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luho/PycharmProjects/model/cobrapy/data/"/>
    </mc:Choice>
  </mc:AlternateContent>
  <xr:revisionPtr revIDLastSave="0" documentId="13_ncr:1_{E133A2B2-3B3E-4C46-9F7E-88E0F0FE08D6}" xr6:coauthVersionLast="36" xr6:coauthVersionMax="36" xr10:uidLastSave="{00000000-0000-0000-0000-000000000000}"/>
  <bookViews>
    <workbookView xWindow="0" yWindow="460" windowWidth="28800" windowHeight="16540" firstSheet="1" activeTab="5" xr2:uid="{00000000-000D-0000-FFFF-FFFF00000000}"/>
  </bookViews>
  <sheets>
    <sheet name="Growth and metabolites" sheetId="1" r:id="rId1"/>
    <sheet name="zjd25" sheetId="3" r:id="rId2"/>
    <sheet name="zjd26" sheetId="4" r:id="rId3"/>
    <sheet name="zjd27" sheetId="5" r:id="rId4"/>
    <sheet name="zjd28" sheetId="6" r:id="rId5"/>
    <sheet name="RNA_seq" sheetId="2" r:id="rId6"/>
    <sheet name="kinetic" sheetId="7" r:id="rId7"/>
    <sheet name="input_gem" sheetId="8" r:id="rId8"/>
    <sheet name="Sheet1" sheetId="9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9" l="1"/>
  <c r="C12" i="9"/>
  <c r="D12" i="9"/>
  <c r="E12" i="9"/>
  <c r="F12" i="9"/>
  <c r="G12" i="9"/>
  <c r="B13" i="9"/>
  <c r="C13" i="9"/>
  <c r="D13" i="9"/>
  <c r="E13" i="9"/>
  <c r="F13" i="9"/>
  <c r="G13" i="9"/>
  <c r="B14" i="9"/>
  <c r="C14" i="9"/>
  <c r="D14" i="9"/>
  <c r="E14" i="9"/>
  <c r="F14" i="9"/>
  <c r="G14" i="9"/>
  <c r="B15" i="9"/>
  <c r="C15" i="9"/>
  <c r="D15" i="9"/>
  <c r="E15" i="9"/>
  <c r="F15" i="9"/>
  <c r="G15" i="9"/>
  <c r="B16" i="9"/>
  <c r="C16" i="9"/>
  <c r="D16" i="9"/>
  <c r="E16" i="9"/>
  <c r="F16" i="9"/>
  <c r="G16" i="9"/>
  <c r="B17" i="9"/>
  <c r="C17" i="9"/>
  <c r="D17" i="9"/>
  <c r="E17" i="9"/>
  <c r="F17" i="9"/>
  <c r="G17" i="9"/>
  <c r="E11" i="9"/>
  <c r="F11" i="9"/>
  <c r="G11" i="9"/>
  <c r="D11" i="9"/>
  <c r="C11" i="9"/>
  <c r="B11" i="9"/>
  <c r="J57" i="7" l="1"/>
  <c r="J56" i="7"/>
  <c r="J62" i="7"/>
  <c r="J61" i="7"/>
  <c r="J60" i="7"/>
  <c r="J59" i="7"/>
  <c r="J58" i="7"/>
  <c r="H56" i="7" l="1"/>
  <c r="H62" i="7"/>
  <c r="H61" i="7"/>
  <c r="H60" i="7"/>
  <c r="H59" i="7"/>
  <c r="H58" i="7"/>
  <c r="H57" i="7"/>
  <c r="F57" i="7"/>
  <c r="F58" i="7"/>
  <c r="F59" i="7"/>
  <c r="F60" i="7"/>
  <c r="F61" i="7"/>
  <c r="F62" i="7"/>
  <c r="F56" i="7"/>
  <c r="F16" i="8"/>
  <c r="H16" i="8" l="1"/>
  <c r="G16" i="8"/>
  <c r="E16" i="8"/>
  <c r="D16" i="8"/>
  <c r="C16" i="8"/>
  <c r="F12" i="8" l="1"/>
  <c r="AC3" i="3"/>
  <c r="AC4" i="3"/>
  <c r="AC5" i="3"/>
  <c r="AC6" i="3"/>
  <c r="AC7" i="3"/>
  <c r="AC8" i="3"/>
  <c r="AC9" i="3"/>
  <c r="AC10" i="3"/>
  <c r="AC11" i="3"/>
  <c r="AC12" i="3"/>
  <c r="AC2" i="3"/>
  <c r="AC10" i="6"/>
  <c r="D14" i="8" l="1"/>
  <c r="C14" i="8"/>
  <c r="D13" i="8"/>
  <c r="C13" i="8"/>
  <c r="D12" i="8"/>
  <c r="C12" i="8"/>
  <c r="G12" i="8"/>
  <c r="H12" i="8"/>
  <c r="F13" i="8"/>
  <c r="G13" i="8"/>
  <c r="H13" i="8"/>
  <c r="F14" i="8"/>
  <c r="G14" i="8"/>
  <c r="H14" i="8"/>
  <c r="E13" i="8"/>
  <c r="E14" i="8"/>
  <c r="E12" i="8"/>
  <c r="AC3" i="5" l="1"/>
  <c r="AC4" i="5"/>
  <c r="AC5" i="5"/>
  <c r="AC6" i="5"/>
  <c r="AC7" i="5"/>
  <c r="AC8" i="5"/>
  <c r="AC9" i="5"/>
  <c r="AC10" i="5"/>
  <c r="AC11" i="5"/>
  <c r="AC12" i="5"/>
  <c r="AC13" i="5"/>
  <c r="AC14" i="5"/>
  <c r="AC2" i="5"/>
  <c r="AC3" i="4"/>
  <c r="AC4" i="4"/>
  <c r="AC5" i="4"/>
  <c r="AC6" i="4"/>
  <c r="AC7" i="4"/>
  <c r="AC8" i="4"/>
  <c r="AC9" i="4"/>
  <c r="AC10" i="4"/>
  <c r="AC11" i="4"/>
  <c r="AC12" i="4"/>
  <c r="AC13" i="4"/>
  <c r="AC14" i="4"/>
  <c r="AC2" i="4"/>
  <c r="AC2" i="6"/>
  <c r="AC3" i="6" l="1"/>
  <c r="AC4" i="6"/>
  <c r="AC5" i="6"/>
  <c r="AC6" i="6"/>
  <c r="AC7" i="6"/>
  <c r="AC8" i="6"/>
  <c r="AC9" i="6"/>
  <c r="AC11" i="6"/>
  <c r="AC12" i="6"/>
  <c r="AC13" i="6"/>
  <c r="AC14" i="6"/>
  <c r="AA14" i="6" l="1"/>
  <c r="Z14" i="6"/>
  <c r="Y14" i="6"/>
  <c r="AB14" i="6" s="1"/>
  <c r="X14" i="6"/>
  <c r="W14" i="6"/>
  <c r="AB13" i="6"/>
  <c r="AA13" i="6"/>
  <c r="Y13" i="6"/>
  <c r="X13" i="6"/>
  <c r="W13" i="6"/>
  <c r="Z13" i="6" s="1"/>
  <c r="AA12" i="6"/>
  <c r="Z12" i="6"/>
  <c r="Y12" i="6"/>
  <c r="AB12" i="6" s="1"/>
  <c r="X12" i="6"/>
  <c r="W12" i="6"/>
  <c r="AB11" i="6"/>
  <c r="AA11" i="6"/>
  <c r="Y11" i="6"/>
  <c r="X11" i="6"/>
  <c r="W11" i="6"/>
  <c r="Z11" i="6" s="1"/>
  <c r="AA10" i="6"/>
  <c r="Z10" i="6"/>
  <c r="Y10" i="6"/>
  <c r="AB10" i="6" s="1"/>
  <c r="X10" i="6"/>
  <c r="W10" i="6"/>
  <c r="AB9" i="6"/>
  <c r="AA9" i="6"/>
  <c r="Y9" i="6"/>
  <c r="X9" i="6"/>
  <c r="W9" i="6"/>
  <c r="Z9" i="6" s="1"/>
  <c r="AB8" i="6"/>
  <c r="AA8" i="6"/>
  <c r="W8" i="6"/>
  <c r="Z8" i="6" s="1"/>
  <c r="AA7" i="6"/>
  <c r="Z7" i="6"/>
  <c r="Y7" i="6"/>
  <c r="AB7" i="6" s="1"/>
  <c r="X7" i="6"/>
  <c r="W7" i="6"/>
  <c r="AB6" i="6"/>
  <c r="AA6" i="6"/>
  <c r="Y6" i="6"/>
  <c r="X6" i="6"/>
  <c r="W6" i="6"/>
  <c r="Z6" i="6" s="1"/>
  <c r="AB5" i="6"/>
  <c r="AA5" i="6"/>
  <c r="Z5" i="6"/>
  <c r="AB4" i="6"/>
  <c r="AA4" i="6"/>
  <c r="Z4" i="6"/>
  <c r="AB3" i="6"/>
  <c r="AA3" i="6"/>
  <c r="Z3" i="6"/>
  <c r="AB2" i="6"/>
  <c r="AA2" i="6"/>
  <c r="Z2" i="6"/>
  <c r="X14" i="5"/>
  <c r="AA14" i="5" s="1"/>
  <c r="W14" i="5"/>
  <c r="Z14" i="5" s="1"/>
  <c r="X13" i="5"/>
  <c r="AA13" i="5" s="1"/>
  <c r="W13" i="5"/>
  <c r="Z13" i="5" s="1"/>
  <c r="X12" i="5"/>
  <c r="AA12" i="5" s="1"/>
  <c r="W12" i="5"/>
  <c r="Z12" i="5" s="1"/>
  <c r="X11" i="5"/>
  <c r="AA11" i="5" s="1"/>
  <c r="W11" i="5"/>
  <c r="Z11" i="5" s="1"/>
  <c r="AA10" i="5"/>
  <c r="Z10" i="5"/>
  <c r="X9" i="5"/>
  <c r="AA9" i="5" s="1"/>
  <c r="W9" i="5"/>
  <c r="Z9" i="5" s="1"/>
  <c r="X8" i="5"/>
  <c r="AA8" i="5" s="1"/>
  <c r="W8" i="5"/>
  <c r="Z8" i="5" s="1"/>
  <c r="X7" i="5"/>
  <c r="AA7" i="5" s="1"/>
  <c r="W7" i="5"/>
  <c r="Z7" i="5" s="1"/>
  <c r="AA6" i="5"/>
  <c r="Z6" i="5"/>
  <c r="AA5" i="5"/>
  <c r="Z5" i="5"/>
  <c r="AA4" i="5"/>
  <c r="Z4" i="5"/>
  <c r="AA3" i="5"/>
  <c r="Z3" i="5"/>
  <c r="AA2" i="5"/>
  <c r="Z2" i="5"/>
  <c r="AA14" i="4"/>
  <c r="Z14" i="4"/>
  <c r="Y14" i="4"/>
  <c r="AB14" i="4" s="1"/>
  <c r="X14" i="4"/>
  <c r="W14" i="4"/>
  <c r="AB13" i="4"/>
  <c r="AA13" i="4"/>
  <c r="Y13" i="4"/>
  <c r="X13" i="4"/>
  <c r="W13" i="4"/>
  <c r="Z13" i="4" s="1"/>
  <c r="AA12" i="4"/>
  <c r="Z12" i="4"/>
  <c r="Y12" i="4"/>
  <c r="AB12" i="4" s="1"/>
  <c r="X12" i="4"/>
  <c r="W12" i="4"/>
  <c r="AB11" i="4"/>
  <c r="AA11" i="4"/>
  <c r="W11" i="4"/>
  <c r="Z11" i="4" s="1"/>
  <c r="AB10" i="4"/>
  <c r="AA10" i="4"/>
  <c r="Z10" i="4"/>
  <c r="AB9" i="4"/>
  <c r="AA9" i="4"/>
  <c r="Z9" i="4"/>
  <c r="Y9" i="4"/>
  <c r="X9" i="4"/>
  <c r="W9" i="4"/>
  <c r="AB8" i="4"/>
  <c r="Z8" i="4"/>
  <c r="Y8" i="4"/>
  <c r="X8" i="4"/>
  <c r="AA8" i="4" s="1"/>
  <c r="W8" i="4"/>
  <c r="AB7" i="4"/>
  <c r="AA7" i="4"/>
  <c r="Z7" i="4"/>
  <c r="Y7" i="4"/>
  <c r="X7" i="4"/>
  <c r="W7" i="4"/>
  <c r="AB6" i="4"/>
  <c r="AA6" i="4"/>
  <c r="Z6" i="4"/>
  <c r="AB5" i="4"/>
  <c r="AA5" i="4"/>
  <c r="Z5" i="4"/>
  <c r="AB4" i="4"/>
  <c r="AA4" i="4"/>
  <c r="Z4" i="4"/>
  <c r="AB3" i="4"/>
  <c r="AA3" i="4"/>
  <c r="Z3" i="4"/>
  <c r="AB2" i="4"/>
  <c r="AA2" i="4"/>
  <c r="Z2" i="4"/>
  <c r="Y12" i="3" l="1"/>
  <c r="AB12" i="3" s="1"/>
  <c r="X12" i="3"/>
  <c r="AA12" i="3" s="1"/>
  <c r="W12" i="3"/>
  <c r="Z12" i="3" s="1"/>
  <c r="Y11" i="3"/>
  <c r="AB11" i="3" s="1"/>
  <c r="X11" i="3"/>
  <c r="AA11" i="3" s="1"/>
  <c r="W11" i="3"/>
  <c r="Z11" i="3" s="1"/>
  <c r="Y10" i="3"/>
  <c r="AB10" i="3" s="1"/>
  <c r="X10" i="3"/>
  <c r="AA10" i="3" s="1"/>
  <c r="W10" i="3"/>
  <c r="Z10" i="3" s="1"/>
  <c r="Y9" i="3"/>
  <c r="AB9" i="3" s="1"/>
  <c r="X9" i="3"/>
  <c r="AA9" i="3" s="1"/>
  <c r="W9" i="3"/>
  <c r="Z9" i="3" s="1"/>
  <c r="Y8" i="3"/>
  <c r="AB8" i="3" s="1"/>
  <c r="X8" i="3"/>
  <c r="AA8" i="3" s="1"/>
  <c r="W8" i="3"/>
  <c r="Z8" i="3" s="1"/>
  <c r="AB7" i="3"/>
  <c r="AA7" i="3"/>
  <c r="Z7" i="3"/>
  <c r="AB6" i="3"/>
  <c r="AA6" i="3"/>
  <c r="Z6" i="3"/>
  <c r="AB5" i="3"/>
  <c r="AA5" i="3"/>
  <c r="Z5" i="3"/>
  <c r="AB4" i="3"/>
  <c r="AA4" i="3"/>
  <c r="Z4" i="3"/>
  <c r="AB3" i="3"/>
  <c r="AA3" i="3"/>
  <c r="Z3" i="3"/>
  <c r="AB2" i="3"/>
  <c r="AA2" i="3"/>
  <c r="Z2" i="3"/>
  <c r="Z4" i="1" l="1"/>
  <c r="AA4" i="1"/>
  <c r="AB4" i="1"/>
  <c r="Z5" i="1"/>
  <c r="AA5" i="1"/>
  <c r="AB5" i="1"/>
  <c r="Z6" i="1"/>
  <c r="AA6" i="1"/>
  <c r="AB6" i="1"/>
  <c r="Z7" i="1"/>
  <c r="AA7" i="1"/>
  <c r="AB7" i="1"/>
  <c r="Z8" i="1"/>
  <c r="AA8" i="1"/>
  <c r="AB8" i="1"/>
  <c r="AA3" i="1"/>
  <c r="AB3" i="1"/>
  <c r="Z3" i="1"/>
  <c r="Z23" i="1"/>
  <c r="AA23" i="1"/>
  <c r="AB23" i="1"/>
  <c r="Z24" i="1"/>
  <c r="AA24" i="1"/>
  <c r="AB24" i="1"/>
  <c r="Z25" i="1"/>
  <c r="AA25" i="1"/>
  <c r="AB25" i="1"/>
  <c r="Z26" i="1"/>
  <c r="AA26" i="1"/>
  <c r="AB26" i="1"/>
  <c r="Z30" i="1"/>
  <c r="AA30" i="1"/>
  <c r="AB30" i="1"/>
  <c r="AA31" i="1"/>
  <c r="AB31" i="1"/>
  <c r="AA22" i="1"/>
  <c r="AB22" i="1"/>
  <c r="Z22" i="1"/>
  <c r="Y41" i="1"/>
  <c r="Z41" i="1"/>
  <c r="Y42" i="1"/>
  <c r="Z42" i="1"/>
  <c r="Y43" i="1"/>
  <c r="Z43" i="1"/>
  <c r="Y44" i="1"/>
  <c r="Z44" i="1"/>
  <c r="Y48" i="1"/>
  <c r="Z48" i="1"/>
  <c r="Z40" i="1"/>
  <c r="Y40" i="1"/>
  <c r="Z59" i="1"/>
  <c r="AA59" i="1"/>
  <c r="AB59" i="1"/>
  <c r="Z60" i="1"/>
  <c r="AA60" i="1"/>
  <c r="AB60" i="1"/>
  <c r="Z61" i="1"/>
  <c r="AA61" i="1"/>
  <c r="AB61" i="1"/>
  <c r="AA64" i="1"/>
  <c r="AB64" i="1"/>
  <c r="AA58" i="1"/>
  <c r="AB58" i="1"/>
  <c r="Z58" i="1"/>
  <c r="Y70" i="1" l="1"/>
  <c r="AB70" i="1" s="1"/>
  <c r="X70" i="1"/>
  <c r="AA70" i="1" s="1"/>
  <c r="W70" i="1"/>
  <c r="Z70" i="1" s="1"/>
  <c r="Y69" i="1"/>
  <c r="AB69" i="1" s="1"/>
  <c r="X69" i="1"/>
  <c r="AA69" i="1" s="1"/>
  <c r="W69" i="1"/>
  <c r="Z69" i="1" s="1"/>
  <c r="Y68" i="1"/>
  <c r="AB68" i="1" s="1"/>
  <c r="X68" i="1"/>
  <c r="AA68" i="1" s="1"/>
  <c r="W68" i="1"/>
  <c r="Z68" i="1" s="1"/>
  <c r="Y67" i="1"/>
  <c r="AB67" i="1" s="1"/>
  <c r="X67" i="1"/>
  <c r="AA67" i="1" s="1"/>
  <c r="W67" i="1"/>
  <c r="Z67" i="1" s="1"/>
  <c r="Y66" i="1"/>
  <c r="AB66" i="1" s="1"/>
  <c r="X66" i="1"/>
  <c r="AA66" i="1" s="1"/>
  <c r="W66" i="1"/>
  <c r="Z66" i="1" s="1"/>
  <c r="Y65" i="1"/>
  <c r="AB65" i="1" s="1"/>
  <c r="X65" i="1"/>
  <c r="AA65" i="1" s="1"/>
  <c r="W65" i="1"/>
  <c r="Z65" i="1" s="1"/>
  <c r="W64" i="1"/>
  <c r="Z64" i="1" s="1"/>
  <c r="Y63" i="1"/>
  <c r="AB63" i="1" s="1"/>
  <c r="X63" i="1"/>
  <c r="AA63" i="1" s="1"/>
  <c r="W63" i="1"/>
  <c r="Z63" i="1" s="1"/>
  <c r="Y62" i="1"/>
  <c r="AB62" i="1" s="1"/>
  <c r="X62" i="1"/>
  <c r="AA62" i="1" s="1"/>
  <c r="W62" i="1"/>
  <c r="Z62" i="1" s="1"/>
  <c r="W9" i="1" l="1"/>
  <c r="Z9" i="1" s="1"/>
  <c r="W10" i="1"/>
  <c r="Z10" i="1" s="1"/>
  <c r="W11" i="1"/>
  <c r="Z11" i="1" s="1"/>
  <c r="W12" i="1"/>
  <c r="Z12" i="1" s="1"/>
  <c r="W13" i="1"/>
  <c r="Z13" i="1" s="1"/>
  <c r="W14" i="1"/>
  <c r="Z14" i="1" s="1"/>
  <c r="W15" i="1"/>
  <c r="Z15" i="1" s="1"/>
  <c r="W16" i="1"/>
  <c r="Z16" i="1" s="1"/>
  <c r="X9" i="1"/>
  <c r="AA9" i="1" s="1"/>
  <c r="Y9" i="1"/>
  <c r="AB9" i="1" s="1"/>
  <c r="X10" i="1"/>
  <c r="AA10" i="1" s="1"/>
  <c r="Y10" i="1"/>
  <c r="AB10" i="1" s="1"/>
  <c r="X11" i="1"/>
  <c r="AA11" i="1" s="1"/>
  <c r="Y11" i="1"/>
  <c r="AB11" i="1" s="1"/>
  <c r="X12" i="1"/>
  <c r="AA12" i="1" s="1"/>
  <c r="Y12" i="1"/>
  <c r="AB12" i="1" s="1"/>
  <c r="X13" i="1"/>
  <c r="AA13" i="1" s="1"/>
  <c r="Y13" i="1"/>
  <c r="AB13" i="1" s="1"/>
  <c r="X14" i="1"/>
  <c r="AA14" i="1" s="1"/>
  <c r="Y14" i="1"/>
  <c r="AB14" i="1" s="1"/>
  <c r="X15" i="1"/>
  <c r="AA15" i="1" s="1"/>
  <c r="Y15" i="1"/>
  <c r="AB15" i="1" s="1"/>
  <c r="X16" i="1"/>
  <c r="AA16" i="1" s="1"/>
  <c r="Y16" i="1"/>
  <c r="AB16" i="1" s="1"/>
  <c r="W27" i="1"/>
  <c r="Z27" i="1" s="1"/>
  <c r="W28" i="1"/>
  <c r="Z28" i="1" s="1"/>
  <c r="W29" i="1"/>
  <c r="Z29" i="1" s="1"/>
  <c r="W31" i="1"/>
  <c r="Z31" i="1" s="1"/>
  <c r="W32" i="1"/>
  <c r="Z32" i="1" s="1"/>
  <c r="W33" i="1"/>
  <c r="Z33" i="1" s="1"/>
  <c r="W34" i="1"/>
  <c r="Z34" i="1" s="1"/>
  <c r="X27" i="1"/>
  <c r="AA27" i="1" s="1"/>
  <c r="Y27" i="1"/>
  <c r="AB27" i="1" s="1"/>
  <c r="X28" i="1"/>
  <c r="AA28" i="1" s="1"/>
  <c r="Y28" i="1"/>
  <c r="AB28" i="1" s="1"/>
  <c r="X29" i="1"/>
  <c r="AA29" i="1" s="1"/>
  <c r="Y29" i="1"/>
  <c r="AB29" i="1" s="1"/>
  <c r="X32" i="1"/>
  <c r="AA32" i="1" s="1"/>
  <c r="Y32" i="1"/>
  <c r="AB32" i="1" s="1"/>
  <c r="X33" i="1"/>
  <c r="AA33" i="1" s="1"/>
  <c r="Y33" i="1"/>
  <c r="AB33" i="1" s="1"/>
  <c r="X34" i="1"/>
  <c r="AA34" i="1" s="1"/>
  <c r="Y34" i="1"/>
  <c r="AB34" i="1" s="1"/>
  <c r="W45" i="1"/>
  <c r="Y45" i="1" s="1"/>
  <c r="W46" i="1"/>
  <c r="Y46" i="1" s="1"/>
  <c r="W47" i="1"/>
  <c r="Y47" i="1" s="1"/>
  <c r="W49" i="1"/>
  <c r="Y49" i="1" s="1"/>
  <c r="W50" i="1"/>
  <c r="Y50" i="1" s="1"/>
  <c r="W51" i="1"/>
  <c r="Y51" i="1" s="1"/>
  <c r="W52" i="1"/>
  <c r="Y52" i="1" s="1"/>
  <c r="X45" i="1"/>
  <c r="Z45" i="1" s="1"/>
  <c r="X46" i="1"/>
  <c r="Z46" i="1" s="1"/>
  <c r="X47" i="1"/>
  <c r="Z47" i="1" s="1"/>
  <c r="X49" i="1"/>
  <c r="Z49" i="1" s="1"/>
  <c r="X50" i="1"/>
  <c r="Z50" i="1" s="1"/>
  <c r="X51" i="1"/>
  <c r="Z51" i="1" s="1"/>
  <c r="X52" i="1"/>
  <c r="Z52" i="1" s="1"/>
</calcChain>
</file>

<file path=xl/sharedStrings.xml><?xml version="1.0" encoding="utf-8"?>
<sst xmlns="http://schemas.openxmlformats.org/spreadsheetml/2006/main" count="6970" uniqueCount="6758">
  <si>
    <t>sZJD-26</t>
  </si>
  <si>
    <t>sZJD-27</t>
  </si>
  <si>
    <t>sZJD-28</t>
  </si>
  <si>
    <t>sZJD-25</t>
  </si>
  <si>
    <t>Glucose</t>
  </si>
  <si>
    <t>Acetate</t>
  </si>
  <si>
    <t>Glycerol</t>
  </si>
  <si>
    <t>Succinate</t>
  </si>
  <si>
    <t>Pyruvate</t>
  </si>
  <si>
    <t>Ethanol</t>
  </si>
  <si>
    <t>Gene</t>
    <phoneticPr fontId="0" type="noConversion"/>
  </si>
  <si>
    <t>YAL069W</t>
  </si>
  <si>
    <t>YAL068W-A</t>
  </si>
  <si>
    <t>YAL068C</t>
  </si>
  <si>
    <t>YAL067W-A</t>
  </si>
  <si>
    <t>YAL067C</t>
  </si>
  <si>
    <t>YAL066W</t>
  </si>
  <si>
    <t>YAL065C</t>
  </si>
  <si>
    <t>YAL064W-B</t>
  </si>
  <si>
    <t>YAL064C-A</t>
  </si>
  <si>
    <t>YAL064W</t>
  </si>
  <si>
    <t>YAL063C-A</t>
  </si>
  <si>
    <t>YAL063C</t>
  </si>
  <si>
    <t>YAL062W</t>
  </si>
  <si>
    <t>YAL061W</t>
  </si>
  <si>
    <t>YAL060W</t>
  </si>
  <si>
    <t>YAL059C-A</t>
  </si>
  <si>
    <t>YAL059W</t>
  </si>
  <si>
    <t>YAL058W</t>
  </si>
  <si>
    <t>YAL056C-A</t>
  </si>
  <si>
    <t>YAL056W</t>
  </si>
  <si>
    <t>YAL055W</t>
  </si>
  <si>
    <t>YAL054C</t>
  </si>
  <si>
    <t>YAL053W</t>
  </si>
  <si>
    <t>YAL051W</t>
  </si>
  <si>
    <t>YAL049C</t>
  </si>
  <si>
    <t>YAL048C</t>
  </si>
  <si>
    <t>YAL047W-A</t>
  </si>
  <si>
    <t>YAL047C</t>
  </si>
  <si>
    <t>YAL046C</t>
  </si>
  <si>
    <t>YAL045C</t>
  </si>
  <si>
    <t>YAL044W-A</t>
  </si>
  <si>
    <t>YAL044C</t>
  </si>
  <si>
    <t>YAL043C</t>
  </si>
  <si>
    <t>YAL042C-A</t>
  </si>
  <si>
    <t>YAL042W</t>
  </si>
  <si>
    <t>YAL041W</t>
  </si>
  <si>
    <t>YAL040C</t>
  </si>
  <si>
    <t>YAL039C</t>
  </si>
  <si>
    <t>YAL038W</t>
  </si>
  <si>
    <t>YAL037C-B</t>
  </si>
  <si>
    <t>YAL037C-A</t>
  </si>
  <si>
    <t>YAL037W</t>
  </si>
  <si>
    <t>YAL036C</t>
  </si>
  <si>
    <t>YAL035W</t>
  </si>
  <si>
    <t>YAL034C-B</t>
  </si>
  <si>
    <t>YAL034W-A</t>
  </si>
  <si>
    <t>YAL034C</t>
  </si>
  <si>
    <t>YAL033W</t>
  </si>
  <si>
    <t>YAL032C</t>
  </si>
  <si>
    <t>YAL031W-A</t>
  </si>
  <si>
    <t>YAL031C</t>
  </si>
  <si>
    <t>YAL030W</t>
  </si>
  <si>
    <t>YAL029C</t>
  </si>
  <si>
    <t>YAL028W</t>
  </si>
  <si>
    <t>YAL027W</t>
  </si>
  <si>
    <t>YAL026C-A</t>
  </si>
  <si>
    <t>YAL026C</t>
  </si>
  <si>
    <t>YAL025C</t>
  </si>
  <si>
    <t>YAL024C</t>
  </si>
  <si>
    <t>YAL023C</t>
  </si>
  <si>
    <t>YAL022C</t>
  </si>
  <si>
    <t>YAL021C</t>
  </si>
  <si>
    <t>YAL020C</t>
  </si>
  <si>
    <t>YAL019W-A</t>
  </si>
  <si>
    <t>YAL019W</t>
  </si>
  <si>
    <t>YAL018C</t>
  </si>
  <si>
    <t>YAL017W</t>
  </si>
  <si>
    <t>YAL016C-B</t>
  </si>
  <si>
    <t>YAL016C-A</t>
  </si>
  <si>
    <t>YAL016W</t>
  </si>
  <si>
    <t>YAL015C</t>
  </si>
  <si>
    <t>YAL014C</t>
  </si>
  <si>
    <t>YAL013W</t>
  </si>
  <si>
    <t>YAL012W</t>
  </si>
  <si>
    <t>YAL011W</t>
  </si>
  <si>
    <t>YAL010C</t>
  </si>
  <si>
    <t>YAL009W</t>
  </si>
  <si>
    <t>YAL008W</t>
  </si>
  <si>
    <t>YAL007C</t>
  </si>
  <si>
    <t>YAL005C</t>
  </si>
  <si>
    <t>YAL004W</t>
  </si>
  <si>
    <t>YAL003W</t>
  </si>
  <si>
    <t>YAL002W</t>
  </si>
  <si>
    <t>YAL001C</t>
  </si>
  <si>
    <t>YAR002W</t>
  </si>
  <si>
    <t>YAR002C-A</t>
  </si>
  <si>
    <t>YAR003W</t>
  </si>
  <si>
    <t>YAR007C</t>
  </si>
  <si>
    <t>YAR008W</t>
  </si>
  <si>
    <t>YAR014C</t>
  </si>
  <si>
    <t>YAR015W</t>
  </si>
  <si>
    <t>YAR018C</t>
  </si>
  <si>
    <t>YAR019C</t>
  </si>
  <si>
    <t>YAR019W-A</t>
  </si>
  <si>
    <t>YAR020C</t>
  </si>
  <si>
    <t>YAR023C</t>
  </si>
  <si>
    <t>YAR027W</t>
  </si>
  <si>
    <t>YAR028W</t>
  </si>
  <si>
    <t>YAR029W</t>
  </si>
  <si>
    <t>YAR030C</t>
  </si>
  <si>
    <t>YAR031W</t>
  </si>
  <si>
    <t>YAR033W</t>
  </si>
  <si>
    <t>YAR035W</t>
  </si>
  <si>
    <t>YAR035C-A</t>
  </si>
  <si>
    <t>YAR042W</t>
  </si>
  <si>
    <t>YAR047C</t>
  </si>
  <si>
    <t>YAR050W</t>
  </si>
  <si>
    <t>YAR053W</t>
  </si>
  <si>
    <t>YAR060C</t>
  </si>
  <si>
    <t>YAR064W</t>
  </si>
  <si>
    <t>YAR066W</t>
  </si>
  <si>
    <t>YAR068W</t>
  </si>
  <si>
    <t>YAR069C</t>
  </si>
  <si>
    <t>YAR070C</t>
  </si>
  <si>
    <t>YAR071W</t>
  </si>
  <si>
    <t>YAR073W</t>
  </si>
  <si>
    <t>YAR075W</t>
  </si>
  <si>
    <t>YBL113C</t>
  </si>
  <si>
    <t>YBL113W-A</t>
  </si>
  <si>
    <t>YBL112C</t>
  </si>
  <si>
    <t>YBL111C</t>
  </si>
  <si>
    <t>YBL109W</t>
  </si>
  <si>
    <t>YBL108C-A</t>
  </si>
  <si>
    <t>YBL108W</t>
  </si>
  <si>
    <t>YBL107W-A</t>
  </si>
  <si>
    <t>YBL107C</t>
  </si>
  <si>
    <t>YBL106C</t>
  </si>
  <si>
    <t>YBL105C</t>
  </si>
  <si>
    <t>YBL104C</t>
  </si>
  <si>
    <t>YBL103C</t>
  </si>
  <si>
    <t>YBL102W</t>
  </si>
  <si>
    <t>YBL101C</t>
  </si>
  <si>
    <t>YBL100W-C</t>
  </si>
  <si>
    <t>YBL100C</t>
  </si>
  <si>
    <t>YBL099W</t>
  </si>
  <si>
    <t>YBL098W</t>
  </si>
  <si>
    <t>YBL097W</t>
  </si>
  <si>
    <t>YBL096C</t>
  </si>
  <si>
    <t>YBL095W</t>
  </si>
  <si>
    <t>YBL094C</t>
  </si>
  <si>
    <t>YBL093C</t>
  </si>
  <si>
    <t>YBL092W</t>
  </si>
  <si>
    <t>YBL091C-A</t>
  </si>
  <si>
    <t>YBL091C</t>
  </si>
  <si>
    <t>YBL090W</t>
  </si>
  <si>
    <t>YBL089W</t>
  </si>
  <si>
    <t>YBL088C</t>
  </si>
  <si>
    <t>YBL087C</t>
  </si>
  <si>
    <t>YBL086C</t>
  </si>
  <si>
    <t>YBL085W</t>
  </si>
  <si>
    <t>YBL084C</t>
  </si>
  <si>
    <t>YBL083C</t>
  </si>
  <si>
    <t>YBL082C</t>
  </si>
  <si>
    <t>YBL081W</t>
  </si>
  <si>
    <t>YBL080C</t>
  </si>
  <si>
    <t>YBL079W</t>
  </si>
  <si>
    <t>YBL078C</t>
  </si>
  <si>
    <t>YBL077W</t>
  </si>
  <si>
    <t>YBL076C</t>
  </si>
  <si>
    <t>YBL075C</t>
  </si>
  <si>
    <t>YBL074C</t>
  </si>
  <si>
    <t>YBL073W</t>
  </si>
  <si>
    <t>YBL072C</t>
  </si>
  <si>
    <t>YBL071C-B</t>
  </si>
  <si>
    <t>YBL071W-A</t>
  </si>
  <si>
    <t>YBL071C</t>
  </si>
  <si>
    <t>YBL070C</t>
  </si>
  <si>
    <t>YBL069W</t>
  </si>
  <si>
    <t>YBL068W-A</t>
  </si>
  <si>
    <t>YBL068W</t>
  </si>
  <si>
    <t>YBL067C</t>
  </si>
  <si>
    <t>YBL066C</t>
  </si>
  <si>
    <t>YBL065W</t>
  </si>
  <si>
    <t>YBL064C</t>
  </si>
  <si>
    <t>YBL063W</t>
  </si>
  <si>
    <t>YBL062W</t>
  </si>
  <si>
    <t>YBL061C</t>
  </si>
  <si>
    <t>YBL060W</t>
  </si>
  <si>
    <t>YBL059C-A</t>
  </si>
  <si>
    <t>YBL059W</t>
  </si>
  <si>
    <t>YBL058W</t>
  </si>
  <si>
    <t>YBL057C</t>
  </si>
  <si>
    <t>YBL056W</t>
  </si>
  <si>
    <t>YBL055C</t>
  </si>
  <si>
    <t>YBL054W</t>
  </si>
  <si>
    <t>YBL053W</t>
  </si>
  <si>
    <t>YBL052C</t>
  </si>
  <si>
    <t>YBL051C</t>
  </si>
  <si>
    <t>YBL050W</t>
  </si>
  <si>
    <t>YBL049W</t>
  </si>
  <si>
    <t>YBL048W</t>
  </si>
  <si>
    <t>YBL047C</t>
  </si>
  <si>
    <t>YBL046W</t>
  </si>
  <si>
    <t>YBL045C</t>
  </si>
  <si>
    <t>YBL044W</t>
  </si>
  <si>
    <t>YBL043W</t>
  </si>
  <si>
    <t>YBL042C</t>
  </si>
  <si>
    <t>YBL041W</t>
  </si>
  <si>
    <t>YBL040C</t>
  </si>
  <si>
    <t>YBL039W-B</t>
  </si>
  <si>
    <t>YBL039C</t>
  </si>
  <si>
    <t>YBL039C-A</t>
  </si>
  <si>
    <t>YBL038W</t>
  </si>
  <si>
    <t>YBL037W</t>
  </si>
  <si>
    <t>YBL036C</t>
  </si>
  <si>
    <t>YBL035C</t>
  </si>
  <si>
    <t>YBL034C</t>
  </si>
  <si>
    <t>YBL033C</t>
  </si>
  <si>
    <t>YBL032W</t>
  </si>
  <si>
    <t>YBL031W</t>
  </si>
  <si>
    <t>YBL030C</t>
  </si>
  <si>
    <t>YBL029C-A</t>
  </si>
  <si>
    <t>YBL029W</t>
  </si>
  <si>
    <t>YBL028C</t>
  </si>
  <si>
    <t>YBL027W</t>
  </si>
  <si>
    <t>YBL026W</t>
  </si>
  <si>
    <t>YBL025W</t>
  </si>
  <si>
    <t>YBL024W</t>
  </si>
  <si>
    <t>YBL023C</t>
  </si>
  <si>
    <t>YBL022C</t>
  </si>
  <si>
    <t>YBL021C</t>
  </si>
  <si>
    <t>YBL020W</t>
  </si>
  <si>
    <t>YBL019W</t>
  </si>
  <si>
    <t>YBL018C</t>
  </si>
  <si>
    <t>YBL017C</t>
  </si>
  <si>
    <t>YBL016W</t>
  </si>
  <si>
    <t>YBL015W</t>
  </si>
  <si>
    <t>YBL014C</t>
  </si>
  <si>
    <t>YBL013W</t>
  </si>
  <si>
    <t>YBL012C</t>
  </si>
  <si>
    <t>YBL011W</t>
  </si>
  <si>
    <t>YBL010C</t>
  </si>
  <si>
    <t>YBL009W</t>
  </si>
  <si>
    <t>YBL008W-A</t>
  </si>
  <si>
    <t>YBL008W</t>
  </si>
  <si>
    <t>YBL007C</t>
  </si>
  <si>
    <t>YBL006C</t>
  </si>
  <si>
    <t>YBL006W-A</t>
  </si>
  <si>
    <t>YBL005W</t>
  </si>
  <si>
    <t>YBL004W</t>
  </si>
  <si>
    <t>YBL003C</t>
  </si>
  <si>
    <t>YBL002W</t>
  </si>
  <si>
    <t>YBL001C</t>
  </si>
  <si>
    <t>YBR001C</t>
  </si>
  <si>
    <t>YBR002C</t>
  </si>
  <si>
    <t>YBR003W</t>
  </si>
  <si>
    <t>YBR004C</t>
  </si>
  <si>
    <t>YBR005W</t>
  </si>
  <si>
    <t>YBR006W</t>
  </si>
  <si>
    <t>YBR007C</t>
  </si>
  <si>
    <t>YBR008C</t>
  </si>
  <si>
    <t>YBR009C</t>
  </si>
  <si>
    <t>YBR010W</t>
  </si>
  <si>
    <t>YBR011C</t>
  </si>
  <si>
    <t>YBR012C</t>
  </si>
  <si>
    <t>YBR013C</t>
  </si>
  <si>
    <t>YBR014C</t>
  </si>
  <si>
    <t>YBR015C</t>
  </si>
  <si>
    <t>YBR016W</t>
  </si>
  <si>
    <t>YBR017C</t>
  </si>
  <si>
    <t>YBR018C</t>
  </si>
  <si>
    <t>YBR019C</t>
  </si>
  <si>
    <t>YBR020W</t>
  </si>
  <si>
    <t>YBR021W</t>
  </si>
  <si>
    <t>YBR022W</t>
  </si>
  <si>
    <t>YBR023C</t>
  </si>
  <si>
    <t>YBR024W</t>
  </si>
  <si>
    <t>YBR025C</t>
  </si>
  <si>
    <t>YBR026C</t>
  </si>
  <si>
    <t>YBR027C</t>
  </si>
  <si>
    <t>YBR028C</t>
  </si>
  <si>
    <t>YBR029C</t>
  </si>
  <si>
    <t>YBR030W</t>
  </si>
  <si>
    <t>YBR031W</t>
  </si>
  <si>
    <t>YBR032W</t>
  </si>
  <si>
    <t>YBR033W</t>
  </si>
  <si>
    <t>YBR034C</t>
  </si>
  <si>
    <t>YBR035C</t>
  </si>
  <si>
    <t>YBR036C</t>
  </si>
  <si>
    <t>YBR037C</t>
  </si>
  <si>
    <t>YBR038W</t>
  </si>
  <si>
    <t>YBR039W</t>
  </si>
  <si>
    <t>YBR040W</t>
  </si>
  <si>
    <t>YBR041W</t>
  </si>
  <si>
    <t>YBR042C</t>
  </si>
  <si>
    <t>YBR043C</t>
  </si>
  <si>
    <t>YBR044C</t>
  </si>
  <si>
    <t>YBR045C</t>
  </si>
  <si>
    <t>YBR046C</t>
  </si>
  <si>
    <t>YBR047W</t>
  </si>
  <si>
    <t>YBR048W</t>
  </si>
  <si>
    <t>YBR049C</t>
  </si>
  <si>
    <t>YBR050C</t>
  </si>
  <si>
    <t>YBR051W</t>
  </si>
  <si>
    <t>YBR052C</t>
  </si>
  <si>
    <t>YBR053C</t>
  </si>
  <si>
    <t>YBR054W</t>
  </si>
  <si>
    <t>YBR055C</t>
  </si>
  <si>
    <t>YBR056W</t>
  </si>
  <si>
    <t>YBR056W-A</t>
  </si>
  <si>
    <t>YBR056C-B</t>
  </si>
  <si>
    <t>YBR057C</t>
  </si>
  <si>
    <t>YBR058C</t>
  </si>
  <si>
    <t>YBR058C-A</t>
  </si>
  <si>
    <t>YBR059C</t>
  </si>
  <si>
    <t>YBR060C</t>
  </si>
  <si>
    <t>YBR061C</t>
  </si>
  <si>
    <t>YBR062C</t>
  </si>
  <si>
    <t>YBR063C</t>
  </si>
  <si>
    <t>YBR064W</t>
  </si>
  <si>
    <t>YBR065C</t>
  </si>
  <si>
    <t>YBR066C</t>
  </si>
  <si>
    <t>YBR067C</t>
  </si>
  <si>
    <t>YBR068C</t>
  </si>
  <si>
    <t>YBR069C</t>
  </si>
  <si>
    <t>YBR070C</t>
  </si>
  <si>
    <t>YBR071W</t>
  </si>
  <si>
    <t>YBR072W</t>
  </si>
  <si>
    <t>YBR072C-A</t>
  </si>
  <si>
    <t>YBR073W</t>
  </si>
  <si>
    <t>YBR074W</t>
  </si>
  <si>
    <t>YBR076W</t>
  </si>
  <si>
    <t>YBR076C-A</t>
  </si>
  <si>
    <t>YBR077C</t>
  </si>
  <si>
    <t>YBR078W</t>
  </si>
  <si>
    <t>YBR079C</t>
  </si>
  <si>
    <t>YBR080C</t>
  </si>
  <si>
    <t>YBR081C</t>
  </si>
  <si>
    <t>YBR082C</t>
  </si>
  <si>
    <t>YBR083W</t>
  </si>
  <si>
    <t>YBR084W</t>
  </si>
  <si>
    <t>YBR084C-A</t>
  </si>
  <si>
    <t>YBR085W</t>
  </si>
  <si>
    <t>YBR085C-A</t>
  </si>
  <si>
    <t>YBR086C</t>
  </si>
  <si>
    <t>YBR087W</t>
  </si>
  <si>
    <t>YBR088C</t>
  </si>
  <si>
    <t>YBR089W</t>
  </si>
  <si>
    <t>YBR089C-A</t>
  </si>
  <si>
    <t>YBR090C</t>
  </si>
  <si>
    <t>YBR091C</t>
  </si>
  <si>
    <t>YBR092C</t>
  </si>
  <si>
    <t>YBR093C</t>
  </si>
  <si>
    <t>YBR094W</t>
  </si>
  <si>
    <t>YBR095C</t>
  </si>
  <si>
    <t>YBR096W</t>
  </si>
  <si>
    <t>YBR097W</t>
  </si>
  <si>
    <t>YBR098W</t>
  </si>
  <si>
    <t>YBR099C</t>
  </si>
  <si>
    <t>YBR101C</t>
  </si>
  <si>
    <t>YBR102C</t>
  </si>
  <si>
    <t>YBR103W</t>
  </si>
  <si>
    <t>YBR103C-A</t>
  </si>
  <si>
    <t>YBR104W</t>
  </si>
  <si>
    <t>YBR105C</t>
  </si>
  <si>
    <t>YBR106W</t>
  </si>
  <si>
    <t>YBR107C</t>
  </si>
  <si>
    <t>YBR108W</t>
  </si>
  <si>
    <t>YBR109C</t>
  </si>
  <si>
    <t>YBR109W-A</t>
  </si>
  <si>
    <t>YBR110W</t>
  </si>
  <si>
    <t>YBR111C</t>
  </si>
  <si>
    <t>YBR111W-A</t>
  </si>
  <si>
    <t>YBR112C</t>
  </si>
  <si>
    <t>YBR113W</t>
  </si>
  <si>
    <t>YBR114W</t>
  </si>
  <si>
    <t>YBR115C</t>
  </si>
  <si>
    <t>YBR116C</t>
  </si>
  <si>
    <t>YBR117C</t>
  </si>
  <si>
    <t>YBR118W</t>
  </si>
  <si>
    <t>YBR119W</t>
  </si>
  <si>
    <t>YBR120C</t>
  </si>
  <si>
    <t>YBR121C</t>
  </si>
  <si>
    <t>YBR121C-A</t>
  </si>
  <si>
    <t>YBR122C</t>
  </si>
  <si>
    <t>YBR123C</t>
  </si>
  <si>
    <t>YBR124W</t>
  </si>
  <si>
    <t>YBR125C</t>
  </si>
  <si>
    <t>YBR126C</t>
  </si>
  <si>
    <t>YBR126W-A</t>
  </si>
  <si>
    <t>YBR126W-B</t>
  </si>
  <si>
    <t>YBR127C</t>
  </si>
  <si>
    <t>YBR128C</t>
  </si>
  <si>
    <t>YBR129C</t>
  </si>
  <si>
    <t>YBR130C</t>
  </si>
  <si>
    <t>YBR131W</t>
  </si>
  <si>
    <t>YBR131C-A</t>
  </si>
  <si>
    <t>YBR132C</t>
  </si>
  <si>
    <t>YBR133C</t>
  </si>
  <si>
    <t>YBR134W</t>
  </si>
  <si>
    <t>YBR135W</t>
  </si>
  <si>
    <t>YBR136W</t>
  </si>
  <si>
    <t>YBR137W</t>
  </si>
  <si>
    <t>YBR138C</t>
  </si>
  <si>
    <t>YBR139W</t>
  </si>
  <si>
    <t>YBR140C</t>
  </si>
  <si>
    <t>YBR141C</t>
  </si>
  <si>
    <t>YBR141W-A</t>
  </si>
  <si>
    <t>YBR142W</t>
  </si>
  <si>
    <t>YBR143C</t>
  </si>
  <si>
    <t>YBR144C</t>
  </si>
  <si>
    <t>YBR145W</t>
  </si>
  <si>
    <t>YBR146W</t>
  </si>
  <si>
    <t>YBR147W</t>
  </si>
  <si>
    <t>YBR148W</t>
  </si>
  <si>
    <t>YBR149W</t>
  </si>
  <si>
    <t>YBR150C</t>
  </si>
  <si>
    <t>YBR151W</t>
  </si>
  <si>
    <t>YBR152W</t>
  </si>
  <si>
    <t>YBR153W</t>
  </si>
  <si>
    <t>YBR154C</t>
  </si>
  <si>
    <t>YBR155W</t>
  </si>
  <si>
    <t>YBR156C</t>
  </si>
  <si>
    <t>YBR157C</t>
  </si>
  <si>
    <t>YBR158W</t>
  </si>
  <si>
    <t>YBR159W</t>
  </si>
  <si>
    <t>YBR160W</t>
  </si>
  <si>
    <t>YBR161W</t>
  </si>
  <si>
    <t>YBR162C</t>
  </si>
  <si>
    <t>YBR162W-A</t>
  </si>
  <si>
    <t>YBR163W</t>
  </si>
  <si>
    <t>YBR164C</t>
  </si>
  <si>
    <t>YBR165W</t>
  </si>
  <si>
    <t>YBR166C</t>
  </si>
  <si>
    <t>YBR167C</t>
  </si>
  <si>
    <t>YBR168W</t>
  </si>
  <si>
    <t>YBR169C</t>
  </si>
  <si>
    <t>YBR170C</t>
  </si>
  <si>
    <t>YBR171W</t>
  </si>
  <si>
    <t>YBR172C</t>
  </si>
  <si>
    <t>YBR173C</t>
  </si>
  <si>
    <t>YBR174C</t>
  </si>
  <si>
    <t>YBR175W</t>
  </si>
  <si>
    <t>YBR176W</t>
  </si>
  <si>
    <t>YBR177C</t>
  </si>
  <si>
    <t>YBR178W</t>
  </si>
  <si>
    <t>YBR179C</t>
  </si>
  <si>
    <t>YBR180W</t>
  </si>
  <si>
    <t>YBR181C</t>
  </si>
  <si>
    <t>YBR182C</t>
  </si>
  <si>
    <t>YBR182C-A</t>
  </si>
  <si>
    <t>YBR183W</t>
  </si>
  <si>
    <t>YBR184W</t>
  </si>
  <si>
    <t>YBR185C</t>
  </si>
  <si>
    <t>YBR186W</t>
  </si>
  <si>
    <t>YBR187W</t>
  </si>
  <si>
    <t>YBR188C</t>
  </si>
  <si>
    <t>YBR189W</t>
  </si>
  <si>
    <t>YBR190W</t>
  </si>
  <si>
    <t>YBR191W</t>
  </si>
  <si>
    <t>YBR191W-A</t>
  </si>
  <si>
    <t>YBR192W</t>
  </si>
  <si>
    <t>YBR193C</t>
  </si>
  <si>
    <t>YBR194W</t>
  </si>
  <si>
    <t>YBR195C</t>
  </si>
  <si>
    <t>YBR196C</t>
  </si>
  <si>
    <t>YBR196C-A</t>
  </si>
  <si>
    <t>YBR196C-B</t>
  </si>
  <si>
    <t>YBR197C</t>
  </si>
  <si>
    <t>YBR198C</t>
  </si>
  <si>
    <t>YBR199W</t>
  </si>
  <si>
    <t>YBR200W</t>
  </si>
  <si>
    <t>YBR200W-A</t>
  </si>
  <si>
    <t>YBR201W</t>
  </si>
  <si>
    <t>YBR201C-A</t>
  </si>
  <si>
    <t>YBR202W</t>
  </si>
  <si>
    <t>YBR203W</t>
  </si>
  <si>
    <t>YBR204C</t>
  </si>
  <si>
    <t>YBR205W</t>
  </si>
  <si>
    <t>YBR206W</t>
  </si>
  <si>
    <t>YBR207W</t>
  </si>
  <si>
    <t>YBR208C</t>
  </si>
  <si>
    <t>YBR209W</t>
  </si>
  <si>
    <t>YBR210W</t>
  </si>
  <si>
    <t>YBR211C</t>
  </si>
  <si>
    <t>YBR212W</t>
  </si>
  <si>
    <t>YBR213W</t>
  </si>
  <si>
    <t>YBR214W</t>
  </si>
  <si>
    <t>YBR215W</t>
  </si>
  <si>
    <t>YBR216C</t>
  </si>
  <si>
    <t>YBR217W</t>
  </si>
  <si>
    <t>YBR218C</t>
  </si>
  <si>
    <t>YBR219C</t>
  </si>
  <si>
    <t>YBR220C</t>
  </si>
  <si>
    <t>YBR221C</t>
  </si>
  <si>
    <t>YBR221W-A</t>
  </si>
  <si>
    <t>YBR222C</t>
  </si>
  <si>
    <t>YBR223C</t>
  </si>
  <si>
    <t>YBR223W-A</t>
  </si>
  <si>
    <t>YBR224W</t>
  </si>
  <si>
    <t>YBR225W</t>
  </si>
  <si>
    <t>YBR226C</t>
  </si>
  <si>
    <t>YBR227C</t>
  </si>
  <si>
    <t>YBR228W</t>
  </si>
  <si>
    <t>YBR229C</t>
  </si>
  <si>
    <t>YBR230C</t>
  </si>
  <si>
    <t>YBR230W-A</t>
  </si>
  <si>
    <t>YBR231C</t>
  </si>
  <si>
    <t>YBR232C</t>
  </si>
  <si>
    <t>YBR233W</t>
  </si>
  <si>
    <t>YBR233W-A</t>
  </si>
  <si>
    <t>YBR234C</t>
  </si>
  <si>
    <t>YBR235W</t>
  </si>
  <si>
    <t>YBR236C</t>
  </si>
  <si>
    <t>YBR237W</t>
  </si>
  <si>
    <t>YBR238C</t>
  </si>
  <si>
    <t>YBR239C</t>
  </si>
  <si>
    <t>YBR240C</t>
  </si>
  <si>
    <t>YBR241C</t>
  </si>
  <si>
    <t>YBR242W</t>
  </si>
  <si>
    <t>YBR243C</t>
  </si>
  <si>
    <t>YBR244W</t>
  </si>
  <si>
    <t>YBR245C</t>
  </si>
  <si>
    <t>YBR246W</t>
  </si>
  <si>
    <t>YBR247C</t>
  </si>
  <si>
    <t>YBR248C</t>
  </si>
  <si>
    <t>YBR249C</t>
  </si>
  <si>
    <t>YBR250W</t>
  </si>
  <si>
    <t>YBR251W</t>
  </si>
  <si>
    <t>YBR252W</t>
  </si>
  <si>
    <t>YBR253W</t>
  </si>
  <si>
    <t>YBR254C</t>
  </si>
  <si>
    <t>YBR255W</t>
  </si>
  <si>
    <t>YBR255C-A</t>
  </si>
  <si>
    <t>YBR256C</t>
  </si>
  <si>
    <t>YBR257W</t>
  </si>
  <si>
    <t>YBR258C</t>
  </si>
  <si>
    <t>YBR259W</t>
  </si>
  <si>
    <t>YBR260C</t>
  </si>
  <si>
    <t>YBR261C</t>
  </si>
  <si>
    <t>YBR262C</t>
  </si>
  <si>
    <t>YBR263W</t>
  </si>
  <si>
    <t>YBR264C</t>
  </si>
  <si>
    <t>YBR265W</t>
  </si>
  <si>
    <t>YBR267W</t>
  </si>
  <si>
    <t>YBR266C</t>
  </si>
  <si>
    <t>YBR268W</t>
  </si>
  <si>
    <t>YBR269C</t>
  </si>
  <si>
    <t>YBR270C</t>
  </si>
  <si>
    <t>YBR271W</t>
  </si>
  <si>
    <t>YBR272C</t>
  </si>
  <si>
    <t>YBR273C</t>
  </si>
  <si>
    <t>YBR274W</t>
  </si>
  <si>
    <t>YBR275C</t>
  </si>
  <si>
    <t>YBR276C</t>
  </si>
  <si>
    <t>YBR277C</t>
  </si>
  <si>
    <t>YBR278W</t>
  </si>
  <si>
    <t>YBR279W</t>
  </si>
  <si>
    <t>YBR280C</t>
  </si>
  <si>
    <t>YBR281C</t>
  </si>
  <si>
    <t>YBR282W</t>
  </si>
  <si>
    <t>YBR283C</t>
  </si>
  <si>
    <t>YBR284W</t>
  </si>
  <si>
    <t>YBR285W</t>
  </si>
  <si>
    <t>YBR286W</t>
  </si>
  <si>
    <t>YBR287W</t>
  </si>
  <si>
    <t>YBR288C</t>
  </si>
  <si>
    <t>YBR289W</t>
  </si>
  <si>
    <t>YBR290W</t>
  </si>
  <si>
    <t>YBR291C</t>
  </si>
  <si>
    <t>YBR292C</t>
  </si>
  <si>
    <t>YBR293W</t>
  </si>
  <si>
    <t>YBR294W</t>
  </si>
  <si>
    <t>YBR295W</t>
  </si>
  <si>
    <t>YBR296C</t>
  </si>
  <si>
    <t>YBR296C-A</t>
  </si>
  <si>
    <t>YBR297W</t>
  </si>
  <si>
    <t>YBR298C</t>
  </si>
  <si>
    <t>YBR298C-A</t>
  </si>
  <si>
    <t>YBR299W</t>
  </si>
  <si>
    <t>YBR300C</t>
  </si>
  <si>
    <t>YBR301W</t>
  </si>
  <si>
    <t>YBR302C</t>
  </si>
  <si>
    <t>YCL076W</t>
  </si>
  <si>
    <t>YCL073C</t>
  </si>
  <si>
    <t>YCL069W</t>
  </si>
  <si>
    <t>YCL068C</t>
  </si>
  <si>
    <t>YCL067C</t>
  </si>
  <si>
    <t>YCL066W</t>
  </si>
  <si>
    <t>YCL065W</t>
  </si>
  <si>
    <t>YCL064C</t>
  </si>
  <si>
    <t>YCL063W</t>
  </si>
  <si>
    <t>YCL061C</t>
  </si>
  <si>
    <t>YCL059C</t>
  </si>
  <si>
    <t>YCL058C</t>
  </si>
  <si>
    <t>YCL058W-A</t>
  </si>
  <si>
    <t>YCL057C-A</t>
  </si>
  <si>
    <t>YCL057W</t>
  </si>
  <si>
    <t>YCL056C</t>
  </si>
  <si>
    <t>YCL055W</t>
  </si>
  <si>
    <t>YCL054W</t>
  </si>
  <si>
    <t>YCL052C</t>
  </si>
  <si>
    <t>YCL051W</t>
  </si>
  <si>
    <t>YCL050C</t>
  </si>
  <si>
    <t>YCL049C</t>
  </si>
  <si>
    <t>YCL048W-A</t>
  </si>
  <si>
    <t>YCL048W</t>
  </si>
  <si>
    <t>YCL047C</t>
  </si>
  <si>
    <t>YCL045C</t>
  </si>
  <si>
    <t>YCL046W</t>
  </si>
  <si>
    <t>YCL044C</t>
  </si>
  <si>
    <t>YCL043C</t>
  </si>
  <si>
    <t>YCL041C</t>
  </si>
  <si>
    <t>YCL042W</t>
  </si>
  <si>
    <t>YCL040W</t>
  </si>
  <si>
    <t>YCL039W</t>
  </si>
  <si>
    <t>YCL038C</t>
  </si>
  <si>
    <t>YCL037C</t>
  </si>
  <si>
    <t>YCL036W</t>
  </si>
  <si>
    <t>YCL035C</t>
  </si>
  <si>
    <t>YCL034W</t>
  </si>
  <si>
    <t>YCL033C</t>
  </si>
  <si>
    <t>YCL032W</t>
  </si>
  <si>
    <t>YCL031C</t>
  </si>
  <si>
    <t>YCL030C</t>
  </si>
  <si>
    <t>YCL029C</t>
  </si>
  <si>
    <t>YCL028W</t>
  </si>
  <si>
    <t>YCL027W</t>
  </si>
  <si>
    <t>YCL026C-B</t>
  </si>
  <si>
    <t>YCL026C-A</t>
  </si>
  <si>
    <t>YCL025C</t>
  </si>
  <si>
    <t>YCL023C</t>
  </si>
  <si>
    <t>YCL024W</t>
  </si>
  <si>
    <t>YCL022C</t>
  </si>
  <si>
    <t>YCL021W-A</t>
  </si>
  <si>
    <t>YCL018W</t>
  </si>
  <si>
    <t>YCL017C</t>
  </si>
  <si>
    <t>YCL016C</t>
  </si>
  <si>
    <t>YCL014W</t>
  </si>
  <si>
    <t>YCL012C</t>
  </si>
  <si>
    <t>YCL011C</t>
  </si>
  <si>
    <t>YCL010C</t>
  </si>
  <si>
    <t>YCL009C</t>
  </si>
  <si>
    <t>YCL008C</t>
  </si>
  <si>
    <t>YCL007C</t>
  </si>
  <si>
    <t>YCL005W-A</t>
  </si>
  <si>
    <t>YCL005W</t>
  </si>
  <si>
    <t>YCL004W</t>
  </si>
  <si>
    <t>YCL002C</t>
  </si>
  <si>
    <t>YCL001W</t>
  </si>
  <si>
    <t>YCL001W-A</t>
  </si>
  <si>
    <t>YCL001W-B</t>
  </si>
  <si>
    <t>YCR001W</t>
  </si>
  <si>
    <t>YCR002C</t>
  </si>
  <si>
    <t>YCR003W</t>
  </si>
  <si>
    <t>YCR004C</t>
  </si>
  <si>
    <t>YCR005C</t>
  </si>
  <si>
    <t>YCR006C</t>
  </si>
  <si>
    <t>YCR007C</t>
  </si>
  <si>
    <t>YCR008W</t>
  </si>
  <si>
    <t>YCR009C</t>
  </si>
  <si>
    <t>YCR010C</t>
  </si>
  <si>
    <t>YCR011C</t>
  </si>
  <si>
    <t>YCR012W</t>
  </si>
  <si>
    <t>YCR013C</t>
  </si>
  <si>
    <t>YCR014C</t>
  </si>
  <si>
    <t>YCR015C</t>
  </si>
  <si>
    <t>YCR016W</t>
  </si>
  <si>
    <t>YCR017C</t>
  </si>
  <si>
    <t>YCR018C</t>
  </si>
  <si>
    <t>YCR018C-A</t>
  </si>
  <si>
    <t>YCR019W</t>
  </si>
  <si>
    <t>YCR020C</t>
  </si>
  <si>
    <t>YCR020C-A</t>
  </si>
  <si>
    <t>YCR020W-B</t>
  </si>
  <si>
    <t>YCR021C</t>
  </si>
  <si>
    <t>YCR022C</t>
  </si>
  <si>
    <t>YCR023C</t>
  </si>
  <si>
    <t>YCR024C</t>
  </si>
  <si>
    <t>YCR024C-B</t>
  </si>
  <si>
    <t>YCR024C-A</t>
  </si>
  <si>
    <t>YCR025C</t>
  </si>
  <si>
    <t>YCR026C</t>
  </si>
  <si>
    <t>YCR027C</t>
  </si>
  <si>
    <t>YCR028C</t>
  </si>
  <si>
    <t>YCR028C-A</t>
  </si>
  <si>
    <t>YCR030C</t>
  </si>
  <si>
    <t>YCR031C</t>
  </si>
  <si>
    <t>YCR032W</t>
  </si>
  <si>
    <t>YCR033W</t>
  </si>
  <si>
    <t>YCR034W</t>
  </si>
  <si>
    <t>YCR035C</t>
  </si>
  <si>
    <t>YCR036W</t>
  </si>
  <si>
    <t>YCR037C</t>
  </si>
  <si>
    <t>YCR038C</t>
  </si>
  <si>
    <t>YCR038W-A</t>
  </si>
  <si>
    <t>YCR039C</t>
  </si>
  <si>
    <t>YCR040W</t>
  </si>
  <si>
    <t>YCR041W</t>
  </si>
  <si>
    <t>YCR042C</t>
  </si>
  <si>
    <t>YCR043C</t>
  </si>
  <si>
    <t>YCR044C</t>
  </si>
  <si>
    <t>YCR045C</t>
  </si>
  <si>
    <t>YCR045W-A</t>
  </si>
  <si>
    <t>YCR046C</t>
  </si>
  <si>
    <t>YCR047C</t>
  </si>
  <si>
    <t>YCR047W-A</t>
  </si>
  <si>
    <t>YCR049C</t>
  </si>
  <si>
    <t>YCR048W</t>
  </si>
  <si>
    <t>YCR050C</t>
  </si>
  <si>
    <t>YCR051W</t>
  </si>
  <si>
    <t>YCR052W</t>
  </si>
  <si>
    <t>YCR053W</t>
  </si>
  <si>
    <t>YCR054C</t>
  </si>
  <si>
    <t>YCR057C</t>
  </si>
  <si>
    <t>YCR059C</t>
  </si>
  <si>
    <t>YCR060W</t>
  </si>
  <si>
    <t>YCR061W</t>
  </si>
  <si>
    <t>YCR064C</t>
  </si>
  <si>
    <t>YCR063W</t>
  </si>
  <si>
    <t>YCR065W</t>
  </si>
  <si>
    <t>YCR066W</t>
  </si>
  <si>
    <t>YCR067C</t>
  </si>
  <si>
    <t>YCR068W</t>
  </si>
  <si>
    <t>YCR069W</t>
  </si>
  <si>
    <t>YCR071C</t>
  </si>
  <si>
    <t>YCR072C</t>
  </si>
  <si>
    <t>YCR073C</t>
  </si>
  <si>
    <t>YCR073W-A</t>
  </si>
  <si>
    <t>YCR075C</t>
  </si>
  <si>
    <t>YCR075W-A</t>
  </si>
  <si>
    <t>YCR076C</t>
  </si>
  <si>
    <t>YCR077C</t>
  </si>
  <si>
    <t>YCR079W</t>
  </si>
  <si>
    <t>YCR081W</t>
  </si>
  <si>
    <t>YCR081C-A</t>
  </si>
  <si>
    <t>YCR082W</t>
  </si>
  <si>
    <t>YCR083W</t>
  </si>
  <si>
    <t>YCR084C</t>
  </si>
  <si>
    <t>YCR085W</t>
  </si>
  <si>
    <t>YCR086W</t>
  </si>
  <si>
    <t>YCR087W</t>
  </si>
  <si>
    <t>YCR087C-A</t>
  </si>
  <si>
    <t>YCR088W</t>
  </si>
  <si>
    <t>YCR089W</t>
  </si>
  <si>
    <t>YCR090C</t>
  </si>
  <si>
    <t>YCR091W</t>
  </si>
  <si>
    <t>YCR092C</t>
  </si>
  <si>
    <t>YCR093W</t>
  </si>
  <si>
    <t>YCR094W</t>
  </si>
  <si>
    <t>YCR095C</t>
  </si>
  <si>
    <t>YCR095W-A</t>
  </si>
  <si>
    <t>YCR096C</t>
  </si>
  <si>
    <t>YCR097W</t>
  </si>
  <si>
    <t>YCR097W-A</t>
  </si>
  <si>
    <t>YCR098C</t>
  </si>
  <si>
    <t>YCR099C</t>
  </si>
  <si>
    <t>YCR100C</t>
  </si>
  <si>
    <t>YCR101C</t>
  </si>
  <si>
    <t>YCR102C</t>
  </si>
  <si>
    <t>YCR102W-A</t>
  </si>
  <si>
    <t>YCR104W</t>
  </si>
  <si>
    <t>YCR105W</t>
  </si>
  <si>
    <t>YCR106W</t>
  </si>
  <si>
    <t>YCR107W</t>
  </si>
  <si>
    <t>YCR108C</t>
  </si>
  <si>
    <t>YDL248W</t>
  </si>
  <si>
    <t>YDL247W-A</t>
  </si>
  <si>
    <t>YDL247W</t>
  </si>
  <si>
    <t>YDL246C</t>
  </si>
  <si>
    <t>YDL245C</t>
  </si>
  <si>
    <t>YDL244W</t>
  </si>
  <si>
    <t>YDL243C</t>
  </si>
  <si>
    <t>YDL242W</t>
  </si>
  <si>
    <t>YDL241W</t>
  </si>
  <si>
    <t>YDL240C-A</t>
  </si>
  <si>
    <t>YDL240W</t>
  </si>
  <si>
    <t>YDL239C</t>
  </si>
  <si>
    <t>YDL238C</t>
  </si>
  <si>
    <t>YDL237W</t>
  </si>
  <si>
    <t>YDL236W</t>
  </si>
  <si>
    <t>YDL235C</t>
  </si>
  <si>
    <t>YDL234C</t>
  </si>
  <si>
    <t>YDL233W</t>
  </si>
  <si>
    <t>YDL232W</t>
  </si>
  <si>
    <t>YDL231C</t>
  </si>
  <si>
    <t>YDL230W</t>
  </si>
  <si>
    <t>YDL229W</t>
  </si>
  <si>
    <t>YDL228C</t>
  </si>
  <si>
    <t>YDL227C</t>
  </si>
  <si>
    <t>YDL226C</t>
  </si>
  <si>
    <t>YDL225W</t>
  </si>
  <si>
    <t>YDL224C</t>
  </si>
  <si>
    <t>YDL223C</t>
  </si>
  <si>
    <t>YDL222C</t>
  </si>
  <si>
    <t>YDL221W</t>
  </si>
  <si>
    <t>YDL220C</t>
  </si>
  <si>
    <t>YDL219W</t>
  </si>
  <si>
    <t>YDL218W</t>
  </si>
  <si>
    <t>YDL217C</t>
  </si>
  <si>
    <t>YDL216C</t>
  </si>
  <si>
    <t>YDL215C</t>
  </si>
  <si>
    <t>YDL214C</t>
  </si>
  <si>
    <t>YDL213C</t>
  </si>
  <si>
    <t>YDL212W</t>
  </si>
  <si>
    <t>YDL211C</t>
  </si>
  <si>
    <t>YDL210W</t>
  </si>
  <si>
    <t>YDL209C</t>
  </si>
  <si>
    <t>YDL208W</t>
  </si>
  <si>
    <t>YDL207W</t>
  </si>
  <si>
    <t>YDL206W</t>
  </si>
  <si>
    <t>YDL205C</t>
  </si>
  <si>
    <t>YDL204W</t>
  </si>
  <si>
    <t>YDL203C</t>
  </si>
  <si>
    <t>YDL202W</t>
  </si>
  <si>
    <t>YDL201W</t>
  </si>
  <si>
    <t>YDL200C</t>
  </si>
  <si>
    <t>YDL199C</t>
  </si>
  <si>
    <t>YDL198C</t>
  </si>
  <si>
    <t>YDL197C</t>
  </si>
  <si>
    <t>YDL196W</t>
  </si>
  <si>
    <t>YDL195W</t>
  </si>
  <si>
    <t>YDL194W</t>
  </si>
  <si>
    <t>YDL193W</t>
  </si>
  <si>
    <t>YDL192W</t>
  </si>
  <si>
    <t>YDL191W</t>
  </si>
  <si>
    <t>YDL190C</t>
  </si>
  <si>
    <t>YDL189W</t>
  </si>
  <si>
    <t>YDL188C</t>
  </si>
  <si>
    <t>YDL187C</t>
  </si>
  <si>
    <t>YDL186W</t>
  </si>
  <si>
    <t>YDL185C-A</t>
  </si>
  <si>
    <t>YDL185W</t>
  </si>
  <si>
    <t>YDL184C</t>
  </si>
  <si>
    <t>YDL183C</t>
  </si>
  <si>
    <t>YDL182W</t>
  </si>
  <si>
    <t>YDL181W</t>
  </si>
  <si>
    <t>YDL180W</t>
  </si>
  <si>
    <t>YDL179W</t>
  </si>
  <si>
    <t>YDL178W</t>
  </si>
  <si>
    <t>YDL177C</t>
  </si>
  <si>
    <t>YDL176W</t>
  </si>
  <si>
    <t>YDL175C</t>
  </si>
  <si>
    <t>YDL174C</t>
  </si>
  <si>
    <t>YDL173W</t>
  </si>
  <si>
    <t>YDL172C</t>
  </si>
  <si>
    <t>YDL171C</t>
  </si>
  <si>
    <t>YDL170W</t>
  </si>
  <si>
    <t>YDL169C</t>
  </si>
  <si>
    <t>YDL168W</t>
  </si>
  <si>
    <t>YDL167C</t>
  </si>
  <si>
    <t>YDL166C</t>
  </si>
  <si>
    <t>YDL165W</t>
  </si>
  <si>
    <t>YDL164C</t>
  </si>
  <si>
    <t>YDL163W</t>
  </si>
  <si>
    <t>YDL162C</t>
  </si>
  <si>
    <t>YDL161W</t>
  </si>
  <si>
    <t>YDL160C-A</t>
  </si>
  <si>
    <t>YDL160C</t>
  </si>
  <si>
    <t>YDL159W-A</t>
  </si>
  <si>
    <t>YDL159W</t>
  </si>
  <si>
    <t>YDL159C-B</t>
  </si>
  <si>
    <t>YDL158C</t>
  </si>
  <si>
    <t>YDL157C</t>
  </si>
  <si>
    <t>YDL156W</t>
  </si>
  <si>
    <t>YDL155W</t>
  </si>
  <si>
    <t>YDL154W</t>
  </si>
  <si>
    <t>YDL153C</t>
  </si>
  <si>
    <t>YDL152W</t>
  </si>
  <si>
    <t>YDL151C</t>
  </si>
  <si>
    <t>YDL150W</t>
  </si>
  <si>
    <t>YDL149W</t>
  </si>
  <si>
    <t>YDL148C</t>
  </si>
  <si>
    <t>YDL147W</t>
  </si>
  <si>
    <t>YDL146W</t>
  </si>
  <si>
    <t>YDL145C</t>
  </si>
  <si>
    <t>YDL144C</t>
  </si>
  <si>
    <t>YDL143W</t>
  </si>
  <si>
    <t>YDL142C</t>
  </si>
  <si>
    <t>YDL141W</t>
  </si>
  <si>
    <t>YDL140C</t>
  </si>
  <si>
    <t>YDL139C</t>
  </si>
  <si>
    <t>YDL138W</t>
  </si>
  <si>
    <t>YDL137W</t>
  </si>
  <si>
    <t>YDL136W</t>
  </si>
  <si>
    <t>YDL135C</t>
  </si>
  <si>
    <t>YDL134C</t>
  </si>
  <si>
    <t>YDL133C-A</t>
  </si>
  <si>
    <t>YDL133W</t>
  </si>
  <si>
    <t>YDL132W</t>
  </si>
  <si>
    <t>YDL131W</t>
  </si>
  <si>
    <t>YDL130W-A</t>
  </si>
  <si>
    <t>YDL130W</t>
  </si>
  <si>
    <t>YDL129W</t>
  </si>
  <si>
    <t>YDL128W</t>
  </si>
  <si>
    <t>YDL127W</t>
  </si>
  <si>
    <t>YDL126C</t>
  </si>
  <si>
    <t>YDL125C</t>
  </si>
  <si>
    <t>YDL124W</t>
  </si>
  <si>
    <t>YDL123W</t>
  </si>
  <si>
    <t>YDL122W</t>
  </si>
  <si>
    <t>YDL121C</t>
  </si>
  <si>
    <t>YDL120W</t>
  </si>
  <si>
    <t>YDL119C</t>
  </si>
  <si>
    <t>YDL118W</t>
  </si>
  <si>
    <t>YDL117W</t>
  </si>
  <si>
    <t>YDL116W</t>
  </si>
  <si>
    <t>YDL115C</t>
  </si>
  <si>
    <t>YDL114W-A</t>
  </si>
  <si>
    <t>YDL114W</t>
  </si>
  <si>
    <t>YDL113C</t>
  </si>
  <si>
    <t>YDL112W</t>
  </si>
  <si>
    <t>YDL111C</t>
  </si>
  <si>
    <t>YDL110C</t>
  </si>
  <si>
    <t>YDL109C</t>
  </si>
  <si>
    <t>YDL108W</t>
  </si>
  <si>
    <t>YDL107W</t>
  </si>
  <si>
    <t>YDL106C</t>
  </si>
  <si>
    <t>YDL105W</t>
  </si>
  <si>
    <t>YDL104C</t>
  </si>
  <si>
    <t>YDL103C</t>
  </si>
  <si>
    <t>YDL102W</t>
  </si>
  <si>
    <t>YDL101C</t>
  </si>
  <si>
    <t>YDL100C</t>
  </si>
  <si>
    <t>YDL099W</t>
  </si>
  <si>
    <t>YDL098C</t>
  </si>
  <si>
    <t>YDL097C</t>
  </si>
  <si>
    <t>YDL096C</t>
  </si>
  <si>
    <t>YDL095W</t>
  </si>
  <si>
    <t>YDL094C</t>
  </si>
  <si>
    <t>YDL093W</t>
  </si>
  <si>
    <t>YDL092W</t>
  </si>
  <si>
    <t>YDL091C</t>
  </si>
  <si>
    <t>YDL090C</t>
  </si>
  <si>
    <t>YDL089W</t>
  </si>
  <si>
    <t>YDL088C</t>
  </si>
  <si>
    <t>YDL087C</t>
  </si>
  <si>
    <t>YDL086W</t>
  </si>
  <si>
    <t>YDL086C-A</t>
  </si>
  <si>
    <t>YDL085C-A</t>
  </si>
  <si>
    <t>YDL085W</t>
  </si>
  <si>
    <t>YDL084W</t>
  </si>
  <si>
    <t>YDL083C</t>
  </si>
  <si>
    <t>YDL082W</t>
  </si>
  <si>
    <t>YDL081C</t>
  </si>
  <si>
    <t>YDL080C</t>
  </si>
  <si>
    <t>YDL079C</t>
  </si>
  <si>
    <t>YDL078C</t>
  </si>
  <si>
    <t>YDL077C</t>
  </si>
  <si>
    <t>YDL076C</t>
  </si>
  <si>
    <t>YDL075W</t>
  </si>
  <si>
    <t>YDL074C</t>
  </si>
  <si>
    <t>YDL073W</t>
  </si>
  <si>
    <t>YDL072C</t>
  </si>
  <si>
    <t>YDL071C</t>
  </si>
  <si>
    <t>YDL070W</t>
  </si>
  <si>
    <t>YDL069C</t>
  </si>
  <si>
    <t>YDL068W</t>
  </si>
  <si>
    <t>YDL067C</t>
  </si>
  <si>
    <t>YDL066W</t>
  </si>
  <si>
    <t>YDL065C</t>
  </si>
  <si>
    <t>YDL064W</t>
  </si>
  <si>
    <t>YDL063C</t>
  </si>
  <si>
    <t>YDL062W</t>
  </si>
  <si>
    <t>YDL061C</t>
  </si>
  <si>
    <t>YDL060W</t>
  </si>
  <si>
    <t>YDL059C</t>
  </si>
  <si>
    <t>YDL058W</t>
  </si>
  <si>
    <t>YDL057W</t>
  </si>
  <si>
    <t>YDL056W</t>
  </si>
  <si>
    <t>YDL055C</t>
  </si>
  <si>
    <t>YDL054C</t>
  </si>
  <si>
    <t>YDL053C</t>
  </si>
  <si>
    <t>YDL052C</t>
  </si>
  <si>
    <t>YDL051W</t>
  </si>
  <si>
    <t>YDL050C</t>
  </si>
  <si>
    <t>YDL049C</t>
  </si>
  <si>
    <t>YDL048C</t>
  </si>
  <si>
    <t>YDL047W</t>
  </si>
  <si>
    <t>YDL046W</t>
  </si>
  <si>
    <t>YDL045W-A</t>
  </si>
  <si>
    <t>YDL045C</t>
  </si>
  <si>
    <t>YDL044C</t>
  </si>
  <si>
    <t>YDL043C</t>
  </si>
  <si>
    <t>YDL042C</t>
  </si>
  <si>
    <t>YDL041W</t>
  </si>
  <si>
    <t>YDL040C</t>
  </si>
  <si>
    <t>YDL039C</t>
  </si>
  <si>
    <t>YDL037C</t>
  </si>
  <si>
    <t>YDL036C</t>
  </si>
  <si>
    <t>YDL035C</t>
  </si>
  <si>
    <t>YDL034W</t>
  </si>
  <si>
    <t>YDL033C</t>
  </si>
  <si>
    <t>YDL032W</t>
  </si>
  <si>
    <t>YDL031W</t>
  </si>
  <si>
    <t>YDL030W</t>
  </si>
  <si>
    <t>YDL029W</t>
  </si>
  <si>
    <t>YDL028C</t>
  </si>
  <si>
    <t>YDL027C</t>
  </si>
  <si>
    <t>YDL026W</t>
  </si>
  <si>
    <t>YDL025C</t>
  </si>
  <si>
    <t>YDL025W-A</t>
  </si>
  <si>
    <t>YDL024C</t>
  </si>
  <si>
    <t>YDL022C-A</t>
  </si>
  <si>
    <t>YDL023C</t>
  </si>
  <si>
    <t>YDL022W</t>
  </si>
  <si>
    <t>YDL021W</t>
  </si>
  <si>
    <t>YDL020C</t>
  </si>
  <si>
    <t>YDL019C</t>
  </si>
  <si>
    <t>YDL018C</t>
  </si>
  <si>
    <t>YDL017W</t>
  </si>
  <si>
    <t>YDL016C</t>
  </si>
  <si>
    <t>YDL015C</t>
  </si>
  <si>
    <t>YDL014W</t>
  </si>
  <si>
    <t>YDL013W</t>
  </si>
  <si>
    <t>YDL012C</t>
  </si>
  <si>
    <t>YDL011C</t>
  </si>
  <si>
    <t>YDL010W</t>
  </si>
  <si>
    <t>YDL009C</t>
  </si>
  <si>
    <t>YDL008W</t>
  </si>
  <si>
    <t>YDL007C-A</t>
  </si>
  <si>
    <t>YDL007W</t>
  </si>
  <si>
    <t>YDL006W</t>
  </si>
  <si>
    <t>YDL005C</t>
  </si>
  <si>
    <t>YDL004W</t>
  </si>
  <si>
    <t>YDL003W</t>
  </si>
  <si>
    <t>YDL002C</t>
  </si>
  <si>
    <t>YDL001W</t>
  </si>
  <si>
    <t>YDR001C</t>
  </si>
  <si>
    <t>YDR002W</t>
  </si>
  <si>
    <t>YDR003W</t>
  </si>
  <si>
    <t>YDR003W-A</t>
  </si>
  <si>
    <t>YDR004W</t>
  </si>
  <si>
    <t>YDR005C</t>
  </si>
  <si>
    <t>YDR006C</t>
  </si>
  <si>
    <t>YDR007W</t>
  </si>
  <si>
    <t>YDR008C</t>
  </si>
  <si>
    <t>YDR009W</t>
  </si>
  <si>
    <t>YDR010C</t>
  </si>
  <si>
    <t>YDR011W</t>
  </si>
  <si>
    <t>YDR012W</t>
  </si>
  <si>
    <t>YDR013W</t>
  </si>
  <si>
    <t>YDR014W</t>
  </si>
  <si>
    <t>YDR014W-A</t>
  </si>
  <si>
    <t>YDR015C</t>
  </si>
  <si>
    <t>YDR016C</t>
  </si>
  <si>
    <t>YDR017C</t>
  </si>
  <si>
    <t>YDR018C</t>
  </si>
  <si>
    <t>YDR019C</t>
  </si>
  <si>
    <t>YDR020C</t>
  </si>
  <si>
    <t>YDR021W</t>
  </si>
  <si>
    <t>YDR022C</t>
  </si>
  <si>
    <t>YDR023W</t>
  </si>
  <si>
    <t>YDR024W</t>
  </si>
  <si>
    <t>YDR025W</t>
  </si>
  <si>
    <t>YDR026C</t>
  </si>
  <si>
    <t>YDR027C</t>
  </si>
  <si>
    <t>YDR028C</t>
  </si>
  <si>
    <t>YDR029W</t>
  </si>
  <si>
    <t>YDR030C</t>
  </si>
  <si>
    <t>YDR031W</t>
  </si>
  <si>
    <t>YDR032C</t>
  </si>
  <si>
    <t>YDR033W</t>
  </si>
  <si>
    <t>YDR034C</t>
  </si>
  <si>
    <t>YDR034C-A</t>
  </si>
  <si>
    <t>YDR034W-B</t>
  </si>
  <si>
    <t>YDR035W</t>
  </si>
  <si>
    <t>YDR036C</t>
  </si>
  <si>
    <t>YDR037W</t>
  </si>
  <si>
    <t>YDR038C</t>
  </si>
  <si>
    <t>YDR039C</t>
  </si>
  <si>
    <t>YDR040C</t>
  </si>
  <si>
    <t>YDR041W</t>
  </si>
  <si>
    <t>YDR042C</t>
  </si>
  <si>
    <t>YDR043C</t>
  </si>
  <si>
    <t>YDR044W</t>
  </si>
  <si>
    <t>YDR045C</t>
  </si>
  <si>
    <t>YDR046C</t>
  </si>
  <si>
    <t>YDR047W</t>
  </si>
  <si>
    <t>YDR048C</t>
  </si>
  <si>
    <t>YDR049W</t>
  </si>
  <si>
    <t>YDR050C</t>
  </si>
  <si>
    <t>YDR051C</t>
  </si>
  <si>
    <t>YDR052C</t>
  </si>
  <si>
    <t>YDR053W</t>
  </si>
  <si>
    <t>YDR054C</t>
  </si>
  <si>
    <t>YDR055W</t>
  </si>
  <si>
    <t>YDR056C</t>
  </si>
  <si>
    <t>YDR057W</t>
  </si>
  <si>
    <t>YDR058C</t>
  </si>
  <si>
    <t>YDR059C</t>
  </si>
  <si>
    <t>YDR060W</t>
  </si>
  <si>
    <t>YDR061W</t>
  </si>
  <si>
    <t>YDR062W</t>
  </si>
  <si>
    <t>YDR063W</t>
  </si>
  <si>
    <t>YDR064W</t>
  </si>
  <si>
    <t>YDR065W</t>
  </si>
  <si>
    <t>YDR066C</t>
  </si>
  <si>
    <t>YDR067C</t>
  </si>
  <si>
    <t>YDR068W</t>
  </si>
  <si>
    <t>YDR069C</t>
  </si>
  <si>
    <t>YDR070C</t>
  </si>
  <si>
    <t>YDR071C</t>
  </si>
  <si>
    <t>YDR072C</t>
  </si>
  <si>
    <t>YDR073W</t>
  </si>
  <si>
    <t>YDR074W</t>
  </si>
  <si>
    <t>YDR075W</t>
  </si>
  <si>
    <t>YDR076W</t>
  </si>
  <si>
    <t>YDR077W</t>
  </si>
  <si>
    <t>YDR078C</t>
  </si>
  <si>
    <t>YDR079W</t>
  </si>
  <si>
    <t>YDR079C-A</t>
  </si>
  <si>
    <t>YDR080W</t>
  </si>
  <si>
    <t>YDR081C</t>
  </si>
  <si>
    <t>YDR082W</t>
  </si>
  <si>
    <t>YDR083W</t>
  </si>
  <si>
    <t>YDR084C</t>
  </si>
  <si>
    <t>YDR085C</t>
  </si>
  <si>
    <t>YDR086C</t>
  </si>
  <si>
    <t>YDR087C</t>
  </si>
  <si>
    <t>YDR088C</t>
  </si>
  <si>
    <t>YDR089W</t>
  </si>
  <si>
    <t>YDR090C</t>
  </si>
  <si>
    <t>YDR091C</t>
  </si>
  <si>
    <t>YDR092W</t>
  </si>
  <si>
    <t>YDR093W</t>
  </si>
  <si>
    <t>YDR094W</t>
  </si>
  <si>
    <t>YDR095C</t>
  </si>
  <si>
    <t>YDR096W</t>
  </si>
  <si>
    <t>YDR097C</t>
  </si>
  <si>
    <t>YDR098C</t>
  </si>
  <si>
    <t>YDR099W</t>
  </si>
  <si>
    <t>YDR100W</t>
  </si>
  <si>
    <t>YDR101C</t>
  </si>
  <si>
    <t>YDR102C</t>
  </si>
  <si>
    <t>YDR103W</t>
  </si>
  <si>
    <t>YDR104C</t>
  </si>
  <si>
    <t>YDR105C</t>
  </si>
  <si>
    <t>YDR106W</t>
  </si>
  <si>
    <t>YDR107C</t>
  </si>
  <si>
    <t>YDR108W</t>
  </si>
  <si>
    <t>YDR109C</t>
  </si>
  <si>
    <t>YDR110W</t>
  </si>
  <si>
    <t>YDR111C</t>
  </si>
  <si>
    <t>YDR112W</t>
  </si>
  <si>
    <t>YDR113C</t>
  </si>
  <si>
    <t>YDR114C</t>
  </si>
  <si>
    <t>YDR115W</t>
  </si>
  <si>
    <t>YDR116C</t>
  </si>
  <si>
    <t>YDR117C</t>
  </si>
  <si>
    <t>YDR118W</t>
  </si>
  <si>
    <t>YDR118W-A</t>
  </si>
  <si>
    <t>YDR119W</t>
  </si>
  <si>
    <t>YDR119W-A</t>
  </si>
  <si>
    <t>YDR120C</t>
  </si>
  <si>
    <t>YDR121W</t>
  </si>
  <si>
    <t>YDR122W</t>
  </si>
  <si>
    <t>YDR123C</t>
  </si>
  <si>
    <t>YDR124W</t>
  </si>
  <si>
    <t>YDR125C</t>
  </si>
  <si>
    <t>YDR126W</t>
  </si>
  <si>
    <t>YDR127W</t>
  </si>
  <si>
    <t>YDR128W</t>
  </si>
  <si>
    <t>YDR129C</t>
  </si>
  <si>
    <t>YDR130C</t>
  </si>
  <si>
    <t>YDR131C</t>
  </si>
  <si>
    <t>YDR132C</t>
  </si>
  <si>
    <t>YDR133C</t>
  </si>
  <si>
    <t>YDR135C</t>
  </si>
  <si>
    <t>YDR136C</t>
  </si>
  <si>
    <t>YDR137W</t>
  </si>
  <si>
    <t>YDR138W</t>
  </si>
  <si>
    <t>YDR139C</t>
  </si>
  <si>
    <t>YDR140W</t>
  </si>
  <si>
    <t>YDR141C</t>
  </si>
  <si>
    <t>YDR142C</t>
  </si>
  <si>
    <t>YDR143C</t>
  </si>
  <si>
    <t>YDR144C</t>
  </si>
  <si>
    <t>YDR145W</t>
  </si>
  <si>
    <t>YDR146C</t>
  </si>
  <si>
    <t>YDR147W</t>
  </si>
  <si>
    <t>YDR148C</t>
  </si>
  <si>
    <t>YDR149C</t>
  </si>
  <si>
    <t>YDR150W</t>
  </si>
  <si>
    <t>YDR151C</t>
  </si>
  <si>
    <t>YDR152W</t>
  </si>
  <si>
    <t>YDR153C</t>
  </si>
  <si>
    <t>YDR154C</t>
  </si>
  <si>
    <t>YDR155C</t>
  </si>
  <si>
    <t>YDR156W</t>
  </si>
  <si>
    <t>YDR157W</t>
  </si>
  <si>
    <t>YDR158W</t>
  </si>
  <si>
    <t>YDR159W</t>
  </si>
  <si>
    <t>YDR160W</t>
  </si>
  <si>
    <t>YDR161W</t>
  </si>
  <si>
    <t>YDR162C</t>
  </si>
  <si>
    <t>YDR163W</t>
  </si>
  <si>
    <t>YDR164C</t>
  </si>
  <si>
    <t>YDR165W</t>
  </si>
  <si>
    <t>YDR166C</t>
  </si>
  <si>
    <t>YDR167W</t>
  </si>
  <si>
    <t>YDR168W</t>
  </si>
  <si>
    <t>YDR169C</t>
  </si>
  <si>
    <t>YDR169C-A</t>
  </si>
  <si>
    <t>YDR170C</t>
  </si>
  <si>
    <t>YDR171W</t>
  </si>
  <si>
    <t>YDR172W</t>
  </si>
  <si>
    <t>YDR173C</t>
  </si>
  <si>
    <t>YDR174W</t>
  </si>
  <si>
    <t>YDR175C</t>
  </si>
  <si>
    <t>YDR176W</t>
  </si>
  <si>
    <t>YDR177W</t>
  </si>
  <si>
    <t>YDR178W</t>
  </si>
  <si>
    <t>YDR179C</t>
  </si>
  <si>
    <t>YDR179W-A</t>
  </si>
  <si>
    <t>YDR180W</t>
  </si>
  <si>
    <t>YDR181C</t>
  </si>
  <si>
    <t>YDR182W</t>
  </si>
  <si>
    <t>YDR182W-A</t>
  </si>
  <si>
    <t>YDR183W</t>
  </si>
  <si>
    <t>YDR183C-A</t>
  </si>
  <si>
    <t>YDR184C</t>
  </si>
  <si>
    <t>YDR185C</t>
  </si>
  <si>
    <t>YDR186C</t>
  </si>
  <si>
    <t>YDR187C</t>
  </si>
  <si>
    <t>YDR188W</t>
  </si>
  <si>
    <t>YDR189W</t>
  </si>
  <si>
    <t>YDR190C</t>
  </si>
  <si>
    <t>YDR191W</t>
  </si>
  <si>
    <t>YDR192C</t>
  </si>
  <si>
    <t>YDR193W</t>
  </si>
  <si>
    <t>YDR194C</t>
  </si>
  <si>
    <t>YDR194W-A</t>
  </si>
  <si>
    <t>YDR195W</t>
  </si>
  <si>
    <t>YDR196C</t>
  </si>
  <si>
    <t>YDR197W</t>
  </si>
  <si>
    <t>YDR198C</t>
  </si>
  <si>
    <t>YDR199W</t>
  </si>
  <si>
    <t>YDR200C</t>
  </si>
  <si>
    <t>YDR201W</t>
  </si>
  <si>
    <t>YDR202C</t>
  </si>
  <si>
    <t>YDR203W</t>
  </si>
  <si>
    <t>YDR204W</t>
  </si>
  <si>
    <t>YDR205W</t>
  </si>
  <si>
    <t>YDR206W</t>
  </si>
  <si>
    <t>YDR207C</t>
  </si>
  <si>
    <t>YDR208W</t>
  </si>
  <si>
    <t>YDR209C</t>
  </si>
  <si>
    <t>YDR210W</t>
  </si>
  <si>
    <t>YDR211W</t>
  </si>
  <si>
    <t>YDR212W</t>
  </si>
  <si>
    <t>YDR213W</t>
  </si>
  <si>
    <t>YDR214W</t>
  </si>
  <si>
    <t>YDR215C</t>
  </si>
  <si>
    <t>YDR216W</t>
  </si>
  <si>
    <t>YDR217C</t>
  </si>
  <si>
    <t>YDR218C</t>
  </si>
  <si>
    <t>YDR219C</t>
  </si>
  <si>
    <t>YDR220C</t>
  </si>
  <si>
    <t>YDR221W</t>
  </si>
  <si>
    <t>YDR222W</t>
  </si>
  <si>
    <t>YDR223W</t>
  </si>
  <si>
    <t>YDR224C</t>
  </si>
  <si>
    <t>YDR225W</t>
  </si>
  <si>
    <t>YDR226W</t>
  </si>
  <si>
    <t>YDR227W</t>
  </si>
  <si>
    <t>YDR228C</t>
  </si>
  <si>
    <t>YDR229W</t>
  </si>
  <si>
    <t>YDR230W</t>
  </si>
  <si>
    <t>YDR231C</t>
  </si>
  <si>
    <t>YDR232W</t>
  </si>
  <si>
    <t>YDR233C</t>
  </si>
  <si>
    <t>YDR234W</t>
  </si>
  <si>
    <t>YDR235W</t>
  </si>
  <si>
    <t>YDR236C</t>
  </si>
  <si>
    <t>YDR237W</t>
  </si>
  <si>
    <t>YDR238C</t>
  </si>
  <si>
    <t>YDR239C</t>
  </si>
  <si>
    <t>YDR240C</t>
  </si>
  <si>
    <t>YDR241W</t>
  </si>
  <si>
    <t>YDR242W</t>
  </si>
  <si>
    <t>YDR243C</t>
  </si>
  <si>
    <t>YDR244W</t>
  </si>
  <si>
    <t>YDR245W</t>
  </si>
  <si>
    <t>YDR246W</t>
  </si>
  <si>
    <t>YDR246W-A</t>
  </si>
  <si>
    <t>YDR247W</t>
  </si>
  <si>
    <t>YDR248C</t>
  </si>
  <si>
    <t>YDR249C</t>
  </si>
  <si>
    <t>YDR250C</t>
  </si>
  <si>
    <t>YDR251W</t>
  </si>
  <si>
    <t>YDR252W</t>
  </si>
  <si>
    <t>YDR253C</t>
  </si>
  <si>
    <t>YDR254W</t>
  </si>
  <si>
    <t>YDR255C</t>
  </si>
  <si>
    <t>YDR256C</t>
  </si>
  <si>
    <t>YDR257C</t>
  </si>
  <si>
    <t>YDR258C</t>
  </si>
  <si>
    <t>YDR259C</t>
  </si>
  <si>
    <t>YDR260C</t>
  </si>
  <si>
    <t>YDR261C</t>
  </si>
  <si>
    <t>YDR262W</t>
  </si>
  <si>
    <t>YDR263C</t>
  </si>
  <si>
    <t>YDR264C</t>
  </si>
  <si>
    <t>YDR265W</t>
  </si>
  <si>
    <t>YDR266C</t>
  </si>
  <si>
    <t>YDR267C</t>
  </si>
  <si>
    <t>YDR268W</t>
  </si>
  <si>
    <t>YDR269C</t>
  </si>
  <si>
    <t>YDR270W</t>
  </si>
  <si>
    <t>YDR271C</t>
  </si>
  <si>
    <t>YDR272W</t>
  </si>
  <si>
    <t>YDR273W</t>
  </si>
  <si>
    <t>YDR274C</t>
  </si>
  <si>
    <t>YDR275W</t>
  </si>
  <si>
    <t>YDR276C</t>
  </si>
  <si>
    <t>YDR277C</t>
  </si>
  <si>
    <t>YDR278C</t>
  </si>
  <si>
    <t>YDR279W</t>
  </si>
  <si>
    <t>YDR280W</t>
  </si>
  <si>
    <t>YDR281C</t>
  </si>
  <si>
    <t>YDR282C</t>
  </si>
  <si>
    <t>YDR283C</t>
  </si>
  <si>
    <t>YDR284C</t>
  </si>
  <si>
    <t>YDR285W</t>
  </si>
  <si>
    <t>YDR286C</t>
  </si>
  <si>
    <t>YDR287W</t>
  </si>
  <si>
    <t>YDR288W</t>
  </si>
  <si>
    <t>YDR289C</t>
  </si>
  <si>
    <t>YDR290W</t>
  </si>
  <si>
    <t>YDR291W</t>
  </si>
  <si>
    <t>YDR292C</t>
  </si>
  <si>
    <t>YDR293C</t>
  </si>
  <si>
    <t>YDR294C</t>
  </si>
  <si>
    <t>YDR295C</t>
  </si>
  <si>
    <t>YDR296W</t>
  </si>
  <si>
    <t>YDR297W</t>
  </si>
  <si>
    <t>YDR298C</t>
  </si>
  <si>
    <t>YDR299W</t>
  </si>
  <si>
    <t>YDR300C</t>
  </si>
  <si>
    <t>YDR301W</t>
  </si>
  <si>
    <t>YDR302W</t>
  </si>
  <si>
    <t>YDR303C</t>
  </si>
  <si>
    <t>YDR304C</t>
  </si>
  <si>
    <t>YDR305C</t>
  </si>
  <si>
    <t>YDR306C</t>
  </si>
  <si>
    <t>YDR307W</t>
  </si>
  <si>
    <t>YDR308C</t>
  </si>
  <si>
    <t>YDR309C</t>
  </si>
  <si>
    <t>YDR310C</t>
  </si>
  <si>
    <t>YDR311W</t>
  </si>
  <si>
    <t>YDR312W</t>
  </si>
  <si>
    <t>YDR313C</t>
  </si>
  <si>
    <t>YDR314C</t>
  </si>
  <si>
    <t>YDR315C</t>
  </si>
  <si>
    <t>YDR316W</t>
  </si>
  <si>
    <t>YDR317W</t>
  </si>
  <si>
    <t>YDR318W</t>
  </si>
  <si>
    <t>YDR319C</t>
  </si>
  <si>
    <t>YDR320C</t>
  </si>
  <si>
    <t>YDR320C-A</t>
  </si>
  <si>
    <t>YDR320W-B</t>
  </si>
  <si>
    <t>YDR321W</t>
  </si>
  <si>
    <t>YDR322W</t>
  </si>
  <si>
    <t>YDR322C-A</t>
  </si>
  <si>
    <t>YDR323C</t>
  </si>
  <si>
    <t>YDR324C</t>
  </si>
  <si>
    <t>YDR325W</t>
  </si>
  <si>
    <t>YDR326C</t>
  </si>
  <si>
    <t>YDR327W</t>
  </si>
  <si>
    <t>YDR328C</t>
  </si>
  <si>
    <t>YDR329C</t>
  </si>
  <si>
    <t>YDR330W</t>
  </si>
  <si>
    <t>YDR331W</t>
  </si>
  <si>
    <t>YDR332W</t>
  </si>
  <si>
    <t>YDR333C</t>
  </si>
  <si>
    <t>YDR334W</t>
  </si>
  <si>
    <t>YDR335W</t>
  </si>
  <si>
    <t>YDR336W</t>
  </si>
  <si>
    <t>YDR337W</t>
  </si>
  <si>
    <t>YDR338C</t>
  </si>
  <si>
    <t>YDR339C</t>
  </si>
  <si>
    <t>YDR340W</t>
  </si>
  <si>
    <t>YDR341C</t>
  </si>
  <si>
    <t>YDR342C</t>
  </si>
  <si>
    <t>YDR343C</t>
  </si>
  <si>
    <t>YDR344C</t>
  </si>
  <si>
    <t>YDR345C</t>
  </si>
  <si>
    <t>YDR346C</t>
  </si>
  <si>
    <t>YDR347W</t>
  </si>
  <si>
    <t>YDR348C</t>
  </si>
  <si>
    <t>YDR349C</t>
  </si>
  <si>
    <t>YDR350C</t>
  </si>
  <si>
    <t>YDR351W</t>
  </si>
  <si>
    <t>YDR352W</t>
  </si>
  <si>
    <t>YDR353W</t>
  </si>
  <si>
    <t>YDR354W</t>
  </si>
  <si>
    <t>YDR354C-A</t>
  </si>
  <si>
    <t>YDR355C</t>
  </si>
  <si>
    <t>YDR356W</t>
  </si>
  <si>
    <t>YDR357C</t>
  </si>
  <si>
    <t>YDR358W</t>
  </si>
  <si>
    <t>YDR359C</t>
  </si>
  <si>
    <t>YDR360W</t>
  </si>
  <si>
    <t>YDR361C</t>
  </si>
  <si>
    <t>YDR362C</t>
  </si>
  <si>
    <t>YDR363W</t>
  </si>
  <si>
    <t>YDR363W-A</t>
  </si>
  <si>
    <t>YDR364C</t>
  </si>
  <si>
    <t>YDR365C</t>
  </si>
  <si>
    <t>YDR366C</t>
  </si>
  <si>
    <t>YDR367W</t>
  </si>
  <si>
    <t>YDR368W</t>
  </si>
  <si>
    <t>YDR369C</t>
  </si>
  <si>
    <t>YDR370C</t>
  </si>
  <si>
    <t>YDR371W</t>
  </si>
  <si>
    <t>YDR371C-A</t>
  </si>
  <si>
    <t>YDR372C</t>
  </si>
  <si>
    <t>YDR373W</t>
  </si>
  <si>
    <t>YDR374C</t>
  </si>
  <si>
    <t>YDR374W-A</t>
  </si>
  <si>
    <t>YDR375C</t>
  </si>
  <si>
    <t>YDR376W</t>
  </si>
  <si>
    <t>YDR377W</t>
  </si>
  <si>
    <t>YDR378C</t>
  </si>
  <si>
    <t>YDR379W</t>
  </si>
  <si>
    <t>YDR379C-A</t>
  </si>
  <si>
    <t>YDR380W</t>
  </si>
  <si>
    <t>YDR381W</t>
  </si>
  <si>
    <t>YDR381C-A</t>
  </si>
  <si>
    <t>YDR382W</t>
  </si>
  <si>
    <t>YDR383C</t>
  </si>
  <si>
    <t>YDR384C</t>
  </si>
  <si>
    <t>YDR385W</t>
  </si>
  <si>
    <t>YDR386W</t>
  </si>
  <si>
    <t>YDR387C</t>
  </si>
  <si>
    <t>YDR388W</t>
  </si>
  <si>
    <t>YDR389W</t>
  </si>
  <si>
    <t>YDR390C</t>
  </si>
  <si>
    <t>YDR391C</t>
  </si>
  <si>
    <t>YDR392W</t>
  </si>
  <si>
    <t>YDR393W</t>
  </si>
  <si>
    <t>YDR394W</t>
  </si>
  <si>
    <t>YDR395W</t>
  </si>
  <si>
    <t>YDR396W</t>
  </si>
  <si>
    <t>YDR397C</t>
  </si>
  <si>
    <t>YDR398W</t>
  </si>
  <si>
    <t>YDR399W</t>
  </si>
  <si>
    <t>YDR400W</t>
  </si>
  <si>
    <t>YDR401W</t>
  </si>
  <si>
    <t>YDR402C</t>
  </si>
  <si>
    <t>YDR403W</t>
  </si>
  <si>
    <t>YDR404C</t>
  </si>
  <si>
    <t>YDR405W</t>
  </si>
  <si>
    <t>YDR406W</t>
  </si>
  <si>
    <t>YDR406W-A</t>
  </si>
  <si>
    <t>YDR407C</t>
  </si>
  <si>
    <t>YDR408C</t>
  </si>
  <si>
    <t>YDR409W</t>
  </si>
  <si>
    <t>YDR410C</t>
  </si>
  <si>
    <t>YDR411C</t>
  </si>
  <si>
    <t>YDR412W</t>
  </si>
  <si>
    <t>YDR413C</t>
  </si>
  <si>
    <t>YDR414C</t>
  </si>
  <si>
    <t>YDR415C</t>
  </si>
  <si>
    <t>YDR416W</t>
  </si>
  <si>
    <t>YDR417C</t>
  </si>
  <si>
    <t>YDR418W</t>
  </si>
  <si>
    <t>YDR419W</t>
  </si>
  <si>
    <t>YDR420W</t>
  </si>
  <si>
    <t>YDR421W</t>
  </si>
  <si>
    <t>YDR422C</t>
  </si>
  <si>
    <t>YDR423C</t>
  </si>
  <si>
    <t>YDR424C</t>
  </si>
  <si>
    <t>YDR425W</t>
  </si>
  <si>
    <t>YDR426C</t>
  </si>
  <si>
    <t>YDR427W</t>
  </si>
  <si>
    <t>YDR428C</t>
  </si>
  <si>
    <t>YDR429C</t>
  </si>
  <si>
    <t>YDR430C</t>
  </si>
  <si>
    <t>YDR431W</t>
  </si>
  <si>
    <t>YDR432W</t>
  </si>
  <si>
    <t>YDR433W</t>
  </si>
  <si>
    <t>YDR434W</t>
  </si>
  <si>
    <t>YDR435C</t>
  </si>
  <si>
    <t>YDR436W</t>
  </si>
  <si>
    <t>YDR437W</t>
  </si>
  <si>
    <t>YDR438W</t>
  </si>
  <si>
    <t>YDR439W</t>
  </si>
  <si>
    <t>YDR440W</t>
  </si>
  <si>
    <t>YDR441C</t>
  </si>
  <si>
    <t>YDR442W</t>
  </si>
  <si>
    <t>YDR443C</t>
  </si>
  <si>
    <t>YDR444W</t>
  </si>
  <si>
    <t>YDR445C</t>
  </si>
  <si>
    <t>YDR446W</t>
  </si>
  <si>
    <t>YDR447C</t>
  </si>
  <si>
    <t>YDR448W</t>
  </si>
  <si>
    <t>YDR449C</t>
  </si>
  <si>
    <t>YDR450W</t>
  </si>
  <si>
    <t>YDR451C</t>
  </si>
  <si>
    <t>YDR452W</t>
  </si>
  <si>
    <t>YDR453C</t>
  </si>
  <si>
    <t>YDR454C</t>
  </si>
  <si>
    <t>YDR455C</t>
  </si>
  <si>
    <t>YDR456W</t>
  </si>
  <si>
    <t>YDR457W</t>
  </si>
  <si>
    <t>YDR458C</t>
  </si>
  <si>
    <t>YDR459C</t>
  </si>
  <si>
    <t>YDR460W</t>
  </si>
  <si>
    <t>YDR461W</t>
  </si>
  <si>
    <t>YDR461C-A</t>
  </si>
  <si>
    <t>YDR462W</t>
  </si>
  <si>
    <t>YDR463W</t>
  </si>
  <si>
    <t>YDR464W</t>
  </si>
  <si>
    <t>YDR464C-A</t>
  </si>
  <si>
    <t>YDR465C</t>
  </si>
  <si>
    <t>YDR466W</t>
  </si>
  <si>
    <t>YDR467C</t>
  </si>
  <si>
    <t>YDR468C</t>
  </si>
  <si>
    <t>YDR469W</t>
  </si>
  <si>
    <t>YDR470C</t>
  </si>
  <si>
    <t>YDR471W</t>
  </si>
  <si>
    <t>YDR472W</t>
  </si>
  <si>
    <t>YDR473C</t>
  </si>
  <si>
    <t>YDR475C</t>
  </si>
  <si>
    <t>YDR476C</t>
  </si>
  <si>
    <t>YDR477W</t>
  </si>
  <si>
    <t>YDR478W</t>
  </si>
  <si>
    <t>YDR479C</t>
  </si>
  <si>
    <t>YDR480W</t>
  </si>
  <si>
    <t>YDR481C</t>
  </si>
  <si>
    <t>YDR482C</t>
  </si>
  <si>
    <t>YDR483W</t>
  </si>
  <si>
    <t>YDR484W</t>
  </si>
  <si>
    <t>YDR485C</t>
  </si>
  <si>
    <t>YDR486C</t>
  </si>
  <si>
    <t>YDR487C</t>
  </si>
  <si>
    <t>YDR488C</t>
  </si>
  <si>
    <t>YDR489W</t>
  </si>
  <si>
    <t>YDR490C</t>
  </si>
  <si>
    <t>YDR491C</t>
  </si>
  <si>
    <t>YDR492W</t>
  </si>
  <si>
    <t>YDR493W</t>
  </si>
  <si>
    <t>YDR494W</t>
  </si>
  <si>
    <t>YDR495C</t>
  </si>
  <si>
    <t>YDR496C</t>
  </si>
  <si>
    <t>YDR497C</t>
  </si>
  <si>
    <t>YDR498C</t>
  </si>
  <si>
    <t>YDR499W</t>
  </si>
  <si>
    <t>YDR500C</t>
  </si>
  <si>
    <t>YDR501W</t>
  </si>
  <si>
    <t>YDR502C</t>
  </si>
  <si>
    <t>YDR503C</t>
  </si>
  <si>
    <t>YDR504C</t>
  </si>
  <si>
    <t>YDR505C</t>
  </si>
  <si>
    <t>YDR506C</t>
  </si>
  <si>
    <t>YDR507C</t>
  </si>
  <si>
    <t>YDR508C</t>
  </si>
  <si>
    <t>YDR509W</t>
  </si>
  <si>
    <t>YDR510W</t>
  </si>
  <si>
    <t>YDR510C-A</t>
  </si>
  <si>
    <t>YDR511W</t>
  </si>
  <si>
    <t>YDR512C</t>
  </si>
  <si>
    <t>YDR513W</t>
  </si>
  <si>
    <t>YDR514C</t>
  </si>
  <si>
    <t>YDR515W</t>
  </si>
  <si>
    <t>YDR516C</t>
  </si>
  <si>
    <t>YDR517W</t>
  </si>
  <si>
    <t>YDR518W</t>
  </si>
  <si>
    <t>YDR519W</t>
  </si>
  <si>
    <t>YDR520C</t>
  </si>
  <si>
    <t>YDR521W</t>
  </si>
  <si>
    <t>YDR522C</t>
  </si>
  <si>
    <t>YDR523C</t>
  </si>
  <si>
    <t>YDR524C</t>
  </si>
  <si>
    <t>YDR524W-C</t>
  </si>
  <si>
    <t>YDR524C-B</t>
  </si>
  <si>
    <t>YDR524C-A</t>
  </si>
  <si>
    <t>YDR525W</t>
  </si>
  <si>
    <t>YDR525W-A</t>
  </si>
  <si>
    <t>YDR526C</t>
  </si>
  <si>
    <t>YDR527W</t>
  </si>
  <si>
    <t>YDR528W</t>
  </si>
  <si>
    <t>YDR529C</t>
  </si>
  <si>
    <t>YDR530C</t>
  </si>
  <si>
    <t>YDR531W</t>
  </si>
  <si>
    <t>YDR532C</t>
  </si>
  <si>
    <t>YDR533C</t>
  </si>
  <si>
    <t>YDR534C</t>
  </si>
  <si>
    <t>YDR535C</t>
  </si>
  <si>
    <t>YDR536W</t>
  </si>
  <si>
    <t>YDR537C</t>
  </si>
  <si>
    <t>YDR538W</t>
  </si>
  <si>
    <t>YDR539W</t>
  </si>
  <si>
    <t>YDR540C</t>
  </si>
  <si>
    <t>YDR541C</t>
  </si>
  <si>
    <t>YDR542W</t>
  </si>
  <si>
    <t>YDR543C</t>
  </si>
  <si>
    <t>YDR544C</t>
  </si>
  <si>
    <t>YDR545W</t>
  </si>
  <si>
    <t>YDR545C-A</t>
  </si>
  <si>
    <t>YEL077C</t>
  </si>
  <si>
    <t>YEL077W-A</t>
  </si>
  <si>
    <t>YEL076C-A</t>
  </si>
  <si>
    <t>YEL076C</t>
  </si>
  <si>
    <t>YEL075W-A</t>
  </si>
  <si>
    <t>YEL075C</t>
  </si>
  <si>
    <t>YEL074W</t>
  </si>
  <si>
    <t>YEL073C</t>
  </si>
  <si>
    <t>YEL072W</t>
  </si>
  <si>
    <t>YEL071W</t>
  </si>
  <si>
    <t>YEL070W</t>
  </si>
  <si>
    <t>YEL069C</t>
  </si>
  <si>
    <t>YEL068C</t>
  </si>
  <si>
    <t>YEL067C</t>
  </si>
  <si>
    <t>YEL066W</t>
  </si>
  <si>
    <t>YEL065W</t>
  </si>
  <si>
    <t>YEL064C</t>
  </si>
  <si>
    <t>YEL063C</t>
  </si>
  <si>
    <t>YEL062W</t>
  </si>
  <si>
    <t>YEL061C</t>
  </si>
  <si>
    <t>YEL060C</t>
  </si>
  <si>
    <t>YEL059C-A</t>
  </si>
  <si>
    <t>YEL059W</t>
  </si>
  <si>
    <t>YEL058W</t>
  </si>
  <si>
    <t>YEL057C</t>
  </si>
  <si>
    <t>YEL056W</t>
  </si>
  <si>
    <t>YEL055C</t>
  </si>
  <si>
    <t>YEL054C</t>
  </si>
  <si>
    <t>YEL053W-A</t>
  </si>
  <si>
    <t>YEL053C</t>
  </si>
  <si>
    <t>YEL052W</t>
  </si>
  <si>
    <t>YEL051W</t>
  </si>
  <si>
    <t>YEL050W-A</t>
  </si>
  <si>
    <t>YEL050C</t>
  </si>
  <si>
    <t>YEL049W</t>
  </si>
  <si>
    <t>YEL048C</t>
  </si>
  <si>
    <t>YEL047C</t>
  </si>
  <si>
    <t>YEL046C</t>
  </si>
  <si>
    <t>YEL045C</t>
  </si>
  <si>
    <t>YEL044W</t>
  </si>
  <si>
    <t>YEL043W</t>
  </si>
  <si>
    <t>YEL042W</t>
  </si>
  <si>
    <t>YEL041W</t>
  </si>
  <si>
    <t>YEL040W</t>
  </si>
  <si>
    <t>YEL039C</t>
  </si>
  <si>
    <t>YEL038W</t>
  </si>
  <si>
    <t>YEL037C</t>
  </si>
  <si>
    <t>YEL036C</t>
  </si>
  <si>
    <t>YEL035C</t>
  </si>
  <si>
    <t>YEL034C-A</t>
  </si>
  <si>
    <t>YEL034W</t>
  </si>
  <si>
    <t>YEL033W</t>
  </si>
  <si>
    <t>YEL032W</t>
  </si>
  <si>
    <t>YEL032C-A</t>
  </si>
  <si>
    <t>YEL031W</t>
  </si>
  <si>
    <t>YEL030C-A</t>
  </si>
  <si>
    <t>YEL030W</t>
  </si>
  <si>
    <t>YEL029C</t>
  </si>
  <si>
    <t>YEL028W</t>
  </si>
  <si>
    <t>YEL027W</t>
  </si>
  <si>
    <t>YEL026W</t>
  </si>
  <si>
    <t>YEL025C</t>
  </si>
  <si>
    <t>YEL024W</t>
  </si>
  <si>
    <t>YEL023C</t>
  </si>
  <si>
    <t>YEL022W</t>
  </si>
  <si>
    <t>YEL021W</t>
  </si>
  <si>
    <t>YEL020C-B</t>
  </si>
  <si>
    <t>YEL020W-A</t>
  </si>
  <si>
    <t>YEL020C</t>
  </si>
  <si>
    <t>YEL019C</t>
  </si>
  <si>
    <t>YEL018C-A</t>
  </si>
  <si>
    <t>YEL018W</t>
  </si>
  <si>
    <t>YEL017C-A</t>
  </si>
  <si>
    <t>YEL017W</t>
  </si>
  <si>
    <t>YEL016C</t>
  </si>
  <si>
    <t>YEL015W</t>
  </si>
  <si>
    <t>YEL014C</t>
  </si>
  <si>
    <t>YEL013W</t>
  </si>
  <si>
    <t>YEL012W</t>
  </si>
  <si>
    <t>YEL011W</t>
  </si>
  <si>
    <t>YEL010W</t>
  </si>
  <si>
    <t>YEL009C-A</t>
  </si>
  <si>
    <t>YEL009C</t>
  </si>
  <si>
    <t>YEL008W</t>
  </si>
  <si>
    <t>YEL008C-A</t>
  </si>
  <si>
    <t>YEL007W</t>
  </si>
  <si>
    <t>YEL006W</t>
  </si>
  <si>
    <t>YEL005C</t>
  </si>
  <si>
    <t>YEL004W</t>
  </si>
  <si>
    <t>YEL003W</t>
  </si>
  <si>
    <t>YEL002C</t>
  </si>
  <si>
    <t>YEL001C</t>
  </si>
  <si>
    <t>YER001W</t>
  </si>
  <si>
    <t>YER002W</t>
  </si>
  <si>
    <t>YER003C</t>
  </si>
  <si>
    <t>YER004W</t>
  </si>
  <si>
    <t>YER005W</t>
  </si>
  <si>
    <t>YER006W</t>
  </si>
  <si>
    <t>YER006C-A</t>
  </si>
  <si>
    <t>YER007W</t>
  </si>
  <si>
    <t>YER007C-A</t>
  </si>
  <si>
    <t>YER008C</t>
  </si>
  <si>
    <t>YER009W</t>
  </si>
  <si>
    <t>YER010C</t>
  </si>
  <si>
    <t>YER011W</t>
  </si>
  <si>
    <t>YER012W</t>
  </si>
  <si>
    <t>YER013W</t>
  </si>
  <si>
    <t>YER014W</t>
  </si>
  <si>
    <t>YER014C-A</t>
  </si>
  <si>
    <t>YER015W</t>
  </si>
  <si>
    <t>YER016W</t>
  </si>
  <si>
    <t>YER017C</t>
  </si>
  <si>
    <t>YER018C</t>
  </si>
  <si>
    <t>YER019W</t>
  </si>
  <si>
    <t>YER019C-A</t>
  </si>
  <si>
    <t>YER020W</t>
  </si>
  <si>
    <t>YER021W</t>
  </si>
  <si>
    <t>YER022W</t>
  </si>
  <si>
    <t>YER023W</t>
  </si>
  <si>
    <t>YER023C-A</t>
  </si>
  <si>
    <t>YER024W</t>
  </si>
  <si>
    <t>YER025W</t>
  </si>
  <si>
    <t>YER026C</t>
  </si>
  <si>
    <t>YER027C</t>
  </si>
  <si>
    <t>YER028C</t>
  </si>
  <si>
    <t>YER029C</t>
  </si>
  <si>
    <t>YER030W</t>
  </si>
  <si>
    <t>YER031C</t>
  </si>
  <si>
    <t>YER032W</t>
  </si>
  <si>
    <t>YER033C</t>
  </si>
  <si>
    <t>YER034W</t>
  </si>
  <si>
    <t>YER035W</t>
  </si>
  <si>
    <t>YER036C</t>
  </si>
  <si>
    <t>YER037W</t>
  </si>
  <si>
    <t>YER038C</t>
  </si>
  <si>
    <t>YER038W-A</t>
  </si>
  <si>
    <t>YER039C</t>
  </si>
  <si>
    <t>YER039C-A</t>
  </si>
  <si>
    <t>YER040W</t>
  </si>
  <si>
    <t>YER041W</t>
  </si>
  <si>
    <t>YER042W</t>
  </si>
  <si>
    <t>YER043C</t>
  </si>
  <si>
    <t>YER044C</t>
  </si>
  <si>
    <t>YER044C-A</t>
  </si>
  <si>
    <t>YER045C</t>
  </si>
  <si>
    <t>YER046W</t>
  </si>
  <si>
    <t>YER046W-A</t>
  </si>
  <si>
    <t>YER047C</t>
  </si>
  <si>
    <t>YER048C</t>
  </si>
  <si>
    <t>YER048W-A</t>
  </si>
  <si>
    <t>YER049W</t>
  </si>
  <si>
    <t>YER050C</t>
  </si>
  <si>
    <t>YER051W</t>
  </si>
  <si>
    <t>YER052C</t>
  </si>
  <si>
    <t>YER053C</t>
  </si>
  <si>
    <t>YER053C-A</t>
  </si>
  <si>
    <t>YER054C</t>
  </si>
  <si>
    <t>YER055C</t>
  </si>
  <si>
    <t>YER056C</t>
  </si>
  <si>
    <t>YER056C-A</t>
  </si>
  <si>
    <t>YER057C</t>
  </si>
  <si>
    <t>YER058W</t>
  </si>
  <si>
    <t>YER059W</t>
  </si>
  <si>
    <t>YER060W</t>
  </si>
  <si>
    <t>YER060W-A</t>
  </si>
  <si>
    <t>YER061C</t>
  </si>
  <si>
    <t>YER062C</t>
  </si>
  <si>
    <t>YER063W</t>
  </si>
  <si>
    <t>YER064C</t>
  </si>
  <si>
    <t>YER065C</t>
  </si>
  <si>
    <t>YER066W</t>
  </si>
  <si>
    <t>YER066C-A</t>
  </si>
  <si>
    <t>YER067W</t>
  </si>
  <si>
    <t>YER067C-A</t>
  </si>
  <si>
    <t>YER068W</t>
  </si>
  <si>
    <t>YER068C-A</t>
  </si>
  <si>
    <t>YER069W</t>
  </si>
  <si>
    <t>YER070W</t>
  </si>
  <si>
    <t>YER071C</t>
  </si>
  <si>
    <t>YER072W</t>
  </si>
  <si>
    <t>YER073W</t>
  </si>
  <si>
    <t>YER074W</t>
  </si>
  <si>
    <t>YER074W-A</t>
  </si>
  <si>
    <t>YER075C</t>
  </si>
  <si>
    <t>YER076C</t>
  </si>
  <si>
    <t>YER076W-A</t>
  </si>
  <si>
    <t>YER077C</t>
  </si>
  <si>
    <t>YER078C</t>
  </si>
  <si>
    <t>YER078W-A</t>
  </si>
  <si>
    <t>YER079W</t>
  </si>
  <si>
    <t>YER079C-A</t>
  </si>
  <si>
    <t>YER080W</t>
  </si>
  <si>
    <t>YER081W</t>
  </si>
  <si>
    <t>YER082C</t>
  </si>
  <si>
    <t>YER083C</t>
  </si>
  <si>
    <t>YER084W</t>
  </si>
  <si>
    <t>YER084W-A</t>
  </si>
  <si>
    <t>YER085C</t>
  </si>
  <si>
    <t>YER086W</t>
  </si>
  <si>
    <t>YER087W</t>
  </si>
  <si>
    <t>YER087C-A</t>
  </si>
  <si>
    <t>YER087C-B</t>
  </si>
  <si>
    <t>YER088C</t>
  </si>
  <si>
    <t>YER088C-A</t>
  </si>
  <si>
    <t>YER088W-B</t>
  </si>
  <si>
    <t>YER089C</t>
  </si>
  <si>
    <t>YER090W</t>
  </si>
  <si>
    <t>YER090C-A</t>
  </si>
  <si>
    <t>YER091C</t>
  </si>
  <si>
    <t>YER091C-A</t>
  </si>
  <si>
    <t>YER092W</t>
  </si>
  <si>
    <t>YER093C</t>
  </si>
  <si>
    <t>YER093C-A</t>
  </si>
  <si>
    <t>YER094C</t>
  </si>
  <si>
    <t>YER095W</t>
  </si>
  <si>
    <t>YER096W</t>
  </si>
  <si>
    <t>YER097W</t>
  </si>
  <si>
    <t>YER098W</t>
  </si>
  <si>
    <t>YER099C</t>
  </si>
  <si>
    <t>YER100W</t>
  </si>
  <si>
    <t>YER101C</t>
  </si>
  <si>
    <t>YER102W</t>
  </si>
  <si>
    <t>YER103W</t>
  </si>
  <si>
    <t>YER104W</t>
  </si>
  <si>
    <t>YER105C</t>
  </si>
  <si>
    <t>YER106W</t>
  </si>
  <si>
    <t>YER107C</t>
  </si>
  <si>
    <t>YER107W-A</t>
  </si>
  <si>
    <t>YER109C</t>
  </si>
  <si>
    <t>YER110C</t>
  </si>
  <si>
    <t>YER111C</t>
  </si>
  <si>
    <t>YER112W</t>
  </si>
  <si>
    <t>YER113C</t>
  </si>
  <si>
    <t>YER114C</t>
  </si>
  <si>
    <t>YER115C</t>
  </si>
  <si>
    <t>YER116C</t>
  </si>
  <si>
    <t>YER117W</t>
  </si>
  <si>
    <t>YER118C</t>
  </si>
  <si>
    <t>YER119C</t>
  </si>
  <si>
    <t>YER119C-A</t>
  </si>
  <si>
    <t>YER120W</t>
  </si>
  <si>
    <t>YER121W</t>
  </si>
  <si>
    <t>YER122C</t>
  </si>
  <si>
    <t>YER123W</t>
  </si>
  <si>
    <t>YER124C</t>
  </si>
  <si>
    <t>YER125W</t>
  </si>
  <si>
    <t>YER126C</t>
  </si>
  <si>
    <t>YER127W</t>
  </si>
  <si>
    <t>YER128W</t>
  </si>
  <si>
    <t>YER129W</t>
  </si>
  <si>
    <t>YER130C</t>
  </si>
  <si>
    <t>YER131W</t>
  </si>
  <si>
    <t>YER132C</t>
  </si>
  <si>
    <t>YER133W</t>
  </si>
  <si>
    <t>YER133W-A</t>
  </si>
  <si>
    <t>YER134C</t>
  </si>
  <si>
    <t>YER135C</t>
  </si>
  <si>
    <t>YER136W</t>
  </si>
  <si>
    <t>YER137C</t>
  </si>
  <si>
    <t>YER137W-A</t>
  </si>
  <si>
    <t>YER138W-A</t>
  </si>
  <si>
    <t>YER139C</t>
  </si>
  <si>
    <t>YER140W</t>
  </si>
  <si>
    <t>YER141W</t>
  </si>
  <si>
    <t>YER142C</t>
  </si>
  <si>
    <t>YER143W</t>
  </si>
  <si>
    <t>YER144C</t>
  </si>
  <si>
    <t>YER145C</t>
  </si>
  <si>
    <t>YER145C-A</t>
  </si>
  <si>
    <t>YER146W</t>
  </si>
  <si>
    <t>YER147C</t>
  </si>
  <si>
    <t>YER147C-A</t>
  </si>
  <si>
    <t>YER148W</t>
  </si>
  <si>
    <t>YER148W-A</t>
  </si>
  <si>
    <t>YER149C</t>
  </si>
  <si>
    <t>YER150W</t>
  </si>
  <si>
    <t>YER151C</t>
  </si>
  <si>
    <t>YER152C</t>
  </si>
  <si>
    <t>YER152W-A</t>
  </si>
  <si>
    <t>YER153C</t>
  </si>
  <si>
    <t>YER154W</t>
  </si>
  <si>
    <t>YER155C</t>
  </si>
  <si>
    <t>YER156C</t>
  </si>
  <si>
    <t>YER157W</t>
  </si>
  <si>
    <t>YER158C</t>
  </si>
  <si>
    <t>YER158W-A</t>
  </si>
  <si>
    <t>YER159C</t>
  </si>
  <si>
    <t>YER161C</t>
  </si>
  <si>
    <t>YER162C</t>
  </si>
  <si>
    <t>YER163C</t>
  </si>
  <si>
    <t>YER164W</t>
  </si>
  <si>
    <t>YER165W</t>
  </si>
  <si>
    <t>YER165C-A</t>
  </si>
  <si>
    <t>YER166W</t>
  </si>
  <si>
    <t>YER167W</t>
  </si>
  <si>
    <t>YER168C</t>
  </si>
  <si>
    <t>YER169W</t>
  </si>
  <si>
    <t>YER170W</t>
  </si>
  <si>
    <t>YER171W</t>
  </si>
  <si>
    <t>YER172C</t>
  </si>
  <si>
    <t>YER172C-A</t>
  </si>
  <si>
    <t>YER173W</t>
  </si>
  <si>
    <t>YER174C</t>
  </si>
  <si>
    <t>YER175C</t>
  </si>
  <si>
    <t>YER175W-A</t>
  </si>
  <si>
    <t>YER176W</t>
  </si>
  <si>
    <t>YER177W</t>
  </si>
  <si>
    <t>YER178W</t>
  </si>
  <si>
    <t>YER179W</t>
  </si>
  <si>
    <t>YER180C</t>
  </si>
  <si>
    <t>YER180C-A</t>
  </si>
  <si>
    <t>YER181C</t>
  </si>
  <si>
    <t>YER182W</t>
  </si>
  <si>
    <t>YER183C</t>
  </si>
  <si>
    <t>YER184C</t>
  </si>
  <si>
    <t>YER185W</t>
  </si>
  <si>
    <t>YER186C</t>
  </si>
  <si>
    <t>YER187W</t>
  </si>
  <si>
    <t>YER188W</t>
  </si>
  <si>
    <t>YER188C-A</t>
  </si>
  <si>
    <t>YER189W</t>
  </si>
  <si>
    <t>YER190W</t>
  </si>
  <si>
    <t>YER190C-A</t>
  </si>
  <si>
    <t>YER190C-B</t>
  </si>
  <si>
    <t>YFL068W</t>
  </si>
  <si>
    <t>YFL067W</t>
  </si>
  <si>
    <t>YFL066C</t>
  </si>
  <si>
    <t>YFL065C</t>
  </si>
  <si>
    <t>YFL064C</t>
  </si>
  <si>
    <t>YFL063W</t>
  </si>
  <si>
    <t>YFL062W</t>
  </si>
  <si>
    <t>YFL061W</t>
  </si>
  <si>
    <t>YFL060C</t>
  </si>
  <si>
    <t>YFL059W</t>
  </si>
  <si>
    <t>YFL058W</t>
  </si>
  <si>
    <t>YFL057C</t>
  </si>
  <si>
    <t>YFL056C</t>
  </si>
  <si>
    <t>YFL055W</t>
  </si>
  <si>
    <t>YFL054C</t>
  </si>
  <si>
    <t>YFL053W</t>
  </si>
  <si>
    <t>YFL052W</t>
  </si>
  <si>
    <t>YFL051C</t>
  </si>
  <si>
    <t>YFL050C</t>
  </si>
  <si>
    <t>YFL049W</t>
  </si>
  <si>
    <t>YFL048C</t>
  </si>
  <si>
    <t>YFL047W</t>
  </si>
  <si>
    <t>YFL046W</t>
  </si>
  <si>
    <t>YFL045C</t>
  </si>
  <si>
    <t>YFL044C</t>
  </si>
  <si>
    <t>YFL042C</t>
  </si>
  <si>
    <t>YFL041W-A</t>
  </si>
  <si>
    <t>YFL041W</t>
  </si>
  <si>
    <t>YFL040W</t>
  </si>
  <si>
    <t>YFL039C</t>
  </si>
  <si>
    <t>YFL038C</t>
  </si>
  <si>
    <t>YFL037W</t>
  </si>
  <si>
    <t>YFL036W</t>
  </si>
  <si>
    <t>YFL034C-B</t>
  </si>
  <si>
    <t>YFL034C-A</t>
  </si>
  <si>
    <t>YFL034W</t>
  </si>
  <si>
    <t>YFL033C</t>
  </si>
  <si>
    <t>YFL032W</t>
  </si>
  <si>
    <t>YFL031W</t>
  </si>
  <si>
    <t>YFL031C-A</t>
  </si>
  <si>
    <t>YFL030W</t>
  </si>
  <si>
    <t>YFL029C</t>
  </si>
  <si>
    <t>YFL028C</t>
  </si>
  <si>
    <t>YFL027C</t>
  </si>
  <si>
    <t>YFL026W</t>
  </si>
  <si>
    <t>YFL025C</t>
  </si>
  <si>
    <t>YFL024C</t>
  </si>
  <si>
    <t>YFL023W</t>
  </si>
  <si>
    <t>YFL022C</t>
  </si>
  <si>
    <t>YFL021C-A</t>
  </si>
  <si>
    <t>YFL021W</t>
  </si>
  <si>
    <t>YFL020C</t>
  </si>
  <si>
    <t>YFL019C</t>
  </si>
  <si>
    <t>YFL018C</t>
  </si>
  <si>
    <t>YFL017W-A</t>
  </si>
  <si>
    <t>YFL017C</t>
  </si>
  <si>
    <t>YFL016C</t>
  </si>
  <si>
    <t>YFL015W-A</t>
  </si>
  <si>
    <t>YFL015C</t>
  </si>
  <si>
    <t>YFL014W</t>
  </si>
  <si>
    <t>YFL013W-A</t>
  </si>
  <si>
    <t>YFL013C</t>
  </si>
  <si>
    <t>YFL012W-A</t>
  </si>
  <si>
    <t>YFL012W</t>
  </si>
  <si>
    <t>YFL011W</t>
  </si>
  <si>
    <t>YFL010W-A</t>
  </si>
  <si>
    <t>YFL010C</t>
  </si>
  <si>
    <t>YFL009W</t>
  </si>
  <si>
    <t>YFL008W</t>
  </si>
  <si>
    <t>YFL007W</t>
  </si>
  <si>
    <t>YFL005W</t>
  </si>
  <si>
    <t>YFL004W</t>
  </si>
  <si>
    <t>YFL003C</t>
  </si>
  <si>
    <t>YFL002C</t>
  </si>
  <si>
    <t>YFL001W</t>
  </si>
  <si>
    <t>YFR001W</t>
  </si>
  <si>
    <t>YFR002W</t>
  </si>
  <si>
    <t>YFR003C</t>
  </si>
  <si>
    <t>YFR004W</t>
  </si>
  <si>
    <t>YFR005C</t>
  </si>
  <si>
    <t>YFR006W</t>
  </si>
  <si>
    <t>YFR007W</t>
  </si>
  <si>
    <t>YFR008W</t>
  </si>
  <si>
    <t>YFR009W</t>
  </si>
  <si>
    <t>YFR009W-A</t>
  </si>
  <si>
    <t>YFR010W</t>
  </si>
  <si>
    <t>YFR010W-A</t>
  </si>
  <si>
    <t>YFR011C</t>
  </si>
  <si>
    <t>YFR012W</t>
  </si>
  <si>
    <t>YFR012W-A</t>
  </si>
  <si>
    <t>YFR013W</t>
  </si>
  <si>
    <t>YFR014C</t>
  </si>
  <si>
    <t>YFR015C</t>
  </si>
  <si>
    <t>YFR016C</t>
  </si>
  <si>
    <t>YFR017C</t>
  </si>
  <si>
    <t>YFR018C</t>
  </si>
  <si>
    <t>YFR019W</t>
  </si>
  <si>
    <t>YFR020W</t>
  </si>
  <si>
    <t>YFR021W</t>
  </si>
  <si>
    <t>YFR022W</t>
  </si>
  <si>
    <t>YFR023W</t>
  </si>
  <si>
    <t>YFR024C-A</t>
  </si>
  <si>
    <t>YFR025C</t>
  </si>
  <si>
    <t>YFR026C</t>
  </si>
  <si>
    <t>YFR027W</t>
  </si>
  <si>
    <t>YFR028C</t>
  </si>
  <si>
    <t>YFR029W</t>
  </si>
  <si>
    <t>YFR030W</t>
  </si>
  <si>
    <t>YFR031C</t>
  </si>
  <si>
    <t>YFR031C-A</t>
  </si>
  <si>
    <t>YFR032C</t>
  </si>
  <si>
    <t>YFR032C-A</t>
  </si>
  <si>
    <t>YFR032C-B</t>
  </si>
  <si>
    <t>YFR033C</t>
  </si>
  <si>
    <t>YFR034C</t>
  </si>
  <si>
    <t>YFR034W-A</t>
  </si>
  <si>
    <t>YFR035C</t>
  </si>
  <si>
    <t>YFR036W</t>
  </si>
  <si>
    <t>YFR036W-A</t>
  </si>
  <si>
    <t>YFR037C</t>
  </si>
  <si>
    <t>YFR038W</t>
  </si>
  <si>
    <t>YFR039C</t>
  </si>
  <si>
    <t>YFR040W</t>
  </si>
  <si>
    <t>YFR041C</t>
  </si>
  <si>
    <t>YFR042W</t>
  </si>
  <si>
    <t>YFR043C</t>
  </si>
  <si>
    <t>YFR044C</t>
  </si>
  <si>
    <t>YFR045W</t>
  </si>
  <si>
    <t>YFR046C</t>
  </si>
  <si>
    <t>YFR047C</t>
  </si>
  <si>
    <t>YFR048W</t>
  </si>
  <si>
    <t>YFR049W</t>
  </si>
  <si>
    <t>YFR050C</t>
  </si>
  <si>
    <t>YFR051C</t>
  </si>
  <si>
    <t>YFR052W</t>
  </si>
  <si>
    <t>YFR052C-A</t>
  </si>
  <si>
    <t>YFR053C</t>
  </si>
  <si>
    <t>YFR054C</t>
  </si>
  <si>
    <t>YFR056C</t>
  </si>
  <si>
    <t>YFR055W</t>
  </si>
  <si>
    <t>YFR057W</t>
  </si>
  <si>
    <t>YGL263W</t>
  </si>
  <si>
    <t>YGL262W</t>
  </si>
  <si>
    <t>YGL261C</t>
  </si>
  <si>
    <t>YGL260W</t>
  </si>
  <si>
    <t>YGL259W</t>
  </si>
  <si>
    <t>YGL258W-A</t>
  </si>
  <si>
    <t>YGL258W</t>
  </si>
  <si>
    <t>YGL257C</t>
  </si>
  <si>
    <t>YGL256W</t>
  </si>
  <si>
    <t>YGL255W</t>
  </si>
  <si>
    <t>YGL254W</t>
  </si>
  <si>
    <t>YGL253W</t>
  </si>
  <si>
    <t>YGL252C</t>
  </si>
  <si>
    <t>YGL251C</t>
  </si>
  <si>
    <t>YGL250W</t>
  </si>
  <si>
    <t>YGL249W</t>
  </si>
  <si>
    <t>YGL248W</t>
  </si>
  <si>
    <t>YGL247W</t>
  </si>
  <si>
    <t>YGL246C</t>
  </si>
  <si>
    <t>YGL245W</t>
  </si>
  <si>
    <t>YGL244W</t>
  </si>
  <si>
    <t>YGL243W</t>
  </si>
  <si>
    <t>YGL242C</t>
  </si>
  <si>
    <t>YGL241W</t>
  </si>
  <si>
    <t>YGL240W</t>
  </si>
  <si>
    <t>YGL239C</t>
  </si>
  <si>
    <t>YGL238W</t>
  </si>
  <si>
    <t>YGL237C</t>
  </si>
  <si>
    <t>YGL236C</t>
  </si>
  <si>
    <t>YGL235W</t>
  </si>
  <si>
    <t>YGL234W</t>
  </si>
  <si>
    <t>YGL233W</t>
  </si>
  <si>
    <t>YGL232W</t>
  </si>
  <si>
    <t>YGL231C</t>
  </si>
  <si>
    <t>YGL230C</t>
  </si>
  <si>
    <t>YGL229C</t>
  </si>
  <si>
    <t>YGL228W</t>
  </si>
  <si>
    <t>YGL227W</t>
  </si>
  <si>
    <t>YGL226C-A</t>
  </si>
  <si>
    <t>YGL226W</t>
  </si>
  <si>
    <t>YGL225W</t>
  </si>
  <si>
    <t>YGL224C</t>
  </si>
  <si>
    <t>YGL223C</t>
  </si>
  <si>
    <t>YGL222C</t>
  </si>
  <si>
    <t>YGL221C</t>
  </si>
  <si>
    <t>YGL220W</t>
  </si>
  <si>
    <t>YGL219C</t>
  </si>
  <si>
    <t>YGL218W</t>
  </si>
  <si>
    <t>YGL217C</t>
  </si>
  <si>
    <t>YGL216W</t>
  </si>
  <si>
    <t>YGL215W</t>
  </si>
  <si>
    <t>YGL214W</t>
  </si>
  <si>
    <t>YGL213C</t>
  </si>
  <si>
    <t>YGL212W</t>
  </si>
  <si>
    <t>YGL211W</t>
  </si>
  <si>
    <t>YGL210W</t>
  </si>
  <si>
    <t>YGL209W</t>
  </si>
  <si>
    <t>YGL208W</t>
  </si>
  <si>
    <t>YGL207W</t>
  </si>
  <si>
    <t>YGL206C</t>
  </si>
  <si>
    <t>YGL205W</t>
  </si>
  <si>
    <t>YGL204C</t>
  </si>
  <si>
    <t>YGL203C</t>
  </si>
  <si>
    <t>YGL202W</t>
  </si>
  <si>
    <t>YGL201C</t>
  </si>
  <si>
    <t>YGL200C</t>
  </si>
  <si>
    <t>YGL199C</t>
  </si>
  <si>
    <t>YGL198W</t>
  </si>
  <si>
    <t>YGL197W</t>
  </si>
  <si>
    <t>YGL196W</t>
  </si>
  <si>
    <t>YGL195W</t>
  </si>
  <si>
    <t>YGL194C-A</t>
  </si>
  <si>
    <t>YGL194C</t>
  </si>
  <si>
    <t>YGL193C</t>
  </si>
  <si>
    <t>YGL192W</t>
  </si>
  <si>
    <t>YGL191W</t>
  </si>
  <si>
    <t>YGL190C</t>
  </si>
  <si>
    <t>YGL189C</t>
  </si>
  <si>
    <t>YGL188C-A</t>
  </si>
  <si>
    <t>YGL188C</t>
  </si>
  <si>
    <t>YGL187C</t>
  </si>
  <si>
    <t>YGL186C</t>
  </si>
  <si>
    <t>YGL185C</t>
  </si>
  <si>
    <t>YGL184C</t>
  </si>
  <si>
    <t>YGL183C</t>
  </si>
  <si>
    <t>YGL182C</t>
  </si>
  <si>
    <t>YGL181W</t>
  </si>
  <si>
    <t>YGL180W</t>
  </si>
  <si>
    <t>YGL179C</t>
  </si>
  <si>
    <t>YGL178W</t>
  </si>
  <si>
    <t>YGL177W</t>
  </si>
  <si>
    <t>YGL176C</t>
  </si>
  <si>
    <t>YGL175C</t>
  </si>
  <si>
    <t>YGL174W</t>
  </si>
  <si>
    <t>YGL173C</t>
  </si>
  <si>
    <t>YGL172W</t>
  </si>
  <si>
    <t>YGL171W</t>
  </si>
  <si>
    <t>YGL170C</t>
  </si>
  <si>
    <t>YGL169W</t>
  </si>
  <si>
    <t>YGL168W</t>
  </si>
  <si>
    <t>YGL167C</t>
  </si>
  <si>
    <t>YGL166W</t>
  </si>
  <si>
    <t>YGL165C</t>
  </si>
  <si>
    <t>YGL164C</t>
  </si>
  <si>
    <t>YGL163C</t>
  </si>
  <si>
    <t>YGL162W</t>
  </si>
  <si>
    <t>YGL161C</t>
  </si>
  <si>
    <t>YGL160W</t>
  </si>
  <si>
    <t>YGL159W</t>
  </si>
  <si>
    <t>YGL158W</t>
  </si>
  <si>
    <t>YGL157W</t>
  </si>
  <si>
    <t>YGL156W</t>
  </si>
  <si>
    <t>YGL155W</t>
  </si>
  <si>
    <t>YGL154C</t>
  </si>
  <si>
    <t>YGL153W</t>
  </si>
  <si>
    <t>YGL152C</t>
  </si>
  <si>
    <t>YGL151W</t>
  </si>
  <si>
    <t>YGL150C</t>
  </si>
  <si>
    <t>YGL149W</t>
  </si>
  <si>
    <t>YGL148W</t>
  </si>
  <si>
    <t>YGL147C</t>
  </si>
  <si>
    <t>YGL146C</t>
  </si>
  <si>
    <t>YGL145W</t>
  </si>
  <si>
    <t>YGL144C</t>
  </si>
  <si>
    <t>YGL143C</t>
  </si>
  <si>
    <t>YGL142C</t>
  </si>
  <si>
    <t>YGL141W</t>
  </si>
  <si>
    <t>YGL140C</t>
  </si>
  <si>
    <t>YGL139W</t>
  </si>
  <si>
    <t>YGL138C</t>
  </si>
  <si>
    <t>YGL137W</t>
  </si>
  <si>
    <t>YGL136C</t>
  </si>
  <si>
    <t>YGL135W</t>
  </si>
  <si>
    <t>YGL134W</t>
  </si>
  <si>
    <t>YGL133W</t>
  </si>
  <si>
    <t>YGL132W</t>
  </si>
  <si>
    <t>YGL131C</t>
  </si>
  <si>
    <t>YGL130W</t>
  </si>
  <si>
    <t>YGL129C</t>
  </si>
  <si>
    <t>YGL128C</t>
  </si>
  <si>
    <t>YGL127C</t>
  </si>
  <si>
    <t>YGL126W</t>
  </si>
  <si>
    <t>YGL125W</t>
  </si>
  <si>
    <t>YGL124C</t>
  </si>
  <si>
    <t>YGL123W</t>
  </si>
  <si>
    <t>YGL123C-A</t>
  </si>
  <si>
    <t>YGL122C</t>
  </si>
  <si>
    <t>YGL121C</t>
  </si>
  <si>
    <t>YGL120C</t>
  </si>
  <si>
    <t>YGL119W</t>
  </si>
  <si>
    <t>YGL118C</t>
  </si>
  <si>
    <t>YGL117W</t>
  </si>
  <si>
    <t>YGL116W</t>
  </si>
  <si>
    <t>YGL115W</t>
  </si>
  <si>
    <t>YGL114W</t>
  </si>
  <si>
    <t>YGL113W</t>
  </si>
  <si>
    <t>YGL112C</t>
  </si>
  <si>
    <t>YGL111W</t>
  </si>
  <si>
    <t>YGL110C</t>
  </si>
  <si>
    <t>YGL109W</t>
  </si>
  <si>
    <t>YGL108C</t>
  </si>
  <si>
    <t>YGL107C</t>
  </si>
  <si>
    <t>YGL106W</t>
  </si>
  <si>
    <t>YGL105W</t>
  </si>
  <si>
    <t>YGL104C</t>
  </si>
  <si>
    <t>YGL103W</t>
  </si>
  <si>
    <t>YGL102C</t>
  </si>
  <si>
    <t>YGL101W</t>
  </si>
  <si>
    <t>YGL100W</t>
  </si>
  <si>
    <t>YGL099W</t>
  </si>
  <si>
    <t>YGL098W</t>
  </si>
  <si>
    <t>YGL097W</t>
  </si>
  <si>
    <t>YGL096W</t>
  </si>
  <si>
    <t>YGL095C</t>
  </si>
  <si>
    <t>YGL094C</t>
  </si>
  <si>
    <t>YGL093W</t>
  </si>
  <si>
    <t>YGL092W</t>
  </si>
  <si>
    <t>YGL091C</t>
  </si>
  <si>
    <t>YGL090W</t>
  </si>
  <si>
    <t>YGL089C</t>
  </si>
  <si>
    <t>YGL088W</t>
  </si>
  <si>
    <t>YGL087C</t>
  </si>
  <si>
    <t>YGL086W</t>
  </si>
  <si>
    <t>YGL085W</t>
  </si>
  <si>
    <t>YGL084C</t>
  </si>
  <si>
    <t>YGL083W</t>
  </si>
  <si>
    <t>YGL082W</t>
  </si>
  <si>
    <t>YGL081W</t>
  </si>
  <si>
    <t>YGL080W</t>
  </si>
  <si>
    <t>YGL079W</t>
  </si>
  <si>
    <t>YGL078C</t>
  </si>
  <si>
    <t>YGL077C</t>
  </si>
  <si>
    <t>YGL076C</t>
  </si>
  <si>
    <t>YGL075C</t>
  </si>
  <si>
    <t>YGL074C</t>
  </si>
  <si>
    <t>YGL073W</t>
  </si>
  <si>
    <t>YGL072C</t>
  </si>
  <si>
    <t>YGL071W</t>
  </si>
  <si>
    <t>YGL070C</t>
  </si>
  <si>
    <t>YGL069C</t>
  </si>
  <si>
    <t>YGL068W</t>
  </si>
  <si>
    <t>YGL067W</t>
  </si>
  <si>
    <t>YGL066W</t>
  </si>
  <si>
    <t>YGL065C</t>
  </si>
  <si>
    <t>YGL064C</t>
  </si>
  <si>
    <t>YGL063W</t>
  </si>
  <si>
    <t>YGL063C-A</t>
  </si>
  <si>
    <t>YGL062W</t>
  </si>
  <si>
    <t>YGL061C</t>
  </si>
  <si>
    <t>YGL060W</t>
  </si>
  <si>
    <t>YGL059W</t>
  </si>
  <si>
    <t>YGL058W</t>
  </si>
  <si>
    <t>YGL057C</t>
  </si>
  <si>
    <t>YGL056C</t>
  </si>
  <si>
    <t>YGL055W</t>
  </si>
  <si>
    <t>YGL054C</t>
  </si>
  <si>
    <t>YGL053W</t>
  </si>
  <si>
    <t>YGL052W</t>
  </si>
  <si>
    <t>YGL051W</t>
  </si>
  <si>
    <t>YGL050W</t>
  </si>
  <si>
    <t>YGL049C</t>
  </si>
  <si>
    <t>YGL048C</t>
  </si>
  <si>
    <t>YGL047W</t>
  </si>
  <si>
    <t>YGL045W</t>
  </si>
  <si>
    <t>YGL044C</t>
  </si>
  <si>
    <t>YGL043W</t>
  </si>
  <si>
    <t>YGL042C</t>
  </si>
  <si>
    <t>YGL041C-B</t>
  </si>
  <si>
    <t>YGL041W-A</t>
  </si>
  <si>
    <t>YGL041C</t>
  </si>
  <si>
    <t>YGL040C</t>
  </si>
  <si>
    <t>YGL039W</t>
  </si>
  <si>
    <t>YGL038C</t>
  </si>
  <si>
    <t>YGL037C</t>
  </si>
  <si>
    <t>YGL036W</t>
  </si>
  <si>
    <t>YGL035C</t>
  </si>
  <si>
    <t>YGL034C</t>
  </si>
  <si>
    <t>YGL033W</t>
  </si>
  <si>
    <t>YGL032C</t>
  </si>
  <si>
    <t>YGL031C</t>
  </si>
  <si>
    <t>YGL030W</t>
  </si>
  <si>
    <t>YGL029W</t>
  </si>
  <si>
    <t>YGL028C</t>
  </si>
  <si>
    <t>YGL027C</t>
  </si>
  <si>
    <t>YGL026C</t>
  </si>
  <si>
    <t>YGL025C</t>
  </si>
  <si>
    <t>YGL024W</t>
  </si>
  <si>
    <t>YGL023C</t>
  </si>
  <si>
    <t>YGL022W</t>
  </si>
  <si>
    <t>YGL021W</t>
  </si>
  <si>
    <t>YGL020C</t>
  </si>
  <si>
    <t>YGL019W</t>
  </si>
  <si>
    <t>YGL018C</t>
  </si>
  <si>
    <t>YGL017W</t>
  </si>
  <si>
    <t>YGL016W</t>
  </si>
  <si>
    <t>YGL015C</t>
  </si>
  <si>
    <t>YGL014W</t>
  </si>
  <si>
    <t>YGL014C-A</t>
  </si>
  <si>
    <t>YGL013C</t>
  </si>
  <si>
    <t>YGL012W</t>
  </si>
  <si>
    <t>YGL011C</t>
  </si>
  <si>
    <t>YGL010W</t>
  </si>
  <si>
    <t>YGL009C</t>
  </si>
  <si>
    <t>YGL008C</t>
  </si>
  <si>
    <t>YGL007C-A</t>
  </si>
  <si>
    <t>YGL007W</t>
  </si>
  <si>
    <t>YGL006W-A</t>
  </si>
  <si>
    <t>YGL006W</t>
  </si>
  <si>
    <t>YGL005C</t>
  </si>
  <si>
    <t>YGL004C</t>
  </si>
  <si>
    <t>YGL003C</t>
  </si>
  <si>
    <t>YGL002W</t>
  </si>
  <si>
    <t>YGL001C</t>
  </si>
  <si>
    <t>YGR001C</t>
  </si>
  <si>
    <t>YGR002C</t>
  </si>
  <si>
    <t>YGR003W</t>
  </si>
  <si>
    <t>YGR004W</t>
  </si>
  <si>
    <t>YGR005C</t>
  </si>
  <si>
    <t>YGR006W</t>
  </si>
  <si>
    <t>YGR007W</t>
  </si>
  <si>
    <t>YGR008C</t>
  </si>
  <si>
    <t>YGR009C</t>
  </si>
  <si>
    <t>YGR010W</t>
  </si>
  <si>
    <t>YGR011W</t>
  </si>
  <si>
    <t>YGR012W</t>
  </si>
  <si>
    <t>YGR013W</t>
  </si>
  <si>
    <t>YGR014W</t>
  </si>
  <si>
    <t>YGR015C</t>
  </si>
  <si>
    <t>YGR016W</t>
  </si>
  <si>
    <t>YGR017W</t>
  </si>
  <si>
    <t>YGR018C</t>
  </si>
  <si>
    <t>YGR019W</t>
  </si>
  <si>
    <t>YGR020C</t>
  </si>
  <si>
    <t>YGR021W</t>
  </si>
  <si>
    <t>YGR022C</t>
  </si>
  <si>
    <t>YGR023W</t>
  </si>
  <si>
    <t>YGR024C</t>
  </si>
  <si>
    <t>YGR025W</t>
  </si>
  <si>
    <t>YGR026W</t>
  </si>
  <si>
    <t>YGR027C</t>
  </si>
  <si>
    <t>YGR028W</t>
  </si>
  <si>
    <t>YGR029W</t>
  </si>
  <si>
    <t>YGR030C</t>
  </si>
  <si>
    <t>YGR031W</t>
  </si>
  <si>
    <t>YGR031C-A</t>
  </si>
  <si>
    <t>YGR032W</t>
  </si>
  <si>
    <t>YGR033C</t>
  </si>
  <si>
    <t>YGR034W</t>
  </si>
  <si>
    <t>YGR035C</t>
  </si>
  <si>
    <t>YGR035W-A</t>
  </si>
  <si>
    <t>YGR036C</t>
  </si>
  <si>
    <t>YGR037C</t>
  </si>
  <si>
    <t>YGR038W</t>
  </si>
  <si>
    <t>YGR039W</t>
  </si>
  <si>
    <t>YGR040W</t>
  </si>
  <si>
    <t>YGR041W</t>
  </si>
  <si>
    <t>YGR042W</t>
  </si>
  <si>
    <t>YGR043C</t>
  </si>
  <si>
    <t>YGR044C</t>
  </si>
  <si>
    <t>YGR045C</t>
  </si>
  <si>
    <t>YGR046W</t>
  </si>
  <si>
    <t>YGR047C</t>
  </si>
  <si>
    <t>YGR048W</t>
  </si>
  <si>
    <t>YGR049W</t>
  </si>
  <si>
    <t>YGR050C</t>
  </si>
  <si>
    <t>YGR051C</t>
  </si>
  <si>
    <t>YGR052W</t>
  </si>
  <si>
    <t>YGR053C</t>
  </si>
  <si>
    <t>YGR054W</t>
  </si>
  <si>
    <t>YGR055W</t>
  </si>
  <si>
    <t>YGR056W</t>
  </si>
  <si>
    <t>YGR057C</t>
  </si>
  <si>
    <t>YGR058W</t>
  </si>
  <si>
    <t>YGR059W</t>
  </si>
  <si>
    <t>YGR060W</t>
  </si>
  <si>
    <t>YGR061C</t>
  </si>
  <si>
    <t>YGR062C</t>
  </si>
  <si>
    <t>YGR063C</t>
  </si>
  <si>
    <t>YGR064W</t>
  </si>
  <si>
    <t>YGR065C</t>
  </si>
  <si>
    <t>YGR066C</t>
  </si>
  <si>
    <t>YGR067C</t>
  </si>
  <si>
    <t>YGR068C</t>
  </si>
  <si>
    <t>YGR068W-A</t>
  </si>
  <si>
    <t>YGR069W</t>
  </si>
  <si>
    <t>YGR070W</t>
  </si>
  <si>
    <t>YGR071C</t>
  </si>
  <si>
    <t>YGR072W</t>
  </si>
  <si>
    <t>YGR073C</t>
  </si>
  <si>
    <t>YGR074W</t>
  </si>
  <si>
    <t>YGR075C</t>
  </si>
  <si>
    <t>YGR076C</t>
  </si>
  <si>
    <t>YGR077C</t>
  </si>
  <si>
    <t>YGR078C</t>
  </si>
  <si>
    <t>YGR079W</t>
  </si>
  <si>
    <t>YGR080W</t>
  </si>
  <si>
    <t>YGR081C</t>
  </si>
  <si>
    <t>YGR082W</t>
  </si>
  <si>
    <t>YGR083C</t>
  </si>
  <si>
    <t>YGR084C</t>
  </si>
  <si>
    <t>YGR085C</t>
  </si>
  <si>
    <t>YGR086C</t>
  </si>
  <si>
    <t>YGR087C</t>
  </si>
  <si>
    <t>YGR088W</t>
  </si>
  <si>
    <t>YGR089W</t>
  </si>
  <si>
    <t>YGR090W</t>
  </si>
  <si>
    <t>YGR091W</t>
  </si>
  <si>
    <t>YGR092W</t>
  </si>
  <si>
    <t>YGR093W</t>
  </si>
  <si>
    <t>YGR094W</t>
  </si>
  <si>
    <t>YGR095C</t>
  </si>
  <si>
    <t>YGR096W</t>
  </si>
  <si>
    <t>YGR097W</t>
  </si>
  <si>
    <t>YGR098C</t>
  </si>
  <si>
    <t>YGR099W</t>
  </si>
  <si>
    <t>YGR100W</t>
  </si>
  <si>
    <t>YGR101W</t>
  </si>
  <si>
    <t>YGR102C</t>
  </si>
  <si>
    <t>YGR103W</t>
  </si>
  <si>
    <t>YGR104C</t>
  </si>
  <si>
    <t>YGR105W</t>
  </si>
  <si>
    <t>YGR106C</t>
  </si>
  <si>
    <t>YGR107W</t>
  </si>
  <si>
    <t>YGR108W</t>
  </si>
  <si>
    <t>YGR109C</t>
  </si>
  <si>
    <t>YGR110W</t>
  </si>
  <si>
    <t>YGR111W</t>
  </si>
  <si>
    <t>YGR112W</t>
  </si>
  <si>
    <t>YGR113W</t>
  </si>
  <si>
    <t>YGR114C</t>
  </si>
  <si>
    <t>YGR115C</t>
  </si>
  <si>
    <t>YGR116W</t>
  </si>
  <si>
    <t>YGR117C</t>
  </si>
  <si>
    <t>YGR118W</t>
  </si>
  <si>
    <t>YGR119C</t>
  </si>
  <si>
    <t>YGR120C</t>
  </si>
  <si>
    <t>YGR121C</t>
  </si>
  <si>
    <t>YGR121W-A</t>
  </si>
  <si>
    <t>YGR122W</t>
  </si>
  <si>
    <t>YGR122C-A</t>
  </si>
  <si>
    <t>YGR123C</t>
  </si>
  <si>
    <t>YGR124W</t>
  </si>
  <si>
    <t>YGR125W</t>
  </si>
  <si>
    <t>YGR126W</t>
  </si>
  <si>
    <t>YGR127W</t>
  </si>
  <si>
    <t>YGR128C</t>
  </si>
  <si>
    <t>YGR129W</t>
  </si>
  <si>
    <t>YGR130C</t>
  </si>
  <si>
    <t>YGR131W</t>
  </si>
  <si>
    <t>YGR132C</t>
  </si>
  <si>
    <t>YGR133W</t>
  </si>
  <si>
    <t>YGR134W</t>
  </si>
  <si>
    <t>YGR135W</t>
  </si>
  <si>
    <t>YGR136W</t>
  </si>
  <si>
    <t>YGR137W</t>
  </si>
  <si>
    <t>YGR138C</t>
  </si>
  <si>
    <t>YGR139W</t>
  </si>
  <si>
    <t>YGR140W</t>
  </si>
  <si>
    <t>YGR141W</t>
  </si>
  <si>
    <t>YGR142W</t>
  </si>
  <si>
    <t>YGR143W</t>
  </si>
  <si>
    <t>YGR144W</t>
  </si>
  <si>
    <t>YGR145W</t>
  </si>
  <si>
    <t>YGR146C</t>
  </si>
  <si>
    <t>YGR146C-A</t>
  </si>
  <si>
    <t>YGR147C</t>
  </si>
  <si>
    <t>YGR148C</t>
  </si>
  <si>
    <t>YGR149W</t>
  </si>
  <si>
    <t>YGR150C</t>
  </si>
  <si>
    <t>YGR151C</t>
  </si>
  <si>
    <t>YGR152C</t>
  </si>
  <si>
    <t>YGR153W</t>
  </si>
  <si>
    <t>YGR154C</t>
  </si>
  <si>
    <t>YGR155W</t>
  </si>
  <si>
    <t>YGR156W</t>
  </si>
  <si>
    <t>YGR157W</t>
  </si>
  <si>
    <t>YGR158C</t>
  </si>
  <si>
    <t>YGR159C</t>
  </si>
  <si>
    <t>YGR160W</t>
  </si>
  <si>
    <t>YGR161C</t>
  </si>
  <si>
    <t>YGR161W-C</t>
  </si>
  <si>
    <t>YGR162W</t>
  </si>
  <si>
    <t>YGR163W</t>
  </si>
  <si>
    <t>YGR164W</t>
  </si>
  <si>
    <t>YGR165W</t>
  </si>
  <si>
    <t>YGR166W</t>
  </si>
  <si>
    <t>YGR167W</t>
  </si>
  <si>
    <t>YGR168C</t>
  </si>
  <si>
    <t>YGR169C</t>
  </si>
  <si>
    <t>YGR169C-A</t>
  </si>
  <si>
    <t>YGR170W</t>
  </si>
  <si>
    <t>YGR171C</t>
  </si>
  <si>
    <t>YGR172C</t>
  </si>
  <si>
    <t>YGR173W</t>
  </si>
  <si>
    <t>YGR174C</t>
  </si>
  <si>
    <t>YGR174W-A</t>
  </si>
  <si>
    <t>YGR175C</t>
  </si>
  <si>
    <t>YGR176W</t>
  </si>
  <si>
    <t>YGR177C</t>
  </si>
  <si>
    <t>YGR178C</t>
  </si>
  <si>
    <t>YGR179C</t>
  </si>
  <si>
    <t>YGR180C</t>
  </si>
  <si>
    <t>YGR181W</t>
  </si>
  <si>
    <t>YGR182C</t>
  </si>
  <si>
    <t>YGR183C</t>
  </si>
  <si>
    <t>YGR184C</t>
  </si>
  <si>
    <t>YGR185C</t>
  </si>
  <si>
    <t>YGR186W</t>
  </si>
  <si>
    <t>YGR187C</t>
  </si>
  <si>
    <t>YGR188C</t>
  </si>
  <si>
    <t>YGR189C</t>
  </si>
  <si>
    <t>YGR190C</t>
  </si>
  <si>
    <t>YGR191W</t>
  </si>
  <si>
    <t>YGR192C</t>
  </si>
  <si>
    <t>YGR193C</t>
  </si>
  <si>
    <t>YGR194C</t>
  </si>
  <si>
    <t>YGR195W</t>
  </si>
  <si>
    <t>YGR196C</t>
  </si>
  <si>
    <t>YGR197C</t>
  </si>
  <si>
    <t>YGR198W</t>
  </si>
  <si>
    <t>YGR199W</t>
  </si>
  <si>
    <t>YGR200C</t>
  </si>
  <si>
    <t>YGR201C</t>
  </si>
  <si>
    <t>YGR202C</t>
  </si>
  <si>
    <t>YGR203W</t>
  </si>
  <si>
    <t>YGR204W</t>
  </si>
  <si>
    <t>YGR204C-A</t>
  </si>
  <si>
    <t>YGR205W</t>
  </si>
  <si>
    <t>YGR206W</t>
  </si>
  <si>
    <t>YGR207C</t>
  </si>
  <si>
    <t>YGR208W</t>
  </si>
  <si>
    <t>YGR209C</t>
  </si>
  <si>
    <t>YGR210C</t>
  </si>
  <si>
    <t>YGR211W</t>
  </si>
  <si>
    <t>YGR212W</t>
  </si>
  <si>
    <t>YGR213C</t>
  </si>
  <si>
    <t>YGR214W</t>
  </si>
  <si>
    <t>YGR215W</t>
  </si>
  <si>
    <t>YGR216C</t>
  </si>
  <si>
    <t>YGR217W</t>
  </si>
  <si>
    <t>YGR218W</t>
  </si>
  <si>
    <t>YGR219W</t>
  </si>
  <si>
    <t>YGR220C</t>
  </si>
  <si>
    <t>YGR221C</t>
  </si>
  <si>
    <t>YGR222W</t>
  </si>
  <si>
    <t>YGR223C</t>
  </si>
  <si>
    <t>YGR224W</t>
  </si>
  <si>
    <t>YGR225W</t>
  </si>
  <si>
    <t>YGR226C</t>
  </si>
  <si>
    <t>YGR227W</t>
  </si>
  <si>
    <t>YGR228W</t>
  </si>
  <si>
    <t>YGR229C</t>
  </si>
  <si>
    <t>YGR230W</t>
  </si>
  <si>
    <t>YGR231C</t>
  </si>
  <si>
    <t>YGR232W</t>
  </si>
  <si>
    <t>YGR233C</t>
  </si>
  <si>
    <t>YGR234W</t>
  </si>
  <si>
    <t>YGR235C</t>
  </si>
  <si>
    <t>YGR236C</t>
  </si>
  <si>
    <t>YGR237C</t>
  </si>
  <si>
    <t>YGR238C</t>
  </si>
  <si>
    <t>YGR239C</t>
  </si>
  <si>
    <t>YGR240C</t>
  </si>
  <si>
    <t>YGR240C-A</t>
  </si>
  <si>
    <t>YGR241C</t>
  </si>
  <si>
    <t>YGR242W</t>
  </si>
  <si>
    <t>YGR243W</t>
  </si>
  <si>
    <t>YGR244C</t>
  </si>
  <si>
    <t>YGR245C</t>
  </si>
  <si>
    <t>YGR246C</t>
  </si>
  <si>
    <t>YGR247W</t>
  </si>
  <si>
    <t>YGR248W</t>
  </si>
  <si>
    <t>YGR249W</t>
  </si>
  <si>
    <t>YGR250C</t>
  </si>
  <si>
    <t>YGR251W</t>
  </si>
  <si>
    <t>YGR252W</t>
  </si>
  <si>
    <t>YGR253C</t>
  </si>
  <si>
    <t>YGR254W</t>
  </si>
  <si>
    <t>YGR255C</t>
  </si>
  <si>
    <t>YGR256W</t>
  </si>
  <si>
    <t>YGR257C</t>
  </si>
  <si>
    <t>YGR258C</t>
  </si>
  <si>
    <t>YGR259C</t>
  </si>
  <si>
    <t>YGR260W</t>
  </si>
  <si>
    <t>YGR261C</t>
  </si>
  <si>
    <t>YGR262C</t>
  </si>
  <si>
    <t>YGR263C</t>
  </si>
  <si>
    <t>YGR264C</t>
  </si>
  <si>
    <t>YGR265W</t>
  </si>
  <si>
    <t>YGR266W</t>
  </si>
  <si>
    <t>YGR267C</t>
  </si>
  <si>
    <t>YGR268C</t>
  </si>
  <si>
    <t>YGR269W</t>
  </si>
  <si>
    <t>YGR270W</t>
  </si>
  <si>
    <t>YGR270C-A</t>
  </si>
  <si>
    <t>YGR271W</t>
  </si>
  <si>
    <t>YGR271C-A</t>
  </si>
  <si>
    <t>YGR273C</t>
  </si>
  <si>
    <t>YGR274C</t>
  </si>
  <si>
    <t>YGR275W</t>
  </si>
  <si>
    <t>YGR276C</t>
  </si>
  <si>
    <t>YGR277C</t>
  </si>
  <si>
    <t>YGR278W</t>
  </si>
  <si>
    <t>YGR279C</t>
  </si>
  <si>
    <t>YGR280C</t>
  </si>
  <si>
    <t>YGR281W</t>
  </si>
  <si>
    <t>YGR282C</t>
  </si>
  <si>
    <t>YGR283C</t>
  </si>
  <si>
    <t>YGR284C</t>
  </si>
  <si>
    <t>YGR285C</t>
  </si>
  <si>
    <t>YGR286C</t>
  </si>
  <si>
    <t>YGR287C</t>
  </si>
  <si>
    <t>YGR288W</t>
  </si>
  <si>
    <t>YGR289C</t>
  </si>
  <si>
    <t>YGR290W</t>
  </si>
  <si>
    <t>YGR291C</t>
  </si>
  <si>
    <t>YGR292W</t>
  </si>
  <si>
    <t>YGR293C</t>
  </si>
  <si>
    <t>YGR294W</t>
  </si>
  <si>
    <t>YGR295C</t>
  </si>
  <si>
    <t>YGR296W</t>
  </si>
  <si>
    <t>YGR296C-A</t>
  </si>
  <si>
    <t>YGR296C-B</t>
  </si>
  <si>
    <t>YHL050C</t>
  </si>
  <si>
    <t>YHL050W-A</t>
  </si>
  <si>
    <t>YHL049C</t>
  </si>
  <si>
    <t>YHL048C-A</t>
  </si>
  <si>
    <t>YHL048W</t>
  </si>
  <si>
    <t>YHL047C</t>
  </si>
  <si>
    <t>YHL046W-A</t>
  </si>
  <si>
    <t>YHL046C</t>
  </si>
  <si>
    <t>YHL045W</t>
  </si>
  <si>
    <t>YHL044W</t>
  </si>
  <si>
    <t>YHL043W</t>
  </si>
  <si>
    <t>YHL042W</t>
  </si>
  <si>
    <t>YHL041W</t>
  </si>
  <si>
    <t>YHL040C</t>
  </si>
  <si>
    <t>YHL039W</t>
  </si>
  <si>
    <t>YHL038C</t>
  </si>
  <si>
    <t>YHL037C</t>
  </si>
  <si>
    <t>YHL036W</t>
  </si>
  <si>
    <t>YHL035C</t>
  </si>
  <si>
    <t>YHL034W-A</t>
  </si>
  <si>
    <t>YHL034C</t>
  </si>
  <si>
    <t>YHL033C</t>
  </si>
  <si>
    <t>YHL032C</t>
  </si>
  <si>
    <t>YHL031C</t>
  </si>
  <si>
    <t>YHL030W-A</t>
  </si>
  <si>
    <t>YHL030W</t>
  </si>
  <si>
    <t>YHL029C</t>
  </si>
  <si>
    <t>YHL028W</t>
  </si>
  <si>
    <t>YHL027W</t>
  </si>
  <si>
    <t>YHL026C</t>
  </si>
  <si>
    <t>YHL025W</t>
  </si>
  <si>
    <t>YHL024W</t>
  </si>
  <si>
    <t>YHL023C</t>
  </si>
  <si>
    <t>YHL022C</t>
  </si>
  <si>
    <t>YHL021C</t>
  </si>
  <si>
    <t>YHL020C</t>
  </si>
  <si>
    <t>YHL019W-A</t>
  </si>
  <si>
    <t>YHL019C</t>
  </si>
  <si>
    <t>YHL018W</t>
  </si>
  <si>
    <t>YHL017W</t>
  </si>
  <si>
    <t>YHL016C</t>
  </si>
  <si>
    <t>YHL015W-A</t>
  </si>
  <si>
    <t>YHL015W</t>
  </si>
  <si>
    <t>YHL014C</t>
  </si>
  <si>
    <t>YHL013C</t>
  </si>
  <si>
    <t>YHL012W</t>
  </si>
  <si>
    <t>YHL011C</t>
  </si>
  <si>
    <t>YHL010C</t>
  </si>
  <si>
    <t>YHL009C</t>
  </si>
  <si>
    <t>YHL008C</t>
  </si>
  <si>
    <t>YHL007C</t>
  </si>
  <si>
    <t>YHL006W-A</t>
  </si>
  <si>
    <t>YHL006C</t>
  </si>
  <si>
    <t>YHL005C</t>
  </si>
  <si>
    <t>YHL004W</t>
  </si>
  <si>
    <t>YHL003C</t>
  </si>
  <si>
    <t>YHL002C-A</t>
  </si>
  <si>
    <t>YHL002W</t>
  </si>
  <si>
    <t>YHL001W</t>
  </si>
  <si>
    <t>YHR001W</t>
  </si>
  <si>
    <t>YHR001W-A</t>
  </si>
  <si>
    <t>YHR002W</t>
  </si>
  <si>
    <t>YHR003C</t>
  </si>
  <si>
    <t>YHR004C</t>
  </si>
  <si>
    <t>YHR005C</t>
  </si>
  <si>
    <t>YHR005C-A</t>
  </si>
  <si>
    <t>YHR006W</t>
  </si>
  <si>
    <t>YHR007C</t>
  </si>
  <si>
    <t>YHR007C-A</t>
  </si>
  <si>
    <t>YHR008C</t>
  </si>
  <si>
    <t>YHR009C</t>
  </si>
  <si>
    <t>YHR010W</t>
  </si>
  <si>
    <t>YHR011W</t>
  </si>
  <si>
    <t>YHR012W</t>
  </si>
  <si>
    <t>YHR013C</t>
  </si>
  <si>
    <t>YHR014W</t>
  </si>
  <si>
    <t>YHR015W</t>
  </si>
  <si>
    <t>YHR016C</t>
  </si>
  <si>
    <t>YHR017W</t>
  </si>
  <si>
    <t>YHR018C</t>
  </si>
  <si>
    <t>YHR019C</t>
  </si>
  <si>
    <t>YHR020W</t>
  </si>
  <si>
    <t>YHR021C</t>
  </si>
  <si>
    <t>YHR021W-A</t>
  </si>
  <si>
    <t>YHR022C</t>
  </si>
  <si>
    <t>YHR022C-A</t>
  </si>
  <si>
    <t>YHR023W</t>
  </si>
  <si>
    <t>YHR024C</t>
  </si>
  <si>
    <t>YHR025W</t>
  </si>
  <si>
    <t>YHR026W</t>
  </si>
  <si>
    <t>YHR027C</t>
  </si>
  <si>
    <t>YHR028C</t>
  </si>
  <si>
    <t>YHR028W-A</t>
  </si>
  <si>
    <t>YHR029C</t>
  </si>
  <si>
    <t>YHR030C</t>
  </si>
  <si>
    <t>YHR031C</t>
  </si>
  <si>
    <t>YHR032W</t>
  </si>
  <si>
    <t>YHR032W-A</t>
  </si>
  <si>
    <t>YHR032C-A</t>
  </si>
  <si>
    <t>YHR033W</t>
  </si>
  <si>
    <t>YHR034C</t>
  </si>
  <si>
    <t>YHR035W</t>
  </si>
  <si>
    <t>YHR036W</t>
  </si>
  <si>
    <t>YHR037W</t>
  </si>
  <si>
    <t>YHR038W</t>
  </si>
  <si>
    <t>YHR039C</t>
  </si>
  <si>
    <t>YHR039C-A</t>
  </si>
  <si>
    <t>YHR040W</t>
  </si>
  <si>
    <t>YHR041C</t>
  </si>
  <si>
    <t>YHR042W</t>
  </si>
  <si>
    <t>YHR043C</t>
  </si>
  <si>
    <t>YHR044C</t>
  </si>
  <si>
    <t>YHR045W</t>
  </si>
  <si>
    <t>YHR046C</t>
  </si>
  <si>
    <t>YHR047C</t>
  </si>
  <si>
    <t>YHR048W</t>
  </si>
  <si>
    <t>YHR049W</t>
  </si>
  <si>
    <t>YHR049C-A</t>
  </si>
  <si>
    <t>YHR050W</t>
  </si>
  <si>
    <t>YHR050W-A</t>
  </si>
  <si>
    <t>YHR051W</t>
  </si>
  <si>
    <t>YHR052W</t>
  </si>
  <si>
    <t>YHR052W-A</t>
  </si>
  <si>
    <t>YHR053C</t>
  </si>
  <si>
    <t>YHR054C</t>
  </si>
  <si>
    <t>YHR054W-A</t>
  </si>
  <si>
    <t>YHR055C</t>
  </si>
  <si>
    <t>YHR056C</t>
  </si>
  <si>
    <t>YHR056W-A</t>
  </si>
  <si>
    <t>YHR057C</t>
  </si>
  <si>
    <t>YHR058C</t>
  </si>
  <si>
    <t>YHR059W</t>
  </si>
  <si>
    <t>YHR060W</t>
  </si>
  <si>
    <t>YHR061C</t>
  </si>
  <si>
    <t>YHR062C</t>
  </si>
  <si>
    <t>YHR063C</t>
  </si>
  <si>
    <t>YHR063W-A</t>
  </si>
  <si>
    <t>YHR064C</t>
  </si>
  <si>
    <t>YHR065C</t>
  </si>
  <si>
    <t>YHR066W</t>
  </si>
  <si>
    <t>YHR067W</t>
  </si>
  <si>
    <t>YHR068W</t>
  </si>
  <si>
    <t>YHR069C</t>
  </si>
  <si>
    <t>YHR069C-A</t>
  </si>
  <si>
    <t>YHR070W</t>
  </si>
  <si>
    <t>YHR070C-A</t>
  </si>
  <si>
    <t>YHR071W</t>
  </si>
  <si>
    <t>YHR071C-A</t>
  </si>
  <si>
    <t>YHR072W</t>
  </si>
  <si>
    <t>YHR072W-A</t>
  </si>
  <si>
    <t>YHR073W</t>
  </si>
  <si>
    <t>YHR073W-A</t>
  </si>
  <si>
    <t>YHR073C-B</t>
  </si>
  <si>
    <t>YHR074W</t>
  </si>
  <si>
    <t>YHR075C</t>
  </si>
  <si>
    <t>YHR076W</t>
  </si>
  <si>
    <t>YHR077C</t>
  </si>
  <si>
    <t>YHR078W</t>
  </si>
  <si>
    <t>YHR079C</t>
  </si>
  <si>
    <t>YHR079C-A</t>
  </si>
  <si>
    <t>YHR080C</t>
  </si>
  <si>
    <t>YHR081W</t>
  </si>
  <si>
    <t>YHR082C</t>
  </si>
  <si>
    <t>YHR083W</t>
  </si>
  <si>
    <t>YHR084W</t>
  </si>
  <si>
    <t>YHR085W</t>
  </si>
  <si>
    <t>YHR086W</t>
  </si>
  <si>
    <t>YHR086W-A</t>
  </si>
  <si>
    <t>YHR087W</t>
  </si>
  <si>
    <t>YHR088W</t>
  </si>
  <si>
    <t>YHR089C</t>
  </si>
  <si>
    <t>YHR090C</t>
  </si>
  <si>
    <t>YHR091C</t>
  </si>
  <si>
    <t>YHR092C</t>
  </si>
  <si>
    <t>YHR093W</t>
  </si>
  <si>
    <t>YHR094C</t>
  </si>
  <si>
    <t>YHR095W</t>
  </si>
  <si>
    <t>YHR096C</t>
  </si>
  <si>
    <t>YHR097C</t>
  </si>
  <si>
    <t>YHR098C</t>
  </si>
  <si>
    <t>YHR099W</t>
  </si>
  <si>
    <t>YHR100C</t>
  </si>
  <si>
    <t>YHR101C</t>
  </si>
  <si>
    <t>YHR102W</t>
  </si>
  <si>
    <t>YHR103W</t>
  </si>
  <si>
    <t>YHR104W</t>
  </si>
  <si>
    <t>YHR105W</t>
  </si>
  <si>
    <t>YHR106W</t>
  </si>
  <si>
    <t>YHR107C</t>
  </si>
  <si>
    <t>YHR108W</t>
  </si>
  <si>
    <t>YHR109W</t>
  </si>
  <si>
    <t>YHR110W</t>
  </si>
  <si>
    <t>YHR111W</t>
  </si>
  <si>
    <t>YHR112C</t>
  </si>
  <si>
    <t>YHR113W</t>
  </si>
  <si>
    <t>YHR114W</t>
  </si>
  <si>
    <t>YHR115C</t>
  </si>
  <si>
    <t>YHR116W</t>
  </si>
  <si>
    <t>YHR117W</t>
  </si>
  <si>
    <t>YHR118C</t>
  </si>
  <si>
    <t>YHR119W</t>
  </si>
  <si>
    <t>YHR120W</t>
  </si>
  <si>
    <t>YHR121W</t>
  </si>
  <si>
    <t>YHR122W</t>
  </si>
  <si>
    <t>YHR123W</t>
  </si>
  <si>
    <t>YHR124W</t>
  </si>
  <si>
    <t>YHR125W</t>
  </si>
  <si>
    <t>YHR126C</t>
  </si>
  <si>
    <t>YHR127W</t>
  </si>
  <si>
    <t>YHR128W</t>
  </si>
  <si>
    <t>YHR129C</t>
  </si>
  <si>
    <t>YHR130C</t>
  </si>
  <si>
    <t>YHR131C</t>
  </si>
  <si>
    <t>YHR131W-A</t>
  </si>
  <si>
    <t>YHR132C</t>
  </si>
  <si>
    <t>YHR132W-A</t>
  </si>
  <si>
    <t>YHR133C</t>
  </si>
  <si>
    <t>YHR134W</t>
  </si>
  <si>
    <t>YHR135C</t>
  </si>
  <si>
    <t>YHR136C</t>
  </si>
  <si>
    <t>YHR137W</t>
  </si>
  <si>
    <t>YHR137C-A</t>
  </si>
  <si>
    <t>YHR138C</t>
  </si>
  <si>
    <t>YHR139C</t>
  </si>
  <si>
    <t>YHR139C-A</t>
  </si>
  <si>
    <t>YHR140W</t>
  </si>
  <si>
    <t>YHR141C</t>
  </si>
  <si>
    <t>YHR142W</t>
  </si>
  <si>
    <t>YHR143W</t>
  </si>
  <si>
    <t>YHR143W-A</t>
  </si>
  <si>
    <t>YHR144C</t>
  </si>
  <si>
    <t>YHR145C</t>
  </si>
  <si>
    <t>YHR146W</t>
  </si>
  <si>
    <t>YHR147C</t>
  </si>
  <si>
    <t>YHR148W</t>
  </si>
  <si>
    <t>YHR149C</t>
  </si>
  <si>
    <t>YHR150W</t>
  </si>
  <si>
    <t>YHR151C</t>
  </si>
  <si>
    <t>YHR152W</t>
  </si>
  <si>
    <t>YHR153C</t>
  </si>
  <si>
    <t>YHR154W</t>
  </si>
  <si>
    <t>YHR155W</t>
  </si>
  <si>
    <t>YHR156C</t>
  </si>
  <si>
    <t>YHR157W</t>
  </si>
  <si>
    <t>YHR158C</t>
  </si>
  <si>
    <t>YHR159W</t>
  </si>
  <si>
    <t>YHR160C</t>
  </si>
  <si>
    <t>YHR161C</t>
  </si>
  <si>
    <t>YHR162W</t>
  </si>
  <si>
    <t>YHR163W</t>
  </si>
  <si>
    <t>YHR164C</t>
  </si>
  <si>
    <t>YHR165C</t>
  </si>
  <si>
    <t>YHR165W-A</t>
  </si>
  <si>
    <t>YHR166C</t>
  </si>
  <si>
    <t>YHR167W</t>
  </si>
  <si>
    <t>YHR168W</t>
  </si>
  <si>
    <t>YHR169W</t>
  </si>
  <si>
    <t>YHR170W</t>
  </si>
  <si>
    <t>YHR171W</t>
  </si>
  <si>
    <t>YHR172W</t>
  </si>
  <si>
    <t>YHR173C</t>
  </si>
  <si>
    <t>YHR174W</t>
  </si>
  <si>
    <t>YHR175W</t>
  </si>
  <si>
    <t>YHR175W-A</t>
  </si>
  <si>
    <t>YHR176W</t>
  </si>
  <si>
    <t>YHR177W</t>
  </si>
  <si>
    <t>YHR178W</t>
  </si>
  <si>
    <t>YHR179W</t>
  </si>
  <si>
    <t>YHR180W</t>
  </si>
  <si>
    <t>YHR180W-A</t>
  </si>
  <si>
    <t>YHR180C-B</t>
  </si>
  <si>
    <t>YHR181W</t>
  </si>
  <si>
    <t>YHR182W</t>
  </si>
  <si>
    <t>YHR182C-A</t>
  </si>
  <si>
    <t>YHR183W</t>
  </si>
  <si>
    <t>YHR184W</t>
  </si>
  <si>
    <t>YHR185C</t>
  </si>
  <si>
    <t>YHR186C</t>
  </si>
  <si>
    <t>YHR187W</t>
  </si>
  <si>
    <t>YHR188C</t>
  </si>
  <si>
    <t>YHR189W</t>
  </si>
  <si>
    <t>YHR190W</t>
  </si>
  <si>
    <t>YHR191C</t>
  </si>
  <si>
    <t>YHR192W</t>
  </si>
  <si>
    <t>YHR193C</t>
  </si>
  <si>
    <t>YHR193C-A</t>
  </si>
  <si>
    <t>YHR194W</t>
  </si>
  <si>
    <t>YHR195W</t>
  </si>
  <si>
    <t>YHR196W</t>
  </si>
  <si>
    <t>YHR197W</t>
  </si>
  <si>
    <t>YHR198C</t>
  </si>
  <si>
    <t>YHR199C</t>
  </si>
  <si>
    <t>YHR199C-A</t>
  </si>
  <si>
    <t>YHR200W</t>
  </si>
  <si>
    <t>YHR201C</t>
  </si>
  <si>
    <t>YHR202W</t>
  </si>
  <si>
    <t>YHR203C</t>
  </si>
  <si>
    <t>YHR204W</t>
  </si>
  <si>
    <t>YHR205W</t>
  </si>
  <si>
    <t>YHR206W</t>
  </si>
  <si>
    <t>YHR207C</t>
  </si>
  <si>
    <t>YHR208W</t>
  </si>
  <si>
    <t>YHR209W</t>
  </si>
  <si>
    <t>YHR210C</t>
  </si>
  <si>
    <t>YHR211W</t>
  </si>
  <si>
    <t>YHR212C</t>
  </si>
  <si>
    <t>YHR212W-A</t>
  </si>
  <si>
    <t>YHR213W</t>
  </si>
  <si>
    <t>YHR213W-A</t>
  </si>
  <si>
    <t>YHR213W-B</t>
  </si>
  <si>
    <t>YHR214W</t>
  </si>
  <si>
    <t>YHR214W-A</t>
  </si>
  <si>
    <t>YHR214C-D</t>
  </si>
  <si>
    <t>YHR214C-E</t>
  </si>
  <si>
    <t>YHR215W</t>
  </si>
  <si>
    <t>YHR216W</t>
  </si>
  <si>
    <t>YHR217C</t>
  </si>
  <si>
    <t>YHR218W</t>
  </si>
  <si>
    <t>YHR218W-A</t>
  </si>
  <si>
    <t>YHR219W</t>
  </si>
  <si>
    <t>YHR219C-A</t>
  </si>
  <si>
    <t>YIL177C</t>
  </si>
  <si>
    <t>YIL177W-A</t>
  </si>
  <si>
    <t>YIL176C</t>
  </si>
  <si>
    <t>YIL173W</t>
  </si>
  <si>
    <t>YIL172C</t>
  </si>
  <si>
    <t>YIL171W-A</t>
  </si>
  <si>
    <t>YIL169C</t>
  </si>
  <si>
    <t>YIL166C</t>
  </si>
  <si>
    <t>YIL165C</t>
  </si>
  <si>
    <t>YIL164C</t>
  </si>
  <si>
    <t>YIL163C</t>
  </si>
  <si>
    <t>YIL162W</t>
  </si>
  <si>
    <t>YIL161W</t>
  </si>
  <si>
    <t>YIL160C</t>
  </si>
  <si>
    <t>YIL159W</t>
  </si>
  <si>
    <t>YIL158W</t>
  </si>
  <si>
    <t>YIL157C</t>
  </si>
  <si>
    <t>YIL156W-A</t>
  </si>
  <si>
    <t>YIL156W-B</t>
  </si>
  <si>
    <t>YIL156W</t>
  </si>
  <si>
    <t>YIL155C</t>
  </si>
  <si>
    <t>YIL154C</t>
  </si>
  <si>
    <t>YIL153W</t>
  </si>
  <si>
    <t>YIL152W</t>
  </si>
  <si>
    <t>YIL151C</t>
  </si>
  <si>
    <t>YIL150C</t>
  </si>
  <si>
    <t>YIL149C</t>
  </si>
  <si>
    <t>YIL148W</t>
  </si>
  <si>
    <t>YIL147C</t>
  </si>
  <si>
    <t>YIL146C</t>
  </si>
  <si>
    <t>YIL145C</t>
  </si>
  <si>
    <t>YIL144W</t>
  </si>
  <si>
    <t>YIL143C</t>
  </si>
  <si>
    <t>YIL142C-A</t>
  </si>
  <si>
    <t>YIL142W</t>
  </si>
  <si>
    <t>YIL141W</t>
  </si>
  <si>
    <t>YIL140W</t>
  </si>
  <si>
    <t>YIL139C</t>
  </si>
  <si>
    <t>YIL138C</t>
  </si>
  <si>
    <t>YIL137C</t>
  </si>
  <si>
    <t>YIL136W</t>
  </si>
  <si>
    <t>YIL135C</t>
  </si>
  <si>
    <t>YIL134C-A</t>
  </si>
  <si>
    <t>YIL134W</t>
  </si>
  <si>
    <t>YIL133C</t>
  </si>
  <si>
    <t>YIL132C</t>
  </si>
  <si>
    <t>YIL131C</t>
  </si>
  <si>
    <t>YIL130W</t>
  </si>
  <si>
    <t>YIL129C</t>
  </si>
  <si>
    <t>YIL128W</t>
  </si>
  <si>
    <t>YIL127C</t>
  </si>
  <si>
    <t>YIL126W</t>
  </si>
  <si>
    <t>YIL125W</t>
  </si>
  <si>
    <t>YIL124W</t>
  </si>
  <si>
    <t>YIL123W</t>
  </si>
  <si>
    <t>YIL122W</t>
  </si>
  <si>
    <t>YIL121W</t>
  </si>
  <si>
    <t>YIL120W</t>
  </si>
  <si>
    <t>YIL119C</t>
  </si>
  <si>
    <t>YIL118W</t>
  </si>
  <si>
    <t>YIL117C</t>
  </si>
  <si>
    <t>YIL116W</t>
  </si>
  <si>
    <t>YIL115W-A</t>
  </si>
  <si>
    <t>YIL115C</t>
  </si>
  <si>
    <t>YIL114C</t>
  </si>
  <si>
    <t>YIL113W</t>
  </si>
  <si>
    <t>YIL112W</t>
  </si>
  <si>
    <t>YIL111W</t>
  </si>
  <si>
    <t>YIL110W</t>
  </si>
  <si>
    <t>YIL109C</t>
  </si>
  <si>
    <t>YIL108W</t>
  </si>
  <si>
    <t>YIL107C</t>
  </si>
  <si>
    <t>YIL106W</t>
  </si>
  <si>
    <t>YIL105C</t>
  </si>
  <si>
    <t>YIL105W-A</t>
  </si>
  <si>
    <t>YIL104C</t>
  </si>
  <si>
    <t>YIL103W</t>
  </si>
  <si>
    <t>YIL102C-A</t>
  </si>
  <si>
    <t>YIL102C</t>
  </si>
  <si>
    <t>YIL101C</t>
  </si>
  <si>
    <t>YIL100C-A</t>
  </si>
  <si>
    <t>YIL100W</t>
  </si>
  <si>
    <t>YIL099W</t>
  </si>
  <si>
    <t>YIL098C</t>
  </si>
  <si>
    <t>YIL097W</t>
  </si>
  <si>
    <t>YIL096C</t>
  </si>
  <si>
    <t>YIL095W</t>
  </si>
  <si>
    <t>YIL094C</t>
  </si>
  <si>
    <t>YIL093C</t>
  </si>
  <si>
    <t>YIL092W</t>
  </si>
  <si>
    <t>YIL091C</t>
  </si>
  <si>
    <t>YIL090W</t>
  </si>
  <si>
    <t>YIL089W</t>
  </si>
  <si>
    <t>YIL088C</t>
  </si>
  <si>
    <t>YIL087C</t>
  </si>
  <si>
    <t>YIL086C</t>
  </si>
  <si>
    <t>YIL085C</t>
  </si>
  <si>
    <t>YIL084C</t>
  </si>
  <si>
    <t>YIL083C</t>
  </si>
  <si>
    <t>YIL082W</t>
  </si>
  <si>
    <t>YIL079C</t>
  </si>
  <si>
    <t>YIL078W</t>
  </si>
  <si>
    <t>YIL077C</t>
  </si>
  <si>
    <t>YIL076W</t>
  </si>
  <si>
    <t>YIL075C</t>
  </si>
  <si>
    <t>YIL074C</t>
  </si>
  <si>
    <t>YIL073C</t>
  </si>
  <si>
    <t>YIL072W</t>
  </si>
  <si>
    <t>YIL071W-A</t>
  </si>
  <si>
    <t>YIL071C</t>
  </si>
  <si>
    <t>YIL070C</t>
  </si>
  <si>
    <t>YIL069C</t>
  </si>
  <si>
    <t>YIL068W-A</t>
  </si>
  <si>
    <t>YIL068C</t>
  </si>
  <si>
    <t>YIL067C</t>
  </si>
  <si>
    <t>YIL066W-A</t>
  </si>
  <si>
    <t>YIL066C</t>
  </si>
  <si>
    <t>YIL065C</t>
  </si>
  <si>
    <t>YIL064W</t>
  </si>
  <si>
    <t>YIL063C</t>
  </si>
  <si>
    <t>YIL062C</t>
  </si>
  <si>
    <t>YIL061C</t>
  </si>
  <si>
    <t>YIL060W</t>
  </si>
  <si>
    <t>YIL059C</t>
  </si>
  <si>
    <t>YIL058W</t>
  </si>
  <si>
    <t>YIL057C</t>
  </si>
  <si>
    <t>YIL056W</t>
  </si>
  <si>
    <t>YIL055C</t>
  </si>
  <si>
    <t>YIL054W</t>
  </si>
  <si>
    <t>YIL053W</t>
  </si>
  <si>
    <t>YIL052C</t>
  </si>
  <si>
    <t>YIL051C</t>
  </si>
  <si>
    <t>YIL050W</t>
  </si>
  <si>
    <t>YIL049W</t>
  </si>
  <si>
    <t>YIL048W</t>
  </si>
  <si>
    <t>YIL047C-A</t>
  </si>
  <si>
    <t>YIL047C</t>
  </si>
  <si>
    <t>YIL046W-A</t>
  </si>
  <si>
    <t>YIL046W</t>
  </si>
  <si>
    <t>YIL045W</t>
  </si>
  <si>
    <t>YIL044C</t>
  </si>
  <si>
    <t>YIL043C</t>
  </si>
  <si>
    <t>YIL042C</t>
  </si>
  <si>
    <t>YIL041W</t>
  </si>
  <si>
    <t>YIL040W</t>
  </si>
  <si>
    <t>YIL039W</t>
  </si>
  <si>
    <t>YIL038C</t>
  </si>
  <si>
    <t>YIL037C</t>
  </si>
  <si>
    <t>YIL036W</t>
  </si>
  <si>
    <t>YIL035C</t>
  </si>
  <si>
    <t>YIL034C</t>
  </si>
  <si>
    <t>YIL033C</t>
  </si>
  <si>
    <t>YIL032C</t>
  </si>
  <si>
    <t>YIL031W</t>
  </si>
  <si>
    <t>YIL030W-A</t>
  </si>
  <si>
    <t>YIL030C</t>
  </si>
  <si>
    <t>YIL029W-A</t>
  </si>
  <si>
    <t>YIL029C</t>
  </si>
  <si>
    <t>YIL028W</t>
  </si>
  <si>
    <t>YIL027C</t>
  </si>
  <si>
    <t>YIL026C</t>
  </si>
  <si>
    <t>YIL025C</t>
  </si>
  <si>
    <t>YIL024C</t>
  </si>
  <si>
    <t>YIL023C</t>
  </si>
  <si>
    <t>YIL022W</t>
  </si>
  <si>
    <t>YIL021W</t>
  </si>
  <si>
    <t>YIL021C-A</t>
  </si>
  <si>
    <t>YIL020C-A</t>
  </si>
  <si>
    <t>YIL020C</t>
  </si>
  <si>
    <t>YIL019W</t>
  </si>
  <si>
    <t>YIL018W</t>
  </si>
  <si>
    <t>YIL017C</t>
  </si>
  <si>
    <t>YIL016W</t>
  </si>
  <si>
    <t>YIL015W</t>
  </si>
  <si>
    <t>YIL014C-A</t>
  </si>
  <si>
    <t>YIL014W</t>
  </si>
  <si>
    <t>YIL013C</t>
  </si>
  <si>
    <t>YIL012W</t>
  </si>
  <si>
    <t>YIL011W</t>
  </si>
  <si>
    <t>YIL010W</t>
  </si>
  <si>
    <t>YIL009C-A</t>
  </si>
  <si>
    <t>YIL009W</t>
  </si>
  <si>
    <t>YIL008W</t>
  </si>
  <si>
    <t>YIL007C</t>
  </si>
  <si>
    <t>YIL006W</t>
  </si>
  <si>
    <t>YIL005W</t>
  </si>
  <si>
    <t>YIL004C</t>
  </si>
  <si>
    <t>YIL003W</t>
  </si>
  <si>
    <t>YIL002W-A</t>
  </si>
  <si>
    <t>YIL002C</t>
  </si>
  <si>
    <t>YIL001W</t>
  </si>
  <si>
    <t>YIR001C</t>
  </si>
  <si>
    <t>YIR002C</t>
  </si>
  <si>
    <t>YIR003W</t>
  </si>
  <si>
    <t>YIR004W</t>
  </si>
  <si>
    <t>YIR005W</t>
  </si>
  <si>
    <t>YIR006C</t>
  </si>
  <si>
    <t>YIR007W</t>
  </si>
  <si>
    <t>YIR008C</t>
  </si>
  <si>
    <t>YIR009W</t>
  </si>
  <si>
    <t>YIR010W</t>
  </si>
  <si>
    <t>YIR011C</t>
  </si>
  <si>
    <t>YIR012W</t>
  </si>
  <si>
    <t>YIR013C</t>
  </si>
  <si>
    <t>YIR014W</t>
  </si>
  <si>
    <t>YIR015W</t>
  </si>
  <si>
    <t>YIR016W</t>
  </si>
  <si>
    <t>YIR017C</t>
  </si>
  <si>
    <t>YIR017W-A</t>
  </si>
  <si>
    <t>YIR018W</t>
  </si>
  <si>
    <t>YIR018C-A</t>
  </si>
  <si>
    <t>YIR019C</t>
  </si>
  <si>
    <t>YIR020C</t>
  </si>
  <si>
    <t>YIR020W-A</t>
  </si>
  <si>
    <t>YIR020C-B</t>
  </si>
  <si>
    <t>YIR021W</t>
  </si>
  <si>
    <t>YIR021W-A</t>
  </si>
  <si>
    <t>YIR022W</t>
  </si>
  <si>
    <t>YIR023W</t>
  </si>
  <si>
    <t>YIR023C-A</t>
  </si>
  <si>
    <t>YIR024C</t>
  </si>
  <si>
    <t>YIR025W</t>
  </si>
  <si>
    <t>YIR026C</t>
  </si>
  <si>
    <t>YIR027C</t>
  </si>
  <si>
    <t>YIR028W</t>
  </si>
  <si>
    <t>YIR029W</t>
  </si>
  <si>
    <t>YIR030C</t>
  </si>
  <si>
    <t>YIR030W-A</t>
  </si>
  <si>
    <t>YIR031C</t>
  </si>
  <si>
    <t>YIR032C</t>
  </si>
  <si>
    <t>YIR033W</t>
  </si>
  <si>
    <t>YIR034C</t>
  </si>
  <si>
    <t>YIR035C</t>
  </si>
  <si>
    <t>YIR036C</t>
  </si>
  <si>
    <t>YIR036W-A</t>
  </si>
  <si>
    <t>YIR037W</t>
  </si>
  <si>
    <t>YIR038C</t>
  </si>
  <si>
    <t>YIR039C</t>
  </si>
  <si>
    <t>YIR040C</t>
  </si>
  <si>
    <t>YIR041W</t>
  </si>
  <si>
    <t>YIR042C</t>
  </si>
  <si>
    <t>YJL225C</t>
  </si>
  <si>
    <t>YJL225W-A</t>
  </si>
  <si>
    <t>YJL223C</t>
  </si>
  <si>
    <t>YJL222W-B</t>
  </si>
  <si>
    <t>YJL222W-A</t>
  </si>
  <si>
    <t>YJL222W</t>
  </si>
  <si>
    <t>YJL221C</t>
  </si>
  <si>
    <t>YJL220W</t>
  </si>
  <si>
    <t>YJL219W</t>
  </si>
  <si>
    <t>YJL218W</t>
  </si>
  <si>
    <t>YJL217W</t>
  </si>
  <si>
    <t>YJL216C</t>
  </si>
  <si>
    <t>YJL215C</t>
  </si>
  <si>
    <t>YJL214W</t>
  </si>
  <si>
    <t>YJL213W</t>
  </si>
  <si>
    <t>YJL212C</t>
  </si>
  <si>
    <t>YJL211C</t>
  </si>
  <si>
    <t>YJL210W</t>
  </si>
  <si>
    <t>YJL209W</t>
  </si>
  <si>
    <t>YJL208C</t>
  </si>
  <si>
    <t>YJL207C</t>
  </si>
  <si>
    <t>YJL206C</t>
  </si>
  <si>
    <t>YJL205C</t>
  </si>
  <si>
    <t>YJL204C</t>
  </si>
  <si>
    <t>YJL203W</t>
  </si>
  <si>
    <t>YJL202C</t>
  </si>
  <si>
    <t>YJL201W</t>
  </si>
  <si>
    <t>YJL200C</t>
  </si>
  <si>
    <t>YJL199C</t>
  </si>
  <si>
    <t>YJL198W</t>
  </si>
  <si>
    <t>YJL197W</t>
  </si>
  <si>
    <t>YJL197C-A</t>
  </si>
  <si>
    <t>YJL196C</t>
  </si>
  <si>
    <t>YJL195C</t>
  </si>
  <si>
    <t>YJL194W</t>
  </si>
  <si>
    <t>YJL193W</t>
  </si>
  <si>
    <t>YJL192C</t>
  </si>
  <si>
    <t>YJL191W</t>
  </si>
  <si>
    <t>YJL190C</t>
  </si>
  <si>
    <t>YJL189W</t>
  </si>
  <si>
    <t>YJL188C</t>
  </si>
  <si>
    <t>YJL187C</t>
  </si>
  <si>
    <t>YJL186W</t>
  </si>
  <si>
    <t>YJL185C</t>
  </si>
  <si>
    <t>YJL184W</t>
  </si>
  <si>
    <t>YJL183W</t>
  </si>
  <si>
    <t>YJL182C</t>
  </si>
  <si>
    <t>YJL181W</t>
  </si>
  <si>
    <t>YJL180C</t>
  </si>
  <si>
    <t>YJL179W</t>
  </si>
  <si>
    <t>YJL178C</t>
  </si>
  <si>
    <t>YJL177W</t>
  </si>
  <si>
    <t>YJL176C</t>
  </si>
  <si>
    <t>YJL175W</t>
  </si>
  <si>
    <t>YJL174W</t>
  </si>
  <si>
    <t>YJL173C</t>
  </si>
  <si>
    <t>YJL172W</t>
  </si>
  <si>
    <t>YJL171C</t>
  </si>
  <si>
    <t>YJL170C</t>
  </si>
  <si>
    <t>YJL169W</t>
  </si>
  <si>
    <t>YJL168C</t>
  </si>
  <si>
    <t>YJL167W</t>
  </si>
  <si>
    <t>YJL166W</t>
  </si>
  <si>
    <t>YJL165C</t>
  </si>
  <si>
    <t>YJL164C</t>
  </si>
  <si>
    <t>YJL163C</t>
  </si>
  <si>
    <t>YJL162C</t>
  </si>
  <si>
    <t>YJL161W</t>
  </si>
  <si>
    <t>YJL160C</t>
  </si>
  <si>
    <t>YJL159W</t>
  </si>
  <si>
    <t>YJL158C</t>
  </si>
  <si>
    <t>YJL157C</t>
  </si>
  <si>
    <t>YJL156W-A</t>
  </si>
  <si>
    <t>YJL156C</t>
  </si>
  <si>
    <t>YJL155C</t>
  </si>
  <si>
    <t>YJL154C</t>
  </si>
  <si>
    <t>YJL153C</t>
  </si>
  <si>
    <t>YJL152W</t>
  </si>
  <si>
    <t>YJL151C</t>
  </si>
  <si>
    <t>YJL150W</t>
  </si>
  <si>
    <t>YJL149W</t>
  </si>
  <si>
    <t>YJL148W</t>
  </si>
  <si>
    <t>YJL147C</t>
  </si>
  <si>
    <t>YJL146W</t>
  </si>
  <si>
    <t>YJL145W</t>
  </si>
  <si>
    <t>YJL144W</t>
  </si>
  <si>
    <t>YJL143W</t>
  </si>
  <si>
    <t>YJL142C</t>
  </si>
  <si>
    <t>YJL141C</t>
  </si>
  <si>
    <t>YJL140W</t>
  </si>
  <si>
    <t>YJL139C</t>
  </si>
  <si>
    <t>YJL138C</t>
  </si>
  <si>
    <t>YJL137C</t>
  </si>
  <si>
    <t>YJL136W-A</t>
  </si>
  <si>
    <t>YJL136C</t>
  </si>
  <si>
    <t>YJL135W</t>
  </si>
  <si>
    <t>YJL134W</t>
  </si>
  <si>
    <t>YJL133C-A</t>
  </si>
  <si>
    <t>YJL133W</t>
  </si>
  <si>
    <t>YJL132W</t>
  </si>
  <si>
    <t>YJL131C</t>
  </si>
  <si>
    <t>YJL130C</t>
  </si>
  <si>
    <t>YJL129C</t>
  </si>
  <si>
    <t>YJL128C</t>
  </si>
  <si>
    <t>YJL127W-A</t>
  </si>
  <si>
    <t>YJL127C-B</t>
  </si>
  <si>
    <t>YJL127C</t>
  </si>
  <si>
    <t>YJL126W</t>
  </si>
  <si>
    <t>YJL125C</t>
  </si>
  <si>
    <t>YJL124C</t>
  </si>
  <si>
    <t>YJL123C</t>
  </si>
  <si>
    <t>YJL122W</t>
  </si>
  <si>
    <t>YJL121C</t>
  </si>
  <si>
    <t>YJL120W</t>
  </si>
  <si>
    <t>YJL119C</t>
  </si>
  <si>
    <t>YJL118W</t>
  </si>
  <si>
    <t>YJL117W</t>
  </si>
  <si>
    <t>YJL116C</t>
  </si>
  <si>
    <t>YJL115W</t>
  </si>
  <si>
    <t>YJL112W</t>
  </si>
  <si>
    <t>YJL111W</t>
  </si>
  <si>
    <t>YJL110C</t>
  </si>
  <si>
    <t>YJL109C</t>
  </si>
  <si>
    <t>YJL108C</t>
  </si>
  <si>
    <t>YJL107C</t>
  </si>
  <si>
    <t>YJL106W</t>
  </si>
  <si>
    <t>YJL105W</t>
  </si>
  <si>
    <t>YJL104W</t>
  </si>
  <si>
    <t>YJL103C</t>
  </si>
  <si>
    <t>YJL102W</t>
  </si>
  <si>
    <t>YJL101C</t>
  </si>
  <si>
    <t>YJL100W</t>
  </si>
  <si>
    <t>YJL099W</t>
  </si>
  <si>
    <t>YJL098W</t>
  </si>
  <si>
    <t>YJL097W</t>
  </si>
  <si>
    <t>YJL096W</t>
  </si>
  <si>
    <t>YJL095W</t>
  </si>
  <si>
    <t>YJL094C</t>
  </si>
  <si>
    <t>YJL093C</t>
  </si>
  <si>
    <t>YJL092W</t>
  </si>
  <si>
    <t>YJL091C</t>
  </si>
  <si>
    <t>YJL090C</t>
  </si>
  <si>
    <t>YJL089W</t>
  </si>
  <si>
    <t>YJL088W</t>
  </si>
  <si>
    <t>YJL087C</t>
  </si>
  <si>
    <t>YJL086C</t>
  </si>
  <si>
    <t>YJL085W</t>
  </si>
  <si>
    <t>YJL084C</t>
  </si>
  <si>
    <t>YJL083W</t>
  </si>
  <si>
    <t>YJL082W</t>
  </si>
  <si>
    <t>YJL081C</t>
  </si>
  <si>
    <t>YJL080C</t>
  </si>
  <si>
    <t>YJL079C</t>
  </si>
  <si>
    <t>YJL078C</t>
  </si>
  <si>
    <t>YJL077W-B</t>
  </si>
  <si>
    <t>YJL077C</t>
  </si>
  <si>
    <t>YJL077W-A</t>
  </si>
  <si>
    <t>YJL076W</t>
  </si>
  <si>
    <t>YJL075C</t>
  </si>
  <si>
    <t>YJL074C</t>
  </si>
  <si>
    <t>YJL073W</t>
  </si>
  <si>
    <t>YJL072C</t>
  </si>
  <si>
    <t>YJL071W</t>
  </si>
  <si>
    <t>YJL070C</t>
  </si>
  <si>
    <t>YJL069C</t>
  </si>
  <si>
    <t>YJL068C</t>
  </si>
  <si>
    <t>YJL067W</t>
  </si>
  <si>
    <t>YJL066C</t>
  </si>
  <si>
    <t>YJL065C</t>
  </si>
  <si>
    <t>YJL064W</t>
  </si>
  <si>
    <t>YJL063C</t>
  </si>
  <si>
    <t>YJL062W-A</t>
  </si>
  <si>
    <t>YJL062W</t>
  </si>
  <si>
    <t>YJL061W</t>
  </si>
  <si>
    <t>YJL060W</t>
  </si>
  <si>
    <t>YJL059W</t>
  </si>
  <si>
    <t>YJL058C</t>
  </si>
  <si>
    <t>YJL057C</t>
  </si>
  <si>
    <t>YJL056C</t>
  </si>
  <si>
    <t>YJL055W</t>
  </si>
  <si>
    <t>YJL054W</t>
  </si>
  <si>
    <t>YJL053W</t>
  </si>
  <si>
    <t>YJL052C-A</t>
  </si>
  <si>
    <t>YJL052W</t>
  </si>
  <si>
    <t>YJL051W</t>
  </si>
  <si>
    <t>YJL050W</t>
  </si>
  <si>
    <t>YJL049W</t>
  </si>
  <si>
    <t>YJL048C</t>
  </si>
  <si>
    <t>YJL047C-A</t>
  </si>
  <si>
    <t>YJL047C</t>
  </si>
  <si>
    <t>YJL046W</t>
  </si>
  <si>
    <t>YJL045W</t>
  </si>
  <si>
    <t>YJL044C</t>
  </si>
  <si>
    <t>YJL043W</t>
  </si>
  <si>
    <t>YJL042W</t>
  </si>
  <si>
    <t>YJL041W</t>
  </si>
  <si>
    <t>YJL039C</t>
  </si>
  <si>
    <t>YJL038C</t>
  </si>
  <si>
    <t>YJL037W</t>
  </si>
  <si>
    <t>YJL036W</t>
  </si>
  <si>
    <t>YJL035C</t>
  </si>
  <si>
    <t>YJL034W</t>
  </si>
  <si>
    <t>YJL033W</t>
  </si>
  <si>
    <t>YJL032W</t>
  </si>
  <si>
    <t>YJL031C</t>
  </si>
  <si>
    <t>YJL030W</t>
  </si>
  <si>
    <t>YJL029C</t>
  </si>
  <si>
    <t>YJL028W</t>
  </si>
  <si>
    <t>YJL027C</t>
  </si>
  <si>
    <t>YJL026W</t>
  </si>
  <si>
    <t>YJL026C-A</t>
  </si>
  <si>
    <t>YJL025W</t>
  </si>
  <si>
    <t>YJL024C</t>
  </si>
  <si>
    <t>YJL023C</t>
  </si>
  <si>
    <t>YJL022W</t>
  </si>
  <si>
    <t>YJL020C</t>
  </si>
  <si>
    <t>YJL020W-A</t>
  </si>
  <si>
    <t>YJL019W</t>
  </si>
  <si>
    <t>YJL016W</t>
  </si>
  <si>
    <t>YJL015C</t>
  </si>
  <si>
    <t>YJL014W</t>
  </si>
  <si>
    <t>YJL013C</t>
  </si>
  <si>
    <t>YJL012C</t>
  </si>
  <si>
    <t>YJL011C</t>
  </si>
  <si>
    <t>YJL010C</t>
  </si>
  <si>
    <t>YJL009W</t>
  </si>
  <si>
    <t>YJL008C</t>
  </si>
  <si>
    <t>YJL007C</t>
  </si>
  <si>
    <t>YJL006C</t>
  </si>
  <si>
    <t>YJL005W</t>
  </si>
  <si>
    <t>YJL004C</t>
  </si>
  <si>
    <t>YJL003W</t>
  </si>
  <si>
    <t>YJL002C</t>
  </si>
  <si>
    <t>YJL001W</t>
  </si>
  <si>
    <t>YJR001W</t>
  </si>
  <si>
    <t>YJR002W</t>
  </si>
  <si>
    <t>YJR003C</t>
  </si>
  <si>
    <t>YJR004C</t>
  </si>
  <si>
    <t>YJR005W</t>
  </si>
  <si>
    <t>YJR005C-A</t>
  </si>
  <si>
    <t>YJR006W</t>
  </si>
  <si>
    <t>YJR007W</t>
  </si>
  <si>
    <t>YJR008W</t>
  </si>
  <si>
    <t>YJR009C</t>
  </si>
  <si>
    <t>YJR010W</t>
  </si>
  <si>
    <t>YJR010C-A</t>
  </si>
  <si>
    <t>YJR011C</t>
  </si>
  <si>
    <t>YJR012C</t>
  </si>
  <si>
    <t>YJR013W</t>
  </si>
  <si>
    <t>YJR014W</t>
  </si>
  <si>
    <t>YJR015W</t>
  </si>
  <si>
    <t>YJR016C</t>
  </si>
  <si>
    <t>YJR017C</t>
  </si>
  <si>
    <t>YJR018W</t>
  </si>
  <si>
    <t>YJR019C</t>
  </si>
  <si>
    <t>YJR020W</t>
  </si>
  <si>
    <t>YJR021C</t>
  </si>
  <si>
    <t>YJR022W</t>
  </si>
  <si>
    <t>YJR023C</t>
  </si>
  <si>
    <t>YJR024C</t>
  </si>
  <si>
    <t>YJR025C</t>
  </si>
  <si>
    <t>YJR030C</t>
  </si>
  <si>
    <t>YJR031C</t>
  </si>
  <si>
    <t>YJR032W</t>
  </si>
  <si>
    <t>YJR033C</t>
  </si>
  <si>
    <t>YJR034W</t>
  </si>
  <si>
    <t>YJR035W</t>
  </si>
  <si>
    <t>YJR036C</t>
  </si>
  <si>
    <t>YJR037W</t>
  </si>
  <si>
    <t>YJR038C</t>
  </si>
  <si>
    <t>YJR039W</t>
  </si>
  <si>
    <t>YJR040W</t>
  </si>
  <si>
    <t>YJR041C</t>
  </si>
  <si>
    <t>YJR042W</t>
  </si>
  <si>
    <t>YJR043C</t>
  </si>
  <si>
    <t>YJR044C</t>
  </si>
  <si>
    <t>YJR045C</t>
  </si>
  <si>
    <t>YJR046W</t>
  </si>
  <si>
    <t>YJR047C</t>
  </si>
  <si>
    <t>YJR048W</t>
  </si>
  <si>
    <t>YJR049C</t>
  </si>
  <si>
    <t>YJR050W</t>
  </si>
  <si>
    <t>YJR051W</t>
  </si>
  <si>
    <t>YJR052W</t>
  </si>
  <si>
    <t>YJR053W</t>
  </si>
  <si>
    <t>YJR054W</t>
  </si>
  <si>
    <t>YJR055W</t>
  </si>
  <si>
    <t>YJR056C</t>
  </si>
  <si>
    <t>YJR057W</t>
  </si>
  <si>
    <t>YJR058C</t>
  </si>
  <si>
    <t>YJR059W</t>
  </si>
  <si>
    <t>YJR060W</t>
  </si>
  <si>
    <t>YJR061W</t>
  </si>
  <si>
    <t>YJR062C</t>
  </si>
  <si>
    <t>YJR063W</t>
  </si>
  <si>
    <t>YJR064W</t>
  </si>
  <si>
    <t>YJR065C</t>
  </si>
  <si>
    <t>YJR066W</t>
  </si>
  <si>
    <t>YJR067C</t>
  </si>
  <si>
    <t>YJR068W</t>
  </si>
  <si>
    <t>YJR069C</t>
  </si>
  <si>
    <t>YJR070C</t>
  </si>
  <si>
    <t>YJR071W</t>
  </si>
  <si>
    <t>YJR072C</t>
  </si>
  <si>
    <t>YJR073C</t>
  </si>
  <si>
    <t>YJR074W</t>
  </si>
  <si>
    <t>YJR075W</t>
  </si>
  <si>
    <t>YJR076C</t>
  </si>
  <si>
    <t>YJR077C</t>
  </si>
  <si>
    <t>YJR078W</t>
  </si>
  <si>
    <t>YJR079W</t>
  </si>
  <si>
    <t>YJR080C</t>
  </si>
  <si>
    <t>YJR082C</t>
  </si>
  <si>
    <t>YJR083C</t>
  </si>
  <si>
    <t>YJR084W</t>
  </si>
  <si>
    <t>YJR085C</t>
  </si>
  <si>
    <t>YJR086W</t>
  </si>
  <si>
    <t>YJR087W</t>
  </si>
  <si>
    <t>YJR088C</t>
  </si>
  <si>
    <t>YJR089W</t>
  </si>
  <si>
    <t>YJR090C</t>
  </si>
  <si>
    <t>YJR091C</t>
  </si>
  <si>
    <t>YJR092W</t>
  </si>
  <si>
    <t>YJR093C</t>
  </si>
  <si>
    <t>YJR094C</t>
  </si>
  <si>
    <t>YJR094W-A</t>
  </si>
  <si>
    <t>YJR095W</t>
  </si>
  <si>
    <t>YJR096W</t>
  </si>
  <si>
    <t>YJR097W</t>
  </si>
  <si>
    <t>YJR098C</t>
  </si>
  <si>
    <t>YJR099W</t>
  </si>
  <si>
    <t>YJR100C</t>
  </si>
  <si>
    <t>YJR101W</t>
  </si>
  <si>
    <t>YJR102C</t>
  </si>
  <si>
    <t>YJR103W</t>
  </si>
  <si>
    <t>YJR104C</t>
  </si>
  <si>
    <t>YJR105W</t>
  </si>
  <si>
    <t>YJR106W</t>
  </si>
  <si>
    <t>YJR107W</t>
  </si>
  <si>
    <t>YJR108W</t>
  </si>
  <si>
    <t>YJR109C</t>
  </si>
  <si>
    <t>YJR110W</t>
  </si>
  <si>
    <t>YJR111C</t>
  </si>
  <si>
    <t>YJR112W</t>
  </si>
  <si>
    <t>YJR112W-A</t>
  </si>
  <si>
    <t>YJR113C</t>
  </si>
  <si>
    <t>YJR114W</t>
  </si>
  <si>
    <t>YJR115W</t>
  </si>
  <si>
    <t>YJR116W</t>
  </si>
  <si>
    <t>YJR117W</t>
  </si>
  <si>
    <t>YJR118C</t>
  </si>
  <si>
    <t>YJR119C</t>
  </si>
  <si>
    <t>YJR120W</t>
  </si>
  <si>
    <t>YJR121W</t>
  </si>
  <si>
    <t>YJR122W</t>
  </si>
  <si>
    <t>YJR123W</t>
  </si>
  <si>
    <t>YJR124C</t>
  </si>
  <si>
    <t>YJR125C</t>
  </si>
  <si>
    <t>YJR126C</t>
  </si>
  <si>
    <t>YJR127C</t>
  </si>
  <si>
    <t>YJR128W</t>
  </si>
  <si>
    <t>YJR129C</t>
  </si>
  <si>
    <t>YJR130C</t>
  </si>
  <si>
    <t>YJR131W</t>
  </si>
  <si>
    <t>YJR132W</t>
  </si>
  <si>
    <t>YJR133W</t>
  </si>
  <si>
    <t>YJR134C</t>
  </si>
  <si>
    <t>YJR135C</t>
  </si>
  <si>
    <t>YJR135W-A</t>
  </si>
  <si>
    <t>YJR136C</t>
  </si>
  <si>
    <t>YJR137C</t>
  </si>
  <si>
    <t>YJR138W</t>
  </si>
  <si>
    <t>YJR139C</t>
  </si>
  <si>
    <t>YJR140C</t>
  </si>
  <si>
    <t>YJR140W-A</t>
  </si>
  <si>
    <t>YJR141W</t>
  </si>
  <si>
    <t>YJR142W</t>
  </si>
  <si>
    <t>YJR143C</t>
  </si>
  <si>
    <t>YJR144W</t>
  </si>
  <si>
    <t>YJR145C</t>
  </si>
  <si>
    <t>YJR146W</t>
  </si>
  <si>
    <t>YJR147W</t>
  </si>
  <si>
    <t>YJR148W</t>
  </si>
  <si>
    <t>YJR149W</t>
  </si>
  <si>
    <t>YJR150C</t>
  </si>
  <si>
    <t>YJR151C</t>
  </si>
  <si>
    <t>YJR151W-A</t>
  </si>
  <si>
    <t>YJR152W</t>
  </si>
  <si>
    <t>YJR153W</t>
  </si>
  <si>
    <t>YJR154W</t>
  </si>
  <si>
    <t>YJR155W</t>
  </si>
  <si>
    <t>YJR156C</t>
  </si>
  <si>
    <t>YJR157W</t>
  </si>
  <si>
    <t>YJR158W</t>
  </si>
  <si>
    <t>YJR159W</t>
  </si>
  <si>
    <t>YJR160C</t>
  </si>
  <si>
    <t>YJR161C</t>
  </si>
  <si>
    <t>YJR162C</t>
  </si>
  <si>
    <t>YKL225W</t>
  </si>
  <si>
    <t>YKL224C</t>
  </si>
  <si>
    <t>YKL223W</t>
  </si>
  <si>
    <t>YKL222C</t>
  </si>
  <si>
    <t>YKL221W</t>
  </si>
  <si>
    <t>YKL220C</t>
  </si>
  <si>
    <t>YKL219W</t>
  </si>
  <si>
    <t>YKL218C</t>
  </si>
  <si>
    <t>YKL217W</t>
  </si>
  <si>
    <t>YKL216W</t>
  </si>
  <si>
    <t>YKL215C</t>
  </si>
  <si>
    <t>YKL214C</t>
  </si>
  <si>
    <t>YKL213C</t>
  </si>
  <si>
    <t>YKL212W</t>
  </si>
  <si>
    <t>YKL211C</t>
  </si>
  <si>
    <t>YKL210W</t>
  </si>
  <si>
    <t>YKL209C</t>
  </si>
  <si>
    <t>YKL208W</t>
  </si>
  <si>
    <t>YKL207W</t>
  </si>
  <si>
    <t>YKL206C</t>
  </si>
  <si>
    <t>YKL205W</t>
  </si>
  <si>
    <t>YKL204W</t>
  </si>
  <si>
    <t>YKL203C</t>
  </si>
  <si>
    <t>YKL202W</t>
  </si>
  <si>
    <t>YKL201C</t>
  </si>
  <si>
    <t>YKL198C</t>
  </si>
  <si>
    <t>YKL197C</t>
  </si>
  <si>
    <t>YKL196C</t>
  </si>
  <si>
    <t>YKL195W</t>
  </si>
  <si>
    <t>YKL194C</t>
  </si>
  <si>
    <t>YKL193C</t>
  </si>
  <si>
    <t>YKL192C</t>
  </si>
  <si>
    <t>YKL191W</t>
  </si>
  <si>
    <t>YKL190W</t>
  </si>
  <si>
    <t>YKL189W</t>
  </si>
  <si>
    <t>YKL188C</t>
  </si>
  <si>
    <t>YKL187C</t>
  </si>
  <si>
    <t>YKL186C</t>
  </si>
  <si>
    <t>YKL185W</t>
  </si>
  <si>
    <t>YKL184W</t>
  </si>
  <si>
    <t>YKL183C-A</t>
  </si>
  <si>
    <t>YKL183W</t>
  </si>
  <si>
    <t>YKL182W</t>
  </si>
  <si>
    <t>YKL181W</t>
  </si>
  <si>
    <t>YKL180W</t>
  </si>
  <si>
    <t>YKL179C</t>
  </si>
  <si>
    <t>YKL178C</t>
  </si>
  <si>
    <t>YKL177W</t>
  </si>
  <si>
    <t>YKL176C</t>
  </si>
  <si>
    <t>YKL175W</t>
  </si>
  <si>
    <t>YKL174C</t>
  </si>
  <si>
    <t>YKL173W</t>
  </si>
  <si>
    <t>YKL172W</t>
  </si>
  <si>
    <t>YKL171W</t>
  </si>
  <si>
    <t>YKL170W</t>
  </si>
  <si>
    <t>YKL169C</t>
  </si>
  <si>
    <t>YKL168C</t>
  </si>
  <si>
    <t>YKL167C</t>
  </si>
  <si>
    <t>YKL166C</t>
  </si>
  <si>
    <t>YKL165C-A</t>
  </si>
  <si>
    <t>YKL165C</t>
  </si>
  <si>
    <t>YKL164C</t>
  </si>
  <si>
    <t>YKL163W</t>
  </si>
  <si>
    <t>YKL162C-A</t>
  </si>
  <si>
    <t>YKL162C</t>
  </si>
  <si>
    <t>YKL161C</t>
  </si>
  <si>
    <t>YKL160W</t>
  </si>
  <si>
    <t>YKL159C</t>
  </si>
  <si>
    <t>YKL157W</t>
  </si>
  <si>
    <t>YKL156W</t>
  </si>
  <si>
    <t>YKL156C-A</t>
  </si>
  <si>
    <t>YKL155C</t>
  </si>
  <si>
    <t>YKL154W</t>
  </si>
  <si>
    <t>YKL153W</t>
  </si>
  <si>
    <t>YKL152C</t>
  </si>
  <si>
    <t>YKL151C</t>
  </si>
  <si>
    <t>YKL150W</t>
  </si>
  <si>
    <t>YKL149C</t>
  </si>
  <si>
    <t>YKL148C</t>
  </si>
  <si>
    <t>YKL147C</t>
  </si>
  <si>
    <t>YKL146W</t>
  </si>
  <si>
    <t>YKL145W</t>
  </si>
  <si>
    <t>YKL145W-A</t>
  </si>
  <si>
    <t>YKL144C</t>
  </si>
  <si>
    <t>YKL143W</t>
  </si>
  <si>
    <t>YKL142W</t>
  </si>
  <si>
    <t>YKL141W</t>
  </si>
  <si>
    <t>YKL140W</t>
  </si>
  <si>
    <t>YKL139W</t>
  </si>
  <si>
    <t>YKL138C-A</t>
  </si>
  <si>
    <t>YKL138C</t>
  </si>
  <si>
    <t>YKL137W</t>
  </si>
  <si>
    <t>YKL136W</t>
  </si>
  <si>
    <t>YKL135C</t>
  </si>
  <si>
    <t>YKL134C</t>
  </si>
  <si>
    <t>YKL133C</t>
  </si>
  <si>
    <t>YKL132C</t>
  </si>
  <si>
    <t>YKL131W</t>
  </si>
  <si>
    <t>YKL130C</t>
  </si>
  <si>
    <t>YKL129C</t>
  </si>
  <si>
    <t>YKL128C</t>
  </si>
  <si>
    <t>YKL127W</t>
  </si>
  <si>
    <t>YKL126W</t>
  </si>
  <si>
    <t>YKL125W</t>
  </si>
  <si>
    <t>YKL124W</t>
  </si>
  <si>
    <t>YKL123W</t>
  </si>
  <si>
    <t>YKL122C</t>
  </si>
  <si>
    <t>YKL121W</t>
  </si>
  <si>
    <t>YKL120W</t>
  </si>
  <si>
    <t>YKL119C</t>
  </si>
  <si>
    <t>YKL118W</t>
  </si>
  <si>
    <t>YKL117W</t>
  </si>
  <si>
    <t>YKL116C</t>
  </si>
  <si>
    <t>YKL115C</t>
  </si>
  <si>
    <t>YKL114C</t>
  </si>
  <si>
    <t>YKL113C</t>
  </si>
  <si>
    <t>YKL112W</t>
  </si>
  <si>
    <t>YKL111C</t>
  </si>
  <si>
    <t>YKL110C</t>
  </si>
  <si>
    <t>YKL109W</t>
  </si>
  <si>
    <t>YKL108W</t>
  </si>
  <si>
    <t>YKL107W</t>
  </si>
  <si>
    <t>YKL106C-A</t>
  </si>
  <si>
    <t>YKL106W</t>
  </si>
  <si>
    <t>YKL105C</t>
  </si>
  <si>
    <t>YKL104C</t>
  </si>
  <si>
    <t>YKL103C</t>
  </si>
  <si>
    <t>YKL102C</t>
  </si>
  <si>
    <t>YKL101W</t>
  </si>
  <si>
    <t>YKL100C</t>
  </si>
  <si>
    <t>YKL100W-A</t>
  </si>
  <si>
    <t>YKL099C</t>
  </si>
  <si>
    <t>YKL098W</t>
  </si>
  <si>
    <t>YKL097C</t>
  </si>
  <si>
    <t>YKL096C-B</t>
  </si>
  <si>
    <t>YKL096W-A</t>
  </si>
  <si>
    <t>YKL096W</t>
  </si>
  <si>
    <t>YKL095W</t>
  </si>
  <si>
    <t>YKL094W</t>
  </si>
  <si>
    <t>YKL093W</t>
  </si>
  <si>
    <t>YKL092C</t>
  </si>
  <si>
    <t>YKL091C</t>
  </si>
  <si>
    <t>YKL090W</t>
  </si>
  <si>
    <t>YKL089W</t>
  </si>
  <si>
    <t>YKL088W</t>
  </si>
  <si>
    <t>YKL087C</t>
  </si>
  <si>
    <t>YKL086W</t>
  </si>
  <si>
    <t>YKL085W</t>
  </si>
  <si>
    <t>YKL084W</t>
  </si>
  <si>
    <t>YKL083W</t>
  </si>
  <si>
    <t>YKL082C</t>
  </si>
  <si>
    <t>YKL081W</t>
  </si>
  <si>
    <t>YKL080W</t>
  </si>
  <si>
    <t>YKL079W</t>
  </si>
  <si>
    <t>YKL078W</t>
  </si>
  <si>
    <t>YKL077W</t>
  </si>
  <si>
    <t>YKL076C</t>
  </si>
  <si>
    <t>YKL075C</t>
  </si>
  <si>
    <t>YKL074C</t>
  </si>
  <si>
    <t>YKL073W</t>
  </si>
  <si>
    <t>YKL072W</t>
  </si>
  <si>
    <t>YKL071W</t>
  </si>
  <si>
    <t>YKL070W</t>
  </si>
  <si>
    <t>YKL069W</t>
  </si>
  <si>
    <t>YKL068W-A</t>
  </si>
  <si>
    <t>YKL068W</t>
  </si>
  <si>
    <t>YKL067W</t>
  </si>
  <si>
    <t>YKL066W</t>
  </si>
  <si>
    <t>YKL065W-A</t>
  </si>
  <si>
    <t>YKL065C</t>
  </si>
  <si>
    <t>YKL064W</t>
  </si>
  <si>
    <t>YKL063C</t>
  </si>
  <si>
    <t>YKL062W</t>
  </si>
  <si>
    <t>YKL061W</t>
  </si>
  <si>
    <t>YKL060C</t>
  </si>
  <si>
    <t>YKL059C</t>
  </si>
  <si>
    <t>YKL058W</t>
  </si>
  <si>
    <t>YKL057C</t>
  </si>
  <si>
    <t>YKL056C</t>
  </si>
  <si>
    <t>YKL055C</t>
  </si>
  <si>
    <t>YKL054C</t>
  </si>
  <si>
    <t>YKL053C-A</t>
  </si>
  <si>
    <t>YKL053W</t>
  </si>
  <si>
    <t>YKL052C</t>
  </si>
  <si>
    <t>YKL051W</t>
  </si>
  <si>
    <t>YKL050C</t>
  </si>
  <si>
    <t>YKL049C</t>
  </si>
  <si>
    <t>YKL048C</t>
  </si>
  <si>
    <t>YKL047W</t>
  </si>
  <si>
    <t>YKL046C</t>
  </si>
  <si>
    <t>YKL045W</t>
  </si>
  <si>
    <t>YKL044W</t>
  </si>
  <si>
    <t>YKL043W</t>
  </si>
  <si>
    <t>YKL042W</t>
  </si>
  <si>
    <t>YKL041W</t>
  </si>
  <si>
    <t>YKL040C</t>
  </si>
  <si>
    <t>YKL039W</t>
  </si>
  <si>
    <t>YKL038W</t>
  </si>
  <si>
    <t>YKL037W</t>
  </si>
  <si>
    <t>YKL036C</t>
  </si>
  <si>
    <t>YKL035W</t>
  </si>
  <si>
    <t>YKL034W</t>
  </si>
  <si>
    <t>YKL033W-A</t>
  </si>
  <si>
    <t>YKL033W</t>
  </si>
  <si>
    <t>YKL032C</t>
  </si>
  <si>
    <t>YKL031W</t>
  </si>
  <si>
    <t>YKL030W</t>
  </si>
  <si>
    <t>YKL029C</t>
  </si>
  <si>
    <t>YKL028W</t>
  </si>
  <si>
    <t>YKL027W</t>
  </si>
  <si>
    <t>YKL026C</t>
  </si>
  <si>
    <t>YKL025C</t>
  </si>
  <si>
    <t>YKL024C</t>
  </si>
  <si>
    <t>YKL023C-A</t>
  </si>
  <si>
    <t>YKL023W</t>
  </si>
  <si>
    <t>YKL022C</t>
  </si>
  <si>
    <t>YKL021C</t>
  </si>
  <si>
    <t>YKL020C</t>
  </si>
  <si>
    <t>YKL019W</t>
  </si>
  <si>
    <t>YKL018C-A</t>
  </si>
  <si>
    <t>YKL018W</t>
  </si>
  <si>
    <t>YKL017C</t>
  </si>
  <si>
    <t>YKL016C</t>
  </si>
  <si>
    <t>YKL015W</t>
  </si>
  <si>
    <t>YKL014C</t>
  </si>
  <si>
    <t>YKL013C</t>
  </si>
  <si>
    <t>YKL012W</t>
  </si>
  <si>
    <t>YKL011C</t>
  </si>
  <si>
    <t>YKL010C</t>
  </si>
  <si>
    <t>YKL009W</t>
  </si>
  <si>
    <t>YKL008C</t>
  </si>
  <si>
    <t>YKL007W</t>
  </si>
  <si>
    <t>YKL006C-A</t>
  </si>
  <si>
    <t>YKL006W</t>
  </si>
  <si>
    <t>YKL005C</t>
  </si>
  <si>
    <t>YKL004W</t>
  </si>
  <si>
    <t>YKL003C</t>
  </si>
  <si>
    <t>YKL002W</t>
  </si>
  <si>
    <t>YKL001C</t>
  </si>
  <si>
    <t>YKR001C</t>
  </si>
  <si>
    <t>YKR002W</t>
  </si>
  <si>
    <t>YKR003W</t>
  </si>
  <si>
    <t>YKR004C</t>
  </si>
  <si>
    <t>YKR005C</t>
  </si>
  <si>
    <t>YKR006C</t>
  </si>
  <si>
    <t>YKR007W</t>
  </si>
  <si>
    <t>YKR008W</t>
  </si>
  <si>
    <t>YKR009C</t>
  </si>
  <si>
    <t>YKR010C</t>
  </si>
  <si>
    <t>YKR011C</t>
  </si>
  <si>
    <t>YKR012C</t>
  </si>
  <si>
    <t>YKR013W</t>
  </si>
  <si>
    <t>YKR014C</t>
  </si>
  <si>
    <t>YKR015C</t>
  </si>
  <si>
    <t>YKR016W</t>
  </si>
  <si>
    <t>YKR017C</t>
  </si>
  <si>
    <t>YKR018C</t>
  </si>
  <si>
    <t>YKR019C</t>
  </si>
  <si>
    <t>YKR020W</t>
  </si>
  <si>
    <t>YKR021W</t>
  </si>
  <si>
    <t>YKR022C</t>
  </si>
  <si>
    <t>YKR023W</t>
  </si>
  <si>
    <t>YKR024C</t>
  </si>
  <si>
    <t>YKR025W</t>
  </si>
  <si>
    <t>YKR026C</t>
  </si>
  <si>
    <t>YKR027W</t>
  </si>
  <si>
    <t>YKR028W</t>
  </si>
  <si>
    <t>YKR029C</t>
  </si>
  <si>
    <t>YKR030W</t>
  </si>
  <si>
    <t>YKR031C</t>
  </si>
  <si>
    <t>YKR032W</t>
  </si>
  <si>
    <t>YKR033C</t>
  </si>
  <si>
    <t>YKR034W</t>
  </si>
  <si>
    <t>YKR035C</t>
  </si>
  <si>
    <t>YKR035W-A</t>
  </si>
  <si>
    <t>YKR036C</t>
  </si>
  <si>
    <t>YKR037C</t>
  </si>
  <si>
    <t>YKR038C</t>
  </si>
  <si>
    <t>YKR039W</t>
  </si>
  <si>
    <t>YKR040C</t>
  </si>
  <si>
    <t>YKR041W</t>
  </si>
  <si>
    <t>YKR042W</t>
  </si>
  <si>
    <t>YKR043C</t>
  </si>
  <si>
    <t>YKR044W</t>
  </si>
  <si>
    <t>YKR045C</t>
  </si>
  <si>
    <t>YKR046C</t>
  </si>
  <si>
    <t>YKR047W</t>
  </si>
  <si>
    <t>YKR048C</t>
  </si>
  <si>
    <t>YKR049C</t>
  </si>
  <si>
    <t>YKR050W</t>
  </si>
  <si>
    <t>YKR051W</t>
  </si>
  <si>
    <t>YKR052C</t>
  </si>
  <si>
    <t>YKR053C</t>
  </si>
  <si>
    <t>YKR054C</t>
  </si>
  <si>
    <t>YKR055W</t>
  </si>
  <si>
    <t>YKR056W</t>
  </si>
  <si>
    <t>YKR057W</t>
  </si>
  <si>
    <t>YKR058W</t>
  </si>
  <si>
    <t>YKR059W</t>
  </si>
  <si>
    <t>YKR060W</t>
  </si>
  <si>
    <t>YKR061W</t>
  </si>
  <si>
    <t>YKR062W</t>
  </si>
  <si>
    <t>YKR063C</t>
  </si>
  <si>
    <t>YKR064W</t>
  </si>
  <si>
    <t>YKR065C</t>
  </si>
  <si>
    <t>YKR066C</t>
  </si>
  <si>
    <t>YKR067W</t>
  </si>
  <si>
    <t>YKR068C</t>
  </si>
  <si>
    <t>YKR069W</t>
  </si>
  <si>
    <t>YKR070W</t>
  </si>
  <si>
    <t>YKR071C</t>
  </si>
  <si>
    <t>YKR072C</t>
  </si>
  <si>
    <t>YKR073C</t>
  </si>
  <si>
    <t>YKR074W</t>
  </si>
  <si>
    <t>YKR075C</t>
  </si>
  <si>
    <t>YKR075W-A</t>
  </si>
  <si>
    <t>YKR076W</t>
  </si>
  <si>
    <t>YKR077W</t>
  </si>
  <si>
    <t>YKR078W</t>
  </si>
  <si>
    <t>YKR079C</t>
  </si>
  <si>
    <t>YKR080W</t>
  </si>
  <si>
    <t>YKR081C</t>
  </si>
  <si>
    <t>YKR082W</t>
  </si>
  <si>
    <t>YKR083C</t>
  </si>
  <si>
    <t>YKR084C</t>
  </si>
  <si>
    <t>YKR085C</t>
  </si>
  <si>
    <t>YKR086W</t>
  </si>
  <si>
    <t>YKR087C</t>
  </si>
  <si>
    <t>YKR088C</t>
  </si>
  <si>
    <t>YKR089C</t>
  </si>
  <si>
    <t>YKR090W</t>
  </si>
  <si>
    <t>YKR091W</t>
  </si>
  <si>
    <t>YKR092C</t>
  </si>
  <si>
    <t>YKR093W</t>
  </si>
  <si>
    <t>YKR094C</t>
  </si>
  <si>
    <t>YKR095W</t>
  </si>
  <si>
    <t>YKR095W-A</t>
  </si>
  <si>
    <t>YKR096W</t>
  </si>
  <si>
    <t>YKR097W</t>
  </si>
  <si>
    <t>YKR098C</t>
  </si>
  <si>
    <t>YKR099W</t>
  </si>
  <si>
    <t>YKR100C</t>
  </si>
  <si>
    <t>YKR101W</t>
  </si>
  <si>
    <t>YKR102W</t>
  </si>
  <si>
    <t>YKR103W</t>
  </si>
  <si>
    <t>YKR104W</t>
  </si>
  <si>
    <t>YKR105C</t>
  </si>
  <si>
    <t>YKR106W</t>
  </si>
  <si>
    <t>YLL067C</t>
  </si>
  <si>
    <t>YLL067W-A</t>
  </si>
  <si>
    <t>YLL066W-B</t>
  </si>
  <si>
    <t>YLL066C</t>
  </si>
  <si>
    <t>YLL066W-A</t>
  </si>
  <si>
    <t>YLL065W</t>
  </si>
  <si>
    <t>YLL064C</t>
  </si>
  <si>
    <t>YLL063C</t>
  </si>
  <si>
    <t>YLL062C</t>
  </si>
  <si>
    <t>YLL061W</t>
  </si>
  <si>
    <t>YLL060C</t>
  </si>
  <si>
    <t>YLL059C</t>
  </si>
  <si>
    <t>YLL058W</t>
  </si>
  <si>
    <t>YLL057C</t>
  </si>
  <si>
    <t>YLL056C</t>
  </si>
  <si>
    <t>YLL055W</t>
  </si>
  <si>
    <t>YLL054C</t>
  </si>
  <si>
    <t>YLL053C</t>
  </si>
  <si>
    <t>YLL052C</t>
  </si>
  <si>
    <t>YLL051C</t>
  </si>
  <si>
    <t>YLL050C</t>
  </si>
  <si>
    <t>YLL049W</t>
  </si>
  <si>
    <t>YLL048C</t>
  </si>
  <si>
    <t>YLL047W</t>
  </si>
  <si>
    <t>YLL046C</t>
  </si>
  <si>
    <t>YLL045C</t>
  </si>
  <si>
    <t>YLL044W</t>
  </si>
  <si>
    <t>YLL043W</t>
  </si>
  <si>
    <t>YLL042C</t>
  </si>
  <si>
    <t>YLL041C</t>
  </si>
  <si>
    <t>YLL040C</t>
  </si>
  <si>
    <t>YLL039C</t>
  </si>
  <si>
    <t>YLL038C</t>
  </si>
  <si>
    <t>YLL037W</t>
  </si>
  <si>
    <t>YLL036C</t>
  </si>
  <si>
    <t>YLL035W</t>
  </si>
  <si>
    <t>YLL034C</t>
  </si>
  <si>
    <t>YLL033W</t>
  </si>
  <si>
    <t>YLL032C</t>
  </si>
  <si>
    <t>YLL031C</t>
  </si>
  <si>
    <t>YLL030C</t>
  </si>
  <si>
    <t>YLL029W</t>
  </si>
  <si>
    <t>YLL028W</t>
  </si>
  <si>
    <t>YLL027W</t>
  </si>
  <si>
    <t>YLL026W</t>
  </si>
  <si>
    <t>YLL025W</t>
  </si>
  <si>
    <t>YLL024C</t>
  </si>
  <si>
    <t>YLL023C</t>
  </si>
  <si>
    <t>YLL022C</t>
  </si>
  <si>
    <t>YLL021W</t>
  </si>
  <si>
    <t>YLL020C</t>
  </si>
  <si>
    <t>YLL019C</t>
  </si>
  <si>
    <t>YLL019W-A</t>
  </si>
  <si>
    <t>YLL018C-A</t>
  </si>
  <si>
    <t>YLL018C</t>
  </si>
  <si>
    <t>YLL015W</t>
  </si>
  <si>
    <t>YLL014W</t>
  </si>
  <si>
    <t>YLL013C</t>
  </si>
  <si>
    <t>YLL012W</t>
  </si>
  <si>
    <t>YLL011W</t>
  </si>
  <si>
    <t>YLL010C</t>
  </si>
  <si>
    <t>YLL009C</t>
  </si>
  <si>
    <t>YLL008W</t>
  </si>
  <si>
    <t>YLL007C</t>
  </si>
  <si>
    <t>YLL006W-A</t>
  </si>
  <si>
    <t>YLL006W</t>
  </si>
  <si>
    <t>YLL005C</t>
  </si>
  <si>
    <t>YLL004W</t>
  </si>
  <si>
    <t>YLL003W</t>
  </si>
  <si>
    <t>YLL002W</t>
  </si>
  <si>
    <t>YLL001W</t>
  </si>
  <si>
    <t>YLR001C</t>
  </si>
  <si>
    <t>YLR002C</t>
  </si>
  <si>
    <t>YLR003C</t>
  </si>
  <si>
    <t>YLR004C</t>
  </si>
  <si>
    <t>YLR005W</t>
  </si>
  <si>
    <t>YLR006C</t>
  </si>
  <si>
    <t>YLR007W</t>
  </si>
  <si>
    <t>YLR008C</t>
  </si>
  <si>
    <t>YLR009W</t>
  </si>
  <si>
    <t>YLR010C</t>
  </si>
  <si>
    <t>YLR011W</t>
  </si>
  <si>
    <t>YLR012C</t>
  </si>
  <si>
    <t>YLR013W</t>
  </si>
  <si>
    <t>YLR014C</t>
  </si>
  <si>
    <t>YLR015W</t>
  </si>
  <si>
    <t>YLR016C</t>
  </si>
  <si>
    <t>YLR017W</t>
  </si>
  <si>
    <t>YLR018C</t>
  </si>
  <si>
    <t>YLR019W</t>
  </si>
  <si>
    <t>YLR020C</t>
  </si>
  <si>
    <t>YLR021W</t>
  </si>
  <si>
    <t>YLR022C</t>
  </si>
  <si>
    <t>YLR023C</t>
  </si>
  <si>
    <t>YLR024C</t>
  </si>
  <si>
    <t>YLR025W</t>
  </si>
  <si>
    <t>YLR026C</t>
  </si>
  <si>
    <t>YLR027C</t>
  </si>
  <si>
    <t>YLR028C</t>
  </si>
  <si>
    <t>YLR029C</t>
  </si>
  <si>
    <t>YLR030W</t>
  </si>
  <si>
    <t>YLR031W</t>
  </si>
  <si>
    <t>YLR032W</t>
  </si>
  <si>
    <t>YLR033W</t>
  </si>
  <si>
    <t>YLR034C</t>
  </si>
  <si>
    <t>YLR035C</t>
  </si>
  <si>
    <t>YLR036C</t>
  </si>
  <si>
    <t>YLR037C</t>
  </si>
  <si>
    <t>YLR038C</t>
  </si>
  <si>
    <t>YLR039C</t>
  </si>
  <si>
    <t>YLR040C</t>
  </si>
  <si>
    <t>YLR041W</t>
  </si>
  <si>
    <t>YLR042C</t>
  </si>
  <si>
    <t>YLR043C</t>
  </si>
  <si>
    <t>YLR044C</t>
  </si>
  <si>
    <t>YLR045C</t>
  </si>
  <si>
    <t>YLR046C</t>
  </si>
  <si>
    <t>YLR047C</t>
  </si>
  <si>
    <t>YLR048W</t>
  </si>
  <si>
    <t>YLR049C</t>
  </si>
  <si>
    <t>YLR050C</t>
  </si>
  <si>
    <t>YLR051C</t>
  </si>
  <si>
    <t>YLR052W</t>
  </si>
  <si>
    <t>YLR053C</t>
  </si>
  <si>
    <t>YLR054C</t>
  </si>
  <si>
    <t>YLR055C</t>
  </si>
  <si>
    <t>YLR056W</t>
  </si>
  <si>
    <t>YLR057W</t>
  </si>
  <si>
    <t>YLR058C</t>
  </si>
  <si>
    <t>YLR059C</t>
  </si>
  <si>
    <t>YLR060W</t>
  </si>
  <si>
    <t>YLR061W</t>
  </si>
  <si>
    <t>YLR062C</t>
  </si>
  <si>
    <t>YLR063W</t>
  </si>
  <si>
    <t>YLR064W</t>
  </si>
  <si>
    <t>YLR065C</t>
  </si>
  <si>
    <t>YLR066W</t>
  </si>
  <si>
    <t>YLR067C</t>
  </si>
  <si>
    <t>YLR068W</t>
  </si>
  <si>
    <t>YLR069C</t>
  </si>
  <si>
    <t>YLR070C</t>
  </si>
  <si>
    <t>YLR071C</t>
  </si>
  <si>
    <t>YLR072W</t>
  </si>
  <si>
    <t>YLR073C</t>
  </si>
  <si>
    <t>YLR074C</t>
  </si>
  <si>
    <t>YLR075W</t>
  </si>
  <si>
    <t>YLR076C</t>
  </si>
  <si>
    <t>YLR077W</t>
  </si>
  <si>
    <t>YLR078C</t>
  </si>
  <si>
    <t>YLR079W</t>
  </si>
  <si>
    <t>YLR080W</t>
  </si>
  <si>
    <t>YLR081W</t>
  </si>
  <si>
    <t>YLR082C</t>
  </si>
  <si>
    <t>YLR083C</t>
  </si>
  <si>
    <t>YLR084C</t>
  </si>
  <si>
    <t>YLR085C</t>
  </si>
  <si>
    <t>YLR086W</t>
  </si>
  <si>
    <t>YLR087C</t>
  </si>
  <si>
    <t>YLR088W</t>
  </si>
  <si>
    <t>YLR089C</t>
  </si>
  <si>
    <t>YLR090W</t>
  </si>
  <si>
    <t>YLR091W</t>
  </si>
  <si>
    <t>YLR092W</t>
  </si>
  <si>
    <t>YLR093C</t>
  </si>
  <si>
    <t>YLR094C</t>
  </si>
  <si>
    <t>YLR095C</t>
  </si>
  <si>
    <t>YLR096W</t>
  </si>
  <si>
    <t>YLR097C</t>
  </si>
  <si>
    <t>YLR098C</t>
  </si>
  <si>
    <t>YLR099C</t>
  </si>
  <si>
    <t>YLR099W-A</t>
  </si>
  <si>
    <t>YLR100W</t>
  </si>
  <si>
    <t>YLR101C</t>
  </si>
  <si>
    <t>YLR102C</t>
  </si>
  <si>
    <t>YLR103C</t>
  </si>
  <si>
    <t>YLR104W</t>
  </si>
  <si>
    <t>YLR105C</t>
  </si>
  <si>
    <t>YLR106C</t>
  </si>
  <si>
    <t>YLR107W</t>
  </si>
  <si>
    <t>YLR108C</t>
  </si>
  <si>
    <t>YLR109W</t>
  </si>
  <si>
    <t>YLR110C</t>
  </si>
  <si>
    <t>YLR111W</t>
  </si>
  <si>
    <t>YLR112W</t>
  </si>
  <si>
    <t>YLR113W</t>
  </si>
  <si>
    <t>YLR114C</t>
  </si>
  <si>
    <t>YLR115W</t>
  </si>
  <si>
    <t>YLR116W</t>
  </si>
  <si>
    <t>YLR117C</t>
  </si>
  <si>
    <t>YLR118C</t>
  </si>
  <si>
    <t>YLR119W</t>
  </si>
  <si>
    <t>YLR120C</t>
  </si>
  <si>
    <t>YLR120W-A</t>
  </si>
  <si>
    <t>YLR121C</t>
  </si>
  <si>
    <t>YLR122C</t>
  </si>
  <si>
    <t>YLR123C</t>
  </si>
  <si>
    <t>YLR124W</t>
  </si>
  <si>
    <t>YLR125W</t>
  </si>
  <si>
    <t>YLR126C</t>
  </si>
  <si>
    <t>YLR127C</t>
  </si>
  <si>
    <t>YLR128W</t>
  </si>
  <si>
    <t>YLR129W</t>
  </si>
  <si>
    <t>YLR130C</t>
  </si>
  <si>
    <t>YLR131C</t>
  </si>
  <si>
    <t>YLR132C</t>
  </si>
  <si>
    <t>YLR133W</t>
  </si>
  <si>
    <t>YLR134W</t>
  </si>
  <si>
    <t>YLR135W</t>
  </si>
  <si>
    <t>YLR136C</t>
  </si>
  <si>
    <t>YLR137W</t>
  </si>
  <si>
    <t>YLR138W</t>
  </si>
  <si>
    <t>YLR139C</t>
  </si>
  <si>
    <t>YLR140W</t>
  </si>
  <si>
    <t>YLR141W</t>
  </si>
  <si>
    <t>YLR142W</t>
  </si>
  <si>
    <t>YLR143W</t>
  </si>
  <si>
    <t>YLR144C</t>
  </si>
  <si>
    <t>YLR145W</t>
  </si>
  <si>
    <t>YLR146C</t>
  </si>
  <si>
    <t>YLR146W-A</t>
  </si>
  <si>
    <t>YLR147C</t>
  </si>
  <si>
    <t>YLR148W</t>
  </si>
  <si>
    <t>YLR149C</t>
  </si>
  <si>
    <t>YLR149C-A</t>
  </si>
  <si>
    <t>YLR150W</t>
  </si>
  <si>
    <t>YLR151C</t>
  </si>
  <si>
    <t>YLR152C</t>
  </si>
  <si>
    <t>YLR153C</t>
  </si>
  <si>
    <t>YLR154C</t>
  </si>
  <si>
    <t>YLR154W-A</t>
  </si>
  <si>
    <t>YLR154W-B</t>
  </si>
  <si>
    <t>YLR154W-C</t>
  </si>
  <si>
    <t>YLR154W-E</t>
  </si>
  <si>
    <t>YLR154W-F</t>
  </si>
  <si>
    <t>YLR154C-G</t>
  </si>
  <si>
    <t>YLR154C-H</t>
  </si>
  <si>
    <t>YLR155C</t>
  </si>
  <si>
    <t>YLR156W</t>
  </si>
  <si>
    <t>YLR156C-A</t>
  </si>
  <si>
    <t>YLR157C</t>
  </si>
  <si>
    <t>YLR157W-D</t>
  </si>
  <si>
    <t>YLR157W-E</t>
  </si>
  <si>
    <t>YLR157C-C</t>
  </si>
  <si>
    <t>YLR158C</t>
  </si>
  <si>
    <t>YLR159W</t>
  </si>
  <si>
    <t>YLR159C-A</t>
  </si>
  <si>
    <t>YLR160C</t>
  </si>
  <si>
    <t>YLR161W</t>
  </si>
  <si>
    <t>YLR162W</t>
  </si>
  <si>
    <t>YLR162W-A</t>
  </si>
  <si>
    <t>YLR163C</t>
  </si>
  <si>
    <t>YLR163W-A</t>
  </si>
  <si>
    <t>YLR164W</t>
  </si>
  <si>
    <t>YLR165C</t>
  </si>
  <si>
    <t>YLR166C</t>
  </si>
  <si>
    <t>YLR167W</t>
  </si>
  <si>
    <t>YLR168C</t>
  </si>
  <si>
    <t>YLR169W</t>
  </si>
  <si>
    <t>YLR170C</t>
  </si>
  <si>
    <t>YLR171W</t>
  </si>
  <si>
    <t>YLR172C</t>
  </si>
  <si>
    <t>YLR173W</t>
  </si>
  <si>
    <t>YLR174W</t>
  </si>
  <si>
    <t>YLR175W</t>
  </si>
  <si>
    <t>YLR176C</t>
  </si>
  <si>
    <t>YLR177W</t>
  </si>
  <si>
    <t>YLR178C</t>
  </si>
  <si>
    <t>YLR179C</t>
  </si>
  <si>
    <t>YLR180W</t>
  </si>
  <si>
    <t>YLR181C</t>
  </si>
  <si>
    <t>YLR182W</t>
  </si>
  <si>
    <t>YLR183C</t>
  </si>
  <si>
    <t>YLR184W</t>
  </si>
  <si>
    <t>YLR185W</t>
  </si>
  <si>
    <t>YLR186W</t>
  </si>
  <si>
    <t>YLR187W</t>
  </si>
  <si>
    <t>YLR188W</t>
  </si>
  <si>
    <t>YLR189C</t>
  </si>
  <si>
    <t>YLR190W</t>
  </si>
  <si>
    <t>YLR191W</t>
  </si>
  <si>
    <t>YLR192C</t>
  </si>
  <si>
    <t>YLR193C</t>
  </si>
  <si>
    <t>YLR194C</t>
  </si>
  <si>
    <t>YLR195C</t>
  </si>
  <si>
    <t>YLR196W</t>
  </si>
  <si>
    <t>YLR197W</t>
  </si>
  <si>
    <t>YLR198C</t>
  </si>
  <si>
    <t>YLR199C</t>
  </si>
  <si>
    <t>YLR200W</t>
  </si>
  <si>
    <t>YLR201C</t>
  </si>
  <si>
    <t>YLR202C</t>
  </si>
  <si>
    <t>YLR203C</t>
  </si>
  <si>
    <t>YLR204W</t>
  </si>
  <si>
    <t>YLR205C</t>
  </si>
  <si>
    <t>YLR206W</t>
  </si>
  <si>
    <t>YLR207W</t>
  </si>
  <si>
    <t>YLR208W</t>
  </si>
  <si>
    <t>YLR209C</t>
  </si>
  <si>
    <t>YLR210W</t>
  </si>
  <si>
    <t>YLR211C</t>
  </si>
  <si>
    <t>YLR212C</t>
  </si>
  <si>
    <t>YLR213C</t>
  </si>
  <si>
    <t>YLR214W</t>
  </si>
  <si>
    <t>YLR215C</t>
  </si>
  <si>
    <t>YLR216C</t>
  </si>
  <si>
    <t>YLR217W</t>
  </si>
  <si>
    <t>YLR218C</t>
  </si>
  <si>
    <t>YLR219W</t>
  </si>
  <si>
    <t>YLR220W</t>
  </si>
  <si>
    <t>YLR221C</t>
  </si>
  <si>
    <t>YLR222C</t>
  </si>
  <si>
    <t>YLR222C-A</t>
  </si>
  <si>
    <t>YLR223C</t>
  </si>
  <si>
    <t>YLR224W</t>
  </si>
  <si>
    <t>YLR225C</t>
  </si>
  <si>
    <t>YLR226W</t>
  </si>
  <si>
    <t>YLR227C</t>
  </si>
  <si>
    <t>YLR228C</t>
  </si>
  <si>
    <t>YLR229C</t>
  </si>
  <si>
    <t>YLR230W</t>
  </si>
  <si>
    <t>YLR231C</t>
  </si>
  <si>
    <t>YLR232W</t>
  </si>
  <si>
    <t>YLR233C</t>
  </si>
  <si>
    <t>YLR234W</t>
  </si>
  <si>
    <t>YLR235C</t>
  </si>
  <si>
    <t>YLR236C</t>
  </si>
  <si>
    <t>YLR237W</t>
  </si>
  <si>
    <t>YLR238W</t>
  </si>
  <si>
    <t>YLR239C</t>
  </si>
  <si>
    <t>YLR240W</t>
  </si>
  <si>
    <t>YLR241W</t>
  </si>
  <si>
    <t>YLR242C</t>
  </si>
  <si>
    <t>YLR243W</t>
  </si>
  <si>
    <t>YLR244C</t>
  </si>
  <si>
    <t>YLR245C</t>
  </si>
  <si>
    <t>YLR246W</t>
  </si>
  <si>
    <t>YLR247C</t>
  </si>
  <si>
    <t>YLR248W</t>
  </si>
  <si>
    <t>YLR249W</t>
  </si>
  <si>
    <t>YLR250W</t>
  </si>
  <si>
    <t>YLR251W</t>
  </si>
  <si>
    <t>YLR252W</t>
  </si>
  <si>
    <t>YLR253W</t>
  </si>
  <si>
    <t>YLR254C</t>
  </si>
  <si>
    <t>YLR255C</t>
  </si>
  <si>
    <t>YLR256W</t>
  </si>
  <si>
    <t>YLR257W</t>
  </si>
  <si>
    <t>YLR258W</t>
  </si>
  <si>
    <t>YLR259C</t>
  </si>
  <si>
    <t>YLR260W</t>
  </si>
  <si>
    <t>YLR261C</t>
  </si>
  <si>
    <t>YLR262C</t>
  </si>
  <si>
    <t>YLR262C-A</t>
  </si>
  <si>
    <t>YLR263W</t>
  </si>
  <si>
    <t>YLR264W</t>
  </si>
  <si>
    <t>YLR264C-A</t>
  </si>
  <si>
    <t>YLR265C</t>
  </si>
  <si>
    <t>YLR266C</t>
  </si>
  <si>
    <t>YLR267W</t>
  </si>
  <si>
    <t>YLR268W</t>
  </si>
  <si>
    <t>YLR269C</t>
  </si>
  <si>
    <t>YLR270W</t>
  </si>
  <si>
    <t>YLR271W</t>
  </si>
  <si>
    <t>YLR272C</t>
  </si>
  <si>
    <t>YLR273C</t>
  </si>
  <si>
    <t>YLR274W</t>
  </si>
  <si>
    <t>YLR275W</t>
  </si>
  <si>
    <t>YLR276C</t>
  </si>
  <si>
    <t>YLR277C</t>
  </si>
  <si>
    <t>YLR278C</t>
  </si>
  <si>
    <t>YLR279W</t>
  </si>
  <si>
    <t>YLR280C</t>
  </si>
  <si>
    <t>YLR281C</t>
  </si>
  <si>
    <t>YLR282C</t>
  </si>
  <si>
    <t>YLR283W</t>
  </si>
  <si>
    <t>YLR284C</t>
  </si>
  <si>
    <t>YLR285W</t>
  </si>
  <si>
    <t>YLR285C-A</t>
  </si>
  <si>
    <t>YLR286C</t>
  </si>
  <si>
    <t>YLR286W-A</t>
  </si>
  <si>
    <t>YLR287C</t>
  </si>
  <si>
    <t>YLR287C-A</t>
  </si>
  <si>
    <t>YLR288C</t>
  </si>
  <si>
    <t>YLR289W</t>
  </si>
  <si>
    <t>YLR290C</t>
  </si>
  <si>
    <t>YLR291C</t>
  </si>
  <si>
    <t>YLR292C</t>
  </si>
  <si>
    <t>YLR293C</t>
  </si>
  <si>
    <t>YLR294C</t>
  </si>
  <si>
    <t>YLR295C</t>
  </si>
  <si>
    <t>YLR296W</t>
  </si>
  <si>
    <t>YLR297W</t>
  </si>
  <si>
    <t>YLR298C</t>
  </si>
  <si>
    <t>YLR299W</t>
  </si>
  <si>
    <t>YLR299C-A</t>
  </si>
  <si>
    <t>YLR300W</t>
  </si>
  <si>
    <t>YLR301W</t>
  </si>
  <si>
    <t>YLR302C</t>
  </si>
  <si>
    <t>YLR303W</t>
  </si>
  <si>
    <t>YLR304C</t>
  </si>
  <si>
    <t>YLR305C</t>
  </si>
  <si>
    <t>YLR306W</t>
  </si>
  <si>
    <t>YLR307W</t>
  </si>
  <si>
    <t>YLR307C-A</t>
  </si>
  <si>
    <t>YLR308W</t>
  </si>
  <si>
    <t>YLR309C</t>
  </si>
  <si>
    <t>YLR310C</t>
  </si>
  <si>
    <t>YLR311C</t>
  </si>
  <si>
    <t>YLR312C</t>
  </si>
  <si>
    <t>YLR312W-A</t>
  </si>
  <si>
    <t>YLR313C</t>
  </si>
  <si>
    <t>YLR314C</t>
  </si>
  <si>
    <t>YLR315W</t>
  </si>
  <si>
    <t>YLR316C</t>
  </si>
  <si>
    <t>YLR317W</t>
  </si>
  <si>
    <t>YLR318W</t>
  </si>
  <si>
    <t>YLR319C</t>
  </si>
  <si>
    <t>YLR320W</t>
  </si>
  <si>
    <t>YLR321C</t>
  </si>
  <si>
    <t>YLR322W</t>
  </si>
  <si>
    <t>YLR323C</t>
  </si>
  <si>
    <t>YLR324W</t>
  </si>
  <si>
    <t>YLR325C</t>
  </si>
  <si>
    <t>YLR326W</t>
  </si>
  <si>
    <t>YLR327C</t>
  </si>
  <si>
    <t>YLR328W</t>
  </si>
  <si>
    <t>YLR329W</t>
  </si>
  <si>
    <t>YLR330W</t>
  </si>
  <si>
    <t>YLR331C</t>
  </si>
  <si>
    <t>YLR332W</t>
  </si>
  <si>
    <t>YLR333C</t>
  </si>
  <si>
    <t>YLR334C</t>
  </si>
  <si>
    <t>YLR335W</t>
  </si>
  <si>
    <t>YLR336C</t>
  </si>
  <si>
    <t>YLR337C</t>
  </si>
  <si>
    <t>YLR338W</t>
  </si>
  <si>
    <t>YLR339C</t>
  </si>
  <si>
    <t>YLR340W</t>
  </si>
  <si>
    <t>YLR341W</t>
  </si>
  <si>
    <t>YLR342W</t>
  </si>
  <si>
    <t>YLR342W-A</t>
  </si>
  <si>
    <t>YLR343W</t>
  </si>
  <si>
    <t>YLR344W</t>
  </si>
  <si>
    <t>YLR345W</t>
  </si>
  <si>
    <t>YLR346C</t>
  </si>
  <si>
    <t>YLR347C</t>
  </si>
  <si>
    <t>YLR347W-A</t>
  </si>
  <si>
    <t>YLR348C</t>
  </si>
  <si>
    <t>YLR349W</t>
  </si>
  <si>
    <t>YLR350W</t>
  </si>
  <si>
    <t>YLR351C</t>
  </si>
  <si>
    <t>YLR352W</t>
  </si>
  <si>
    <t>YLR353W</t>
  </si>
  <si>
    <t>YLR354C</t>
  </si>
  <si>
    <t>YLR355C</t>
  </si>
  <si>
    <t>YLR356W</t>
  </si>
  <si>
    <t>YLR357W</t>
  </si>
  <si>
    <t>YLR358C</t>
  </si>
  <si>
    <t>YLR359W</t>
  </si>
  <si>
    <t>YLR360W</t>
  </si>
  <si>
    <t>YLR361C</t>
  </si>
  <si>
    <t>YLR361C-A</t>
  </si>
  <si>
    <t>YLR362W</t>
  </si>
  <si>
    <t>YLR363C</t>
  </si>
  <si>
    <t>YLR363W-A</t>
  </si>
  <si>
    <t>YLR364W</t>
  </si>
  <si>
    <t>YLR365W</t>
  </si>
  <si>
    <t>YLR364C-A</t>
  </si>
  <si>
    <t>YLR366W</t>
  </si>
  <si>
    <t>YLR367W</t>
  </si>
  <si>
    <t>YLR368W</t>
  </si>
  <si>
    <t>YLR369W</t>
  </si>
  <si>
    <t>YLR370C</t>
  </si>
  <si>
    <t>YLR371W</t>
  </si>
  <si>
    <t>YLR372W</t>
  </si>
  <si>
    <t>YLR373C</t>
  </si>
  <si>
    <t>YLR374C</t>
  </si>
  <si>
    <t>YLR375W</t>
  </si>
  <si>
    <t>YLR376C</t>
  </si>
  <si>
    <t>YLR377C</t>
  </si>
  <si>
    <t>YLR378C</t>
  </si>
  <si>
    <t>YLR379W</t>
  </si>
  <si>
    <t>YLR380W</t>
  </si>
  <si>
    <t>YLR381W</t>
  </si>
  <si>
    <t>YLR382C</t>
  </si>
  <si>
    <t>YLR383W</t>
  </si>
  <si>
    <t>YLR384C</t>
  </si>
  <si>
    <t>YLR385C</t>
  </si>
  <si>
    <t>YLR386W</t>
  </si>
  <si>
    <t>YLR387C</t>
  </si>
  <si>
    <t>YLR388W</t>
  </si>
  <si>
    <t>YLR389C</t>
  </si>
  <si>
    <t>YLR390W</t>
  </si>
  <si>
    <t>YLR390W-A</t>
  </si>
  <si>
    <t>YLR392C</t>
  </si>
  <si>
    <t>YLR393W</t>
  </si>
  <si>
    <t>YLR394W</t>
  </si>
  <si>
    <t>YLR395C</t>
  </si>
  <si>
    <t>YLR396C</t>
  </si>
  <si>
    <t>YLR397C</t>
  </si>
  <si>
    <t>YLR398C</t>
  </si>
  <si>
    <t>YLR399C</t>
  </si>
  <si>
    <t>YLR399W-A</t>
  </si>
  <si>
    <t>YLR400W</t>
  </si>
  <si>
    <t>YLR401C</t>
  </si>
  <si>
    <t>YLR402W</t>
  </si>
  <si>
    <t>YLR403W</t>
  </si>
  <si>
    <t>YLR404W</t>
  </si>
  <si>
    <t>YLR405W</t>
  </si>
  <si>
    <t>YLR406C</t>
  </si>
  <si>
    <t>YLR406C-A</t>
  </si>
  <si>
    <t>YLR407W</t>
  </si>
  <si>
    <t>YLR408C</t>
  </si>
  <si>
    <t>YLR409C</t>
  </si>
  <si>
    <t>YLR410W</t>
  </si>
  <si>
    <t>YLR411W</t>
  </si>
  <si>
    <t>YLR412W</t>
  </si>
  <si>
    <t>YLR412C-A</t>
  </si>
  <si>
    <t>YLR413W</t>
  </si>
  <si>
    <t>YLR414C</t>
  </si>
  <si>
    <t>YLR415C</t>
  </si>
  <si>
    <t>YLR416C</t>
  </si>
  <si>
    <t>YLR417W</t>
  </si>
  <si>
    <t>YLR418C</t>
  </si>
  <si>
    <t>YLR419W</t>
  </si>
  <si>
    <t>YLR420W</t>
  </si>
  <si>
    <t>YLR421C</t>
  </si>
  <si>
    <t>YLR422W</t>
  </si>
  <si>
    <t>YLR423C</t>
  </si>
  <si>
    <t>YLR424W</t>
  </si>
  <si>
    <t>YLR425W</t>
  </si>
  <si>
    <t>YLR426W</t>
  </si>
  <si>
    <t>YLR427W</t>
  </si>
  <si>
    <t>YLR428C</t>
  </si>
  <si>
    <t>YLR429W</t>
  </si>
  <si>
    <t>YLR430W</t>
  </si>
  <si>
    <t>YLR431C</t>
  </si>
  <si>
    <t>YLR432W</t>
  </si>
  <si>
    <t>YLR433C</t>
  </si>
  <si>
    <t>YLR434C</t>
  </si>
  <si>
    <t>YLR435W</t>
  </si>
  <si>
    <t>YLR436C</t>
  </si>
  <si>
    <t>YLR437C</t>
  </si>
  <si>
    <t>YLR437C-A</t>
  </si>
  <si>
    <t>YLR438W</t>
  </si>
  <si>
    <t>YLR438C-A</t>
  </si>
  <si>
    <t>YLR439W</t>
  </si>
  <si>
    <t>YLR440C</t>
  </si>
  <si>
    <t>YLR441C</t>
  </si>
  <si>
    <t>YLR442C</t>
  </si>
  <si>
    <t>YLR443W</t>
  </si>
  <si>
    <t>YLR444C</t>
  </si>
  <si>
    <t>YLR445W</t>
  </si>
  <si>
    <t>YLR446W</t>
  </si>
  <si>
    <t>YLR447C</t>
  </si>
  <si>
    <t>YLR448W</t>
  </si>
  <si>
    <t>YLR449W</t>
  </si>
  <si>
    <t>YLR450W</t>
  </si>
  <si>
    <t>YLR451W</t>
  </si>
  <si>
    <t>YLR452C</t>
  </si>
  <si>
    <t>YLR453C</t>
  </si>
  <si>
    <t>YLR454W</t>
  </si>
  <si>
    <t>YLR455W</t>
  </si>
  <si>
    <t>YLR456W</t>
  </si>
  <si>
    <t>YLR457C</t>
  </si>
  <si>
    <t>YLR458W</t>
  </si>
  <si>
    <t>YLR459W</t>
  </si>
  <si>
    <t>YLR460C</t>
  </si>
  <si>
    <t>YLR461W</t>
  </si>
  <si>
    <t>YLR462W</t>
  </si>
  <si>
    <t>YLR463C</t>
  </si>
  <si>
    <t>YLR464W</t>
  </si>
  <si>
    <t>YLR465C</t>
  </si>
  <si>
    <t>YLR466W</t>
  </si>
  <si>
    <t>YLR466C-A</t>
  </si>
  <si>
    <t>YLR466C-B</t>
  </si>
  <si>
    <t>YLR467W</t>
  </si>
  <si>
    <t>YLR467C-A</t>
  </si>
  <si>
    <t>YML133C</t>
  </si>
  <si>
    <t>YML133W-B</t>
  </si>
  <si>
    <t>YML133W-A</t>
  </si>
  <si>
    <t>YML132W</t>
  </si>
  <si>
    <t>YML131W</t>
  </si>
  <si>
    <t>YML130C</t>
  </si>
  <si>
    <t>YML129C</t>
  </si>
  <si>
    <t>YML128C</t>
  </si>
  <si>
    <t>YML127W</t>
  </si>
  <si>
    <t>YML126C</t>
  </si>
  <si>
    <t>YML125C</t>
  </si>
  <si>
    <t>YML124C</t>
  </si>
  <si>
    <t>YML123C</t>
  </si>
  <si>
    <t>YML122C</t>
  </si>
  <si>
    <t>YML121W</t>
  </si>
  <si>
    <t>YML120C</t>
  </si>
  <si>
    <t>YML119W</t>
  </si>
  <si>
    <t>YML118W</t>
  </si>
  <si>
    <t>YML117W</t>
  </si>
  <si>
    <t>YML116W-A</t>
  </si>
  <si>
    <t>YML116W</t>
  </si>
  <si>
    <t>YML115C</t>
  </si>
  <si>
    <t>YML114C</t>
  </si>
  <si>
    <t>YML113W</t>
  </si>
  <si>
    <t>YML112W</t>
  </si>
  <si>
    <t>YML111W</t>
  </si>
  <si>
    <t>YML110C</t>
  </si>
  <si>
    <t>YML109W</t>
  </si>
  <si>
    <t>YML108W</t>
  </si>
  <si>
    <t>YML107C</t>
  </si>
  <si>
    <t>YML106W</t>
  </si>
  <si>
    <t>YML105C</t>
  </si>
  <si>
    <t>YML104C</t>
  </si>
  <si>
    <t>YML103C</t>
  </si>
  <si>
    <t>YML102W</t>
  </si>
  <si>
    <t>YML101C-A</t>
  </si>
  <si>
    <t>YML101C</t>
  </si>
  <si>
    <t>YML100W-A</t>
  </si>
  <si>
    <t>YML100W</t>
  </si>
  <si>
    <t>YML099W-A</t>
  </si>
  <si>
    <t>YML099C</t>
  </si>
  <si>
    <t>YML098W</t>
  </si>
  <si>
    <t>YML097C</t>
  </si>
  <si>
    <t>YML096W</t>
  </si>
  <si>
    <t>YML095C</t>
  </si>
  <si>
    <t>YML094C-A</t>
  </si>
  <si>
    <t>YML094W</t>
  </si>
  <si>
    <t>YML093W</t>
  </si>
  <si>
    <t>YML092C</t>
  </si>
  <si>
    <t>YML091C</t>
  </si>
  <si>
    <t>YML090W</t>
  </si>
  <si>
    <t>YML089C</t>
  </si>
  <si>
    <t>YML088W</t>
  </si>
  <si>
    <t>YML087C</t>
  </si>
  <si>
    <t>YML086C</t>
  </si>
  <si>
    <t>YML085C</t>
  </si>
  <si>
    <t>YML084W</t>
  </si>
  <si>
    <t>YML083C</t>
  </si>
  <si>
    <t>YML082W</t>
  </si>
  <si>
    <t>YML081C-A</t>
  </si>
  <si>
    <t>YML081W</t>
  </si>
  <si>
    <t>YML080W</t>
  </si>
  <si>
    <t>YML079W</t>
  </si>
  <si>
    <t>YML078W</t>
  </si>
  <si>
    <t>YML077W</t>
  </si>
  <si>
    <t>YML076C</t>
  </si>
  <si>
    <t>YML075C</t>
  </si>
  <si>
    <t>YML074C</t>
  </si>
  <si>
    <t>YML073C</t>
  </si>
  <si>
    <t>YML072C</t>
  </si>
  <si>
    <t>YML071C</t>
  </si>
  <si>
    <t>YML070W</t>
  </si>
  <si>
    <t>YML069W</t>
  </si>
  <si>
    <t>YML068W</t>
  </si>
  <si>
    <t>YML067C</t>
  </si>
  <si>
    <t>YML066C</t>
  </si>
  <si>
    <t>YML065W</t>
  </si>
  <si>
    <t>YML064C</t>
  </si>
  <si>
    <t>YML063W</t>
  </si>
  <si>
    <t>YML062C</t>
  </si>
  <si>
    <t>YML061C</t>
  </si>
  <si>
    <t>YML060W</t>
  </si>
  <si>
    <t>YML059C</t>
  </si>
  <si>
    <t>YML058W-A</t>
  </si>
  <si>
    <t>YML058W</t>
  </si>
  <si>
    <t>YML057C-A</t>
  </si>
  <si>
    <t>YML057W</t>
  </si>
  <si>
    <t>YML056C</t>
  </si>
  <si>
    <t>YML055W</t>
  </si>
  <si>
    <t>YML054C</t>
  </si>
  <si>
    <t>YML054C-A</t>
  </si>
  <si>
    <t>YML053C</t>
  </si>
  <si>
    <t>YML052W</t>
  </si>
  <si>
    <t>YML051W</t>
  </si>
  <si>
    <t>YML050W</t>
  </si>
  <si>
    <t>YML049C</t>
  </si>
  <si>
    <t>YML048W</t>
  </si>
  <si>
    <t>YML047W-A</t>
  </si>
  <si>
    <t>YML047C</t>
  </si>
  <si>
    <t>YML046W</t>
  </si>
  <si>
    <t>YML043C</t>
  </si>
  <si>
    <t>YML042W</t>
  </si>
  <si>
    <t>YML041C</t>
  </si>
  <si>
    <t>YML038C</t>
  </si>
  <si>
    <t>YML037C</t>
  </si>
  <si>
    <t>YML036W</t>
  </si>
  <si>
    <t>YML035C</t>
  </si>
  <si>
    <t>YML034C-A</t>
  </si>
  <si>
    <t>YML034W</t>
  </si>
  <si>
    <t>YML032C</t>
  </si>
  <si>
    <t>YML031C-A</t>
  </si>
  <si>
    <t>YML031W</t>
  </si>
  <si>
    <t>YML030W</t>
  </si>
  <si>
    <t>YML029W</t>
  </si>
  <si>
    <t>YML028W</t>
  </si>
  <si>
    <t>YML027W</t>
  </si>
  <si>
    <t>YML026C</t>
  </si>
  <si>
    <t>YML025C</t>
  </si>
  <si>
    <t>YML024W</t>
  </si>
  <si>
    <t>YML023C</t>
  </si>
  <si>
    <t>YML022W</t>
  </si>
  <si>
    <t>YML021C</t>
  </si>
  <si>
    <t>YML020W</t>
  </si>
  <si>
    <t>YML019W</t>
  </si>
  <si>
    <t>YML018C</t>
  </si>
  <si>
    <t>YML017W</t>
  </si>
  <si>
    <t>YML016C</t>
  </si>
  <si>
    <t>YML015C</t>
  </si>
  <si>
    <t>YML014W</t>
  </si>
  <si>
    <t>YML013W</t>
  </si>
  <si>
    <t>YML012C-A</t>
  </si>
  <si>
    <t>YML012W</t>
  </si>
  <si>
    <t>YML011C</t>
  </si>
  <si>
    <t>YML010W</t>
  </si>
  <si>
    <t>YML009W-B</t>
  </si>
  <si>
    <t>YML009C-A</t>
  </si>
  <si>
    <t>YML009C</t>
  </si>
  <si>
    <t>YML008C</t>
  </si>
  <si>
    <t>YML007C-A</t>
  </si>
  <si>
    <t>YML007W</t>
  </si>
  <si>
    <t>YML006C</t>
  </si>
  <si>
    <t>YML005W</t>
  </si>
  <si>
    <t>YML004C</t>
  </si>
  <si>
    <t>YML003W</t>
  </si>
  <si>
    <t>YML002W</t>
  </si>
  <si>
    <t>YML001W</t>
  </si>
  <si>
    <t>YMR001C</t>
  </si>
  <si>
    <t>YMR001C-A</t>
  </si>
  <si>
    <t>YMR002W</t>
  </si>
  <si>
    <t>YMR003W</t>
  </si>
  <si>
    <t>YMR004W</t>
  </si>
  <si>
    <t>YMR005W</t>
  </si>
  <si>
    <t>YMR006C</t>
  </si>
  <si>
    <t>YMR007W</t>
  </si>
  <si>
    <t>YMR008C</t>
  </si>
  <si>
    <t>YMR009W</t>
  </si>
  <si>
    <t>YMR010W</t>
  </si>
  <si>
    <t>YMR011W</t>
  </si>
  <si>
    <t>YMR012W</t>
  </si>
  <si>
    <t>YMR013C</t>
  </si>
  <si>
    <t>YMR013C-A</t>
  </si>
  <si>
    <t>YMR013W-A</t>
  </si>
  <si>
    <t>YMR014W</t>
  </si>
  <si>
    <t>YMR015C</t>
  </si>
  <si>
    <t>YMR016C</t>
  </si>
  <si>
    <t>YMR017W</t>
  </si>
  <si>
    <t>YMR018W</t>
  </si>
  <si>
    <t>YMR019W</t>
  </si>
  <si>
    <t>YMR020W</t>
  </si>
  <si>
    <t>YMR021C</t>
  </si>
  <si>
    <t>YMR022W</t>
  </si>
  <si>
    <t>YMR023C</t>
  </si>
  <si>
    <t>YMR024W</t>
  </si>
  <si>
    <t>YMR025W</t>
  </si>
  <si>
    <t>YMR026C</t>
  </si>
  <si>
    <t>YMR027W</t>
  </si>
  <si>
    <t>YMR028W</t>
  </si>
  <si>
    <t>YMR029C</t>
  </si>
  <si>
    <t>YMR030W</t>
  </si>
  <si>
    <t>YMR031C</t>
  </si>
  <si>
    <t>YMR031W-A</t>
  </si>
  <si>
    <t>YMR032W</t>
  </si>
  <si>
    <t>YMR030W-A</t>
  </si>
  <si>
    <t>YMR033W</t>
  </si>
  <si>
    <t>YMR034C</t>
  </si>
  <si>
    <t>YMR035W</t>
  </si>
  <si>
    <t>YMR036C</t>
  </si>
  <si>
    <t>YMR037C</t>
  </si>
  <si>
    <t>YMR038C</t>
  </si>
  <si>
    <t>YMR039C</t>
  </si>
  <si>
    <t>YMR040W</t>
  </si>
  <si>
    <t>YMR041C</t>
  </si>
  <si>
    <t>YMR042W</t>
  </si>
  <si>
    <t>YMR043W</t>
  </si>
  <si>
    <t>YMR044W</t>
  </si>
  <si>
    <t>YMR046W-A</t>
  </si>
  <si>
    <t>YMR047C</t>
  </si>
  <si>
    <t>YMR048W</t>
  </si>
  <si>
    <t>YMR049C</t>
  </si>
  <si>
    <t>YMR052W</t>
  </si>
  <si>
    <t>YMR052C-A</t>
  </si>
  <si>
    <t>YMR053C</t>
  </si>
  <si>
    <t>YMR054W</t>
  </si>
  <si>
    <t>YMR055C</t>
  </si>
  <si>
    <t>YMR056C</t>
  </si>
  <si>
    <t>YMR057C</t>
  </si>
  <si>
    <t>YMR058W</t>
  </si>
  <si>
    <t>YMR059W</t>
  </si>
  <si>
    <t>YMR060C</t>
  </si>
  <si>
    <t>YMR061W</t>
  </si>
  <si>
    <t>YMR062C</t>
  </si>
  <si>
    <t>YMR063W</t>
  </si>
  <si>
    <t>YMR064W</t>
  </si>
  <si>
    <t>YMR065W</t>
  </si>
  <si>
    <t>YMR066W</t>
  </si>
  <si>
    <t>YMR067C</t>
  </si>
  <si>
    <t>YMR068W</t>
  </si>
  <si>
    <t>YMR069W</t>
  </si>
  <si>
    <t>YMR070W</t>
  </si>
  <si>
    <t>YMR071C</t>
  </si>
  <si>
    <t>YMR072W</t>
  </si>
  <si>
    <t>YMR073C</t>
  </si>
  <si>
    <t>YMR074C</t>
  </si>
  <si>
    <t>YMR075W</t>
  </si>
  <si>
    <t>YMR075C-A</t>
  </si>
  <si>
    <t>YMR076C</t>
  </si>
  <si>
    <t>YMR077C</t>
  </si>
  <si>
    <t>YMR078C</t>
  </si>
  <si>
    <t>YMR079W</t>
  </si>
  <si>
    <t>YMR080C</t>
  </si>
  <si>
    <t>YMR081C</t>
  </si>
  <si>
    <t>YMR082C</t>
  </si>
  <si>
    <t>YMR083W</t>
  </si>
  <si>
    <t>YMR084W</t>
  </si>
  <si>
    <t>YMR085W</t>
  </si>
  <si>
    <t>YMR086W</t>
  </si>
  <si>
    <t>YMR086C-A</t>
  </si>
  <si>
    <t>YMR087W</t>
  </si>
  <si>
    <t>YMR088C</t>
  </si>
  <si>
    <t>YMR089C</t>
  </si>
  <si>
    <t>YMR090W</t>
  </si>
  <si>
    <t>YMR091C</t>
  </si>
  <si>
    <t>YMR092C</t>
  </si>
  <si>
    <t>YMR093W</t>
  </si>
  <si>
    <t>YMR094W</t>
  </si>
  <si>
    <t>YMR095C</t>
  </si>
  <si>
    <t>YMR096W</t>
  </si>
  <si>
    <t>YMR097C</t>
  </si>
  <si>
    <t>YMR098C</t>
  </si>
  <si>
    <t>YMR099C</t>
  </si>
  <si>
    <t>YMR100W</t>
  </si>
  <si>
    <t>YMR101C</t>
  </si>
  <si>
    <t>YMR102C</t>
  </si>
  <si>
    <t>YMR103C</t>
  </si>
  <si>
    <t>YMR104C</t>
  </si>
  <si>
    <t>YMR105C</t>
  </si>
  <si>
    <t>YMR105W-A</t>
  </si>
  <si>
    <t>YMR106C</t>
  </si>
  <si>
    <t>YMR107W</t>
  </si>
  <si>
    <t>YMR108W</t>
  </si>
  <si>
    <t>YMR109W</t>
  </si>
  <si>
    <t>YMR110C</t>
  </si>
  <si>
    <t>YMR111C</t>
  </si>
  <si>
    <t>YMR112C</t>
  </si>
  <si>
    <t>YMR113W</t>
  </si>
  <si>
    <t>YMR114C</t>
  </si>
  <si>
    <t>YMR115W</t>
  </si>
  <si>
    <t>YMR116C</t>
  </si>
  <si>
    <t>YMR117C</t>
  </si>
  <si>
    <t>YMR118C</t>
  </si>
  <si>
    <t>YMR119W</t>
  </si>
  <si>
    <t>YMR119W-A</t>
  </si>
  <si>
    <t>YMR120C</t>
  </si>
  <si>
    <t>YMR121C</t>
  </si>
  <si>
    <t>YMR122C</t>
  </si>
  <si>
    <t>YMR122W-A</t>
  </si>
  <si>
    <t>YMR123W</t>
  </si>
  <si>
    <t>YMR124W</t>
  </si>
  <si>
    <t>YMR125W</t>
  </si>
  <si>
    <t>YMR126C</t>
  </si>
  <si>
    <t>YMR127C</t>
  </si>
  <si>
    <t>YMR128W</t>
  </si>
  <si>
    <t>YMR129W</t>
  </si>
  <si>
    <t>YMR130W</t>
  </si>
  <si>
    <t>YMR131C</t>
  </si>
  <si>
    <t>YMR132C</t>
  </si>
  <si>
    <t>YMR133W</t>
  </si>
  <si>
    <t>YMR134W</t>
  </si>
  <si>
    <t>YMR135C</t>
  </si>
  <si>
    <t>YMR135W-A</t>
  </si>
  <si>
    <t>YMR136W</t>
  </si>
  <si>
    <t>YMR137C</t>
  </si>
  <si>
    <t>YMR138W</t>
  </si>
  <si>
    <t>YMR139W</t>
  </si>
  <si>
    <t>YMR140W</t>
  </si>
  <si>
    <t>YMR141C</t>
  </si>
  <si>
    <t>YMR142C</t>
  </si>
  <si>
    <t>YMR141W-A</t>
  </si>
  <si>
    <t>YMR143W</t>
  </si>
  <si>
    <t>YMR144W</t>
  </si>
  <si>
    <t>YMR145C</t>
  </si>
  <si>
    <t>YMR146C</t>
  </si>
  <si>
    <t>YMR147W</t>
  </si>
  <si>
    <t>YMR148W</t>
  </si>
  <si>
    <t>YMR149W</t>
  </si>
  <si>
    <t>YMR150C</t>
  </si>
  <si>
    <t>YMR151W</t>
  </si>
  <si>
    <t>YMR152W</t>
  </si>
  <si>
    <t>YMR153W</t>
  </si>
  <si>
    <t>YMR153C-A</t>
  </si>
  <si>
    <t>YMR154C</t>
  </si>
  <si>
    <t>YMR155W</t>
  </si>
  <si>
    <t>YMR156C</t>
  </si>
  <si>
    <t>YMR157C</t>
  </si>
  <si>
    <t>YMR158W</t>
  </si>
  <si>
    <t>YMR158C-A</t>
  </si>
  <si>
    <t>YMR158W-B</t>
  </si>
  <si>
    <t>YMR159C</t>
  </si>
  <si>
    <t>YMR160W</t>
  </si>
  <si>
    <t>YMR161W</t>
  </si>
  <si>
    <t>YMR162C</t>
  </si>
  <si>
    <t>YMR163C</t>
  </si>
  <si>
    <t>YMR164C</t>
  </si>
  <si>
    <t>YMR165C</t>
  </si>
  <si>
    <t>YMR166C</t>
  </si>
  <si>
    <t>YMR167W</t>
  </si>
  <si>
    <t>YMR168C</t>
  </si>
  <si>
    <t>YMR169C</t>
  </si>
  <si>
    <t>YMR170C</t>
  </si>
  <si>
    <t>YMR171C</t>
  </si>
  <si>
    <t>YMR172W</t>
  </si>
  <si>
    <t>YMR172C-A</t>
  </si>
  <si>
    <t>YMR173W</t>
  </si>
  <si>
    <t>YMR173W-A</t>
  </si>
  <si>
    <t>YMR174C</t>
  </si>
  <si>
    <t>YMR175W</t>
  </si>
  <si>
    <t>YMR175W-A</t>
  </si>
  <si>
    <t>YMR176W</t>
  </si>
  <si>
    <t>YMR177W</t>
  </si>
  <si>
    <t>YMR178W</t>
  </si>
  <si>
    <t>YMR179W</t>
  </si>
  <si>
    <t>YMR180C</t>
  </si>
  <si>
    <t>YMR181C</t>
  </si>
  <si>
    <t>YMR182C</t>
  </si>
  <si>
    <t>YMR182W-A</t>
  </si>
  <si>
    <t>YMR183C</t>
  </si>
  <si>
    <t>YMR184W</t>
  </si>
  <si>
    <t>YMR185W</t>
  </si>
  <si>
    <t>YMR186W</t>
  </si>
  <si>
    <t>YMR187C</t>
  </si>
  <si>
    <t>YMR188C</t>
  </si>
  <si>
    <t>YMR189W</t>
  </si>
  <si>
    <t>YMR190C</t>
  </si>
  <si>
    <t>YMR191W</t>
  </si>
  <si>
    <t>YMR192W</t>
  </si>
  <si>
    <t>YMR193W</t>
  </si>
  <si>
    <t>YMR193C-A</t>
  </si>
  <si>
    <t>YMR194W</t>
  </si>
  <si>
    <t>YMR194C-B</t>
  </si>
  <si>
    <t>YMR194C-A</t>
  </si>
  <si>
    <t>YMR195W</t>
  </si>
  <si>
    <t>YMR196W</t>
  </si>
  <si>
    <t>YMR197C</t>
  </si>
  <si>
    <t>YMR198W</t>
  </si>
  <si>
    <t>YMR199W</t>
  </si>
  <si>
    <t>YMR200W</t>
  </si>
  <si>
    <t>YMR201C</t>
  </si>
  <si>
    <t>YMR202W</t>
  </si>
  <si>
    <t>YMR203W</t>
  </si>
  <si>
    <t>YMR204C</t>
  </si>
  <si>
    <t>YMR205C</t>
  </si>
  <si>
    <t>YMR206W</t>
  </si>
  <si>
    <t>YMR207C</t>
  </si>
  <si>
    <t>YMR208W</t>
  </si>
  <si>
    <t>YMR209C</t>
  </si>
  <si>
    <t>YMR210W</t>
  </si>
  <si>
    <t>YMR211W</t>
  </si>
  <si>
    <t>YMR212C</t>
  </si>
  <si>
    <t>YMR213W</t>
  </si>
  <si>
    <t>YMR214W</t>
  </si>
  <si>
    <t>YMR215W</t>
  </si>
  <si>
    <t>YMR216C</t>
  </si>
  <si>
    <t>YMR217W</t>
  </si>
  <si>
    <t>YMR218C</t>
  </si>
  <si>
    <t>YMR219W</t>
  </si>
  <si>
    <t>YMR220W</t>
  </si>
  <si>
    <t>YMR221C</t>
  </si>
  <si>
    <t>YMR222C</t>
  </si>
  <si>
    <t>YMR223W</t>
  </si>
  <si>
    <t>YMR224C</t>
  </si>
  <si>
    <t>YMR225C</t>
  </si>
  <si>
    <t>YMR226C</t>
  </si>
  <si>
    <t>YMR227C</t>
  </si>
  <si>
    <t>YMR228W</t>
  </si>
  <si>
    <t>YMR229C</t>
  </si>
  <si>
    <t>YMR230W</t>
  </si>
  <si>
    <t>YMR230W-A</t>
  </si>
  <si>
    <t>YMR231W</t>
  </si>
  <si>
    <t>YMR232W</t>
  </si>
  <si>
    <t>YMR233W</t>
  </si>
  <si>
    <t>YMR234W</t>
  </si>
  <si>
    <t>YMR235C</t>
  </si>
  <si>
    <t>YMR236W</t>
  </si>
  <si>
    <t>YMR237W</t>
  </si>
  <si>
    <t>YMR238W</t>
  </si>
  <si>
    <t>YMR239C</t>
  </si>
  <si>
    <t>YMR240C</t>
  </si>
  <si>
    <t>YMR241W</t>
  </si>
  <si>
    <t>YMR242C</t>
  </si>
  <si>
    <t>YMR242W-A</t>
  </si>
  <si>
    <t>YMR243C</t>
  </si>
  <si>
    <t>YMR244W</t>
  </si>
  <si>
    <t>YMR244C-A</t>
  </si>
  <si>
    <t>YMR245W</t>
  </si>
  <si>
    <t>YMR246W</t>
  </si>
  <si>
    <t>YMR247C</t>
  </si>
  <si>
    <t>YMR247W-A</t>
  </si>
  <si>
    <t>YMR250W</t>
  </si>
  <si>
    <t>YMR251W</t>
  </si>
  <si>
    <t>YMR251W-A</t>
  </si>
  <si>
    <t>YMR252C</t>
  </si>
  <si>
    <t>YMR253C</t>
  </si>
  <si>
    <t>YMR254C</t>
  </si>
  <si>
    <t>YMR255W</t>
  </si>
  <si>
    <t>YMR256C</t>
  </si>
  <si>
    <t>YMR257C</t>
  </si>
  <si>
    <t>YMR258C</t>
  </si>
  <si>
    <t>YMR259C</t>
  </si>
  <si>
    <t>YMR260C</t>
  </si>
  <si>
    <t>YMR261C</t>
  </si>
  <si>
    <t>YMR262W</t>
  </si>
  <si>
    <t>YMR263W</t>
  </si>
  <si>
    <t>YMR264W</t>
  </si>
  <si>
    <t>YMR265C</t>
  </si>
  <si>
    <t>YMR266W</t>
  </si>
  <si>
    <t>YMR267W</t>
  </si>
  <si>
    <t>YMR268C</t>
  </si>
  <si>
    <t>YMR269W</t>
  </si>
  <si>
    <t>YMR270C</t>
  </si>
  <si>
    <t>YMR271C</t>
  </si>
  <si>
    <t>YMR272C</t>
  </si>
  <si>
    <t>YMR272W-A</t>
  </si>
  <si>
    <t>YMR272W-B</t>
  </si>
  <si>
    <t>YMR273C</t>
  </si>
  <si>
    <t>YMR274C</t>
  </si>
  <si>
    <t>YMR275C</t>
  </si>
  <si>
    <t>YMR276W</t>
  </si>
  <si>
    <t>YMR277W</t>
  </si>
  <si>
    <t>YMR278W</t>
  </si>
  <si>
    <t>YMR279C</t>
  </si>
  <si>
    <t>YMR280C</t>
  </si>
  <si>
    <t>YMR281W</t>
  </si>
  <si>
    <t>YMR282C</t>
  </si>
  <si>
    <t>YMR283C</t>
  </si>
  <si>
    <t>YMR284W</t>
  </si>
  <si>
    <t>YMR285C</t>
  </si>
  <si>
    <t>YMR286W</t>
  </si>
  <si>
    <t>YMR287C</t>
  </si>
  <si>
    <t>YMR288W</t>
  </si>
  <si>
    <t>YMR289W</t>
  </si>
  <si>
    <t>YMR290C</t>
  </si>
  <si>
    <t>YMR290W-A</t>
  </si>
  <si>
    <t>YMR291W</t>
  </si>
  <si>
    <t>YMR292W</t>
  </si>
  <si>
    <t>YMR293C</t>
  </si>
  <si>
    <t>YMR294W</t>
  </si>
  <si>
    <t>YMR294W-A</t>
  </si>
  <si>
    <t>YMR295C</t>
  </si>
  <si>
    <t>YMR296C</t>
  </si>
  <si>
    <t>YMR297W</t>
  </si>
  <si>
    <t>YMR298W</t>
  </si>
  <si>
    <t>YMR299C</t>
  </si>
  <si>
    <t>YMR300C</t>
  </si>
  <si>
    <t>YMR301C</t>
  </si>
  <si>
    <t>YMR302C</t>
  </si>
  <si>
    <t>YMR303C</t>
  </si>
  <si>
    <t>YMR304W</t>
  </si>
  <si>
    <t>YMR304C-A</t>
  </si>
  <si>
    <t>YMR305C</t>
  </si>
  <si>
    <t>YMR306W</t>
  </si>
  <si>
    <t>YMR306C-A</t>
  </si>
  <si>
    <t>YMR307W</t>
  </si>
  <si>
    <t>YMR307C-A</t>
  </si>
  <si>
    <t>YMR308C</t>
  </si>
  <si>
    <t>YMR309C</t>
  </si>
  <si>
    <t>YMR310C</t>
  </si>
  <si>
    <t>YMR311C</t>
  </si>
  <si>
    <t>YMR312W</t>
  </si>
  <si>
    <t>YMR313C</t>
  </si>
  <si>
    <t>YMR314W</t>
  </si>
  <si>
    <t>YMR315W</t>
  </si>
  <si>
    <t>YMR315W-A</t>
  </si>
  <si>
    <t>YMR316W</t>
  </si>
  <si>
    <t>YMR316C-A</t>
  </si>
  <si>
    <t>YMR316C-B</t>
  </si>
  <si>
    <t>YMR317W</t>
  </si>
  <si>
    <t>YMR318C</t>
  </si>
  <si>
    <t>YMR319C</t>
  </si>
  <si>
    <t>YMR320W</t>
  </si>
  <si>
    <t>YMR321C</t>
  </si>
  <si>
    <t>YMR322C</t>
  </si>
  <si>
    <t>YMR323W</t>
  </si>
  <si>
    <t>YMR324C</t>
  </si>
  <si>
    <t>YMR325W</t>
  </si>
  <si>
    <t>YMR326C</t>
  </si>
  <si>
    <t>YNL339C</t>
  </si>
  <si>
    <t>YNL339W-B</t>
  </si>
  <si>
    <t>YNL339W-A</t>
  </si>
  <si>
    <t>YNL338W</t>
  </si>
  <si>
    <t>YNL337W</t>
  </si>
  <si>
    <t>YNL336W</t>
  </si>
  <si>
    <t>YNL335W</t>
  </si>
  <si>
    <t>YNL334C</t>
  </si>
  <si>
    <t>YNL333W</t>
  </si>
  <si>
    <t>YNL332W</t>
  </si>
  <si>
    <t>YNL331C</t>
  </si>
  <si>
    <t>YNL330C</t>
  </si>
  <si>
    <t>YNL329C</t>
  </si>
  <si>
    <t>YNL328C</t>
  </si>
  <si>
    <t>YNL327W</t>
  </si>
  <si>
    <t>YNL326C</t>
  </si>
  <si>
    <t>YNL325C</t>
  </si>
  <si>
    <t>YNL324W</t>
  </si>
  <si>
    <t>YNL323W</t>
  </si>
  <si>
    <t>YNL322C</t>
  </si>
  <si>
    <t>YNL321W</t>
  </si>
  <si>
    <t>YNL320W</t>
  </si>
  <si>
    <t>YNL319W</t>
  </si>
  <si>
    <t>YNL318C</t>
  </si>
  <si>
    <t>YNL317W</t>
  </si>
  <si>
    <t>YNL316C</t>
  </si>
  <si>
    <t>YNL315C</t>
  </si>
  <si>
    <t>YNL314W</t>
  </si>
  <si>
    <t>YNL313C</t>
  </si>
  <si>
    <t>YNL312W</t>
  </si>
  <si>
    <t>YNL311C</t>
  </si>
  <si>
    <t>YNL310C</t>
  </si>
  <si>
    <t>YNL309W</t>
  </si>
  <si>
    <t>YNL308C</t>
  </si>
  <si>
    <t>YNL307C</t>
  </si>
  <si>
    <t>YNL306W</t>
  </si>
  <si>
    <t>YNL305C</t>
  </si>
  <si>
    <t>YNL304W</t>
  </si>
  <si>
    <t>YNL303W</t>
  </si>
  <si>
    <t>YNL302C</t>
  </si>
  <si>
    <t>YNL301C</t>
  </si>
  <si>
    <t>YNL300W</t>
  </si>
  <si>
    <t>YNL299W</t>
  </si>
  <si>
    <t>YNL298W</t>
  </si>
  <si>
    <t>YNL297C</t>
  </si>
  <si>
    <t>YNL296W</t>
  </si>
  <si>
    <t>YNL295W</t>
  </si>
  <si>
    <t>YNL294C</t>
  </si>
  <si>
    <t>YNL293W</t>
  </si>
  <si>
    <t>YNL292W</t>
  </si>
  <si>
    <t>YNL291C</t>
  </si>
  <si>
    <t>YNL290W</t>
  </si>
  <si>
    <t>YNL289W</t>
  </si>
  <si>
    <t>YNL288W</t>
  </si>
  <si>
    <t>YNL287W</t>
  </si>
  <si>
    <t>YNL286W</t>
  </si>
  <si>
    <t>YNL285W</t>
  </si>
  <si>
    <t>YNL284C</t>
  </si>
  <si>
    <t>YNL283C</t>
  </si>
  <si>
    <t>YNL282W</t>
  </si>
  <si>
    <t>YNL281W</t>
  </si>
  <si>
    <t>YNL280C</t>
  </si>
  <si>
    <t>YNL279W</t>
  </si>
  <si>
    <t>YNL278W</t>
  </si>
  <si>
    <t>YNL277W-A</t>
  </si>
  <si>
    <t>YNL277W</t>
  </si>
  <si>
    <t>YNL276C</t>
  </si>
  <si>
    <t>YNL275W</t>
  </si>
  <si>
    <t>YNL274C</t>
  </si>
  <si>
    <t>YNL273W</t>
  </si>
  <si>
    <t>YNL272C</t>
  </si>
  <si>
    <t>YNL271C</t>
  </si>
  <si>
    <t>YNL270C</t>
  </si>
  <si>
    <t>YNL269W</t>
  </si>
  <si>
    <t>YNL268W</t>
  </si>
  <si>
    <t>YNL267W</t>
  </si>
  <si>
    <t>YNL266W</t>
  </si>
  <si>
    <t>YNL265C</t>
  </si>
  <si>
    <t>YNL264C</t>
  </si>
  <si>
    <t>YNL263C</t>
  </si>
  <si>
    <t>YNL262W</t>
  </si>
  <si>
    <t>YNL261W</t>
  </si>
  <si>
    <t>YNL260C</t>
  </si>
  <si>
    <t>YNL259C</t>
  </si>
  <si>
    <t>YNL258C</t>
  </si>
  <si>
    <t>YNL257C</t>
  </si>
  <si>
    <t>YNL256W</t>
  </si>
  <si>
    <t>YNL255C</t>
  </si>
  <si>
    <t>YNL254C</t>
  </si>
  <si>
    <t>YNL253W</t>
  </si>
  <si>
    <t>YNL252C</t>
  </si>
  <si>
    <t>YNL251C</t>
  </si>
  <si>
    <t>YNL250W</t>
  </si>
  <si>
    <t>YNL249C</t>
  </si>
  <si>
    <t>YNL248C</t>
  </si>
  <si>
    <t>YNL247W</t>
  </si>
  <si>
    <t>YNL246W</t>
  </si>
  <si>
    <t>YNL245C</t>
  </si>
  <si>
    <t>YNL244C</t>
  </si>
  <si>
    <t>YNL243W</t>
  </si>
  <si>
    <t>YNL242W</t>
  </si>
  <si>
    <t>YNL241C</t>
  </si>
  <si>
    <t>YNL240C</t>
  </si>
  <si>
    <t>YNL239W</t>
  </si>
  <si>
    <t>YNL238W</t>
  </si>
  <si>
    <t>YNL237W</t>
  </si>
  <si>
    <t>YNL236W</t>
  </si>
  <si>
    <t>YNL235C</t>
  </si>
  <si>
    <t>YNL234W</t>
  </si>
  <si>
    <t>YNL233W</t>
  </si>
  <si>
    <t>YNL232W</t>
  </si>
  <si>
    <t>YNL231C</t>
  </si>
  <si>
    <t>YNL230C</t>
  </si>
  <si>
    <t>YNL229C</t>
  </si>
  <si>
    <t>YNL228W</t>
  </si>
  <si>
    <t>YNL227C</t>
  </si>
  <si>
    <t>YNL226W</t>
  </si>
  <si>
    <t>YNL225C</t>
  </si>
  <si>
    <t>YNL224C</t>
  </si>
  <si>
    <t>YNL223W</t>
  </si>
  <si>
    <t>YNL222W</t>
  </si>
  <si>
    <t>YNL221C</t>
  </si>
  <si>
    <t>YNL220W</t>
  </si>
  <si>
    <t>YNL219C</t>
  </si>
  <si>
    <t>YNL218W</t>
  </si>
  <si>
    <t>YNL217W</t>
  </si>
  <si>
    <t>YNL216W</t>
  </si>
  <si>
    <t>YNL215W</t>
  </si>
  <si>
    <t>YNL214W</t>
  </si>
  <si>
    <t>YNL213C</t>
  </si>
  <si>
    <t>YNL212W</t>
  </si>
  <si>
    <t>YNL211C</t>
  </si>
  <si>
    <t>YNL210W</t>
  </si>
  <si>
    <t>YNL209W</t>
  </si>
  <si>
    <t>YNL208W</t>
  </si>
  <si>
    <t>YNL207W</t>
  </si>
  <si>
    <t>YNL206C</t>
  </si>
  <si>
    <t>YNL205C</t>
  </si>
  <si>
    <t>YNL204C</t>
  </si>
  <si>
    <t>YNL203C</t>
  </si>
  <si>
    <t>YNL202W</t>
  </si>
  <si>
    <t>YNL201C</t>
  </si>
  <si>
    <t>YNL200C</t>
  </si>
  <si>
    <t>YNL199C</t>
  </si>
  <si>
    <t>YNL198C</t>
  </si>
  <si>
    <t>YNL197C</t>
  </si>
  <si>
    <t>YNL196C</t>
  </si>
  <si>
    <t>YNL195C</t>
  </si>
  <si>
    <t>YNL194C</t>
  </si>
  <si>
    <t>YNL193W</t>
  </si>
  <si>
    <t>YNL192W</t>
  </si>
  <si>
    <t>YNL191W</t>
  </si>
  <si>
    <t>YNL190W</t>
  </si>
  <si>
    <t>YNL189W</t>
  </si>
  <si>
    <t>YNL188W</t>
  </si>
  <si>
    <t>YNL187W</t>
  </si>
  <si>
    <t>YNL186W</t>
  </si>
  <si>
    <t>YNL185C</t>
  </si>
  <si>
    <t>YNL184C</t>
  </si>
  <si>
    <t>YNL183C</t>
  </si>
  <si>
    <t>YNL182C</t>
  </si>
  <si>
    <t>YNL181W</t>
  </si>
  <si>
    <t>YNL180C</t>
  </si>
  <si>
    <t>YNL179C</t>
  </si>
  <si>
    <t>YNL178W</t>
  </si>
  <si>
    <t>YNL177C</t>
  </si>
  <si>
    <t>YNL176C</t>
  </si>
  <si>
    <t>YNL175C</t>
  </si>
  <si>
    <t>YNL174W</t>
  </si>
  <si>
    <t>YNL173C</t>
  </si>
  <si>
    <t>YNL172W</t>
  </si>
  <si>
    <t>YNL171C</t>
  </si>
  <si>
    <t>YNL170W</t>
  </si>
  <si>
    <t>YNL169C</t>
  </si>
  <si>
    <t>YNL168C</t>
  </si>
  <si>
    <t>YNL167C</t>
  </si>
  <si>
    <t>YNL166C</t>
  </si>
  <si>
    <t>YNL165W</t>
  </si>
  <si>
    <t>YNL164C</t>
  </si>
  <si>
    <t>YNL163C</t>
  </si>
  <si>
    <t>YNL162W-A</t>
  </si>
  <si>
    <t>YNL162W</t>
  </si>
  <si>
    <t>YNL161W</t>
  </si>
  <si>
    <t>YNL160W</t>
  </si>
  <si>
    <t>YNL159C</t>
  </si>
  <si>
    <t>YNL158W</t>
  </si>
  <si>
    <t>YNL157W</t>
  </si>
  <si>
    <t>YNL156C</t>
  </si>
  <si>
    <t>YNL155W</t>
  </si>
  <si>
    <t>YNL154C</t>
  </si>
  <si>
    <t>YNL153C</t>
  </si>
  <si>
    <t>YNL152W</t>
  </si>
  <si>
    <t>YNL151C</t>
  </si>
  <si>
    <t>YNL150W</t>
  </si>
  <si>
    <t>YNL149C</t>
  </si>
  <si>
    <t>YNL148C</t>
  </si>
  <si>
    <t>YNL147W</t>
  </si>
  <si>
    <t>YNL146C-A</t>
  </si>
  <si>
    <t>YNL146W</t>
  </si>
  <si>
    <t>YNL145W</t>
  </si>
  <si>
    <t>YNL144C</t>
  </si>
  <si>
    <t>YNL144W-A</t>
  </si>
  <si>
    <t>YNL143C</t>
  </si>
  <si>
    <t>YNL142W</t>
  </si>
  <si>
    <t>YNL141W</t>
  </si>
  <si>
    <t>YNL140C</t>
  </si>
  <si>
    <t>YNL139C</t>
  </si>
  <si>
    <t>YNL138W-A</t>
  </si>
  <si>
    <t>YNL138W</t>
  </si>
  <si>
    <t>YNL137C</t>
  </si>
  <si>
    <t>YNL136W</t>
  </si>
  <si>
    <t>YNL135C</t>
  </si>
  <si>
    <t>YNL134C</t>
  </si>
  <si>
    <t>YNL133C</t>
  </si>
  <si>
    <t>YNL132W</t>
  </si>
  <si>
    <t>YNL131W</t>
  </si>
  <si>
    <t>YNL130C</t>
  </si>
  <si>
    <t>YNL130C-A</t>
  </si>
  <si>
    <t>YNL129W</t>
  </si>
  <si>
    <t>YNL128W</t>
  </si>
  <si>
    <t>YNL127W</t>
  </si>
  <si>
    <t>YNL126W</t>
  </si>
  <si>
    <t>YNL125C</t>
  </si>
  <si>
    <t>YNL124W</t>
  </si>
  <si>
    <t>YNL123W</t>
  </si>
  <si>
    <t>YNL122C</t>
  </si>
  <si>
    <t>YNL121C</t>
  </si>
  <si>
    <t>YNL120C</t>
  </si>
  <si>
    <t>YNL119W</t>
  </si>
  <si>
    <t>YNL118C</t>
  </si>
  <si>
    <t>YNL117W</t>
  </si>
  <si>
    <t>YNL116W</t>
  </si>
  <si>
    <t>YNL115C</t>
  </si>
  <si>
    <t>YNL114C</t>
  </si>
  <si>
    <t>YNL113W</t>
  </si>
  <si>
    <t>YNL112W</t>
  </si>
  <si>
    <t>YNL111C</t>
  </si>
  <si>
    <t>YNL110C</t>
  </si>
  <si>
    <t>YNL109W</t>
  </si>
  <si>
    <t>YNL108C</t>
  </si>
  <si>
    <t>YNL107W</t>
  </si>
  <si>
    <t>YNL106C</t>
  </si>
  <si>
    <t>YNL105W</t>
  </si>
  <si>
    <t>YNL104C</t>
  </si>
  <si>
    <t>YNL103W-A</t>
  </si>
  <si>
    <t>YNL103W</t>
  </si>
  <si>
    <t>YNL102W</t>
  </si>
  <si>
    <t>YNL101W</t>
  </si>
  <si>
    <t>YNL100W</t>
  </si>
  <si>
    <t>YNL099C</t>
  </si>
  <si>
    <t>YNL098C</t>
  </si>
  <si>
    <t>YNL097C-B</t>
  </si>
  <si>
    <t>YNL097C</t>
  </si>
  <si>
    <t>YNL097W-A</t>
  </si>
  <si>
    <t>YNL096C</t>
  </si>
  <si>
    <t>YNL095C</t>
  </si>
  <si>
    <t>YNL094W</t>
  </si>
  <si>
    <t>YNL093W</t>
  </si>
  <si>
    <t>YNL092W</t>
  </si>
  <si>
    <t>YNL091W</t>
  </si>
  <si>
    <t>YNL090W</t>
  </si>
  <si>
    <t>YNL089C</t>
  </si>
  <si>
    <t>YNL088W</t>
  </si>
  <si>
    <t>YNL087W</t>
  </si>
  <si>
    <t>YNL086W</t>
  </si>
  <si>
    <t>YNL085W</t>
  </si>
  <si>
    <t>YNL084C</t>
  </si>
  <si>
    <t>YNL083W</t>
  </si>
  <si>
    <t>YNL082W</t>
  </si>
  <si>
    <t>YNL081C</t>
  </si>
  <si>
    <t>YNL080C</t>
  </si>
  <si>
    <t>YNL079C</t>
  </si>
  <si>
    <t>YNL078W</t>
  </si>
  <si>
    <t>YNL077W</t>
  </si>
  <si>
    <t>YNL076W</t>
  </si>
  <si>
    <t>YNL075W</t>
  </si>
  <si>
    <t>YNL074C</t>
  </si>
  <si>
    <t>YNL073W</t>
  </si>
  <si>
    <t>YNL072W</t>
  </si>
  <si>
    <t>YNL071W</t>
  </si>
  <si>
    <t>YNL070W</t>
  </si>
  <si>
    <t>YNL069C</t>
  </si>
  <si>
    <t>YNL068C</t>
  </si>
  <si>
    <t>YNL067W-A</t>
  </si>
  <si>
    <t>YNL067W-B</t>
  </si>
  <si>
    <t>YNL067W</t>
  </si>
  <si>
    <t>YNL066W</t>
  </si>
  <si>
    <t>YNL065W</t>
  </si>
  <si>
    <t>YNL064C</t>
  </si>
  <si>
    <t>YNL063W</t>
  </si>
  <si>
    <t>YNL062C</t>
  </si>
  <si>
    <t>YNL061W</t>
  </si>
  <si>
    <t>YNL059C</t>
  </si>
  <si>
    <t>YNL058C</t>
  </si>
  <si>
    <t>YNL057W</t>
  </si>
  <si>
    <t>YNL056W</t>
  </si>
  <si>
    <t>YNL055C</t>
  </si>
  <si>
    <t>YNL054W</t>
  </si>
  <si>
    <t>YNL053W</t>
  </si>
  <si>
    <t>YNL052W</t>
  </si>
  <si>
    <t>YNL051W</t>
  </si>
  <si>
    <t>YNL050C</t>
  </si>
  <si>
    <t>YNL049C</t>
  </si>
  <si>
    <t>YNL048W</t>
  </si>
  <si>
    <t>YNL047C</t>
  </si>
  <si>
    <t>YNL046W</t>
  </si>
  <si>
    <t>YNL045W</t>
  </si>
  <si>
    <t>YNL044W</t>
  </si>
  <si>
    <t>YNL043C</t>
  </si>
  <si>
    <t>YNL042W-B</t>
  </si>
  <si>
    <t>YNL042W</t>
  </si>
  <si>
    <t>YNL041C</t>
  </si>
  <si>
    <t>YNL040W</t>
  </si>
  <si>
    <t>YNL039W</t>
  </si>
  <si>
    <t>YNL038W</t>
  </si>
  <si>
    <t>YNL037C</t>
  </si>
  <si>
    <t>YNL036W</t>
  </si>
  <si>
    <t>YNL035C</t>
  </si>
  <si>
    <t>YNL034W</t>
  </si>
  <si>
    <t>YNL033W</t>
  </si>
  <si>
    <t>YNL032W</t>
  </si>
  <si>
    <t>YNL031C</t>
  </si>
  <si>
    <t>YNL030W</t>
  </si>
  <si>
    <t>YNL029C</t>
  </si>
  <si>
    <t>YNL028W</t>
  </si>
  <si>
    <t>YNL027W</t>
  </si>
  <si>
    <t>YNL026W</t>
  </si>
  <si>
    <t>YNL025C</t>
  </si>
  <si>
    <t>YNL024C-A</t>
  </si>
  <si>
    <t>YNL024C</t>
  </si>
  <si>
    <t>YNL023C</t>
  </si>
  <si>
    <t>YNL022C</t>
  </si>
  <si>
    <t>YNL021W</t>
  </si>
  <si>
    <t>YNL020C</t>
  </si>
  <si>
    <t>YNL019C</t>
  </si>
  <si>
    <t>YNL018C</t>
  </si>
  <si>
    <t>YNL017C</t>
  </si>
  <si>
    <t>YNL016W</t>
  </si>
  <si>
    <t>YNL015W</t>
  </si>
  <si>
    <t>YNL014W</t>
  </si>
  <si>
    <t>YNL013C</t>
  </si>
  <si>
    <t>YNL012W</t>
  </si>
  <si>
    <t>YNL011C</t>
  </si>
  <si>
    <t>YNL010W</t>
  </si>
  <si>
    <t>YNL009W</t>
  </si>
  <si>
    <t>YNL008C</t>
  </si>
  <si>
    <t>YNL007C</t>
  </si>
  <si>
    <t>YNL006W</t>
  </si>
  <si>
    <t>YNL005C</t>
  </si>
  <si>
    <t>YNL004W</t>
  </si>
  <si>
    <t>YNL003C</t>
  </si>
  <si>
    <t>YNL002C</t>
  </si>
  <si>
    <t>YNL001W</t>
  </si>
  <si>
    <t>YNR001C</t>
  </si>
  <si>
    <t>YNR001W-A</t>
  </si>
  <si>
    <t>YNR002C</t>
  </si>
  <si>
    <t>YNR003C</t>
  </si>
  <si>
    <t>YNR003W-A</t>
  </si>
  <si>
    <t>YNR004W</t>
  </si>
  <si>
    <t>YNR005C</t>
  </si>
  <si>
    <t>YNR006W</t>
  </si>
  <si>
    <t>YNR007C</t>
  </si>
  <si>
    <t>YNR008W</t>
  </si>
  <si>
    <t>YNR009W</t>
  </si>
  <si>
    <t>YNR010W</t>
  </si>
  <si>
    <t>YNR011C</t>
  </si>
  <si>
    <t>YNR012W</t>
  </si>
  <si>
    <t>YNR013C</t>
  </si>
  <si>
    <t>YNR014W</t>
  </si>
  <si>
    <t>YNR015W</t>
  </si>
  <si>
    <t>YNR016C</t>
  </si>
  <si>
    <t>YNR017W</t>
  </si>
  <si>
    <t>YNR018W</t>
  </si>
  <si>
    <t>YNR019W</t>
  </si>
  <si>
    <t>YNR020C</t>
  </si>
  <si>
    <t>YNR021W</t>
  </si>
  <si>
    <t>YNR022C</t>
  </si>
  <si>
    <t>YNR023W</t>
  </si>
  <si>
    <t>YNR024W</t>
  </si>
  <si>
    <t>YNR025C</t>
  </si>
  <si>
    <t>YNR026C</t>
  </si>
  <si>
    <t>YNR027W</t>
  </si>
  <si>
    <t>YNR028W</t>
  </si>
  <si>
    <t>YNR029C</t>
  </si>
  <si>
    <t>YNR030W</t>
  </si>
  <si>
    <t>YNR031C</t>
  </si>
  <si>
    <t>YNR032W</t>
  </si>
  <si>
    <t>YNR032C-A</t>
  </si>
  <si>
    <t>YNR033W</t>
  </si>
  <si>
    <t>YNR034W</t>
  </si>
  <si>
    <t>YNR034W-A</t>
  </si>
  <si>
    <t>YNR035C</t>
  </si>
  <si>
    <t>YNR036C</t>
  </si>
  <si>
    <t>YNR037C</t>
  </si>
  <si>
    <t>YNR038W</t>
  </si>
  <si>
    <t>YNR039C</t>
  </si>
  <si>
    <t>YNR040W</t>
  </si>
  <si>
    <t>YNR041C</t>
  </si>
  <si>
    <t>YNR042W</t>
  </si>
  <si>
    <t>YNR043W</t>
  </si>
  <si>
    <t>YNR044W</t>
  </si>
  <si>
    <t>YNR045W</t>
  </si>
  <si>
    <t>YNR046W</t>
  </si>
  <si>
    <t>YNR047W</t>
  </si>
  <si>
    <t>YNR048W</t>
  </si>
  <si>
    <t>YNR049C</t>
  </si>
  <si>
    <t>YNR050C</t>
  </si>
  <si>
    <t>YNR051C</t>
  </si>
  <si>
    <t>YNR052C</t>
  </si>
  <si>
    <t>YNR053C</t>
  </si>
  <si>
    <t>YNR054C</t>
  </si>
  <si>
    <t>YNR055C</t>
  </si>
  <si>
    <t>YNR056C</t>
  </si>
  <si>
    <t>YNR057C</t>
  </si>
  <si>
    <t>YNR058W</t>
  </si>
  <si>
    <t>YNR059W</t>
  </si>
  <si>
    <t>YNR060W</t>
  </si>
  <si>
    <t>YNR061C</t>
  </si>
  <si>
    <t>YNR062C</t>
  </si>
  <si>
    <t>YNR063W</t>
  </si>
  <si>
    <t>YNR064C</t>
  </si>
  <si>
    <t>YNR065C</t>
  </si>
  <si>
    <t>YNR066C</t>
  </si>
  <si>
    <t>YNR067C</t>
  </si>
  <si>
    <t>YNR068C</t>
  </si>
  <si>
    <t>YNR069C</t>
  </si>
  <si>
    <t>YNR070W</t>
  </si>
  <si>
    <t>YNR071C</t>
  </si>
  <si>
    <t>YNR072W</t>
  </si>
  <si>
    <t>YNR073C</t>
  </si>
  <si>
    <t>YNR074C</t>
  </si>
  <si>
    <t>YNR075W</t>
  </si>
  <si>
    <t>YNR075C-A</t>
  </si>
  <si>
    <t>YNR076W</t>
  </si>
  <si>
    <t>YNR077C</t>
  </si>
  <si>
    <t>YOL166W-A</t>
  </si>
  <si>
    <t>YOL166C</t>
  </si>
  <si>
    <t>YOL165C</t>
  </si>
  <si>
    <t>YOL164W-A</t>
  </si>
  <si>
    <t>YOL164W</t>
  </si>
  <si>
    <t>YOL163W</t>
  </si>
  <si>
    <t>YOL162W</t>
  </si>
  <si>
    <t>YOL161C</t>
  </si>
  <si>
    <t>YOL160W</t>
  </si>
  <si>
    <t>YOL159C-A</t>
  </si>
  <si>
    <t>YOL159C</t>
  </si>
  <si>
    <t>YOL158C</t>
  </si>
  <si>
    <t>YOL157C</t>
  </si>
  <si>
    <t>YOL156W</t>
  </si>
  <si>
    <t>YOL155W-A</t>
  </si>
  <si>
    <t>YOL155C</t>
  </si>
  <si>
    <t>YOL154W</t>
  </si>
  <si>
    <t>YOL152W</t>
  </si>
  <si>
    <t>YOL151W</t>
  </si>
  <si>
    <t>YOL150C</t>
  </si>
  <si>
    <t>YOL149W</t>
  </si>
  <si>
    <t>YOL148C</t>
  </si>
  <si>
    <t>YOL147C</t>
  </si>
  <si>
    <t>YOL146W</t>
  </si>
  <si>
    <t>YOL145C</t>
  </si>
  <si>
    <t>YOL144W</t>
  </si>
  <si>
    <t>YOL143C</t>
  </si>
  <si>
    <t>YOL142W</t>
  </si>
  <si>
    <t>YOL141W</t>
  </si>
  <si>
    <t>YOL140W</t>
  </si>
  <si>
    <t>YOL139C</t>
  </si>
  <si>
    <t>YOL138C</t>
  </si>
  <si>
    <t>YOL137W</t>
  </si>
  <si>
    <t>YOL136C</t>
  </si>
  <si>
    <t>YOL135C</t>
  </si>
  <si>
    <t>YOL134C</t>
  </si>
  <si>
    <t>YOL133W</t>
  </si>
  <si>
    <t>YOL132W</t>
  </si>
  <si>
    <t>YOL131W</t>
  </si>
  <si>
    <t>YOL130W</t>
  </si>
  <si>
    <t>YOL129W</t>
  </si>
  <si>
    <t>YOL128C</t>
  </si>
  <si>
    <t>YOL127W</t>
  </si>
  <si>
    <t>YOL126C</t>
  </si>
  <si>
    <t>YOL125W</t>
  </si>
  <si>
    <t>YOL124C</t>
  </si>
  <si>
    <t>YOL123W</t>
  </si>
  <si>
    <t>YOL122C</t>
  </si>
  <si>
    <t>YOL121C</t>
  </si>
  <si>
    <t>YOL120C</t>
  </si>
  <si>
    <t>YOL119C</t>
  </si>
  <si>
    <t>YOL118C</t>
  </si>
  <si>
    <t>YOL117W</t>
  </si>
  <si>
    <t>YOL116W</t>
  </si>
  <si>
    <t>YOL115W</t>
  </si>
  <si>
    <t>YOL114C</t>
  </si>
  <si>
    <t>YOL113W</t>
  </si>
  <si>
    <t>YOL112W</t>
  </si>
  <si>
    <t>YOL111C</t>
  </si>
  <si>
    <t>YOL110W</t>
  </si>
  <si>
    <t>YOL109W</t>
  </si>
  <si>
    <t>YOL108C</t>
  </si>
  <si>
    <t>YOL107W</t>
  </si>
  <si>
    <t>YOL106W</t>
  </si>
  <si>
    <t>YOL105C</t>
  </si>
  <si>
    <t>YOL104C</t>
  </si>
  <si>
    <t>YOL103W</t>
  </si>
  <si>
    <t>YOL102C</t>
  </si>
  <si>
    <t>YOL101C</t>
  </si>
  <si>
    <t>YOL100W</t>
  </si>
  <si>
    <t>YOL099C</t>
  </si>
  <si>
    <t>YOL098C</t>
  </si>
  <si>
    <t>YOL097W-A</t>
  </si>
  <si>
    <t>YOL097C</t>
  </si>
  <si>
    <t>YOL096C</t>
  </si>
  <si>
    <t>YOL095C</t>
  </si>
  <si>
    <t>YOL094C</t>
  </si>
  <si>
    <t>YOL093W</t>
  </si>
  <si>
    <t>YOL092W</t>
  </si>
  <si>
    <t>YOL091W</t>
  </si>
  <si>
    <t>YOL090W</t>
  </si>
  <si>
    <t>YOL089C</t>
  </si>
  <si>
    <t>YOL088C</t>
  </si>
  <si>
    <t>YOL087C</t>
  </si>
  <si>
    <t>YOL086W-A</t>
  </si>
  <si>
    <t>YOL086C</t>
  </si>
  <si>
    <t>YOL085W-A</t>
  </si>
  <si>
    <t>YOL085C</t>
  </si>
  <si>
    <t>YOL084W</t>
  </si>
  <si>
    <t>YOL083W</t>
  </si>
  <si>
    <t>YOL083C-A</t>
  </si>
  <si>
    <t>YOL082W</t>
  </si>
  <si>
    <t>YOL081W</t>
  </si>
  <si>
    <t>YOL080C</t>
  </si>
  <si>
    <t>YOL079W</t>
  </si>
  <si>
    <t>YOL078W</t>
  </si>
  <si>
    <t>YOL077W-A</t>
  </si>
  <si>
    <t>YOL077C</t>
  </si>
  <si>
    <t>YOL076W</t>
  </si>
  <si>
    <t>YOL075C</t>
  </si>
  <si>
    <t>YOL073C</t>
  </si>
  <si>
    <t>YOL072W</t>
  </si>
  <si>
    <t>YOL071W</t>
  </si>
  <si>
    <t>YOL070C</t>
  </si>
  <si>
    <t>YOL069W</t>
  </si>
  <si>
    <t>YOL068C</t>
  </si>
  <si>
    <t>YOL067C</t>
  </si>
  <si>
    <t>YOL066C</t>
  </si>
  <si>
    <t>YOL065C</t>
  </si>
  <si>
    <t>YOL064C</t>
  </si>
  <si>
    <t>YOL063C</t>
  </si>
  <si>
    <t>YOL062C</t>
  </si>
  <si>
    <t>YOL061W</t>
  </si>
  <si>
    <t>YOL060C</t>
  </si>
  <si>
    <t>YOL059W</t>
  </si>
  <si>
    <t>YOL058W</t>
  </si>
  <si>
    <t>YOL057W</t>
  </si>
  <si>
    <t>YOL056W</t>
  </si>
  <si>
    <t>YOL055C</t>
  </si>
  <si>
    <t>YOL054W</t>
  </si>
  <si>
    <t>YOL053W</t>
  </si>
  <si>
    <t>YOL052C-A</t>
  </si>
  <si>
    <t>YOL052C</t>
  </si>
  <si>
    <t>YOL051W</t>
  </si>
  <si>
    <t>YOL050C</t>
  </si>
  <si>
    <t>YOL049W</t>
  </si>
  <si>
    <t>YOL048C</t>
  </si>
  <si>
    <t>YOL047C</t>
  </si>
  <si>
    <t>YOL046C</t>
  </si>
  <si>
    <t>YOL045W</t>
  </si>
  <si>
    <t>YOL044W</t>
  </si>
  <si>
    <t>YOL043C</t>
  </si>
  <si>
    <t>YOL042W</t>
  </si>
  <si>
    <t>YOL041C</t>
  </si>
  <si>
    <t>YOL040C</t>
  </si>
  <si>
    <t>YOL039W</t>
  </si>
  <si>
    <t>YOL038C-A</t>
  </si>
  <si>
    <t>YOL038W</t>
  </si>
  <si>
    <t>YOL037C</t>
  </si>
  <si>
    <t>YOL036W</t>
  </si>
  <si>
    <t>YOL035C</t>
  </si>
  <si>
    <t>YOL034W</t>
  </si>
  <si>
    <t>YOL033W</t>
  </si>
  <si>
    <t>YOL032W</t>
  </si>
  <si>
    <t>YOL031C</t>
  </si>
  <si>
    <t>YOL030W</t>
  </si>
  <si>
    <t>YOL029C</t>
  </si>
  <si>
    <t>YOL028C</t>
  </si>
  <si>
    <t>YOL027C</t>
  </si>
  <si>
    <t>YOL026C</t>
  </si>
  <si>
    <t>YOL025W</t>
  </si>
  <si>
    <t>YOL024W</t>
  </si>
  <si>
    <t>YOL023W</t>
  </si>
  <si>
    <t>YOL022C</t>
  </si>
  <si>
    <t>YOL021C</t>
  </si>
  <si>
    <t>YOL020W</t>
  </si>
  <si>
    <t>YOL019W-A</t>
  </si>
  <si>
    <t>YOL019W</t>
  </si>
  <si>
    <t>YOL018C</t>
  </si>
  <si>
    <t>YOL017W</t>
  </si>
  <si>
    <t>YOL016C</t>
  </si>
  <si>
    <t>YOL015W</t>
  </si>
  <si>
    <t>YOL014W</t>
  </si>
  <si>
    <t>YOL013W-B</t>
  </si>
  <si>
    <t>YOL013W-A</t>
  </si>
  <si>
    <t>YOL013C</t>
  </si>
  <si>
    <t>YOL012C</t>
  </si>
  <si>
    <t>YOL011W</t>
  </si>
  <si>
    <t>YOL010W</t>
  </si>
  <si>
    <t>YOL009C</t>
  </si>
  <si>
    <t>YOL008W</t>
  </si>
  <si>
    <t>YOL007C</t>
  </si>
  <si>
    <t>YOL006C</t>
  </si>
  <si>
    <t>YOL005C</t>
  </si>
  <si>
    <t>YOL004W</t>
  </si>
  <si>
    <t>YOL003C</t>
  </si>
  <si>
    <t>YOL002C</t>
  </si>
  <si>
    <t>YOL001W</t>
  </si>
  <si>
    <t>YOR001W</t>
  </si>
  <si>
    <t>YOR002W</t>
  </si>
  <si>
    <t>YOR003W</t>
  </si>
  <si>
    <t>YOR004W</t>
  </si>
  <si>
    <t>YOR005C</t>
  </si>
  <si>
    <t>YOR006C</t>
  </si>
  <si>
    <t>YOR007C</t>
  </si>
  <si>
    <t>YOR008C</t>
  </si>
  <si>
    <t>YOR008C-A</t>
  </si>
  <si>
    <t>YOR008W-B</t>
  </si>
  <si>
    <t>YOR009W</t>
  </si>
  <si>
    <t>YOR010C</t>
  </si>
  <si>
    <t>YOR011W</t>
  </si>
  <si>
    <t>YOR011W-A</t>
  </si>
  <si>
    <t>YOR012W</t>
  </si>
  <si>
    <t>YOR013W</t>
  </si>
  <si>
    <t>YOR014W</t>
  </si>
  <si>
    <t>YOR015W</t>
  </si>
  <si>
    <t>YOR016C</t>
  </si>
  <si>
    <t>YOR017W</t>
  </si>
  <si>
    <t>YOR018W</t>
  </si>
  <si>
    <t>YOR019W</t>
  </si>
  <si>
    <t>YOR020C</t>
  </si>
  <si>
    <t>YOR020W-A</t>
  </si>
  <si>
    <t>YOR021C</t>
  </si>
  <si>
    <t>YOR022C</t>
  </si>
  <si>
    <t>YOR023C</t>
  </si>
  <si>
    <t>YOR024W</t>
  </si>
  <si>
    <t>YOR025W</t>
  </si>
  <si>
    <t>YOR026W</t>
  </si>
  <si>
    <t>YOR027W</t>
  </si>
  <si>
    <t>YOR028C</t>
  </si>
  <si>
    <t>YOR029W</t>
  </si>
  <si>
    <t>YOR030W</t>
  </si>
  <si>
    <t>YOR031W</t>
  </si>
  <si>
    <t>YOR032C</t>
  </si>
  <si>
    <t>YOR032W-A</t>
  </si>
  <si>
    <t>YOR033C</t>
  </si>
  <si>
    <t>YOR034C</t>
  </si>
  <si>
    <t>YOR034C-A</t>
  </si>
  <si>
    <t>YOR035C</t>
  </si>
  <si>
    <t>YOR036W</t>
  </si>
  <si>
    <t>YOR037W</t>
  </si>
  <si>
    <t>YOR038C</t>
  </si>
  <si>
    <t>YOR039W</t>
  </si>
  <si>
    <t>YOR040W</t>
  </si>
  <si>
    <t>YOR041C</t>
  </si>
  <si>
    <t>YOR042W</t>
  </si>
  <si>
    <t>YOR043W</t>
  </si>
  <si>
    <t>YOR044W</t>
  </si>
  <si>
    <t>YOR045W</t>
  </si>
  <si>
    <t>YOR046C</t>
  </si>
  <si>
    <t>YOR047C</t>
  </si>
  <si>
    <t>YOR048C</t>
  </si>
  <si>
    <t>YOR049C</t>
  </si>
  <si>
    <t>YOR050C</t>
  </si>
  <si>
    <t>YOR051C</t>
  </si>
  <si>
    <t>YOR052C</t>
  </si>
  <si>
    <t>YOR053W</t>
  </si>
  <si>
    <t>YOR054C</t>
  </si>
  <si>
    <t>YOR055W</t>
  </si>
  <si>
    <t>YOR056C</t>
  </si>
  <si>
    <t>YOR057W</t>
  </si>
  <si>
    <t>YOR058C</t>
  </si>
  <si>
    <t>YOR059C</t>
  </si>
  <si>
    <t>YOR060C</t>
  </si>
  <si>
    <t>YOR061W</t>
  </si>
  <si>
    <t>YOR062C</t>
  </si>
  <si>
    <t>YOR063W</t>
  </si>
  <si>
    <t>YOR064C</t>
  </si>
  <si>
    <t>YOR065W</t>
  </si>
  <si>
    <t>YOR066W</t>
  </si>
  <si>
    <t>YOR067C</t>
  </si>
  <si>
    <t>YOR069W</t>
  </si>
  <si>
    <t>YOR068C</t>
  </si>
  <si>
    <t>YOR070C</t>
  </si>
  <si>
    <t>YOR071C</t>
  </si>
  <si>
    <t>YOR072W</t>
  </si>
  <si>
    <t>YOR072W-A</t>
  </si>
  <si>
    <t>YOR072W-B</t>
  </si>
  <si>
    <t>YOR073W</t>
  </si>
  <si>
    <t>YOR074C</t>
  </si>
  <si>
    <t>YOR073W-A</t>
  </si>
  <si>
    <t>YOR075W</t>
  </si>
  <si>
    <t>YOR076C</t>
  </si>
  <si>
    <t>YOR077W</t>
  </si>
  <si>
    <t>YOR078W</t>
  </si>
  <si>
    <t>YOR079C</t>
  </si>
  <si>
    <t>YOR080W</t>
  </si>
  <si>
    <t>YOR081C</t>
  </si>
  <si>
    <t>YOR082C</t>
  </si>
  <si>
    <t>YOR083W</t>
  </si>
  <si>
    <t>YOR084W</t>
  </si>
  <si>
    <t>YOR085W</t>
  </si>
  <si>
    <t>YOR086C</t>
  </si>
  <si>
    <t>YOR087W</t>
  </si>
  <si>
    <t>YOR089C</t>
  </si>
  <si>
    <t>YOR090C</t>
  </si>
  <si>
    <t>YOR091W</t>
  </si>
  <si>
    <t>YOR092W</t>
  </si>
  <si>
    <t>YOR093C</t>
  </si>
  <si>
    <t>YOR094W</t>
  </si>
  <si>
    <t>YOR095C</t>
  </si>
  <si>
    <t>YOR096W</t>
  </si>
  <si>
    <t>YOR097C</t>
  </si>
  <si>
    <t>YOR098C</t>
  </si>
  <si>
    <t>YOR099W</t>
  </si>
  <si>
    <t>YOR100C</t>
  </si>
  <si>
    <t>YOR101W</t>
  </si>
  <si>
    <t>YOR102W</t>
  </si>
  <si>
    <t>YOR103C</t>
  </si>
  <si>
    <t>YOR104W</t>
  </si>
  <si>
    <t>YOR105W</t>
  </si>
  <si>
    <t>YOR106W</t>
  </si>
  <si>
    <t>YOR107W</t>
  </si>
  <si>
    <t>YOR108W</t>
  </si>
  <si>
    <t>YOR108C-A</t>
  </si>
  <si>
    <t>YOR109W</t>
  </si>
  <si>
    <t>YOR110W</t>
  </si>
  <si>
    <t>YOR111W</t>
  </si>
  <si>
    <t>YOR112W</t>
  </si>
  <si>
    <t>YOR113W</t>
  </si>
  <si>
    <t>YOR114W</t>
  </si>
  <si>
    <t>YOR115C</t>
  </si>
  <si>
    <t>YOR116C</t>
  </si>
  <si>
    <t>YOR117W</t>
  </si>
  <si>
    <t>YOR118W</t>
  </si>
  <si>
    <t>YOR119C</t>
  </si>
  <si>
    <t>YOR120W</t>
  </si>
  <si>
    <t>YOR121C</t>
  </si>
  <si>
    <t>YOR122C</t>
  </si>
  <si>
    <t>YOR123C</t>
  </si>
  <si>
    <t>YOR124C</t>
  </si>
  <si>
    <t>YOR125C</t>
  </si>
  <si>
    <t>YOR126C</t>
  </si>
  <si>
    <t>YOR127W</t>
  </si>
  <si>
    <t>YOR128C</t>
  </si>
  <si>
    <t>YOR129C</t>
  </si>
  <si>
    <t>YOR130C</t>
  </si>
  <si>
    <t>YOR131C</t>
  </si>
  <si>
    <t>YOR132W</t>
  </si>
  <si>
    <t>YOR133W</t>
  </si>
  <si>
    <t>YOR134W</t>
  </si>
  <si>
    <t>YOR135C</t>
  </si>
  <si>
    <t>YOR136W</t>
  </si>
  <si>
    <t>YOR137C</t>
  </si>
  <si>
    <t>YOR138C</t>
  </si>
  <si>
    <t>YOR139C</t>
  </si>
  <si>
    <t>YOR140W</t>
  </si>
  <si>
    <t>YOR141C</t>
  </si>
  <si>
    <t>YOR142W</t>
  </si>
  <si>
    <t>YOR143C</t>
  </si>
  <si>
    <t>YOR144C</t>
  </si>
  <si>
    <t>YOR145C</t>
  </si>
  <si>
    <t>YOR146W</t>
  </si>
  <si>
    <t>YOR147W</t>
  </si>
  <si>
    <t>YOR148C</t>
  </si>
  <si>
    <t>YOR149C</t>
  </si>
  <si>
    <t>YOR150W</t>
  </si>
  <si>
    <t>YOR151C</t>
  </si>
  <si>
    <t>YOR152C</t>
  </si>
  <si>
    <t>YOR153W</t>
  </si>
  <si>
    <t>YOR154W</t>
  </si>
  <si>
    <t>YOR155C</t>
  </si>
  <si>
    <t>YOR156C</t>
  </si>
  <si>
    <t>YOR157C</t>
  </si>
  <si>
    <t>YOR158W</t>
  </si>
  <si>
    <t>YOR159C</t>
  </si>
  <si>
    <t>YOR160W</t>
  </si>
  <si>
    <t>YOR161C</t>
  </si>
  <si>
    <t>YOR161W-A</t>
  </si>
  <si>
    <t>YOR161W-B</t>
  </si>
  <si>
    <t>YOR161C-C</t>
  </si>
  <si>
    <t>YOR162C</t>
  </si>
  <si>
    <t>YOR163W</t>
  </si>
  <si>
    <t>YOR164C</t>
  </si>
  <si>
    <t>YOR165W</t>
  </si>
  <si>
    <t>YOR166C</t>
  </si>
  <si>
    <t>YOR167C</t>
  </si>
  <si>
    <t>YOR168W</t>
  </si>
  <si>
    <t>YOR169C</t>
  </si>
  <si>
    <t>YOR170W</t>
  </si>
  <si>
    <t>YOR171C</t>
  </si>
  <si>
    <t>YOR172W</t>
  </si>
  <si>
    <t>YOR173W</t>
  </si>
  <si>
    <t>YOR174W</t>
  </si>
  <si>
    <t>YOR175C</t>
  </si>
  <si>
    <t>YOR176W</t>
  </si>
  <si>
    <t>YOR177C</t>
  </si>
  <si>
    <t>YOR178C</t>
  </si>
  <si>
    <t>YOR179C</t>
  </si>
  <si>
    <t>YOR180C</t>
  </si>
  <si>
    <t>YOR181W</t>
  </si>
  <si>
    <t>YOR182C</t>
  </si>
  <si>
    <t>YOR183W</t>
  </si>
  <si>
    <t>YOR184W</t>
  </si>
  <si>
    <t>YOR185C</t>
  </si>
  <si>
    <t>YOR186W</t>
  </si>
  <si>
    <t>YOR186C-A</t>
  </si>
  <si>
    <t>YOR187W</t>
  </si>
  <si>
    <t>YOR188W</t>
  </si>
  <si>
    <t>YOR189W</t>
  </si>
  <si>
    <t>YOR190W</t>
  </si>
  <si>
    <t>YOR191W</t>
  </si>
  <si>
    <t>YOR192C</t>
  </si>
  <si>
    <t>YOR192C-C</t>
  </si>
  <si>
    <t>YOR193W</t>
  </si>
  <si>
    <t>YOR194C</t>
  </si>
  <si>
    <t>YOR195W</t>
  </si>
  <si>
    <t>YOR196C</t>
  </si>
  <si>
    <t>YOR197W</t>
  </si>
  <si>
    <t>YOR198C</t>
  </si>
  <si>
    <t>YOR199W</t>
  </si>
  <si>
    <t>YOR200W</t>
  </si>
  <si>
    <t>YOR201C</t>
  </si>
  <si>
    <t>YOR202W</t>
  </si>
  <si>
    <t>YOR203W</t>
  </si>
  <si>
    <t>YOR204W</t>
  </si>
  <si>
    <t>YOR205C</t>
  </si>
  <si>
    <t>YOR206W</t>
  </si>
  <si>
    <t>YOR207C</t>
  </si>
  <si>
    <t>YOR208W</t>
  </si>
  <si>
    <t>YOR209C</t>
  </si>
  <si>
    <t>YOR210W</t>
  </si>
  <si>
    <t>YOR211C</t>
  </si>
  <si>
    <t>YOR212W</t>
  </si>
  <si>
    <t>YOR213C</t>
  </si>
  <si>
    <t>YOR214C</t>
  </si>
  <si>
    <t>YOR215C</t>
  </si>
  <si>
    <t>YOR216C</t>
  </si>
  <si>
    <t>YOR217W</t>
  </si>
  <si>
    <t>YOR218C</t>
  </si>
  <si>
    <t>YOR219C</t>
  </si>
  <si>
    <t>YOR220W</t>
  </si>
  <si>
    <t>YOR221C</t>
  </si>
  <si>
    <t>YOR222W</t>
  </si>
  <si>
    <t>YOR223W</t>
  </si>
  <si>
    <t>YOR224C</t>
  </si>
  <si>
    <t>YOR225W</t>
  </si>
  <si>
    <t>YOR226C</t>
  </si>
  <si>
    <t>YOR227W</t>
  </si>
  <si>
    <t>YOR228C</t>
  </si>
  <si>
    <t>YOR229W</t>
  </si>
  <si>
    <t>YOR230W</t>
  </si>
  <si>
    <t>YOR231W</t>
  </si>
  <si>
    <t>YOR231C-A</t>
  </si>
  <si>
    <t>YOR232W</t>
  </si>
  <si>
    <t>YOR233W</t>
  </si>
  <si>
    <t>YOR234C</t>
  </si>
  <si>
    <t>YOR235W</t>
  </si>
  <si>
    <t>YOR236W</t>
  </si>
  <si>
    <t>YOR237W</t>
  </si>
  <si>
    <t>YOR238W</t>
  </si>
  <si>
    <t>YOR239W</t>
  </si>
  <si>
    <t>YOR241W</t>
  </si>
  <si>
    <t>YOR242C</t>
  </si>
  <si>
    <t>YOR243C</t>
  </si>
  <si>
    <t>YOR244W</t>
  </si>
  <si>
    <t>YOR245C</t>
  </si>
  <si>
    <t>YOR246C</t>
  </si>
  <si>
    <t>YOR247W</t>
  </si>
  <si>
    <t>YOR248W</t>
  </si>
  <si>
    <t>YOR249C</t>
  </si>
  <si>
    <t>YOR250C</t>
  </si>
  <si>
    <t>YOR251C</t>
  </si>
  <si>
    <t>YOR252W</t>
  </si>
  <si>
    <t>YOR253W</t>
  </si>
  <si>
    <t>YOR254C</t>
  </si>
  <si>
    <t>YOR255W</t>
  </si>
  <si>
    <t>YOR256C</t>
  </si>
  <si>
    <t>YOR257W</t>
  </si>
  <si>
    <t>YOR258W</t>
  </si>
  <si>
    <t>YOR259C</t>
  </si>
  <si>
    <t>YOR260W</t>
  </si>
  <si>
    <t>YOR261C</t>
  </si>
  <si>
    <t>YOR262W</t>
  </si>
  <si>
    <t>YOR263C</t>
  </si>
  <si>
    <t>YOR264W</t>
  </si>
  <si>
    <t>YOR265W</t>
  </si>
  <si>
    <t>YOR266W</t>
  </si>
  <si>
    <t>YOR267C</t>
  </si>
  <si>
    <t>YOR268C</t>
  </si>
  <si>
    <t>YOR269W</t>
  </si>
  <si>
    <t>YOR270C</t>
  </si>
  <si>
    <t>YOR271C</t>
  </si>
  <si>
    <t>YOR272W</t>
  </si>
  <si>
    <t>YOR273C</t>
  </si>
  <si>
    <t>YOR274W</t>
  </si>
  <si>
    <t>YOR275C</t>
  </si>
  <si>
    <t>YOR276W</t>
  </si>
  <si>
    <t>YOR277C</t>
  </si>
  <si>
    <t>YOR278W</t>
  </si>
  <si>
    <t>YOR279C</t>
  </si>
  <si>
    <t>YOR280C</t>
  </si>
  <si>
    <t>YOR281C</t>
  </si>
  <si>
    <t>YOR282W</t>
  </si>
  <si>
    <t>YOR283W</t>
  </si>
  <si>
    <t>YOR284W</t>
  </si>
  <si>
    <t>YOR285W</t>
  </si>
  <si>
    <t>YOR286W</t>
  </si>
  <si>
    <t>YOR287C</t>
  </si>
  <si>
    <t>YOR288C</t>
  </si>
  <si>
    <t>YOR289W</t>
  </si>
  <si>
    <t>YOR290C</t>
  </si>
  <si>
    <t>YOR291W</t>
  </si>
  <si>
    <t>YOR292C</t>
  </si>
  <si>
    <t>YOR293W</t>
  </si>
  <si>
    <t>YOR293C-A</t>
  </si>
  <si>
    <t>YOR294W</t>
  </si>
  <si>
    <t>YOR295W</t>
  </si>
  <si>
    <t>YOR296W</t>
  </si>
  <si>
    <t>YOR297C</t>
  </si>
  <si>
    <t>YOR298W</t>
  </si>
  <si>
    <t>YOR298C-A</t>
  </si>
  <si>
    <t>YOR299W</t>
  </si>
  <si>
    <t>YOR300W</t>
  </si>
  <si>
    <t>YOR301W</t>
  </si>
  <si>
    <t>YOR302W</t>
  </si>
  <si>
    <t>YOR303W</t>
  </si>
  <si>
    <t>YOR304W</t>
  </si>
  <si>
    <t>YOR304C-A</t>
  </si>
  <si>
    <t>YOR305W</t>
  </si>
  <si>
    <t>YOR306C</t>
  </si>
  <si>
    <t>YOR307C</t>
  </si>
  <si>
    <t>YOR308C</t>
  </si>
  <si>
    <t>YOR309C</t>
  </si>
  <si>
    <t>YOR310C</t>
  </si>
  <si>
    <t>YOR311C</t>
  </si>
  <si>
    <t>YOR312C</t>
  </si>
  <si>
    <t>YOR313C</t>
  </si>
  <si>
    <t>YOR314W</t>
  </si>
  <si>
    <t>YOR314W-A</t>
  </si>
  <si>
    <t>YOR315W</t>
  </si>
  <si>
    <t>YOR316C</t>
  </si>
  <si>
    <t>YOR316C-A</t>
  </si>
  <si>
    <t>YOR317W</t>
  </si>
  <si>
    <t>YOR318C</t>
  </si>
  <si>
    <t>YOR319W</t>
  </si>
  <si>
    <t>YOR320C</t>
  </si>
  <si>
    <t>YOR321W</t>
  </si>
  <si>
    <t>YOR322C</t>
  </si>
  <si>
    <t>YOR323C</t>
  </si>
  <si>
    <t>YOR324C</t>
  </si>
  <si>
    <t>YOR325W</t>
  </si>
  <si>
    <t>YOR326W</t>
  </si>
  <si>
    <t>YOR327C</t>
  </si>
  <si>
    <t>YOR328W</t>
  </si>
  <si>
    <t>YOR329C</t>
  </si>
  <si>
    <t>YOR329W-A</t>
  </si>
  <si>
    <t>YOR330C</t>
  </si>
  <si>
    <t>YOR331C</t>
  </si>
  <si>
    <t>YOR332W</t>
  </si>
  <si>
    <t>YOR333C</t>
  </si>
  <si>
    <t>YOR334W</t>
  </si>
  <si>
    <t>YOR335C</t>
  </si>
  <si>
    <t>YOR335W-A</t>
  </si>
  <si>
    <t>YOR336W</t>
  </si>
  <si>
    <t>YOR337W</t>
  </si>
  <si>
    <t>YOR338W</t>
  </si>
  <si>
    <t>YOR339C</t>
  </si>
  <si>
    <t>YOR340C</t>
  </si>
  <si>
    <t>YOR341W</t>
  </si>
  <si>
    <t>YOR342C</t>
  </si>
  <si>
    <t>YOR343C</t>
  </si>
  <si>
    <t>YOR344C</t>
  </si>
  <si>
    <t>YOR345C</t>
  </si>
  <si>
    <t>YOR346W</t>
  </si>
  <si>
    <t>YOR347C</t>
  </si>
  <si>
    <t>YOR348C</t>
  </si>
  <si>
    <t>YOR349W</t>
  </si>
  <si>
    <t>YOR350C</t>
  </si>
  <si>
    <t>YOR351C</t>
  </si>
  <si>
    <t>YOR352W</t>
  </si>
  <si>
    <t>YOR353C</t>
  </si>
  <si>
    <t>YOR354C</t>
  </si>
  <si>
    <t>YOR355W</t>
  </si>
  <si>
    <t>YOR356W</t>
  </si>
  <si>
    <t>YOR357C</t>
  </si>
  <si>
    <t>YOR358W</t>
  </si>
  <si>
    <t>YOR359W</t>
  </si>
  <si>
    <t>YOR360C</t>
  </si>
  <si>
    <t>YOR361C</t>
  </si>
  <si>
    <t>YOR362C</t>
  </si>
  <si>
    <t>YOR363C</t>
  </si>
  <si>
    <t>YOR364W</t>
  </si>
  <si>
    <t>YOR365C</t>
  </si>
  <si>
    <t>YOR366W</t>
  </si>
  <si>
    <t>YOR367W</t>
  </si>
  <si>
    <t>YOR368W</t>
  </si>
  <si>
    <t>YOR369C</t>
  </si>
  <si>
    <t>YOR370C</t>
  </si>
  <si>
    <t>YOR371C</t>
  </si>
  <si>
    <t>YOR372C</t>
  </si>
  <si>
    <t>YOR373W</t>
  </si>
  <si>
    <t>YOR374W</t>
  </si>
  <si>
    <t>YOR375C</t>
  </si>
  <si>
    <t>YOR376W</t>
  </si>
  <si>
    <t>YOR376W-A</t>
  </si>
  <si>
    <t>YOR377W</t>
  </si>
  <si>
    <t>YOR378W</t>
  </si>
  <si>
    <t>YOR379C</t>
  </si>
  <si>
    <t>YOR380W</t>
  </si>
  <si>
    <t>YOR381W</t>
  </si>
  <si>
    <t>YOR381W-A</t>
  </si>
  <si>
    <t>YOR382W</t>
  </si>
  <si>
    <t>YOR383C</t>
  </si>
  <si>
    <t>YOR384W</t>
  </si>
  <si>
    <t>YOR385W</t>
  </si>
  <si>
    <t>YOR386W</t>
  </si>
  <si>
    <t>YOR387C</t>
  </si>
  <si>
    <t>YOR388C</t>
  </si>
  <si>
    <t>YOR389W</t>
  </si>
  <si>
    <t>YOR390W</t>
  </si>
  <si>
    <t>YOR391C</t>
  </si>
  <si>
    <t>YOR392W</t>
  </si>
  <si>
    <t>YOR393W</t>
  </si>
  <si>
    <t>YOR394W</t>
  </si>
  <si>
    <t>YOR394C-A</t>
  </si>
  <si>
    <t>YOR396W</t>
  </si>
  <si>
    <t>YOR396C-A</t>
  </si>
  <si>
    <t>YPL283C</t>
  </si>
  <si>
    <t>YPL283W-B</t>
  </si>
  <si>
    <t>YPL283W-A</t>
  </si>
  <si>
    <t>YPL282C</t>
  </si>
  <si>
    <t>YPL281C</t>
  </si>
  <si>
    <t>YPL280W</t>
  </si>
  <si>
    <t>YPL279C</t>
  </si>
  <si>
    <t>YPL278C</t>
  </si>
  <si>
    <t>YPL277C</t>
  </si>
  <si>
    <t>YPL274W</t>
  </si>
  <si>
    <t>YPL273W</t>
  </si>
  <si>
    <t>YPL272C</t>
  </si>
  <si>
    <t>YPL271W</t>
  </si>
  <si>
    <t>YPL270W</t>
  </si>
  <si>
    <t>YPL269W</t>
  </si>
  <si>
    <t>YPL268W</t>
  </si>
  <si>
    <t>YPL267W</t>
  </si>
  <si>
    <t>YPL266W</t>
  </si>
  <si>
    <t>YPL265W</t>
  </si>
  <si>
    <t>YPL264C</t>
  </si>
  <si>
    <t>YPL263C</t>
  </si>
  <si>
    <t>YPL262W</t>
  </si>
  <si>
    <t>YPL261C</t>
  </si>
  <si>
    <t>YPL260W</t>
  </si>
  <si>
    <t>YPL259C</t>
  </si>
  <si>
    <t>YPL258C</t>
  </si>
  <si>
    <t>YPL257W</t>
  </si>
  <si>
    <t>YPL256C</t>
  </si>
  <si>
    <t>YPL255W</t>
  </si>
  <si>
    <t>YPL254W</t>
  </si>
  <si>
    <t>YPL253C</t>
  </si>
  <si>
    <t>YPL252C</t>
  </si>
  <si>
    <t>YPL251W</t>
  </si>
  <si>
    <t>YPL250C</t>
  </si>
  <si>
    <t>YPL249C-A</t>
  </si>
  <si>
    <t>YPL250W-A</t>
  </si>
  <si>
    <t>YPL249C</t>
  </si>
  <si>
    <t>YPL248C</t>
  </si>
  <si>
    <t>YPL247C</t>
  </si>
  <si>
    <t>YPL246C</t>
  </si>
  <si>
    <t>YPL245W</t>
  </si>
  <si>
    <t>YPL244C</t>
  </si>
  <si>
    <t>YPL243W</t>
  </si>
  <si>
    <t>YPL242C</t>
  </si>
  <si>
    <t>YPL241C</t>
  </si>
  <si>
    <t>YPL240C</t>
  </si>
  <si>
    <t>YPL239W</t>
  </si>
  <si>
    <t>YPL238C</t>
  </si>
  <si>
    <t>YPL237W</t>
  </si>
  <si>
    <t>YPL236C</t>
  </si>
  <si>
    <t>YPL235W</t>
  </si>
  <si>
    <t>YPL234C</t>
  </si>
  <si>
    <t>YPL233W</t>
  </si>
  <si>
    <t>YPL232W</t>
  </si>
  <si>
    <t>YPL231W</t>
  </si>
  <si>
    <t>YPL230W</t>
  </si>
  <si>
    <t>YPL229W</t>
  </si>
  <si>
    <t>YPL228W</t>
  </si>
  <si>
    <t>YPL227C</t>
  </si>
  <si>
    <t>YPL226W</t>
  </si>
  <si>
    <t>YPL225W</t>
  </si>
  <si>
    <t>YPL224C</t>
  </si>
  <si>
    <t>YPL223C</t>
  </si>
  <si>
    <t>YPL222W</t>
  </si>
  <si>
    <t>YPL222C-A</t>
  </si>
  <si>
    <t>YPL221W</t>
  </si>
  <si>
    <t>YPL220W</t>
  </si>
  <si>
    <t>YPL219W</t>
  </si>
  <si>
    <t>YPL218W</t>
  </si>
  <si>
    <t>YPL217C</t>
  </si>
  <si>
    <t>YPL216W</t>
  </si>
  <si>
    <t>YPL215W</t>
  </si>
  <si>
    <t>YPL214C</t>
  </si>
  <si>
    <t>YPL213W</t>
  </si>
  <si>
    <t>YPL212C</t>
  </si>
  <si>
    <t>YPL211W</t>
  </si>
  <si>
    <t>YPL210C</t>
  </si>
  <si>
    <t>YPL209C</t>
  </si>
  <si>
    <t>YPL208W</t>
  </si>
  <si>
    <t>YPL207W</t>
  </si>
  <si>
    <t>YPL206C</t>
  </si>
  <si>
    <t>YPL205C</t>
  </si>
  <si>
    <t>YPL204W</t>
  </si>
  <si>
    <t>YPL203W</t>
  </si>
  <si>
    <t>YPL202C</t>
  </si>
  <si>
    <t>YPL201C</t>
  </si>
  <si>
    <t>YPL200W</t>
  </si>
  <si>
    <t>YPL199C</t>
  </si>
  <si>
    <t>YPL198W</t>
  </si>
  <si>
    <t>YPL197C</t>
  </si>
  <si>
    <t>YPL196W</t>
  </si>
  <si>
    <t>YPL195W</t>
  </si>
  <si>
    <t>YPL194W</t>
  </si>
  <si>
    <t>YPL193W</t>
  </si>
  <si>
    <t>YPL192C</t>
  </si>
  <si>
    <t>YPL191C</t>
  </si>
  <si>
    <t>YPL190C</t>
  </si>
  <si>
    <t>YPL189C-A</t>
  </si>
  <si>
    <t>YPL189W</t>
  </si>
  <si>
    <t>YPL188W</t>
  </si>
  <si>
    <t>YPL187W</t>
  </si>
  <si>
    <t>YPL186C</t>
  </si>
  <si>
    <t>YPL185W</t>
  </si>
  <si>
    <t>YPL184C</t>
  </si>
  <si>
    <t>YPL183W-A</t>
  </si>
  <si>
    <t>YPL183C</t>
  </si>
  <si>
    <t>YPL182C</t>
  </si>
  <si>
    <t>YPL181W</t>
  </si>
  <si>
    <t>YPL180W</t>
  </si>
  <si>
    <t>YPL179W</t>
  </si>
  <si>
    <t>YPL178W</t>
  </si>
  <si>
    <t>YPL177C</t>
  </si>
  <si>
    <t>YPL176C</t>
  </si>
  <si>
    <t>YPL175W</t>
  </si>
  <si>
    <t>YPL174C</t>
  </si>
  <si>
    <t>YPL173W</t>
  </si>
  <si>
    <t>YPL172C</t>
  </si>
  <si>
    <t>YPL171C</t>
  </si>
  <si>
    <t>YPL170W</t>
  </si>
  <si>
    <t>YPL169C</t>
  </si>
  <si>
    <t>YPL168W</t>
  </si>
  <si>
    <t>YPL167C</t>
  </si>
  <si>
    <t>YPL166W</t>
  </si>
  <si>
    <t>YPL165C</t>
  </si>
  <si>
    <t>YPL164C</t>
  </si>
  <si>
    <t>YPL163C</t>
  </si>
  <si>
    <t>YPL162C</t>
  </si>
  <si>
    <t>YPL161C</t>
  </si>
  <si>
    <t>YPL160W</t>
  </si>
  <si>
    <t>YPL159C</t>
  </si>
  <si>
    <t>YPL158C</t>
  </si>
  <si>
    <t>YPL157W</t>
  </si>
  <si>
    <t>YPL156C</t>
  </si>
  <si>
    <t>YPL155C</t>
  </si>
  <si>
    <t>YPL154C</t>
  </si>
  <si>
    <t>YPL153C</t>
  </si>
  <si>
    <t>YPL152W-A</t>
  </si>
  <si>
    <t>YPL152W</t>
  </si>
  <si>
    <t>YPL151C</t>
  </si>
  <si>
    <t>YPL150W</t>
  </si>
  <si>
    <t>YPL149W</t>
  </si>
  <si>
    <t>YPL148C</t>
  </si>
  <si>
    <t>YPL147W</t>
  </si>
  <si>
    <t>YPL146C</t>
  </si>
  <si>
    <t>YPL145C</t>
  </si>
  <si>
    <t>YPL144W</t>
  </si>
  <si>
    <t>YPL143W</t>
  </si>
  <si>
    <t>YPL142C</t>
  </si>
  <si>
    <t>YPL141C</t>
  </si>
  <si>
    <t>YPL140C</t>
  </si>
  <si>
    <t>YPL139C</t>
  </si>
  <si>
    <t>YPL138C</t>
  </si>
  <si>
    <t>YPL137C</t>
  </si>
  <si>
    <t>YPL136W</t>
  </si>
  <si>
    <t>YPL135W</t>
  </si>
  <si>
    <t>YPL135C-A</t>
  </si>
  <si>
    <t>YPL134C</t>
  </si>
  <si>
    <t>YPL133C</t>
  </si>
  <si>
    <t>YPL132W</t>
  </si>
  <si>
    <t>YPL131W</t>
  </si>
  <si>
    <t>YPL130W</t>
  </si>
  <si>
    <t>YPL129W</t>
  </si>
  <si>
    <t>YPL128C</t>
  </si>
  <si>
    <t>YPL127C</t>
  </si>
  <si>
    <t>YPL126W</t>
  </si>
  <si>
    <t>YPL125W</t>
  </si>
  <si>
    <t>YPL124W</t>
  </si>
  <si>
    <t>YPL123C</t>
  </si>
  <si>
    <t>YPL122C</t>
  </si>
  <si>
    <t>YPL121C</t>
  </si>
  <si>
    <t>YPL120W</t>
  </si>
  <si>
    <t>YPL119C-A</t>
  </si>
  <si>
    <t>YPL119C</t>
  </si>
  <si>
    <t>YPL118W</t>
  </si>
  <si>
    <t>YPL117C</t>
  </si>
  <si>
    <t>YPL116W</t>
  </si>
  <si>
    <t>YPL115C</t>
  </si>
  <si>
    <t>YPL114W</t>
  </si>
  <si>
    <t>YPL113C</t>
  </si>
  <si>
    <t>YPL112C</t>
  </si>
  <si>
    <t>YPL111W</t>
  </si>
  <si>
    <t>YPL110C</t>
  </si>
  <si>
    <t>YPL109C</t>
  </si>
  <si>
    <t>YPL108W</t>
  </si>
  <si>
    <t>YPL107W</t>
  </si>
  <si>
    <t>YPL106C</t>
  </si>
  <si>
    <t>YPL105C</t>
  </si>
  <si>
    <t>YPL104W</t>
  </si>
  <si>
    <t>YPL103C</t>
  </si>
  <si>
    <t>YPL102C</t>
  </si>
  <si>
    <t>YPL101W</t>
  </si>
  <si>
    <t>YPL100W</t>
  </si>
  <si>
    <t>YPL099C</t>
  </si>
  <si>
    <t>YPL098C</t>
  </si>
  <si>
    <t>YPL097W</t>
  </si>
  <si>
    <t>YPL096C-A</t>
  </si>
  <si>
    <t>YPL096W</t>
  </si>
  <si>
    <t>YPL095C</t>
  </si>
  <si>
    <t>YPL094C</t>
  </si>
  <si>
    <t>YPL093W</t>
  </si>
  <si>
    <t>YPL092W</t>
  </si>
  <si>
    <t>YPL091W</t>
  </si>
  <si>
    <t>YPL090C</t>
  </si>
  <si>
    <t>YPL089C</t>
  </si>
  <si>
    <t>YPL088W</t>
  </si>
  <si>
    <t>YPL087W</t>
  </si>
  <si>
    <t>YPL086C</t>
  </si>
  <si>
    <t>YPL085W</t>
  </si>
  <si>
    <t>YPL084W</t>
  </si>
  <si>
    <t>YPL083C</t>
  </si>
  <si>
    <t>YPL082C</t>
  </si>
  <si>
    <t>YPL081W</t>
  </si>
  <si>
    <t>YPL080C</t>
  </si>
  <si>
    <t>YPL079W</t>
  </si>
  <si>
    <t>YPL078C</t>
  </si>
  <si>
    <t>YPL077C</t>
  </si>
  <si>
    <t>YPL076W</t>
  </si>
  <si>
    <t>YPL075W</t>
  </si>
  <si>
    <t>YPL074W</t>
  </si>
  <si>
    <t>YPL073C</t>
  </si>
  <si>
    <t>YPL072W</t>
  </si>
  <si>
    <t>YPL071C</t>
  </si>
  <si>
    <t>YPL070W</t>
  </si>
  <si>
    <t>YPL069C</t>
  </si>
  <si>
    <t>YPL068C</t>
  </si>
  <si>
    <t>YPL067C</t>
  </si>
  <si>
    <t>YPL066W</t>
  </si>
  <si>
    <t>YPL065W</t>
  </si>
  <si>
    <t>YPL064C</t>
  </si>
  <si>
    <t>YPL063W</t>
  </si>
  <si>
    <t>YPL062W</t>
  </si>
  <si>
    <t>YPL061W</t>
  </si>
  <si>
    <t>YPL060W</t>
  </si>
  <si>
    <t>YPL059W</t>
  </si>
  <si>
    <t>YPL058C</t>
  </si>
  <si>
    <t>YPL057C</t>
  </si>
  <si>
    <t>YPL056C</t>
  </si>
  <si>
    <t>YPL055C</t>
  </si>
  <si>
    <t>YPL054W</t>
  </si>
  <si>
    <t>YPL053C</t>
  </si>
  <si>
    <t>YPL052W</t>
  </si>
  <si>
    <t>YPL051W</t>
  </si>
  <si>
    <t>YPL050C</t>
  </si>
  <si>
    <t>YPL049C</t>
  </si>
  <si>
    <t>YPL048W</t>
  </si>
  <si>
    <t>YPL047W</t>
  </si>
  <si>
    <t>YPL046C</t>
  </si>
  <si>
    <t>YPL045W</t>
  </si>
  <si>
    <t>YPL044C</t>
  </si>
  <si>
    <t>YPL043W</t>
  </si>
  <si>
    <t>YPL042C</t>
  </si>
  <si>
    <t>YPL041C</t>
  </si>
  <si>
    <t>YPL040C</t>
  </si>
  <si>
    <t>YPL039W</t>
  </si>
  <si>
    <t>YPL038W-A</t>
  </si>
  <si>
    <t>YPL038W</t>
  </si>
  <si>
    <t>YPL037C</t>
  </si>
  <si>
    <t>YPL036W</t>
  </si>
  <si>
    <t>YPL035C</t>
  </si>
  <si>
    <t>YPL034W</t>
  </si>
  <si>
    <t>YPL033C</t>
  </si>
  <si>
    <t>YPL032C</t>
  </si>
  <si>
    <t>YPL031C</t>
  </si>
  <si>
    <t>YPL030W</t>
  </si>
  <si>
    <t>YPL029W</t>
  </si>
  <si>
    <t>YPL028W</t>
  </si>
  <si>
    <t>YPL027W</t>
  </si>
  <si>
    <t>YPL026C</t>
  </si>
  <si>
    <t>YPL025C</t>
  </si>
  <si>
    <t>YPL024W</t>
  </si>
  <si>
    <t>YPL023C</t>
  </si>
  <si>
    <t>YPL022W</t>
  </si>
  <si>
    <t>YPL021W</t>
  </si>
  <si>
    <t>YPL020C</t>
  </si>
  <si>
    <t>YPL019C</t>
  </si>
  <si>
    <t>YPL018W</t>
  </si>
  <si>
    <t>YPL017C</t>
  </si>
  <si>
    <t>YPL016W</t>
  </si>
  <si>
    <t>YPL015C</t>
  </si>
  <si>
    <t>YPL014W</t>
  </si>
  <si>
    <t>YPL013C</t>
  </si>
  <si>
    <t>YPL012W</t>
  </si>
  <si>
    <t>YPL011C</t>
  </si>
  <si>
    <t>YPL010W</t>
  </si>
  <si>
    <t>YPL009C</t>
  </si>
  <si>
    <t>YPL008W</t>
  </si>
  <si>
    <t>YPL007C</t>
  </si>
  <si>
    <t>YPL006W</t>
  </si>
  <si>
    <t>YPL005W</t>
  </si>
  <si>
    <t>YPL004C</t>
  </si>
  <si>
    <t>YPL003W</t>
  </si>
  <si>
    <t>YPL002C</t>
  </si>
  <si>
    <t>YPL001W</t>
  </si>
  <si>
    <t>YPR001W</t>
  </si>
  <si>
    <t>YPR002W</t>
  </si>
  <si>
    <t>YPR002C-A</t>
  </si>
  <si>
    <t>YPR003C</t>
  </si>
  <si>
    <t>YPR004C</t>
  </si>
  <si>
    <t>YPR005C</t>
  </si>
  <si>
    <t>YPR006C</t>
  </si>
  <si>
    <t>YPR007C</t>
  </si>
  <si>
    <t>YPR008W</t>
  </si>
  <si>
    <t>YPR009W</t>
  </si>
  <si>
    <t>YPR010C</t>
  </si>
  <si>
    <t>YPR010C-A</t>
  </si>
  <si>
    <t>YPR011C</t>
  </si>
  <si>
    <t>YPR012W</t>
  </si>
  <si>
    <t>YPR013C</t>
  </si>
  <si>
    <t>YPR014C</t>
  </si>
  <si>
    <t>YPR015C</t>
  </si>
  <si>
    <t>YPR016C</t>
  </si>
  <si>
    <t>YPR016W-A</t>
  </si>
  <si>
    <t>YPR017C</t>
  </si>
  <si>
    <t>YPR018W</t>
  </si>
  <si>
    <t>YPR019W</t>
  </si>
  <si>
    <t>YPR020W</t>
  </si>
  <si>
    <t>YPR021C</t>
  </si>
  <si>
    <t>YPR022C</t>
  </si>
  <si>
    <t>YPR023C</t>
  </si>
  <si>
    <t>YPR024W</t>
  </si>
  <si>
    <t>YPR025C</t>
  </si>
  <si>
    <t>YPR026W</t>
  </si>
  <si>
    <t>YPR027C</t>
  </si>
  <si>
    <t>YPR028W</t>
  </si>
  <si>
    <t>YPR029C</t>
  </si>
  <si>
    <t>YPR030W</t>
  </si>
  <si>
    <t>YPR031W</t>
  </si>
  <si>
    <t>YPR032W</t>
  </si>
  <si>
    <t>YPR033C</t>
  </si>
  <si>
    <t>YPR034W</t>
  </si>
  <si>
    <t>YPR035W</t>
  </si>
  <si>
    <t>YPR036W</t>
  </si>
  <si>
    <t>YPR036W-A</t>
  </si>
  <si>
    <t>YPR037C</t>
  </si>
  <si>
    <t>YPR038W</t>
  </si>
  <si>
    <t>YPR039W</t>
  </si>
  <si>
    <t>YPR040W</t>
  </si>
  <si>
    <t>YPR041W</t>
  </si>
  <si>
    <t>YPR042C</t>
  </si>
  <si>
    <t>YPR043W</t>
  </si>
  <si>
    <t>YPR044C</t>
  </si>
  <si>
    <t>YPR045C</t>
  </si>
  <si>
    <t>YPR046W</t>
  </si>
  <si>
    <t>YPR047W</t>
  </si>
  <si>
    <t>YPR048W</t>
  </si>
  <si>
    <t>YPR049C</t>
  </si>
  <si>
    <t>YPR050C</t>
  </si>
  <si>
    <t>YPR051W</t>
  </si>
  <si>
    <t>YPR052C</t>
  </si>
  <si>
    <t>YPR053C</t>
  </si>
  <si>
    <t>YPR054W</t>
  </si>
  <si>
    <t>YPR055W</t>
  </si>
  <si>
    <t>YPR056W</t>
  </si>
  <si>
    <t>YPR057W</t>
  </si>
  <si>
    <t>YPR058W</t>
  </si>
  <si>
    <t>YPR059C</t>
  </si>
  <si>
    <t>YPR060C</t>
  </si>
  <si>
    <t>YPR061C</t>
  </si>
  <si>
    <t>YPR062W</t>
  </si>
  <si>
    <t>YPR063C</t>
  </si>
  <si>
    <t>YPR064W</t>
  </si>
  <si>
    <t>YPR065W</t>
  </si>
  <si>
    <t>YPR066W</t>
  </si>
  <si>
    <t>YPR067W</t>
  </si>
  <si>
    <t>YPR068C</t>
  </si>
  <si>
    <t>YPR069C</t>
  </si>
  <si>
    <t>YPR070W</t>
  </si>
  <si>
    <t>YPR071W</t>
  </si>
  <si>
    <t>YPR072W</t>
  </si>
  <si>
    <t>YPR073C</t>
  </si>
  <si>
    <t>YPR074C</t>
  </si>
  <si>
    <t>YPR074W-A</t>
  </si>
  <si>
    <t>YPR075C</t>
  </si>
  <si>
    <t>YPR076W</t>
  </si>
  <si>
    <t>YPR077C</t>
  </si>
  <si>
    <t>YPR078C</t>
  </si>
  <si>
    <t>YPR079W</t>
  </si>
  <si>
    <t>YPR080W</t>
  </si>
  <si>
    <t>YPR081C</t>
  </si>
  <si>
    <t>YPR082C</t>
  </si>
  <si>
    <t>YPR083W</t>
  </si>
  <si>
    <t>YPR084W</t>
  </si>
  <si>
    <t>YPR085C</t>
  </si>
  <si>
    <t>YPR086W</t>
  </si>
  <si>
    <t>YPR087W</t>
  </si>
  <si>
    <t>YPR088C</t>
  </si>
  <si>
    <t>YPR089W</t>
  </si>
  <si>
    <t>YPR091C</t>
  </si>
  <si>
    <t>YPR092W</t>
  </si>
  <si>
    <t>YPR093C</t>
  </si>
  <si>
    <t>YPR094W</t>
  </si>
  <si>
    <t>YPR095C</t>
  </si>
  <si>
    <t>YPR096C</t>
  </si>
  <si>
    <t>YPR097W</t>
  </si>
  <si>
    <t>YPR098C</t>
  </si>
  <si>
    <t>YPR099C</t>
  </si>
  <si>
    <t>YPR100W</t>
  </si>
  <si>
    <t>YPR101W</t>
  </si>
  <si>
    <t>YPR102C</t>
  </si>
  <si>
    <t>YPR103W</t>
  </si>
  <si>
    <t>YPR104C</t>
  </si>
  <si>
    <t>YPR105C</t>
  </si>
  <si>
    <t>YPR106W</t>
  </si>
  <si>
    <t>YPR107C</t>
  </si>
  <si>
    <t>YPR108W</t>
  </si>
  <si>
    <t>YPR108W-A</t>
  </si>
  <si>
    <t>YPR109W</t>
  </si>
  <si>
    <t>YPR110C</t>
  </si>
  <si>
    <t>YPR111W</t>
  </si>
  <si>
    <t>YPR112C</t>
  </si>
  <si>
    <t>YPR113W</t>
  </si>
  <si>
    <t>YPR114W</t>
  </si>
  <si>
    <t>YPR115W</t>
  </si>
  <si>
    <t>YPR116W</t>
  </si>
  <si>
    <t>YPR117W</t>
  </si>
  <si>
    <t>YPR118W</t>
  </si>
  <si>
    <t>YPR119W</t>
  </si>
  <si>
    <t>YPR120C</t>
  </si>
  <si>
    <t>YPR121W</t>
  </si>
  <si>
    <t>YPR122W</t>
  </si>
  <si>
    <t>YPR123C</t>
  </si>
  <si>
    <t>YPR124W</t>
  </si>
  <si>
    <t>YPR125W</t>
  </si>
  <si>
    <t>YPR126C</t>
  </si>
  <si>
    <t>YPR127W</t>
  </si>
  <si>
    <t>YPR128C</t>
  </si>
  <si>
    <t>YPR129W</t>
  </si>
  <si>
    <t>YPR130C</t>
  </si>
  <si>
    <t>YPR131C</t>
  </si>
  <si>
    <t>YPR132W</t>
  </si>
  <si>
    <t>YPR133C</t>
  </si>
  <si>
    <t>YPR133W-A</t>
  </si>
  <si>
    <t>YPR134W</t>
  </si>
  <si>
    <t>YPR135W</t>
  </si>
  <si>
    <t>YPR136C</t>
  </si>
  <si>
    <t>YPR137W</t>
  </si>
  <si>
    <t>YPR138C</t>
  </si>
  <si>
    <t>YPR139C</t>
  </si>
  <si>
    <t>YPR140W</t>
  </si>
  <si>
    <t>YPR141C</t>
  </si>
  <si>
    <t>YPR142C</t>
  </si>
  <si>
    <t>YPR143W</t>
  </si>
  <si>
    <t>YPR144C</t>
  </si>
  <si>
    <t>YPR145W</t>
  </si>
  <si>
    <t>YPR145C-A</t>
  </si>
  <si>
    <t>YPR146C</t>
  </si>
  <si>
    <t>YPR147C</t>
  </si>
  <si>
    <t>YPR148C</t>
  </si>
  <si>
    <t>YPR149W</t>
  </si>
  <si>
    <t>YPR150W</t>
  </si>
  <si>
    <t>YPR151C</t>
  </si>
  <si>
    <t>YPR152C</t>
  </si>
  <si>
    <t>YPR153W</t>
  </si>
  <si>
    <t>YPR154W</t>
  </si>
  <si>
    <t>YPR155C</t>
  </si>
  <si>
    <t>YPR156C</t>
  </si>
  <si>
    <t>YPR157W</t>
  </si>
  <si>
    <t>YPR158W</t>
  </si>
  <si>
    <t>YPR159W</t>
  </si>
  <si>
    <t>YPR159C-A</t>
  </si>
  <si>
    <t>YPR160W</t>
  </si>
  <si>
    <t>YPR160W-A</t>
  </si>
  <si>
    <t>YPR160C-A</t>
  </si>
  <si>
    <t>YPR161C</t>
  </si>
  <si>
    <t>YPR162C</t>
  </si>
  <si>
    <t>YPR163C</t>
  </si>
  <si>
    <t>YPR164W</t>
  </si>
  <si>
    <t>YPR165W</t>
  </si>
  <si>
    <t>YPR166C</t>
  </si>
  <si>
    <t>YPR167C</t>
  </si>
  <si>
    <t>YPR168W</t>
  </si>
  <si>
    <t>YPR169W</t>
  </si>
  <si>
    <t>YPR170C</t>
  </si>
  <si>
    <t>YPR169W-A</t>
  </si>
  <si>
    <t>YPR170W-B</t>
  </si>
  <si>
    <t>YPR170W-A</t>
  </si>
  <si>
    <t>YPR171W</t>
  </si>
  <si>
    <t>YPR172W</t>
  </si>
  <si>
    <t>YPR173C</t>
  </si>
  <si>
    <t>YPR174C</t>
  </si>
  <si>
    <t>YPR175W</t>
  </si>
  <si>
    <t>YPR176C</t>
  </si>
  <si>
    <t>YPR177C</t>
  </si>
  <si>
    <t>YPR178W</t>
  </si>
  <si>
    <t>YPR179C</t>
  </si>
  <si>
    <t>YPR180W</t>
  </si>
  <si>
    <t>YPR181C</t>
  </si>
  <si>
    <t>YPR182W</t>
  </si>
  <si>
    <t>YPR183W</t>
  </si>
  <si>
    <t>YPR184W</t>
  </si>
  <si>
    <t>YPR185W</t>
  </si>
  <si>
    <t>YPR186C</t>
  </si>
  <si>
    <t>YPR187W</t>
  </si>
  <si>
    <t>YPR188C</t>
  </si>
  <si>
    <t>YPR189W</t>
  </si>
  <si>
    <t>YPR190C</t>
  </si>
  <si>
    <t>YPR191W</t>
  </si>
  <si>
    <t>YPR192W</t>
  </si>
  <si>
    <t>YPR193C</t>
  </si>
  <si>
    <t>YPR194C</t>
  </si>
  <si>
    <t>YPR195C</t>
  </si>
  <si>
    <t>YPR196W</t>
  </si>
  <si>
    <t>YPR197C</t>
  </si>
  <si>
    <t>YPR198W</t>
  </si>
  <si>
    <t>YPR199C</t>
  </si>
  <si>
    <t>YPR200C</t>
  </si>
  <si>
    <t>YPR201W</t>
  </si>
  <si>
    <t>YPR202W</t>
  </si>
  <si>
    <t>YPR203W</t>
  </si>
  <si>
    <t>YPR204W</t>
  </si>
  <si>
    <t>YPR204C-A</t>
  </si>
  <si>
    <t>Q0010</t>
  </si>
  <si>
    <t>Q0017</t>
  </si>
  <si>
    <t>Q0032</t>
  </si>
  <si>
    <t>Q0050</t>
  </si>
  <si>
    <t>Q0055</t>
  </si>
  <si>
    <t>Q0060</t>
  </si>
  <si>
    <t>Q0065</t>
  </si>
  <si>
    <t>Q0070</t>
  </si>
  <si>
    <t>Q0045</t>
  </si>
  <si>
    <t>Q0075</t>
  </si>
  <si>
    <t>Q0080</t>
  </si>
  <si>
    <t>Q0085</t>
  </si>
  <si>
    <t>Q0092</t>
  </si>
  <si>
    <t>Q0110</t>
  </si>
  <si>
    <t>Q0115</t>
  </si>
  <si>
    <t>Q0120</t>
  </si>
  <si>
    <t>Q0105</t>
  </si>
  <si>
    <t>Q0130</t>
  </si>
  <si>
    <t>Q0140</t>
  </si>
  <si>
    <t>Q0142</t>
  </si>
  <si>
    <t>Q0143</t>
  </si>
  <si>
    <t>Q0144</t>
  </si>
  <si>
    <t>Q0160</t>
  </si>
  <si>
    <t>Q0182</t>
  </si>
  <si>
    <t>Q0250</t>
  </si>
  <si>
    <t>Q0255</t>
  </si>
  <si>
    <t>Q0275</t>
  </si>
  <si>
    <t>Q0297</t>
  </si>
  <si>
    <t>sZJD-25-1</t>
  </si>
  <si>
    <t>sZJD-25-2</t>
  </si>
  <si>
    <t>sZJD-25-3</t>
  </si>
  <si>
    <t>sZJD-26-1</t>
  </si>
  <si>
    <t>sZJD-26-2</t>
  </si>
  <si>
    <t>sZJD-26-3</t>
  </si>
  <si>
    <t>sZJD-27-1</t>
  </si>
  <si>
    <t>sZJD-27-2</t>
  </si>
  <si>
    <t>sZJD-27-3</t>
  </si>
  <si>
    <t>sZJD-28-1</t>
  </si>
  <si>
    <t>sZJD-28-2</t>
  </si>
  <si>
    <t>sZJD-28-3</t>
  </si>
  <si>
    <t>OD</t>
  </si>
  <si>
    <t>Hour</t>
  </si>
  <si>
    <t>DCW (g/L)</t>
  </si>
  <si>
    <t>zjd25</t>
  </si>
  <si>
    <t>{'acetate': 1.3501599813966467,</t>
  </si>
  <si>
    <t xml:space="preserve"> 'ethonal': 0.0,</t>
  </si>
  <si>
    <t xml:space="preserve"> 'glucose': 1.6213819736866546,</t>
  </si>
  <si>
    <t xml:space="preserve"> 'glycerol': 0.05014763026391464,</t>
  </si>
  <si>
    <t xml:space="preserve"> 'growth': 0.09449879125988579,</t>
  </si>
  <si>
    <t xml:space="preserve"> 'pyruvate': 0.01665310961228412,</t>
  </si>
  <si>
    <t xml:space="preserve"> 'succinate': 0.0}</t>
  </si>
  <si>
    <t>{'acetate': 0.27757390573974156,</t>
  </si>
  <si>
    <t xml:space="preserve"> 'glycerol': 0.015464471382363499,</t>
  </si>
  <si>
    <t xml:space="preserve"> 'growth': 0.3611082268965008,</t>
  </si>
  <si>
    <t xml:space="preserve"> 'pyruvate': 0.00513546773140037,</t>
  </si>
  <si>
    <t>{'acetate': 0.8961704147741726,</t>
  </si>
  <si>
    <t xml:space="preserve"> 'glucose': 1.2795022024461746,</t>
  </si>
  <si>
    <t xml:space="preserve"> 'glycerol': 0.008769309099078307,</t>
  </si>
  <si>
    <t xml:space="preserve"> 'growth': 0.11174181227347414,</t>
  </si>
  <si>
    <t xml:space="preserve"> 'pyruvate': 0.14098666197521603,</t>
  </si>
  <si>
    <t xml:space="preserve"> 'succinate': 0.014350639209370606}</t>
  </si>
  <si>
    <t>{'acetate': 0.2334685090969645,</t>
  </si>
  <si>
    <t xml:space="preserve"> 'glycerol': 0.0034268440813595277,</t>
  </si>
  <si>
    <t xml:space="preserve"> 'growth': 0.5410920367499685,</t>
  </si>
  <si>
    <t xml:space="preserve"> 'pyruvate': 0.055094341262435995,</t>
  </si>
  <si>
    <t xml:space="preserve"> 'succinate': 0.007477199170080782}</t>
  </si>
  <si>
    <t>zjd26</t>
  </si>
  <si>
    <t>zjd28</t>
  </si>
  <si>
    <t>DCW</t>
  </si>
  <si>
    <t>{'acetate': 0.29304384832421077,</t>
  </si>
  <si>
    <t xml:space="preserve"> 'glucose': 1.3935879483650992,</t>
  </si>
  <si>
    <t xml:space="preserve"> 'glycerol': 0.007433951877655484,</t>
  </si>
  <si>
    <t xml:space="preserve"> 'growth': 0.15429259868905892,</t>
  </si>
  <si>
    <t xml:space="preserve"> 'pyruvate': 0.08779500069057843,</t>
  </si>
  <si>
    <t xml:space="preserve"> 'succinate': 0.01048657098868501}</t>
  </si>
  <si>
    <t>{'acetate': 0.07009337508216301,</t>
  </si>
  <si>
    <t xml:space="preserve"> 'glycerol': 0.002667198681782766,</t>
  </si>
  <si>
    <t xml:space="preserve"> 'growth': 0.6859732515880107,</t>
  </si>
  <si>
    <t xml:space="preserve"> 'pyruvate': 0.03149962684220108,</t>
  </si>
  <si>
    <t xml:space="preserve"> 'succinate': 0.005016581360359509}</t>
  </si>
  <si>
    <t>zjd27</t>
  </si>
  <si>
    <t>{'acetate': 0.06982703668569687,</t>
  </si>
  <si>
    <t xml:space="preserve"> 'glucose': 1.122385807805331,</t>
  </si>
  <si>
    <t xml:space="preserve"> 'glycerol': 0.0063307890270578055,</t>
  </si>
  <si>
    <t xml:space="preserve"> 'growth': 0.1451670788014853,</t>
  </si>
  <si>
    <t xml:space="preserve"> 'pyruvate': 0.00973607621618923,</t>
  </si>
  <si>
    <t>{'acetate': 0.020737681048145676,</t>
  </si>
  <si>
    <t xml:space="preserve"> 'glycerol': 0.002820237472280936,</t>
  </si>
  <si>
    <t xml:space="preserve"> 'growth': 0.8013503679429694,</t>
  </si>
  <si>
    <t xml:space="preserve"> 'pyruvate': 0.004337223505715369,</t>
  </si>
  <si>
    <t>Carbon recovery</t>
  </si>
  <si>
    <t>specific rare</t>
  </si>
  <si>
    <t>Yield</t>
  </si>
  <si>
    <t>mmol/g.biomass.h</t>
  </si>
  <si>
    <t>mmol/mmol glucose</t>
  </si>
  <si>
    <t>unit</t>
  </si>
  <si>
    <t>/h</t>
  </si>
  <si>
    <t xml:space="preserve"> 'glucose': 1.728995217685696,</t>
  </si>
  <si>
    <t xml:space="preserve"> 'glycerol': 0.009223147530839988,</t>
  </si>
  <si>
    <t xml:space="preserve"> 'growth': 0.19142757769299473,</t>
  </si>
  <si>
    <t xml:space="preserve"> 'pyruvate': 0.10892540833809929,</t>
  </si>
  <si>
    <t>{'acetate': 0.07009337508216303,</t>
  </si>
  <si>
    <t xml:space="preserve"> 'glycerol': 0.0026671986817827656,</t>
  </si>
  <si>
    <t xml:space="preserve"> 'growth': 0.6859732515880108,</t>
  </si>
  <si>
    <t xml:space="preserve"> 'succinate': 0.0050165813603595105}</t>
  </si>
  <si>
    <t xml:space="preserve"> 'glucose': 1.5953717849969467,</t>
  </si>
  <si>
    <t xml:space="preserve"> 'glycerol': 0.010934180717969547,</t>
  </si>
  <si>
    <t xml:space="preserve"> 'growth': 0.13932741511871335,</t>
  </si>
  <si>
    <t xml:space="preserve"> 'pyruvate': 0.1757919151261669,</t>
  </si>
  <si>
    <t>{'acetate': 0.23346850909696454,</t>
  </si>
  <si>
    <t xml:space="preserve"> 'glycerol': 0.003426844081359529,</t>
  </si>
  <si>
    <t xml:space="preserve"> 'growth': 0.5410920367499686,</t>
  </si>
  <si>
    <t xml:space="preserve"> 'pyruvate': 0.055094341262436,</t>
  </si>
  <si>
    <t xml:space="preserve"> 'succinate': 0.007477199170080784}</t>
  </si>
  <si>
    <t xml:space="preserve"> 'glucose': 1.2547443375115188,</t>
  </si>
  <si>
    <t xml:space="preserve"> 'glycerol': 0.0070773539975646045,</t>
  </si>
  <si>
    <t xml:space="preserve"> 'growth': 0.16228605961742892,</t>
  </si>
  <si>
    <t xml:space="preserve"> 'pyruvate': 0.010884213268636433,</t>
  </si>
  <si>
    <t xml:space="preserve"> 'glycerol': 0.002820237472280935,</t>
  </si>
  <si>
    <t xml:space="preserve"> 'growth': 0.8013503679429692,</t>
  </si>
  <si>
    <t xml:space="preserve"> 'pyruvate': 0.0043372235057153674,</t>
  </si>
  <si>
    <t>Parameter</t>
  </si>
  <si>
    <t>RQ</t>
  </si>
  <si>
    <t>rxnID</t>
  </si>
  <si>
    <t>r_1714</t>
  </si>
  <si>
    <t>r_1808</t>
  </si>
  <si>
    <t>r_1634</t>
  </si>
  <si>
    <t>r_2033</t>
  </si>
  <si>
    <t>r_1697</t>
  </si>
  <si>
    <t>r_1761</t>
  </si>
  <si>
    <t>r_2056</t>
  </si>
  <si>
    <t>qsucc</t>
  </si>
  <si>
    <t>s25</t>
  </si>
  <si>
    <t>acetate': 1.3501599813966467,</t>
  </si>
  <si>
    <t>acetate': 1.1174072162958006,</t>
  </si>
  <si>
    <t>acetate': 0.07806146360484217,</t>
  </si>
  <si>
    <t>acetate': 0.3635733309255288,</t>
  </si>
  <si>
    <t xml:space="preserve"> 'succinate': 0.0</t>
  </si>
  <si>
    <t xml:space="preserve"> 'succinate': 0.017893368880124202</t>
  </si>
  <si>
    <t xml:space="preserve"> 'succinate': 0.013010467771789193</t>
  </si>
  <si>
    <t>s26</t>
  </si>
  <si>
    <t>s27</t>
  </si>
  <si>
    <t>s28</t>
  </si>
  <si>
    <t>r_2111</t>
  </si>
  <si>
    <t>f25</t>
  </si>
  <si>
    <t>f28</t>
  </si>
  <si>
    <t>Ybyproduct</t>
  </si>
  <si>
    <t>{'acetate':</t>
  </si>
  <si>
    <t>'ethonal':</t>
  </si>
  <si>
    <t>'glucose':</t>
  </si>
  <si>
    <t>'glycerol':</t>
  </si>
  <si>
    <t>'growth':</t>
  </si>
  <si>
    <t>'pyruvate':</t>
  </si>
  <si>
    <t>'succinate':</t>
  </si>
  <si>
    <t>'acetate':</t>
  </si>
  <si>
    <t>predicted miu</t>
  </si>
  <si>
    <t>qs based on 28h</t>
  </si>
  <si>
    <t>qs based 34h</t>
  </si>
  <si>
    <t>28h and 34h average</t>
  </si>
  <si>
    <t>acetate':</t>
  </si>
  <si>
    <t>qs based on 22h</t>
  </si>
  <si>
    <t>28h and 22h average</t>
  </si>
  <si>
    <t>error</t>
  </si>
  <si>
    <r>
      <t>q</t>
    </r>
    <r>
      <rPr>
        <b/>
        <vertAlign val="subscript"/>
        <sz val="22"/>
        <color theme="1"/>
        <rFont val="Calibri Light"/>
        <family val="2"/>
        <scheme val="major"/>
      </rPr>
      <t>ace </t>
    </r>
    <r>
      <rPr>
        <b/>
        <sz val="22"/>
        <color theme="1"/>
        <rFont val="Calibri Light"/>
        <family val="2"/>
        <scheme val="major"/>
      </rPr>
      <t>(mmol g</t>
    </r>
    <r>
      <rPr>
        <b/>
        <vertAlign val="subscript"/>
        <sz val="22"/>
        <color theme="1"/>
        <rFont val="Calibri Light"/>
        <family val="2"/>
        <scheme val="major"/>
      </rPr>
      <t>DW</t>
    </r>
    <r>
      <rPr>
        <b/>
        <vertAlign val="superscript"/>
        <sz val="22"/>
        <color theme="1"/>
        <rFont val="Calibri Light"/>
        <family val="2"/>
        <scheme val="major"/>
      </rPr>
      <t>-1</t>
    </r>
    <r>
      <rPr>
        <b/>
        <sz val="22"/>
        <color theme="1"/>
        <rFont val="Calibri Light"/>
        <family val="2"/>
        <scheme val="major"/>
      </rPr>
      <t> h</t>
    </r>
    <r>
      <rPr>
        <b/>
        <vertAlign val="superscript"/>
        <sz val="22"/>
        <color theme="1"/>
        <rFont val="Calibri Light"/>
        <family val="2"/>
        <scheme val="major"/>
      </rPr>
      <t>-1</t>
    </r>
    <r>
      <rPr>
        <b/>
        <sz val="22"/>
        <color theme="1"/>
        <rFont val="Calibri Light"/>
        <family val="2"/>
        <scheme val="major"/>
      </rPr>
      <t>)</t>
    </r>
  </si>
  <si>
    <r>
      <t>q</t>
    </r>
    <r>
      <rPr>
        <b/>
        <vertAlign val="subscript"/>
        <sz val="22"/>
        <color theme="1"/>
        <rFont val="Calibri Light"/>
        <family val="2"/>
        <scheme val="major"/>
      </rPr>
      <t>eth </t>
    </r>
    <r>
      <rPr>
        <b/>
        <sz val="22"/>
        <color theme="1"/>
        <rFont val="Calibri Light"/>
        <family val="2"/>
        <scheme val="major"/>
      </rPr>
      <t>(mmol g</t>
    </r>
    <r>
      <rPr>
        <b/>
        <vertAlign val="subscript"/>
        <sz val="22"/>
        <color theme="1"/>
        <rFont val="Calibri Light"/>
        <family val="2"/>
        <scheme val="major"/>
      </rPr>
      <t>DW</t>
    </r>
    <r>
      <rPr>
        <b/>
        <vertAlign val="superscript"/>
        <sz val="22"/>
        <color theme="1"/>
        <rFont val="Calibri Light"/>
        <family val="2"/>
        <scheme val="major"/>
      </rPr>
      <t>-1</t>
    </r>
    <r>
      <rPr>
        <b/>
        <sz val="22"/>
        <color theme="1"/>
        <rFont val="Calibri Light"/>
        <family val="2"/>
        <scheme val="major"/>
      </rPr>
      <t> h</t>
    </r>
    <r>
      <rPr>
        <b/>
        <vertAlign val="superscript"/>
        <sz val="22"/>
        <color theme="1"/>
        <rFont val="Calibri Light"/>
        <family val="2"/>
        <scheme val="major"/>
      </rPr>
      <t>-1</t>
    </r>
    <r>
      <rPr>
        <b/>
        <sz val="22"/>
        <color theme="1"/>
        <rFont val="Calibri Light"/>
        <family val="2"/>
        <scheme val="major"/>
      </rPr>
      <t>)</t>
    </r>
  </si>
  <si>
    <r>
      <t>q</t>
    </r>
    <r>
      <rPr>
        <b/>
        <vertAlign val="subscript"/>
        <sz val="22"/>
        <color theme="1"/>
        <rFont val="Calibri Light"/>
        <family val="2"/>
        <scheme val="major"/>
      </rPr>
      <t>glu </t>
    </r>
    <r>
      <rPr>
        <b/>
        <sz val="22"/>
        <color theme="1"/>
        <rFont val="Calibri Light"/>
        <family val="2"/>
        <scheme val="major"/>
      </rPr>
      <t>(mmol g</t>
    </r>
    <r>
      <rPr>
        <b/>
        <vertAlign val="subscript"/>
        <sz val="22"/>
        <color theme="1"/>
        <rFont val="Calibri Light"/>
        <family val="2"/>
        <scheme val="major"/>
      </rPr>
      <t>DW</t>
    </r>
    <r>
      <rPr>
        <b/>
        <vertAlign val="superscript"/>
        <sz val="22"/>
        <color theme="1"/>
        <rFont val="Calibri Light"/>
        <family val="2"/>
        <scheme val="major"/>
      </rPr>
      <t>-1</t>
    </r>
    <r>
      <rPr>
        <b/>
        <sz val="22"/>
        <color theme="1"/>
        <rFont val="Calibri Light"/>
        <family val="2"/>
        <scheme val="major"/>
      </rPr>
      <t> h</t>
    </r>
    <r>
      <rPr>
        <b/>
        <vertAlign val="superscript"/>
        <sz val="22"/>
        <color theme="1"/>
        <rFont val="Calibri Light"/>
        <family val="2"/>
        <scheme val="major"/>
      </rPr>
      <t>-1</t>
    </r>
    <r>
      <rPr>
        <b/>
        <sz val="22"/>
        <color theme="1"/>
        <rFont val="Calibri Light"/>
        <family val="2"/>
        <scheme val="major"/>
      </rPr>
      <t>)</t>
    </r>
  </si>
  <si>
    <r>
      <t>q</t>
    </r>
    <r>
      <rPr>
        <b/>
        <vertAlign val="subscript"/>
        <sz val="22"/>
        <color theme="1"/>
        <rFont val="Calibri Light"/>
        <family val="2"/>
        <scheme val="major"/>
      </rPr>
      <t>gly </t>
    </r>
    <r>
      <rPr>
        <b/>
        <sz val="22"/>
        <color theme="1"/>
        <rFont val="Calibri Light"/>
        <family val="2"/>
        <scheme val="major"/>
      </rPr>
      <t>(mmol g</t>
    </r>
    <r>
      <rPr>
        <b/>
        <vertAlign val="subscript"/>
        <sz val="22"/>
        <color theme="1"/>
        <rFont val="Calibri Light"/>
        <family val="2"/>
        <scheme val="major"/>
      </rPr>
      <t>DW</t>
    </r>
    <r>
      <rPr>
        <b/>
        <vertAlign val="superscript"/>
        <sz val="22"/>
        <color theme="1"/>
        <rFont val="Calibri Light"/>
        <family val="2"/>
        <scheme val="major"/>
      </rPr>
      <t>-1</t>
    </r>
    <r>
      <rPr>
        <b/>
        <sz val="22"/>
        <color theme="1"/>
        <rFont val="Calibri Light"/>
        <family val="2"/>
        <scheme val="major"/>
      </rPr>
      <t> h</t>
    </r>
    <r>
      <rPr>
        <b/>
        <vertAlign val="superscript"/>
        <sz val="22"/>
        <color theme="1"/>
        <rFont val="Calibri Light"/>
        <family val="2"/>
        <scheme val="major"/>
      </rPr>
      <t>-1</t>
    </r>
    <r>
      <rPr>
        <b/>
        <sz val="22"/>
        <color theme="1"/>
        <rFont val="Calibri Light"/>
        <family val="2"/>
        <scheme val="major"/>
      </rPr>
      <t>)</t>
    </r>
  </si>
  <si>
    <r>
      <t>μ (h</t>
    </r>
    <r>
      <rPr>
        <b/>
        <vertAlign val="superscript"/>
        <sz val="22"/>
        <color theme="1"/>
        <rFont val="Calibri Light"/>
        <family val="2"/>
        <scheme val="major"/>
      </rPr>
      <t>-1</t>
    </r>
    <r>
      <rPr>
        <b/>
        <sz val="22"/>
        <color theme="1"/>
        <rFont val="Calibri Light"/>
        <family val="2"/>
        <scheme val="major"/>
      </rPr>
      <t>)</t>
    </r>
  </si>
  <si>
    <r>
      <t>q</t>
    </r>
    <r>
      <rPr>
        <b/>
        <vertAlign val="subscript"/>
        <sz val="22"/>
        <color theme="1"/>
        <rFont val="Calibri Light"/>
        <family val="2"/>
        <scheme val="major"/>
      </rPr>
      <t>pyr </t>
    </r>
    <r>
      <rPr>
        <b/>
        <sz val="22"/>
        <color theme="1"/>
        <rFont val="Calibri Light"/>
        <family val="2"/>
        <scheme val="major"/>
      </rPr>
      <t>(mmol g</t>
    </r>
    <r>
      <rPr>
        <b/>
        <vertAlign val="subscript"/>
        <sz val="22"/>
        <color theme="1"/>
        <rFont val="Calibri Light"/>
        <family val="2"/>
        <scheme val="major"/>
      </rPr>
      <t>DW</t>
    </r>
    <r>
      <rPr>
        <b/>
        <vertAlign val="superscript"/>
        <sz val="22"/>
        <color theme="1"/>
        <rFont val="Calibri Light"/>
        <family val="2"/>
        <scheme val="major"/>
      </rPr>
      <t>-1</t>
    </r>
    <r>
      <rPr>
        <b/>
        <sz val="22"/>
        <color theme="1"/>
        <rFont val="Calibri Light"/>
        <family val="2"/>
        <scheme val="major"/>
      </rPr>
      <t> h</t>
    </r>
    <r>
      <rPr>
        <b/>
        <vertAlign val="superscript"/>
        <sz val="22"/>
        <color theme="1"/>
        <rFont val="Calibri Light"/>
        <family val="2"/>
        <scheme val="major"/>
      </rPr>
      <t>-1</t>
    </r>
    <r>
      <rPr>
        <b/>
        <sz val="22"/>
        <color theme="1"/>
        <rFont val="Calibri Light"/>
        <family val="2"/>
        <scheme val="major"/>
      </rPr>
      <t>)</t>
    </r>
  </si>
  <si>
    <r>
      <t>q</t>
    </r>
    <r>
      <rPr>
        <b/>
        <vertAlign val="subscript"/>
        <sz val="22"/>
        <color theme="1"/>
        <rFont val="Calibri Light"/>
        <family val="2"/>
        <scheme val="major"/>
      </rPr>
      <t>CO2 </t>
    </r>
    <r>
      <rPr>
        <b/>
        <sz val="22"/>
        <color theme="1"/>
        <rFont val="Calibri Light"/>
        <family val="2"/>
        <scheme val="major"/>
      </rPr>
      <t>(mmol g</t>
    </r>
    <r>
      <rPr>
        <b/>
        <vertAlign val="subscript"/>
        <sz val="22"/>
        <color theme="1"/>
        <rFont val="Calibri Light"/>
        <family val="2"/>
        <scheme val="major"/>
      </rPr>
      <t>DW</t>
    </r>
    <r>
      <rPr>
        <b/>
        <vertAlign val="superscript"/>
        <sz val="22"/>
        <color theme="1"/>
        <rFont val="Calibri Light"/>
        <family val="2"/>
        <scheme val="major"/>
      </rPr>
      <t>-1</t>
    </r>
    <r>
      <rPr>
        <b/>
        <sz val="22"/>
        <color theme="1"/>
        <rFont val="Calibri Light"/>
        <family val="2"/>
        <scheme val="major"/>
      </rPr>
      <t> h</t>
    </r>
    <r>
      <rPr>
        <b/>
        <vertAlign val="superscript"/>
        <sz val="22"/>
        <color theme="1"/>
        <rFont val="Calibri Light"/>
        <family val="2"/>
        <scheme val="major"/>
      </rPr>
      <t>-1</t>
    </r>
    <r>
      <rPr>
        <b/>
        <sz val="22"/>
        <color theme="1"/>
        <rFont val="Calibri Light"/>
        <family val="2"/>
        <scheme val="major"/>
      </rPr>
      <t>)</t>
    </r>
  </si>
  <si>
    <r>
      <t>q</t>
    </r>
    <r>
      <rPr>
        <b/>
        <vertAlign val="subscript"/>
        <sz val="22"/>
        <color theme="1"/>
        <rFont val="Calibri Light"/>
        <family val="2"/>
        <scheme val="major"/>
      </rPr>
      <t>O2</t>
    </r>
    <r>
      <rPr>
        <b/>
        <sz val="22"/>
        <color theme="1"/>
        <rFont val="Calibri Light"/>
        <family val="2"/>
        <scheme val="major"/>
      </rPr>
      <t> (mmol g</t>
    </r>
    <r>
      <rPr>
        <b/>
        <vertAlign val="subscript"/>
        <sz val="22"/>
        <color theme="1"/>
        <rFont val="Calibri Light"/>
        <family val="2"/>
        <scheme val="major"/>
      </rPr>
      <t>DW</t>
    </r>
    <r>
      <rPr>
        <b/>
        <vertAlign val="superscript"/>
        <sz val="22"/>
        <color theme="1"/>
        <rFont val="Calibri Light"/>
        <family val="2"/>
        <scheme val="major"/>
      </rPr>
      <t>-1</t>
    </r>
    <r>
      <rPr>
        <b/>
        <sz val="22"/>
        <color theme="1"/>
        <rFont val="Calibri Light"/>
        <family val="2"/>
        <scheme val="major"/>
      </rPr>
      <t> h</t>
    </r>
    <r>
      <rPr>
        <b/>
        <vertAlign val="superscript"/>
        <sz val="22"/>
        <color theme="1"/>
        <rFont val="Calibri Light"/>
        <family val="2"/>
        <scheme val="major"/>
      </rPr>
      <t>-1</t>
    </r>
    <r>
      <rPr>
        <b/>
        <sz val="22"/>
        <color theme="1"/>
        <rFont val="Calibri Light"/>
        <family val="2"/>
        <scheme val="major"/>
      </rPr>
      <t>)</t>
    </r>
  </si>
  <si>
    <r>
      <t>Y</t>
    </r>
    <r>
      <rPr>
        <b/>
        <vertAlign val="subscript"/>
        <sz val="22"/>
        <color theme="1"/>
        <rFont val="Calibri Light"/>
        <family val="2"/>
        <scheme val="major"/>
      </rPr>
      <t>biomass</t>
    </r>
    <r>
      <rPr>
        <b/>
        <sz val="22"/>
        <color theme="1"/>
        <rFont val="Calibri Light"/>
        <family val="2"/>
        <scheme val="major"/>
      </rPr>
      <t> (mmol/mmol)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</si>
</sst>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2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2"/>
    </font>
    <font>
      <sz val="11"/>
      <name val="Calibri"/>
      <family val="2"/>
      <scheme val="minor"/>
    </font>
    <font>
      <sz val="14"/>
      <color theme="1"/>
      <name val="Calibri Light"/>
      <family val="2"/>
      <scheme val="major"/>
    </font>
    <font>
      <sz val="14"/>
      <color theme="1"/>
      <name val="Calibri"/>
      <family val="2"/>
      <scheme val="minor"/>
    </font>
    <font>
      <b/>
      <sz val="22"/>
      <color theme="1"/>
      <name val="Calibri Light"/>
      <family val="2"/>
      <scheme val="major"/>
    </font>
    <font>
      <b/>
      <vertAlign val="subscript"/>
      <sz val="22"/>
      <color theme="1"/>
      <name val="Calibri Light"/>
      <family val="2"/>
      <scheme val="major"/>
    </font>
    <font>
      <b/>
      <vertAlign val="superscript"/>
      <sz val="22"/>
      <color theme="1"/>
      <name val="Calibri Light"/>
      <family val="2"/>
      <scheme val="major"/>
    </font>
    <font>
      <sz val="22"/>
      <color theme="1"/>
      <name val="Calibri Light"/>
      <family val="2"/>
      <scheme val="major"/>
    </font>
    <font>
      <sz val="12"/>
      <color rgb="FF9C0006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FF0000"/>
      <name val="Times New Roman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7CE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</borders>
  <cellStyleXfs count="3">
    <xf numFmtId="0" fontId="0" fillId="0" borderId="0"/>
    <xf numFmtId="0" fontId="1" fillId="0" borderId="0"/>
    <xf numFmtId="0" fontId="9" fillId="9" borderId="0" applyNumberFormat="0" applyBorder="0" applyAlignment="0" applyProtection="0"/>
  </cellStyleXfs>
  <cellXfs count="58">
    <xf numFmtId="0" fontId="0" fillId="0" borderId="0" xfId="0"/>
    <xf numFmtId="0" fontId="1" fillId="0" borderId="0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Fill="1"/>
    <xf numFmtId="0" fontId="2" fillId="0" borderId="0" xfId="0" applyFont="1" applyFill="1"/>
    <xf numFmtId="0" fontId="0" fillId="0" borderId="0" xfId="0" applyFill="1" applyAlignment="1">
      <alignment horizontal="center"/>
    </xf>
    <xf numFmtId="0" fontId="2" fillId="6" borderId="0" xfId="0" applyFont="1" applyFill="1"/>
    <xf numFmtId="0" fontId="0" fillId="0" borderId="0" xfId="0" applyAlignment="1">
      <alignment horizontal="left"/>
    </xf>
    <xf numFmtId="0" fontId="0" fillId="2" borderId="0" xfId="0" applyFill="1" applyAlignment="1">
      <alignment horizontal="center"/>
    </xf>
    <xf numFmtId="0" fontId="0" fillId="7" borderId="0" xfId="0" applyFill="1"/>
    <xf numFmtId="0" fontId="0" fillId="8" borderId="0" xfId="0" applyFill="1" applyAlignment="1">
      <alignment horizontal="left"/>
    </xf>
    <xf numFmtId="0" fontId="2" fillId="8" borderId="0" xfId="0" applyFont="1" applyFill="1"/>
    <xf numFmtId="0" fontId="3" fillId="0" borderId="0" xfId="0" applyFont="1"/>
    <xf numFmtId="0" fontId="3" fillId="0" borderId="0" xfId="0" applyFont="1" applyAlignment="1">
      <alignment horizontal="left"/>
    </xf>
    <xf numFmtId="0" fontId="3" fillId="0" borderId="1" xfId="0" applyFont="1" applyBorder="1" applyAlignment="1">
      <alignment horizontal="left" vertical="top"/>
    </xf>
    <xf numFmtId="0" fontId="0" fillId="6" borderId="0" xfId="0" applyFont="1" applyFill="1"/>
    <xf numFmtId="0" fontId="0" fillId="8" borderId="0" xfId="0" quotePrefix="1" applyFill="1" applyAlignment="1">
      <alignment horizontal="left"/>
    </xf>
    <xf numFmtId="0" fontId="0" fillId="8" borderId="0" xfId="0" quotePrefix="1" applyFill="1"/>
    <xf numFmtId="0" fontId="0" fillId="8" borderId="0" xfId="0" applyFill="1"/>
    <xf numFmtId="0" fontId="3" fillId="0" borderId="0" xfId="0" applyFont="1" applyFill="1" applyAlignment="1">
      <alignment horizontal="left"/>
    </xf>
    <xf numFmtId="2" fontId="3" fillId="0" borderId="1" xfId="0" applyNumberFormat="1" applyFont="1" applyBorder="1" applyAlignment="1">
      <alignment horizontal="left" vertical="top"/>
    </xf>
    <xf numFmtId="2" fontId="3" fillId="0" borderId="1" xfId="0" applyNumberFormat="1" applyFont="1" applyFill="1" applyBorder="1" applyAlignment="1">
      <alignment horizontal="left" vertical="top"/>
    </xf>
    <xf numFmtId="0" fontId="3" fillId="0" borderId="1" xfId="0" applyFont="1" applyBorder="1"/>
    <xf numFmtId="0" fontId="3" fillId="0" borderId="1" xfId="0" applyFont="1" applyBorder="1" applyAlignment="1">
      <alignment horizontal="left"/>
    </xf>
    <xf numFmtId="0" fontId="3" fillId="0" borderId="1" xfId="0" applyFont="1" applyFill="1" applyBorder="1" applyAlignment="1">
      <alignment horizontal="left"/>
    </xf>
    <xf numFmtId="164" fontId="4" fillId="0" borderId="1" xfId="0" applyNumberFormat="1" applyFont="1" applyBorder="1" applyAlignment="1">
      <alignment horizontal="left"/>
    </xf>
    <xf numFmtId="1" fontId="3" fillId="0" borderId="1" xfId="0" applyNumberFormat="1" applyFont="1" applyBorder="1"/>
    <xf numFmtId="164" fontId="4" fillId="0" borderId="1" xfId="0" applyNumberFormat="1" applyFont="1" applyFill="1" applyBorder="1" applyAlignment="1">
      <alignment horizontal="left"/>
    </xf>
    <xf numFmtId="2" fontId="3" fillId="0" borderId="1" xfId="0" applyNumberFormat="1" applyFont="1" applyBorder="1" applyAlignment="1">
      <alignment horizontal="left"/>
    </xf>
    <xf numFmtId="2" fontId="3" fillId="0" borderId="1" xfId="0" applyNumberFormat="1" applyFont="1" applyFill="1" applyBorder="1" applyAlignment="1">
      <alignment horizontal="left"/>
    </xf>
    <xf numFmtId="0" fontId="3" fillId="6" borderId="1" xfId="0" applyFont="1" applyFill="1" applyBorder="1"/>
    <xf numFmtId="0" fontId="3" fillId="6" borderId="1" xfId="0" applyFont="1" applyFill="1" applyBorder="1" applyAlignment="1">
      <alignment horizontal="left"/>
    </xf>
    <xf numFmtId="0" fontId="0" fillId="6" borderId="0" xfId="0" applyFill="1"/>
    <xf numFmtId="164" fontId="4" fillId="6" borderId="1" xfId="0" applyNumberFormat="1" applyFont="1" applyFill="1" applyBorder="1" applyAlignment="1">
      <alignment horizontal="left"/>
    </xf>
    <xf numFmtId="2" fontId="3" fillId="6" borderId="1" xfId="0" applyNumberFormat="1" applyFont="1" applyFill="1" applyBorder="1" applyAlignment="1">
      <alignment horizontal="left" vertical="top"/>
    </xf>
    <xf numFmtId="2" fontId="3" fillId="6" borderId="1" xfId="0" applyNumberFormat="1" applyFont="1" applyFill="1" applyBorder="1" applyAlignment="1">
      <alignment horizontal="left"/>
    </xf>
    <xf numFmtId="0" fontId="3" fillId="6" borderId="0" xfId="0" applyFont="1" applyFill="1" applyAlignment="1">
      <alignment horizontal="left"/>
    </xf>
    <xf numFmtId="0" fontId="5" fillId="6" borderId="1" xfId="0" applyFont="1" applyFill="1" applyBorder="1"/>
    <xf numFmtId="0" fontId="5" fillId="0" borderId="1" xfId="0" applyFont="1" applyBorder="1"/>
    <xf numFmtId="0" fontId="8" fillId="0" borderId="1" xfId="0" applyFont="1" applyBorder="1"/>
    <xf numFmtId="0" fontId="8" fillId="8" borderId="1" xfId="0" applyFont="1" applyFill="1" applyBorder="1"/>
    <xf numFmtId="0" fontId="8" fillId="0" borderId="0" xfId="0" applyFont="1"/>
    <xf numFmtId="0" fontId="0" fillId="4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2" fillId="0" borderId="0" xfId="0" applyFont="1" applyFill="1" applyAlignment="1">
      <alignment horizontal="center"/>
    </xf>
    <xf numFmtId="0" fontId="5" fillId="0" borderId="1" xfId="0" applyFont="1" applyFill="1" applyBorder="1"/>
    <xf numFmtId="164" fontId="9" fillId="0" borderId="1" xfId="2" applyNumberFormat="1" applyFill="1" applyBorder="1" applyAlignment="1">
      <alignment horizontal="left"/>
    </xf>
    <xf numFmtId="0" fontId="8" fillId="0" borderId="0" xfId="0" applyFont="1" applyFill="1"/>
    <xf numFmtId="2" fontId="3" fillId="0" borderId="0" xfId="0" applyNumberFormat="1" applyFont="1" applyFill="1" applyAlignment="1">
      <alignment horizontal="left"/>
    </xf>
    <xf numFmtId="2" fontId="3" fillId="10" borderId="0" xfId="0" applyNumberFormat="1" applyFont="1" applyFill="1" applyAlignment="1">
      <alignment horizontal="left"/>
    </xf>
    <xf numFmtId="0" fontId="10" fillId="0" borderId="0" xfId="0" applyFont="1"/>
    <xf numFmtId="0" fontId="11" fillId="0" borderId="0" xfId="1" applyFont="1"/>
  </cellXfs>
  <cellStyles count="3">
    <cellStyle name="Bad" xfId="2" builtinId="27"/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zjd25!$AC$1</c:f>
              <c:strCache>
                <c:ptCount val="1"/>
                <c:pt idx="0">
                  <c:v>DCW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sv-SE"/>
                </a:p>
              </c:txPr>
            </c:trendlineLbl>
          </c:trendline>
          <c:xVal>
            <c:numRef>
              <c:f>zjd25!$V$2:$V$12</c:f>
              <c:numCache>
                <c:formatCode>General</c:formatCode>
                <c:ptCount val="11"/>
                <c:pt idx="0">
                  <c:v>0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22</c:v>
                </c:pt>
                <c:pt idx="7">
                  <c:v>25</c:v>
                </c:pt>
                <c:pt idx="8">
                  <c:v>28</c:v>
                </c:pt>
                <c:pt idx="9">
                  <c:v>31</c:v>
                </c:pt>
                <c:pt idx="10">
                  <c:v>34</c:v>
                </c:pt>
              </c:numCache>
            </c:numRef>
          </c:xVal>
          <c:yVal>
            <c:numRef>
              <c:f>zjd25!$AC$2:$AC$12</c:f>
              <c:numCache>
                <c:formatCode>General</c:formatCode>
                <c:ptCount val="11"/>
                <c:pt idx="0">
                  <c:v>3.4269999999999995E-2</c:v>
                </c:pt>
                <c:pt idx="1">
                  <c:v>6.0345000000000003E-2</c:v>
                </c:pt>
                <c:pt idx="2">
                  <c:v>7.6486666666666661E-2</c:v>
                </c:pt>
                <c:pt idx="3">
                  <c:v>0.10479666666666666</c:v>
                </c:pt>
                <c:pt idx="4">
                  <c:v>0.133355</c:v>
                </c:pt>
                <c:pt idx="5">
                  <c:v>0.17532333333333336</c:v>
                </c:pt>
                <c:pt idx="6">
                  <c:v>0.27068333333333333</c:v>
                </c:pt>
                <c:pt idx="7">
                  <c:v>0.35312999999999994</c:v>
                </c:pt>
                <c:pt idx="8">
                  <c:v>0.46934999999999999</c:v>
                </c:pt>
                <c:pt idx="9">
                  <c:v>0.6096583333333333</c:v>
                </c:pt>
                <c:pt idx="10">
                  <c:v>0.82570833333333338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04-8441-B587-60472A3F4E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8479664"/>
        <c:axId val="348764336"/>
      </c:scatterChart>
      <c:valAx>
        <c:axId val="308479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348764336"/>
        <c:crosses val="autoZero"/>
        <c:crossBetween val="midCat"/>
      </c:valAx>
      <c:valAx>
        <c:axId val="34876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308479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zjd26!$AC$1</c:f>
              <c:strCache>
                <c:ptCount val="1"/>
                <c:pt idx="0">
                  <c:v>DCW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sv-SE"/>
                </a:p>
              </c:txPr>
            </c:trendlineLbl>
          </c:trendline>
          <c:xVal>
            <c:numRef>
              <c:f>zjd26!$V$3:$V$11</c:f>
              <c:numCache>
                <c:formatCode>General</c:formatCode>
                <c:ptCount val="9"/>
                <c:pt idx="0">
                  <c:v>6</c:v>
                </c:pt>
                <c:pt idx="1">
                  <c:v>9</c:v>
                </c:pt>
                <c:pt idx="2">
                  <c:v>12</c:v>
                </c:pt>
                <c:pt idx="3">
                  <c:v>15</c:v>
                </c:pt>
                <c:pt idx="4">
                  <c:v>18</c:v>
                </c:pt>
                <c:pt idx="5">
                  <c:v>22</c:v>
                </c:pt>
                <c:pt idx="6">
                  <c:v>25</c:v>
                </c:pt>
                <c:pt idx="7">
                  <c:v>28</c:v>
                </c:pt>
                <c:pt idx="8">
                  <c:v>31</c:v>
                </c:pt>
              </c:numCache>
            </c:numRef>
          </c:xVal>
          <c:yVal>
            <c:numRef>
              <c:f>zjd26!$AC$3:$AC$11</c:f>
              <c:numCache>
                <c:formatCode>General</c:formatCode>
                <c:ptCount val="9"/>
                <c:pt idx="0">
                  <c:v>6.2083333333333345E-2</c:v>
                </c:pt>
                <c:pt idx="1">
                  <c:v>9.4615000000000005E-2</c:v>
                </c:pt>
                <c:pt idx="2">
                  <c:v>0.14453000000000002</c:v>
                </c:pt>
                <c:pt idx="3">
                  <c:v>0.20984166666666668</c:v>
                </c:pt>
                <c:pt idx="4">
                  <c:v>0.33376000000000006</c:v>
                </c:pt>
                <c:pt idx="5">
                  <c:v>0.58929500000000001</c:v>
                </c:pt>
                <c:pt idx="6">
                  <c:v>0.85054166666666664</c:v>
                </c:pt>
                <c:pt idx="7">
                  <c:v>1.3360333333333332</c:v>
                </c:pt>
                <c:pt idx="8">
                  <c:v>2.0139833333333335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BA-3844-BBF5-DED2E6AFD9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5574320"/>
        <c:axId val="1852970192"/>
      </c:scatterChart>
      <c:valAx>
        <c:axId val="1855574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852970192"/>
        <c:crosses val="autoZero"/>
        <c:crossBetween val="midCat"/>
      </c:valAx>
      <c:valAx>
        <c:axId val="185297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855574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zjd27!$AC$1</c:f>
              <c:strCache>
                <c:ptCount val="1"/>
                <c:pt idx="0">
                  <c:v>DCW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sv-SE"/>
                </a:p>
              </c:txPr>
            </c:trendlineLbl>
          </c:trendline>
          <c:xVal>
            <c:numRef>
              <c:f>zjd27!$V$3:$V$10</c:f>
              <c:numCache>
                <c:formatCode>General</c:formatCode>
                <c:ptCount val="8"/>
                <c:pt idx="0">
                  <c:v>6</c:v>
                </c:pt>
                <c:pt idx="1">
                  <c:v>9</c:v>
                </c:pt>
                <c:pt idx="2">
                  <c:v>12</c:v>
                </c:pt>
                <c:pt idx="3">
                  <c:v>15</c:v>
                </c:pt>
                <c:pt idx="4">
                  <c:v>18</c:v>
                </c:pt>
                <c:pt idx="5">
                  <c:v>22</c:v>
                </c:pt>
                <c:pt idx="6">
                  <c:v>25</c:v>
                </c:pt>
                <c:pt idx="7">
                  <c:v>28</c:v>
                </c:pt>
              </c:numCache>
            </c:numRef>
          </c:xVal>
          <c:yVal>
            <c:numRef>
              <c:f>zjd27!$AC$4:$AC$10</c:f>
              <c:numCache>
                <c:formatCode>General</c:formatCode>
                <c:ptCount val="7"/>
                <c:pt idx="0">
                  <c:v>9.6104999999999996E-2</c:v>
                </c:pt>
                <c:pt idx="1">
                  <c:v>0.14602000000000001</c:v>
                </c:pt>
                <c:pt idx="2">
                  <c:v>0.20636499999999999</c:v>
                </c:pt>
                <c:pt idx="3">
                  <c:v>0.32258500000000001</c:v>
                </c:pt>
                <c:pt idx="4">
                  <c:v>0.59451000000000009</c:v>
                </c:pt>
                <c:pt idx="5">
                  <c:v>0.88096249999999998</c:v>
                </c:pt>
                <c:pt idx="6">
                  <c:v>1.4750999999999999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B9-1649-B210-BBF68BAC36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6831936"/>
        <c:axId val="1856722896"/>
      </c:scatterChart>
      <c:valAx>
        <c:axId val="1856831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856722896"/>
        <c:crosses val="autoZero"/>
        <c:crossBetween val="midCat"/>
      </c:valAx>
      <c:valAx>
        <c:axId val="185672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856831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zjd28!$AC$1</c:f>
              <c:strCache>
                <c:ptCount val="1"/>
                <c:pt idx="0">
                  <c:v>DCW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sv-SE"/>
                </a:p>
              </c:txPr>
            </c:trendlineLbl>
          </c:trendline>
          <c:xVal>
            <c:numRef>
              <c:f>zjd28!$V$2:$V$8</c:f>
              <c:numCache>
                <c:formatCode>General</c:formatCode>
                <c:ptCount val="7"/>
                <c:pt idx="0">
                  <c:v>0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22</c:v>
                </c:pt>
              </c:numCache>
            </c:numRef>
          </c:xVal>
          <c:yVal>
            <c:numRef>
              <c:f>zjd28!$AC$2:$AC$8</c:f>
              <c:numCache>
                <c:formatCode>General</c:formatCode>
                <c:ptCount val="7"/>
                <c:pt idx="0">
                  <c:v>3.5511666666666664E-2</c:v>
                </c:pt>
                <c:pt idx="1">
                  <c:v>7.9218333333333335E-2</c:v>
                </c:pt>
                <c:pt idx="2">
                  <c:v>0.12838833333333333</c:v>
                </c:pt>
                <c:pt idx="3">
                  <c:v>0.21282166666666666</c:v>
                </c:pt>
                <c:pt idx="4">
                  <c:v>0.36753333333333327</c:v>
                </c:pt>
                <c:pt idx="5">
                  <c:v>0.71768333333333345</c:v>
                </c:pt>
                <c:pt idx="6">
                  <c:v>1.7035666666666665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7A-7B4B-B256-1A0BDF167D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5734944"/>
        <c:axId val="1915989008"/>
      </c:scatterChart>
      <c:valAx>
        <c:axId val="1855734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915989008"/>
        <c:crosses val="autoZero"/>
        <c:crossBetween val="midCat"/>
      </c:valAx>
      <c:valAx>
        <c:axId val="191598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855734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107950</xdr:colOff>
      <xdr:row>13</xdr:row>
      <xdr:rowOff>0</xdr:rowOff>
    </xdr:from>
    <xdr:to>
      <xdr:col>28</xdr:col>
      <xdr:colOff>552450</xdr:colOff>
      <xdr:row>27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0979BD-C0C9-5A40-A190-332D7501C6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107950</xdr:colOff>
      <xdr:row>15</xdr:row>
      <xdr:rowOff>0</xdr:rowOff>
    </xdr:from>
    <xdr:to>
      <xdr:col>28</xdr:col>
      <xdr:colOff>584200</xdr:colOff>
      <xdr:row>33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85A535-343C-4D4C-8FEF-98392C6900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298450</xdr:colOff>
      <xdr:row>15</xdr:row>
      <xdr:rowOff>139700</xdr:rowOff>
    </xdr:from>
    <xdr:to>
      <xdr:col>27</xdr:col>
      <xdr:colOff>101600</xdr:colOff>
      <xdr:row>35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A24000-3C73-D54C-BE5C-1625C56FC1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368300</xdr:colOff>
      <xdr:row>15</xdr:row>
      <xdr:rowOff>12700</xdr:rowOff>
    </xdr:from>
    <xdr:to>
      <xdr:col>28</xdr:col>
      <xdr:colOff>596900</xdr:colOff>
      <xdr:row>34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63C44D-ABDC-6E4C-B9AF-21479C84FB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70"/>
  <sheetViews>
    <sheetView workbookViewId="0">
      <selection activeCell="A57" sqref="A57:AB70"/>
    </sheetView>
  </sheetViews>
  <sheetFormatPr baseColWidth="10" defaultColWidth="8.83203125" defaultRowHeight="15" x14ac:dyDescent="0.2"/>
  <sheetData>
    <row r="1" spans="1:28" x14ac:dyDescent="0.2">
      <c r="V1" s="2" t="s">
        <v>3</v>
      </c>
      <c r="W1" s="6"/>
      <c r="X1" s="6"/>
      <c r="Y1" s="6"/>
    </row>
    <row r="2" spans="1:28" x14ac:dyDescent="0.2">
      <c r="A2" s="2" t="s">
        <v>3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 t="s">
        <v>6627</v>
      </c>
      <c r="W2" s="2" t="s">
        <v>6626</v>
      </c>
      <c r="X2" s="2"/>
      <c r="Y2" s="2"/>
      <c r="Z2" t="s">
        <v>6628</v>
      </c>
    </row>
    <row r="3" spans="1:28" x14ac:dyDescent="0.2">
      <c r="A3" s="2" t="s">
        <v>6627</v>
      </c>
      <c r="B3" s="46" t="s">
        <v>4</v>
      </c>
      <c r="C3" s="46"/>
      <c r="D3" s="46"/>
      <c r="E3" s="46" t="s">
        <v>5</v>
      </c>
      <c r="F3" s="46"/>
      <c r="G3" s="46"/>
      <c r="H3" s="46" t="s">
        <v>6</v>
      </c>
      <c r="I3" s="46"/>
      <c r="J3" s="46"/>
      <c r="K3" s="46" t="s">
        <v>7</v>
      </c>
      <c r="L3" s="46"/>
      <c r="M3" s="46"/>
      <c r="N3" s="46" t="s">
        <v>8</v>
      </c>
      <c r="O3" s="46"/>
      <c r="P3" s="46"/>
      <c r="Q3" s="46" t="s">
        <v>9</v>
      </c>
      <c r="R3" s="46"/>
      <c r="S3" s="46"/>
      <c r="T3" s="2"/>
      <c r="U3" s="2"/>
      <c r="V3" s="2">
        <v>0</v>
      </c>
      <c r="W3" s="2">
        <v>4.4999999999999998E-2</v>
      </c>
      <c r="X3" s="2">
        <v>4.7E-2</v>
      </c>
      <c r="Y3" s="2">
        <v>4.5999999999999999E-2</v>
      </c>
      <c r="Z3">
        <f>W3*0.745</f>
        <v>3.3524999999999999E-2</v>
      </c>
      <c r="AA3">
        <f t="shared" ref="AA3:AB3" si="0">X3*0.745</f>
        <v>3.5014999999999998E-2</v>
      </c>
      <c r="AB3">
        <f t="shared" si="0"/>
        <v>3.4270000000000002E-2</v>
      </c>
    </row>
    <row r="4" spans="1:28" x14ac:dyDescent="0.2">
      <c r="A4" s="2">
        <v>0</v>
      </c>
      <c r="B4" s="2">
        <v>18.971640869999998</v>
      </c>
      <c r="C4" s="2">
        <v>19.041583960000001</v>
      </c>
      <c r="D4" s="2">
        <v>19.160999690000001</v>
      </c>
      <c r="E4" s="2">
        <v>2.4597979999999998E-2</v>
      </c>
      <c r="F4" s="2">
        <v>2.8018019999999998E-2</v>
      </c>
      <c r="G4" s="2">
        <v>3.0583049999999997E-2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3.1043999999999999E-4</v>
      </c>
      <c r="P4" s="2">
        <v>2.7807E-4</v>
      </c>
      <c r="Q4" s="2">
        <v>0</v>
      </c>
      <c r="R4" s="2">
        <v>0</v>
      </c>
      <c r="S4" s="2">
        <v>0</v>
      </c>
      <c r="T4" s="2"/>
      <c r="U4" s="2"/>
      <c r="V4" s="2">
        <v>6</v>
      </c>
      <c r="W4" s="2">
        <v>7.9000000000000001E-2</v>
      </c>
      <c r="X4" s="2">
        <v>8.3000000000000004E-2</v>
      </c>
      <c r="Y4" s="2">
        <v>8.1000000000000003E-2</v>
      </c>
      <c r="Z4">
        <f t="shared" ref="Z4:Z16" si="1">W4*0.745</f>
        <v>5.8854999999999998E-2</v>
      </c>
      <c r="AA4">
        <f t="shared" ref="AA4:AA16" si="2">X4*0.745</f>
        <v>6.1835000000000001E-2</v>
      </c>
      <c r="AB4">
        <f t="shared" ref="AB4:AB16" si="3">Y4*0.745</f>
        <v>6.0345000000000003E-2</v>
      </c>
    </row>
    <row r="5" spans="1:28" x14ac:dyDescent="0.2">
      <c r="A5" s="2">
        <v>6</v>
      </c>
      <c r="B5" s="2">
        <v>18.938888149999997</v>
      </c>
      <c r="C5" s="2">
        <v>18.65104213</v>
      </c>
      <c r="D5" s="2">
        <v>18.99159598</v>
      </c>
      <c r="E5" s="2">
        <v>4.4394749999999997E-2</v>
      </c>
      <c r="F5" s="2">
        <v>4.847249E-2</v>
      </c>
      <c r="G5" s="2">
        <v>4.926172999999999E-2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4.4265E-4</v>
      </c>
      <c r="O5" s="2">
        <v>4.2119999999999999E-4</v>
      </c>
      <c r="P5" s="2">
        <v>4.4304000000000001E-4</v>
      </c>
      <c r="Q5" s="2">
        <v>0</v>
      </c>
      <c r="R5" s="2">
        <v>0</v>
      </c>
      <c r="S5" s="2">
        <v>0</v>
      </c>
      <c r="T5" s="2"/>
      <c r="U5" s="2"/>
      <c r="V5" s="2">
        <v>9</v>
      </c>
      <c r="W5" s="2">
        <v>0.10199999999999999</v>
      </c>
      <c r="X5" s="2">
        <v>0.104</v>
      </c>
      <c r="Y5" s="2">
        <v>0.10199999999999999</v>
      </c>
      <c r="Z5">
        <f t="shared" si="1"/>
        <v>7.5989999999999988E-2</v>
      </c>
      <c r="AA5">
        <f t="shared" si="2"/>
        <v>7.7479999999999993E-2</v>
      </c>
      <c r="AB5">
        <f t="shared" si="3"/>
        <v>7.5989999999999988E-2</v>
      </c>
    </row>
    <row r="6" spans="1:28" x14ac:dyDescent="0.2">
      <c r="A6" s="2">
        <v>12</v>
      </c>
      <c r="B6" s="2">
        <v>18.633033860000001</v>
      </c>
      <c r="C6" s="2">
        <v>18.39969936</v>
      </c>
      <c r="D6" s="2">
        <v>18.659459349999999</v>
      </c>
      <c r="E6" s="2">
        <v>8.9249889999999985E-2</v>
      </c>
      <c r="F6" s="2">
        <v>9.8457689999999987E-2</v>
      </c>
      <c r="G6" s="2">
        <v>9.8391919999999994E-2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8.2056000000000002E-4</v>
      </c>
      <c r="O6" s="2">
        <v>8.1275999999999994E-4</v>
      </c>
      <c r="P6" s="2">
        <v>8.5838999999999989E-4</v>
      </c>
      <c r="Q6" s="2">
        <v>0</v>
      </c>
      <c r="R6" s="2">
        <v>0</v>
      </c>
      <c r="S6" s="2">
        <v>0</v>
      </c>
      <c r="T6" s="2"/>
      <c r="U6" s="2"/>
      <c r="V6" s="2">
        <v>12</v>
      </c>
      <c r="W6" s="2">
        <v>0.13600000000000001</v>
      </c>
      <c r="X6" s="2">
        <v>0.14199999999999999</v>
      </c>
      <c r="Y6" s="2">
        <v>0.14399999999999999</v>
      </c>
      <c r="Z6">
        <f t="shared" si="1"/>
        <v>0.10132000000000001</v>
      </c>
      <c r="AA6">
        <f t="shared" si="2"/>
        <v>0.10579</v>
      </c>
      <c r="AB6">
        <f t="shared" si="3"/>
        <v>0.10727999999999999</v>
      </c>
    </row>
    <row r="7" spans="1:28" x14ac:dyDescent="0.2">
      <c r="A7" s="2">
        <v>18</v>
      </c>
      <c r="B7" s="2">
        <v>18.202868110000001</v>
      </c>
      <c r="C7" s="2">
        <v>18.051415410000001</v>
      </c>
      <c r="D7" s="2">
        <v>18.013537920000001</v>
      </c>
      <c r="E7" s="2">
        <v>0.17001544999999998</v>
      </c>
      <c r="F7" s="2">
        <v>0.17409318999999998</v>
      </c>
      <c r="G7" s="2">
        <v>0.17297509999999999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1.5358199999999998E-3</v>
      </c>
      <c r="O7" s="2">
        <v>1.65321E-3</v>
      </c>
      <c r="P7" s="2">
        <v>1.6044599999999998E-3</v>
      </c>
      <c r="Q7" s="2">
        <v>0</v>
      </c>
      <c r="R7" s="2">
        <v>0</v>
      </c>
      <c r="S7" s="2">
        <v>0</v>
      </c>
      <c r="T7" s="2"/>
      <c r="U7" s="2"/>
      <c r="V7" s="2">
        <v>15</v>
      </c>
      <c r="W7" s="2">
        <v>0.17599999999999999</v>
      </c>
      <c r="X7" s="2">
        <v>0.18</v>
      </c>
      <c r="Y7" s="2">
        <v>0.18099999999999999</v>
      </c>
      <c r="Z7">
        <f t="shared" si="1"/>
        <v>0.13111999999999999</v>
      </c>
      <c r="AA7">
        <f t="shared" si="2"/>
        <v>0.1341</v>
      </c>
      <c r="AB7">
        <f t="shared" si="3"/>
        <v>0.13484499999999999</v>
      </c>
    </row>
    <row r="8" spans="1:28" x14ac:dyDescent="0.2">
      <c r="A8" s="2">
        <v>22</v>
      </c>
      <c r="B8" s="2">
        <v>18.160552970000001</v>
      </c>
      <c r="C8" s="2">
        <v>18.1353872</v>
      </c>
      <c r="D8" s="2">
        <v>17.7259782</v>
      </c>
      <c r="E8" s="2">
        <v>0.25012330999999999</v>
      </c>
      <c r="F8" s="2">
        <v>0.26827582999999999</v>
      </c>
      <c r="G8" s="2">
        <v>0.25637146</v>
      </c>
      <c r="H8" s="2">
        <v>1.3886620000000002E-2</v>
      </c>
      <c r="I8" s="2">
        <v>1.429505E-2</v>
      </c>
      <c r="J8" s="2">
        <v>1.4777740000000001E-2</v>
      </c>
      <c r="K8" s="2">
        <v>0</v>
      </c>
      <c r="L8" s="2">
        <v>0</v>
      </c>
      <c r="M8" s="2">
        <v>0</v>
      </c>
      <c r="N8" s="2">
        <v>3.1738199999999999E-3</v>
      </c>
      <c r="O8" s="2">
        <v>3.1995599999999997E-3</v>
      </c>
      <c r="P8" s="2">
        <v>3.13248E-3</v>
      </c>
      <c r="Q8" s="2">
        <v>0</v>
      </c>
      <c r="R8" s="2">
        <v>0</v>
      </c>
      <c r="S8" s="2">
        <v>0</v>
      </c>
      <c r="T8" s="2"/>
      <c r="U8" s="2"/>
      <c r="V8" s="2">
        <v>18</v>
      </c>
      <c r="W8" s="2">
        <v>0.23200000000000001</v>
      </c>
      <c r="X8" s="2">
        <v>0.23899999999999999</v>
      </c>
      <c r="Y8" s="2">
        <v>0.23499999999999999</v>
      </c>
      <c r="Z8">
        <f t="shared" si="1"/>
        <v>0.17284000000000002</v>
      </c>
      <c r="AA8">
        <f t="shared" si="2"/>
        <v>0.17805499999999999</v>
      </c>
      <c r="AB8">
        <f t="shared" si="3"/>
        <v>0.17507499999999998</v>
      </c>
    </row>
    <row r="9" spans="1:28" x14ac:dyDescent="0.2">
      <c r="A9" s="2">
        <v>28</v>
      </c>
      <c r="B9" s="2">
        <v>17.21564845</v>
      </c>
      <c r="C9" s="2">
        <v>17.316655089999998</v>
      </c>
      <c r="D9" s="2">
        <v>17.39395609</v>
      </c>
      <c r="E9" s="2">
        <v>0.45026141999999997</v>
      </c>
      <c r="F9" s="2">
        <v>0.42737345999999998</v>
      </c>
      <c r="G9" s="2">
        <v>0.41454830999999998</v>
      </c>
      <c r="H9" s="2">
        <v>2.2166610000000003E-2</v>
      </c>
      <c r="I9" s="2">
        <v>2.2909209999999999E-2</v>
      </c>
      <c r="J9" s="2">
        <v>2.2389390000000002E-2</v>
      </c>
      <c r="K9" s="2">
        <v>0</v>
      </c>
      <c r="L9" s="2">
        <v>0</v>
      </c>
      <c r="M9" s="2">
        <v>0</v>
      </c>
      <c r="N9" s="2">
        <v>5.9591999999999996E-3</v>
      </c>
      <c r="O9" s="2">
        <v>6.0262799999999993E-3</v>
      </c>
      <c r="P9" s="2">
        <v>5.7548399999999998E-3</v>
      </c>
      <c r="Q9" s="2">
        <v>0</v>
      </c>
      <c r="R9" s="2">
        <v>0</v>
      </c>
      <c r="S9" s="2">
        <v>0</v>
      </c>
      <c r="T9" s="2"/>
      <c r="U9" s="2"/>
      <c r="V9" s="2">
        <v>22</v>
      </c>
      <c r="W9" s="2">
        <f>0.178*2</f>
        <v>0.35599999999999998</v>
      </c>
      <c r="X9" s="2">
        <f>0.185*2</f>
        <v>0.37</v>
      </c>
      <c r="Y9" s="2">
        <f>0.182*2</f>
        <v>0.36399999999999999</v>
      </c>
      <c r="Z9">
        <f t="shared" si="1"/>
        <v>0.26522000000000001</v>
      </c>
      <c r="AA9">
        <f t="shared" si="2"/>
        <v>0.27565000000000001</v>
      </c>
      <c r="AB9">
        <f t="shared" si="3"/>
        <v>0.27117999999999998</v>
      </c>
    </row>
    <row r="10" spans="1:28" x14ac:dyDescent="0.2">
      <c r="A10" s="2">
        <v>34</v>
      </c>
      <c r="B10" s="2">
        <v>16.675829799999999</v>
      </c>
      <c r="C10" s="2">
        <v>16.645224330000001</v>
      </c>
      <c r="D10" s="2">
        <v>16.520368900000001</v>
      </c>
      <c r="E10" s="2">
        <v>0.68519185999999999</v>
      </c>
      <c r="F10" s="2">
        <v>0.71715607999999997</v>
      </c>
      <c r="G10" s="2">
        <v>0.68367915000000001</v>
      </c>
      <c r="H10" s="2">
        <v>3.6424530000000004E-2</v>
      </c>
      <c r="I10" s="2">
        <v>4.039744E-2</v>
      </c>
      <c r="J10" s="2">
        <v>3.9209279999999999E-2</v>
      </c>
      <c r="K10" s="2">
        <v>0</v>
      </c>
      <c r="L10" s="2">
        <v>0</v>
      </c>
      <c r="M10" s="2">
        <v>0</v>
      </c>
      <c r="N10" s="2">
        <v>1.2180089999999999E-2</v>
      </c>
      <c r="O10" s="2">
        <v>1.2884430000000001E-2</v>
      </c>
      <c r="P10" s="2">
        <v>1.236963E-2</v>
      </c>
      <c r="Q10" s="2">
        <v>0</v>
      </c>
      <c r="R10" s="2">
        <v>0</v>
      </c>
      <c r="S10" s="2">
        <v>0</v>
      </c>
      <c r="T10" s="2"/>
      <c r="U10" s="2"/>
      <c r="V10" s="2">
        <v>25</v>
      </c>
      <c r="W10" s="2">
        <f>0.154*3</f>
        <v>0.46199999999999997</v>
      </c>
      <c r="X10" s="2">
        <f>0.16*3</f>
        <v>0.48</v>
      </c>
      <c r="Y10" s="2">
        <f>0.16*3</f>
        <v>0.48</v>
      </c>
      <c r="Z10">
        <f t="shared" si="1"/>
        <v>0.34419</v>
      </c>
      <c r="AA10">
        <f t="shared" si="2"/>
        <v>0.35759999999999997</v>
      </c>
      <c r="AB10">
        <f t="shared" si="3"/>
        <v>0.35759999999999997</v>
      </c>
    </row>
    <row r="11" spans="1:28" x14ac:dyDescent="0.2">
      <c r="A11" s="2">
        <v>38</v>
      </c>
      <c r="B11" s="2">
        <v>15.546948899999999</v>
      </c>
      <c r="C11" s="2">
        <v>15.65505578</v>
      </c>
      <c r="D11" s="2">
        <v>15.735105259999999</v>
      </c>
      <c r="E11" s="2">
        <v>0.82442694999999999</v>
      </c>
      <c r="F11" s="2">
        <v>0.8621789299999999</v>
      </c>
      <c r="G11" s="2">
        <v>0.84863030999999989</v>
      </c>
      <c r="H11" s="2">
        <v>4.5707030000000003E-2</v>
      </c>
      <c r="I11" s="2">
        <v>4.9345769999999997E-2</v>
      </c>
      <c r="J11" s="2">
        <v>4.9828460000000005E-2</v>
      </c>
      <c r="K11" s="2">
        <v>0</v>
      </c>
      <c r="L11" s="2">
        <v>0</v>
      </c>
      <c r="M11" s="2">
        <v>0</v>
      </c>
      <c r="N11" s="2">
        <v>1.6275089999999999E-2</v>
      </c>
      <c r="O11" s="2">
        <v>1.7155319999999998E-2</v>
      </c>
      <c r="P11" s="2">
        <v>1.718223E-2</v>
      </c>
      <c r="Q11" s="2">
        <v>0</v>
      </c>
      <c r="R11" s="2">
        <v>0</v>
      </c>
      <c r="S11" s="2">
        <v>0</v>
      </c>
      <c r="T11" s="2"/>
      <c r="U11" s="2"/>
      <c r="V11" s="2">
        <v>28</v>
      </c>
      <c r="W11" s="2">
        <f>0.117*5</f>
        <v>0.58500000000000008</v>
      </c>
      <c r="X11" s="2">
        <f>0.127*5</f>
        <v>0.63500000000000001</v>
      </c>
      <c r="Y11" s="2">
        <f>0.134*5</f>
        <v>0.67</v>
      </c>
      <c r="Z11">
        <f t="shared" si="1"/>
        <v>0.43582500000000007</v>
      </c>
      <c r="AA11">
        <f t="shared" si="2"/>
        <v>0.47307500000000002</v>
      </c>
      <c r="AB11">
        <f t="shared" si="3"/>
        <v>0.49915000000000004</v>
      </c>
    </row>
    <row r="12" spans="1:28" x14ac:dyDescent="0.2">
      <c r="A12" s="2">
        <v>49</v>
      </c>
      <c r="B12" s="2">
        <v>7.5440908900000005</v>
      </c>
      <c r="C12" s="2">
        <v>7.0307836200000002</v>
      </c>
      <c r="D12" s="2">
        <v>7.42868336</v>
      </c>
      <c r="E12" s="2">
        <v>2.1375249999999997</v>
      </c>
      <c r="F12" s="2">
        <v>2.0311749099999998</v>
      </c>
      <c r="G12" s="2">
        <v>2.07004498</v>
      </c>
      <c r="H12" s="2">
        <v>0.10634032</v>
      </c>
      <c r="I12" s="2">
        <v>0.11194695</v>
      </c>
      <c r="J12" s="2">
        <v>0.11514013000000001</v>
      </c>
      <c r="K12" s="2">
        <v>2.0501399999999999E-2</v>
      </c>
      <c r="L12" s="2">
        <v>2.0981219999999998E-2</v>
      </c>
      <c r="M12" s="2">
        <v>2.1112079999999998E-2</v>
      </c>
      <c r="N12" s="2">
        <v>0.1043562</v>
      </c>
      <c r="O12" s="2">
        <v>0.11697854999999999</v>
      </c>
      <c r="P12" s="2">
        <v>0.12341159999999998</v>
      </c>
      <c r="Q12" s="2">
        <v>0</v>
      </c>
      <c r="R12" s="2">
        <v>0</v>
      </c>
      <c r="S12" s="2">
        <v>0</v>
      </c>
      <c r="T12" s="2"/>
      <c r="U12" s="2"/>
      <c r="V12" s="2">
        <v>31</v>
      </c>
      <c r="W12" s="2">
        <f>0.16*5</f>
        <v>0.8</v>
      </c>
      <c r="X12" s="2">
        <f>0.167*5</f>
        <v>0.83500000000000008</v>
      </c>
      <c r="Y12" s="2">
        <f>0.164*5</f>
        <v>0.82000000000000006</v>
      </c>
      <c r="Z12">
        <f t="shared" si="1"/>
        <v>0.59599999999999997</v>
      </c>
      <c r="AA12">
        <f t="shared" si="2"/>
        <v>0.62207500000000004</v>
      </c>
      <c r="AB12">
        <f t="shared" si="3"/>
        <v>0.6109</v>
      </c>
    </row>
    <row r="13" spans="1:28" x14ac:dyDescent="0.2">
      <c r="A13" s="2">
        <v>54</v>
      </c>
      <c r="B13" s="2">
        <v>4.93240503</v>
      </c>
      <c r="C13" s="2">
        <v>4.5745586600000001</v>
      </c>
      <c r="D13" s="2">
        <v>4.6100598599999998</v>
      </c>
      <c r="E13" s="2">
        <v>1.31559731</v>
      </c>
      <c r="F13" s="2">
        <v>1.3037587099999999</v>
      </c>
      <c r="G13" s="2">
        <v>1.4067545299999999</v>
      </c>
      <c r="H13" s="2">
        <v>0.11941008</v>
      </c>
      <c r="I13" s="2">
        <v>0.12553653000000001</v>
      </c>
      <c r="J13" s="2">
        <v>0.13047481999999999</v>
      </c>
      <c r="K13" s="2">
        <v>3.3107579999999998E-2</v>
      </c>
      <c r="L13" s="2">
        <v>3.4198079999999999E-2</v>
      </c>
      <c r="M13" s="2">
        <v>3.2017080000000003E-2</v>
      </c>
      <c r="N13" s="2">
        <v>0.12096435</v>
      </c>
      <c r="O13" s="2">
        <v>0.13582647</v>
      </c>
      <c r="P13" s="2">
        <v>0.13857323999999999</v>
      </c>
      <c r="Q13" s="2">
        <v>0</v>
      </c>
      <c r="R13" s="2">
        <v>0</v>
      </c>
      <c r="S13" s="2">
        <v>0</v>
      </c>
      <c r="T13" s="2"/>
      <c r="U13" s="2"/>
      <c r="V13" s="2">
        <v>34</v>
      </c>
      <c r="W13" s="2">
        <f>0.211*5</f>
        <v>1.0549999999999999</v>
      </c>
      <c r="X13" s="2">
        <f>0.231*5</f>
        <v>1.155</v>
      </c>
      <c r="Y13" s="2">
        <f>0.223*5</f>
        <v>1.115</v>
      </c>
      <c r="Z13">
        <f t="shared" si="1"/>
        <v>0.78597499999999998</v>
      </c>
      <c r="AA13">
        <f t="shared" si="2"/>
        <v>0.86047499999999999</v>
      </c>
      <c r="AB13">
        <f t="shared" si="3"/>
        <v>0.83067499999999994</v>
      </c>
    </row>
    <row r="14" spans="1:28" x14ac:dyDescent="0.2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>
        <v>37</v>
      </c>
      <c r="W14" s="2">
        <f>0.074*20</f>
        <v>1.48</v>
      </c>
      <c r="X14" s="2">
        <f>0.079*20</f>
        <v>1.58</v>
      </c>
      <c r="Y14" s="2">
        <f>0.079*20</f>
        <v>1.58</v>
      </c>
      <c r="Z14">
        <f t="shared" si="1"/>
        <v>1.1026</v>
      </c>
      <c r="AA14">
        <f t="shared" si="2"/>
        <v>1.1771</v>
      </c>
      <c r="AB14">
        <f t="shared" si="3"/>
        <v>1.1771</v>
      </c>
    </row>
    <row r="15" spans="1:28" x14ac:dyDescent="0.2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>
        <v>49</v>
      </c>
      <c r="W15" s="2">
        <f>0.281*20</f>
        <v>5.620000000000001</v>
      </c>
      <c r="X15" s="2">
        <f>0.292*20</f>
        <v>5.84</v>
      </c>
      <c r="Y15" s="2">
        <f>0.28*20</f>
        <v>5.6000000000000005</v>
      </c>
      <c r="Z15">
        <f t="shared" si="1"/>
        <v>4.1869000000000005</v>
      </c>
      <c r="AA15">
        <f t="shared" si="2"/>
        <v>4.3507999999999996</v>
      </c>
      <c r="AB15">
        <f t="shared" si="3"/>
        <v>4.1720000000000006</v>
      </c>
    </row>
    <row r="16" spans="1:28" x14ac:dyDescent="0.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>
        <v>54</v>
      </c>
      <c r="W16" s="2">
        <f>0.169*40</f>
        <v>6.7600000000000007</v>
      </c>
      <c r="X16" s="2">
        <f>0.174*40</f>
        <v>6.9599999999999991</v>
      </c>
      <c r="Y16" s="2">
        <f>0.173*40</f>
        <v>6.92</v>
      </c>
      <c r="Z16">
        <f t="shared" si="1"/>
        <v>5.0362000000000009</v>
      </c>
      <c r="AA16">
        <f t="shared" si="2"/>
        <v>5.1851999999999991</v>
      </c>
      <c r="AB16">
        <f t="shared" si="3"/>
        <v>5.1554000000000002</v>
      </c>
    </row>
    <row r="20" spans="1:28" x14ac:dyDescent="0.2">
      <c r="A20" s="4" t="s">
        <v>0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 t="s">
        <v>0</v>
      </c>
      <c r="W20" s="4"/>
      <c r="X20" s="4"/>
      <c r="Y20" s="4"/>
    </row>
    <row r="21" spans="1:28" x14ac:dyDescent="0.2">
      <c r="A21" s="4" t="s">
        <v>6627</v>
      </c>
      <c r="B21" s="45" t="s">
        <v>4</v>
      </c>
      <c r="C21" s="45"/>
      <c r="D21" s="45"/>
      <c r="E21" s="45" t="s">
        <v>5</v>
      </c>
      <c r="F21" s="45"/>
      <c r="G21" s="45"/>
      <c r="H21" s="45" t="s">
        <v>6</v>
      </c>
      <c r="I21" s="45"/>
      <c r="J21" s="45"/>
      <c r="K21" s="45" t="s">
        <v>7</v>
      </c>
      <c r="L21" s="45"/>
      <c r="M21" s="45"/>
      <c r="N21" s="45" t="s">
        <v>8</v>
      </c>
      <c r="O21" s="45"/>
      <c r="P21" s="45"/>
      <c r="Q21" s="45" t="s">
        <v>9</v>
      </c>
      <c r="R21" s="45"/>
      <c r="S21" s="45"/>
      <c r="T21" s="4"/>
      <c r="U21" s="4"/>
      <c r="V21" s="4" t="s">
        <v>6627</v>
      </c>
      <c r="W21" s="4" t="s">
        <v>6626</v>
      </c>
      <c r="X21" s="4"/>
      <c r="Y21" s="4"/>
      <c r="Z21" t="s">
        <v>6628</v>
      </c>
    </row>
    <row r="22" spans="1:28" x14ac:dyDescent="0.2">
      <c r="A22" s="4">
        <v>0</v>
      </c>
      <c r="B22" s="4">
        <v>19.72048715</v>
      </c>
      <c r="C22" s="4">
        <v>20.022361870000001</v>
      </c>
      <c r="D22" s="4">
        <v>19.760111070000001</v>
      </c>
      <c r="E22" s="4">
        <v>3.1635369999999996E-2</v>
      </c>
      <c r="F22" s="4">
        <v>2.7031469999999995E-2</v>
      </c>
      <c r="G22" s="4">
        <v>2.6307999999999998E-2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1.3559129999999999E-2</v>
      </c>
      <c r="O22" s="4">
        <v>1.1991720000000001E-2</v>
      </c>
      <c r="P22" s="4">
        <v>1.1400479999999999E-2</v>
      </c>
      <c r="Q22" s="4">
        <v>0</v>
      </c>
      <c r="R22" s="4">
        <v>0</v>
      </c>
      <c r="S22" s="4">
        <v>0</v>
      </c>
      <c r="T22" s="4"/>
      <c r="U22" s="4"/>
      <c r="V22" s="4">
        <v>0</v>
      </c>
      <c r="W22" s="4">
        <v>4.3999999999999997E-2</v>
      </c>
      <c r="X22" s="4">
        <v>4.4999999999999998E-2</v>
      </c>
      <c r="Y22" s="4">
        <v>4.5999999999999999E-2</v>
      </c>
      <c r="Z22">
        <f>W22*0.745</f>
        <v>3.2779999999999997E-2</v>
      </c>
      <c r="AA22">
        <f t="shared" ref="AA22:AB22" si="4">X22*0.745</f>
        <v>3.3524999999999999E-2</v>
      </c>
      <c r="AB22">
        <f t="shared" si="4"/>
        <v>3.4270000000000002E-2</v>
      </c>
    </row>
    <row r="23" spans="1:28" x14ac:dyDescent="0.2">
      <c r="A23" s="4">
        <v>6</v>
      </c>
      <c r="B23" s="4">
        <v>19.9479525</v>
      </c>
      <c r="C23" s="4">
        <v>18.83327208</v>
      </c>
      <c r="D23" s="4">
        <v>20.11890223</v>
      </c>
      <c r="E23" s="4">
        <v>7.0702749999999995E-2</v>
      </c>
      <c r="F23" s="4">
        <v>6.3862669999999996E-2</v>
      </c>
      <c r="G23" s="4">
        <v>8.8657959999999994E-2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1.1744069999999999E-2</v>
      </c>
      <c r="O23" s="4">
        <v>1.1225369999999998E-2</v>
      </c>
      <c r="P23" s="4">
        <v>1.156311E-2</v>
      </c>
      <c r="Q23" s="4">
        <v>0</v>
      </c>
      <c r="R23" s="4">
        <v>0</v>
      </c>
      <c r="S23" s="4">
        <v>0</v>
      </c>
      <c r="T23" s="4"/>
      <c r="U23" s="4"/>
      <c r="V23" s="4">
        <v>6</v>
      </c>
      <c r="W23" s="4">
        <v>8.1000000000000003E-2</v>
      </c>
      <c r="X23" s="4">
        <v>8.4000000000000005E-2</v>
      </c>
      <c r="Y23" s="4">
        <v>8.5000000000000006E-2</v>
      </c>
      <c r="Z23">
        <f t="shared" ref="Z23:Z34" si="5">W23*0.745</f>
        <v>6.0345000000000003E-2</v>
      </c>
      <c r="AA23">
        <f t="shared" ref="AA23:AA34" si="6">X23*0.745</f>
        <v>6.2579999999999997E-2</v>
      </c>
      <c r="AB23">
        <f t="shared" ref="AB23:AB34" si="7">Y23*0.745</f>
        <v>6.3325000000000006E-2</v>
      </c>
    </row>
    <row r="24" spans="1:28" x14ac:dyDescent="0.2">
      <c r="A24" s="4">
        <v>12</v>
      </c>
      <c r="B24" s="4">
        <v>19.799305539999999</v>
      </c>
      <c r="C24" s="4">
        <v>19.32399028</v>
      </c>
      <c r="D24" s="4">
        <v>19.073162849999999</v>
      </c>
      <c r="E24" s="4">
        <v>0.14041894999999999</v>
      </c>
      <c r="F24" s="4">
        <v>0.13371041</v>
      </c>
      <c r="G24" s="4">
        <v>0.14416783999999999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1.2348179999999999E-2</v>
      </c>
      <c r="O24" s="4">
        <v>1.1986259999999999E-2</v>
      </c>
      <c r="P24" s="4">
        <v>1.198977E-2</v>
      </c>
      <c r="Q24" s="4">
        <v>0</v>
      </c>
      <c r="R24" s="4">
        <v>0</v>
      </c>
      <c r="S24" s="4">
        <v>0</v>
      </c>
      <c r="T24" s="4"/>
      <c r="U24" s="4"/>
      <c r="V24" s="4">
        <v>9</v>
      </c>
      <c r="W24" s="4">
        <v>0.124</v>
      </c>
      <c r="X24" s="4">
        <v>0.128</v>
      </c>
      <c r="Y24" s="4">
        <v>0.129</v>
      </c>
      <c r="Z24">
        <f t="shared" si="5"/>
        <v>9.2380000000000004E-2</v>
      </c>
      <c r="AA24">
        <f t="shared" si="6"/>
        <v>9.536E-2</v>
      </c>
      <c r="AB24">
        <f t="shared" si="7"/>
        <v>9.6104999999999996E-2</v>
      </c>
    </row>
    <row r="25" spans="1:28" x14ac:dyDescent="0.2">
      <c r="A25" s="4">
        <v>18</v>
      </c>
      <c r="B25" s="4">
        <v>17.87642885</v>
      </c>
      <c r="C25" s="4">
        <v>18.691038240000001</v>
      </c>
      <c r="D25" s="4">
        <v>18.56546706</v>
      </c>
      <c r="E25" s="4">
        <v>0.29642538999999996</v>
      </c>
      <c r="F25" s="4">
        <v>0.29905619</v>
      </c>
      <c r="G25" s="4">
        <v>0.30714589999999997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1.554111E-2</v>
      </c>
      <c r="O25" s="4">
        <v>1.5730259999999999E-2</v>
      </c>
      <c r="P25" s="4">
        <v>1.516671E-2</v>
      </c>
      <c r="Q25" s="4">
        <v>0</v>
      </c>
      <c r="R25" s="4">
        <v>0</v>
      </c>
      <c r="S25" s="4">
        <v>0</v>
      </c>
      <c r="T25" s="4"/>
      <c r="U25" s="4"/>
      <c r="V25" s="4">
        <v>12</v>
      </c>
      <c r="W25" s="4">
        <v>0.19500000000000001</v>
      </c>
      <c r="X25" s="4">
        <v>0.191</v>
      </c>
      <c r="Y25" s="4">
        <v>0.19600000000000001</v>
      </c>
      <c r="Z25">
        <f t="shared" si="5"/>
        <v>0.14527500000000002</v>
      </c>
      <c r="AA25">
        <f t="shared" si="6"/>
        <v>0.142295</v>
      </c>
      <c r="AB25">
        <f t="shared" si="7"/>
        <v>0.14602000000000001</v>
      </c>
    </row>
    <row r="26" spans="1:28" x14ac:dyDescent="0.2">
      <c r="A26" s="4">
        <v>22</v>
      </c>
      <c r="B26" s="4">
        <v>18.5250415</v>
      </c>
      <c r="C26" s="4">
        <v>18.455212930000002</v>
      </c>
      <c r="D26" s="4">
        <v>18.177129740000002</v>
      </c>
      <c r="E26" s="4">
        <v>0.51642603999999992</v>
      </c>
      <c r="F26" s="4">
        <v>0.70814558999999999</v>
      </c>
      <c r="G26" s="4">
        <v>0.72485116999999999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2.2636769999999997E-2</v>
      </c>
      <c r="O26" s="4">
        <v>2.2791209999999999E-2</v>
      </c>
      <c r="P26" s="4">
        <v>2.2082580000000001E-2</v>
      </c>
      <c r="Q26" s="4">
        <v>0</v>
      </c>
      <c r="R26" s="4">
        <v>0</v>
      </c>
      <c r="S26" s="4">
        <v>0</v>
      </c>
      <c r="T26" s="4"/>
      <c r="U26" s="4"/>
      <c r="V26" s="4">
        <v>15</v>
      </c>
      <c r="W26" s="4">
        <v>0.28199999999999997</v>
      </c>
      <c r="X26" s="4">
        <v>0.28399999999999997</v>
      </c>
      <c r="Y26" s="4">
        <v>0.27900000000000003</v>
      </c>
      <c r="Z26">
        <f t="shared" si="5"/>
        <v>0.21008999999999997</v>
      </c>
      <c r="AA26">
        <f t="shared" si="6"/>
        <v>0.21157999999999999</v>
      </c>
      <c r="AB26">
        <f t="shared" si="7"/>
        <v>0.20785500000000001</v>
      </c>
    </row>
    <row r="27" spans="1:28" x14ac:dyDescent="0.2">
      <c r="A27" s="4">
        <v>28</v>
      </c>
      <c r="B27" s="4">
        <v>15.56031911</v>
      </c>
      <c r="C27" s="4">
        <v>16.00525794</v>
      </c>
      <c r="D27" s="4">
        <v>15.646466779999999</v>
      </c>
      <c r="E27" s="4">
        <v>1.2345686699999998</v>
      </c>
      <c r="F27" s="4">
        <v>1.5015290999999997</v>
      </c>
      <c r="G27" s="4">
        <v>1.48140348</v>
      </c>
      <c r="H27" s="4">
        <v>1.7970920000000001E-2</v>
      </c>
      <c r="I27" s="4">
        <v>1.7822400000000002E-2</v>
      </c>
      <c r="J27" s="4">
        <v>1.7376840000000001E-2</v>
      </c>
      <c r="K27" s="4">
        <v>0</v>
      </c>
      <c r="L27" s="4">
        <v>0</v>
      </c>
      <c r="M27" s="4">
        <v>0</v>
      </c>
      <c r="N27" s="4">
        <v>5.1672269999999999E-2</v>
      </c>
      <c r="O27" s="4">
        <v>5.3952989999999992E-2</v>
      </c>
      <c r="P27" s="4">
        <v>4.9279619999999996E-2</v>
      </c>
      <c r="Q27" s="4">
        <v>0</v>
      </c>
      <c r="R27" s="4">
        <v>0</v>
      </c>
      <c r="S27" s="4">
        <v>0</v>
      </c>
      <c r="T27" s="4"/>
      <c r="U27" s="4"/>
      <c r="V27" s="4">
        <v>18</v>
      </c>
      <c r="W27" s="4">
        <f>0.223*2</f>
        <v>0.44600000000000001</v>
      </c>
      <c r="X27" s="4">
        <f>0.227*2</f>
        <v>0.45400000000000001</v>
      </c>
      <c r="Y27" s="4">
        <f>0.222*2</f>
        <v>0.44400000000000001</v>
      </c>
      <c r="Z27">
        <f t="shared" si="5"/>
        <v>0.33227000000000001</v>
      </c>
      <c r="AA27">
        <f t="shared" si="6"/>
        <v>0.33823000000000003</v>
      </c>
      <c r="AB27">
        <f t="shared" si="7"/>
        <v>0.33078000000000002</v>
      </c>
    </row>
    <row r="28" spans="1:28" x14ac:dyDescent="0.2">
      <c r="A28" s="4">
        <v>34</v>
      </c>
      <c r="B28" s="4">
        <v>9.3735478899999993</v>
      </c>
      <c r="C28" s="4">
        <v>9.3080138200000011</v>
      </c>
      <c r="D28" s="4">
        <v>9.2128190700000001</v>
      </c>
      <c r="E28" s="4">
        <v>2.4490117199999997</v>
      </c>
      <c r="F28" s="4">
        <v>2.4311880499999998</v>
      </c>
      <c r="G28" s="4">
        <v>2.4663092299999998</v>
      </c>
      <c r="H28" s="4">
        <v>3.7538429999999998E-2</v>
      </c>
      <c r="I28" s="4">
        <v>3.7612690000000004E-2</v>
      </c>
      <c r="J28" s="4">
        <v>3.5681930000000001E-2</v>
      </c>
      <c r="K28" s="4">
        <v>7.9780980000000001E-2</v>
      </c>
      <c r="L28" s="4">
        <v>7.9257540000000001E-2</v>
      </c>
      <c r="M28" s="4">
        <v>7.3543319999999995E-2</v>
      </c>
      <c r="N28" s="4">
        <v>0.59684195999999989</v>
      </c>
      <c r="O28" s="4">
        <v>0.59293025999999993</v>
      </c>
      <c r="P28" s="4">
        <v>0.55109495999999991</v>
      </c>
      <c r="Q28" s="4">
        <v>0</v>
      </c>
      <c r="R28" s="4">
        <v>0</v>
      </c>
      <c r="S28" s="4">
        <v>0</v>
      </c>
      <c r="T28" s="4"/>
      <c r="U28" s="4"/>
      <c r="V28" s="4">
        <v>22</v>
      </c>
      <c r="W28" s="4">
        <f>0.257*3</f>
        <v>0.77100000000000002</v>
      </c>
      <c r="X28" s="4">
        <f>0.266*3</f>
        <v>0.79800000000000004</v>
      </c>
      <c r="Y28" s="4">
        <f>0.268*3</f>
        <v>0.80400000000000005</v>
      </c>
      <c r="Z28">
        <f t="shared" si="5"/>
        <v>0.57439499999999999</v>
      </c>
      <c r="AA28">
        <f t="shared" si="6"/>
        <v>0.59450999999999998</v>
      </c>
      <c r="AB28">
        <f t="shared" si="7"/>
        <v>0.59898000000000007</v>
      </c>
    </row>
    <row r="29" spans="1:28" x14ac:dyDescent="0.2">
      <c r="A29" s="4">
        <v>38</v>
      </c>
      <c r="B29" s="4">
        <v>6.9345295599999996</v>
      </c>
      <c r="C29" s="4">
        <v>6.9065580500000001</v>
      </c>
      <c r="D29" s="4">
        <v>6.7287371200000008</v>
      </c>
      <c r="E29" s="4">
        <v>2.4949191799999997</v>
      </c>
      <c r="F29" s="4">
        <v>2.5655561599999999</v>
      </c>
      <c r="G29" s="4">
        <v>2.5672004099999999</v>
      </c>
      <c r="H29" s="4">
        <v>4.1956900000000005E-2</v>
      </c>
      <c r="I29" s="4">
        <v>4.2179680000000004E-2</v>
      </c>
      <c r="J29" s="4">
        <v>4.0583090000000002E-2</v>
      </c>
      <c r="K29" s="4">
        <v>0.11345561999999999</v>
      </c>
      <c r="L29" s="4">
        <v>0.1138482</v>
      </c>
      <c r="M29" s="4">
        <v>0.1114491</v>
      </c>
      <c r="N29" s="4">
        <v>0.83880341999999997</v>
      </c>
      <c r="O29" s="4">
        <v>0.81013685999999996</v>
      </c>
      <c r="P29" s="4">
        <v>0.77597207999999995</v>
      </c>
      <c r="Q29" s="4">
        <v>0</v>
      </c>
      <c r="R29" s="4">
        <v>0</v>
      </c>
      <c r="S29" s="4">
        <v>0</v>
      </c>
      <c r="T29" s="4"/>
      <c r="U29" s="4"/>
      <c r="V29" s="4">
        <v>25</v>
      </c>
      <c r="W29" s="4">
        <f>0.227*5</f>
        <v>1.135</v>
      </c>
      <c r="X29" s="4">
        <f>0.23*5</f>
        <v>1.1500000000000001</v>
      </c>
      <c r="Y29" s="4">
        <f>0.228*5</f>
        <v>1.1400000000000001</v>
      </c>
      <c r="Z29">
        <f t="shared" si="5"/>
        <v>0.84557499999999997</v>
      </c>
      <c r="AA29">
        <f t="shared" si="6"/>
        <v>0.85675000000000012</v>
      </c>
      <c r="AB29">
        <f t="shared" si="7"/>
        <v>0.84930000000000005</v>
      </c>
    </row>
    <row r="30" spans="1:28" x14ac:dyDescent="0.2">
      <c r="A30" s="4">
        <v>49</v>
      </c>
      <c r="B30" s="4">
        <v>0.14893326000000001</v>
      </c>
      <c r="C30" s="4">
        <v>3.1550260000000004E-2</v>
      </c>
      <c r="D30" s="4">
        <v>1.193871E-2</v>
      </c>
      <c r="E30" s="4">
        <v>0.31793217999999995</v>
      </c>
      <c r="F30" s="4">
        <v>0.44651252999999991</v>
      </c>
      <c r="G30" s="4">
        <v>0.28919068999999997</v>
      </c>
      <c r="H30" s="4">
        <v>5.2984509999999999E-2</v>
      </c>
      <c r="I30" s="4">
        <v>5.1722090000000005E-2</v>
      </c>
      <c r="J30" s="4">
        <v>4.5558510000000003E-2</v>
      </c>
      <c r="K30" s="4">
        <v>0.25984434000000001</v>
      </c>
      <c r="L30" s="4">
        <v>0.25709628000000001</v>
      </c>
      <c r="M30" s="4">
        <v>0.25735799999999998</v>
      </c>
      <c r="N30" s="4">
        <v>0.95666297999999994</v>
      </c>
      <c r="O30" s="4">
        <v>0.97404566999999997</v>
      </c>
      <c r="P30" s="4">
        <v>0.93523052999999989</v>
      </c>
      <c r="Q30" s="4">
        <v>0</v>
      </c>
      <c r="R30" s="4">
        <v>0</v>
      </c>
      <c r="S30" s="4">
        <v>0</v>
      </c>
      <c r="T30" s="4"/>
      <c r="U30" s="4"/>
      <c r="V30" s="4">
        <v>28</v>
      </c>
      <c r="W30" s="4">
        <v>1.81</v>
      </c>
      <c r="X30" s="4">
        <v>1.81</v>
      </c>
      <c r="Y30" s="4">
        <v>1.76</v>
      </c>
      <c r="Z30">
        <f t="shared" si="5"/>
        <v>1.3484499999999999</v>
      </c>
      <c r="AA30">
        <f t="shared" si="6"/>
        <v>1.3484499999999999</v>
      </c>
      <c r="AB30">
        <f t="shared" si="7"/>
        <v>1.3111999999999999</v>
      </c>
    </row>
    <row r="31" spans="1:28" x14ac:dyDescent="0.2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>
        <v>31</v>
      </c>
      <c r="W31" s="4">
        <f>2.73</f>
        <v>2.73</v>
      </c>
      <c r="X31" s="4">
        <v>2.71</v>
      </c>
      <c r="Y31" s="4">
        <v>2.67</v>
      </c>
      <c r="Z31">
        <f t="shared" si="5"/>
        <v>2.0338500000000002</v>
      </c>
      <c r="AA31">
        <f t="shared" si="6"/>
        <v>2.0189499999999998</v>
      </c>
      <c r="AB31">
        <f t="shared" si="7"/>
        <v>1.98915</v>
      </c>
    </row>
    <row r="32" spans="1:28" x14ac:dyDescent="0.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>
        <v>34</v>
      </c>
      <c r="W32" s="4">
        <f>0.191*20</f>
        <v>3.8200000000000003</v>
      </c>
      <c r="X32" s="4">
        <f>0.183*20</f>
        <v>3.66</v>
      </c>
      <c r="Y32" s="4">
        <f>0.189*20</f>
        <v>3.7800000000000002</v>
      </c>
      <c r="Z32">
        <f t="shared" si="5"/>
        <v>2.8459000000000003</v>
      </c>
      <c r="AA32">
        <f t="shared" si="6"/>
        <v>2.7267000000000001</v>
      </c>
      <c r="AB32">
        <f t="shared" si="7"/>
        <v>2.8161</v>
      </c>
    </row>
    <row r="33" spans="1:28" x14ac:dyDescent="0.2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>
        <v>37</v>
      </c>
      <c r="W33" s="4">
        <f>0.229*20</f>
        <v>4.58</v>
      </c>
      <c r="X33" s="4">
        <f>0.222*20</f>
        <v>4.4400000000000004</v>
      </c>
      <c r="Y33" s="4">
        <f>0.229*20</f>
        <v>4.58</v>
      </c>
      <c r="Z33">
        <f t="shared" si="5"/>
        <v>3.4121000000000001</v>
      </c>
      <c r="AA33">
        <f t="shared" si="6"/>
        <v>3.3078000000000003</v>
      </c>
      <c r="AB33">
        <f t="shared" si="7"/>
        <v>3.4121000000000001</v>
      </c>
    </row>
    <row r="34" spans="1:28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>
        <v>49</v>
      </c>
      <c r="W34" s="4">
        <f>0.174*40</f>
        <v>6.9599999999999991</v>
      </c>
      <c r="X34" s="4">
        <f>0.171*40</f>
        <v>6.8400000000000007</v>
      </c>
      <c r="Y34" s="4">
        <f>0.173*40</f>
        <v>6.92</v>
      </c>
      <c r="Z34">
        <f t="shared" si="5"/>
        <v>5.1851999999999991</v>
      </c>
      <c r="AA34">
        <f t="shared" si="6"/>
        <v>5.0958000000000006</v>
      </c>
      <c r="AB34">
        <f t="shared" si="7"/>
        <v>5.1554000000000002</v>
      </c>
    </row>
    <row r="38" spans="1:28" x14ac:dyDescent="0.2">
      <c r="A38" s="3" t="s">
        <v>1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 t="s">
        <v>1</v>
      </c>
      <c r="W38" s="3"/>
      <c r="X38" s="3"/>
    </row>
    <row r="39" spans="1:28" x14ac:dyDescent="0.2">
      <c r="A39" s="3" t="s">
        <v>6627</v>
      </c>
      <c r="B39" s="48" t="s">
        <v>4</v>
      </c>
      <c r="C39" s="48"/>
      <c r="D39" s="48" t="s">
        <v>5</v>
      </c>
      <c r="E39" s="48"/>
      <c r="F39" s="48" t="s">
        <v>6</v>
      </c>
      <c r="G39" s="48"/>
      <c r="H39" s="48" t="s">
        <v>7</v>
      </c>
      <c r="I39" s="48"/>
      <c r="J39" s="48" t="s">
        <v>8</v>
      </c>
      <c r="K39" s="48"/>
      <c r="L39" s="48" t="s">
        <v>9</v>
      </c>
      <c r="M39" s="48"/>
      <c r="N39" s="3"/>
      <c r="O39" s="3"/>
      <c r="P39" s="3"/>
      <c r="Q39" s="3"/>
      <c r="R39" s="3"/>
      <c r="S39" s="3"/>
      <c r="T39" s="3"/>
      <c r="U39" s="3"/>
      <c r="V39" s="3" t="s">
        <v>6627</v>
      </c>
      <c r="W39" s="3" t="s">
        <v>6626</v>
      </c>
      <c r="X39" s="3"/>
      <c r="Y39" t="s">
        <v>6628</v>
      </c>
    </row>
    <row r="40" spans="1:28" x14ac:dyDescent="0.2">
      <c r="A40" s="3">
        <v>0</v>
      </c>
      <c r="B40" s="3">
        <v>19.680805970000002</v>
      </c>
      <c r="C40" s="3">
        <v>19.717681410000001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1.872E-4</v>
      </c>
      <c r="K40" s="3">
        <v>1.8992999999999999E-4</v>
      </c>
      <c r="L40" s="3">
        <v>0</v>
      </c>
      <c r="M40" s="3">
        <v>0</v>
      </c>
      <c r="N40" s="3"/>
      <c r="O40" s="3"/>
      <c r="P40" s="3"/>
      <c r="Q40" s="3"/>
      <c r="R40" s="3"/>
      <c r="S40" s="3"/>
      <c r="T40" s="3"/>
      <c r="U40" s="3"/>
      <c r="V40" s="3">
        <v>0</v>
      </c>
      <c r="W40" s="3">
        <v>4.9000000000000002E-2</v>
      </c>
      <c r="X40" s="3">
        <v>4.7E-2</v>
      </c>
      <c r="Y40">
        <f>W40*0.745</f>
        <v>3.6505000000000003E-2</v>
      </c>
      <c r="Z40">
        <f>X40*0.745</f>
        <v>3.5014999999999998E-2</v>
      </c>
    </row>
    <row r="41" spans="1:28" x14ac:dyDescent="0.2">
      <c r="A41" s="3">
        <v>6</v>
      </c>
      <c r="B41" s="3">
        <v>18.31913454</v>
      </c>
      <c r="C41" s="3">
        <v>19.1881123</v>
      </c>
      <c r="D41" s="3">
        <v>1.8810219999999999E-2</v>
      </c>
      <c r="E41" s="3">
        <v>1.545595E-2</v>
      </c>
      <c r="F41" s="3">
        <v>0</v>
      </c>
      <c r="G41" s="3">
        <v>0</v>
      </c>
      <c r="H41" s="3">
        <v>0</v>
      </c>
      <c r="I41" s="3">
        <v>0</v>
      </c>
      <c r="J41" s="3">
        <v>3.1629E-4</v>
      </c>
      <c r="K41" s="3">
        <v>3.6504000000000002E-4</v>
      </c>
      <c r="L41" s="3">
        <v>0</v>
      </c>
      <c r="M41" s="3">
        <v>0</v>
      </c>
      <c r="N41" s="3"/>
      <c r="O41" s="3"/>
      <c r="P41" s="3"/>
      <c r="Q41" s="3"/>
      <c r="R41" s="3"/>
      <c r="S41" s="3"/>
      <c r="T41" s="3"/>
      <c r="U41" s="3"/>
      <c r="V41" s="3">
        <v>6</v>
      </c>
      <c r="W41" s="3">
        <v>0.105</v>
      </c>
      <c r="X41" s="3">
        <v>9.1999999999999998E-2</v>
      </c>
      <c r="Y41">
        <f t="shared" ref="Y41:Y52" si="8">W41*0.745</f>
        <v>7.8225000000000003E-2</v>
      </c>
      <c r="Z41">
        <f t="shared" ref="Z41:Z52" si="9">X41*0.745</f>
        <v>6.8540000000000004E-2</v>
      </c>
    </row>
    <row r="42" spans="1:28" x14ac:dyDescent="0.2">
      <c r="A42" s="3">
        <v>12</v>
      </c>
      <c r="B42" s="3">
        <v>19.120316459999998</v>
      </c>
      <c r="C42" s="3">
        <v>19.861919350000001</v>
      </c>
      <c r="D42" s="3">
        <v>3.0122659999999999E-2</v>
      </c>
      <c r="E42" s="3">
        <v>3.0385739999999998E-2</v>
      </c>
      <c r="F42" s="3">
        <v>0</v>
      </c>
      <c r="G42" s="3">
        <v>0</v>
      </c>
      <c r="H42" s="3">
        <v>0</v>
      </c>
      <c r="I42" s="3">
        <v>0</v>
      </c>
      <c r="J42" s="3">
        <v>9.734399999999999E-4</v>
      </c>
      <c r="K42" s="3">
        <v>9.636899999999999E-4</v>
      </c>
      <c r="L42" s="3">
        <v>0</v>
      </c>
      <c r="M42" s="3">
        <v>0</v>
      </c>
      <c r="N42" s="3"/>
      <c r="O42" s="3"/>
      <c r="P42" s="3"/>
      <c r="Q42" s="3"/>
      <c r="R42" s="3"/>
      <c r="S42" s="3"/>
      <c r="T42" s="3"/>
      <c r="U42" s="3"/>
      <c r="V42" s="3">
        <v>9</v>
      </c>
      <c r="W42" s="3">
        <v>0.129</v>
      </c>
      <c r="X42" s="3">
        <v>0.129</v>
      </c>
      <c r="Y42">
        <f t="shared" si="8"/>
        <v>9.6104999999999996E-2</v>
      </c>
      <c r="Z42">
        <f t="shared" si="9"/>
        <v>9.6104999999999996E-2</v>
      </c>
    </row>
    <row r="43" spans="1:28" x14ac:dyDescent="0.2">
      <c r="A43" s="3">
        <v>18</v>
      </c>
      <c r="B43" s="3">
        <v>19.3100761</v>
      </c>
      <c r="C43" s="3">
        <v>19.61120644</v>
      </c>
      <c r="D43" s="3">
        <v>4.2224339999999992E-2</v>
      </c>
      <c r="E43" s="3">
        <v>4.4592059999999996E-2</v>
      </c>
      <c r="F43" s="3">
        <v>0</v>
      </c>
      <c r="G43" s="3">
        <v>0</v>
      </c>
      <c r="H43" s="3">
        <v>0</v>
      </c>
      <c r="I43" s="3">
        <v>0</v>
      </c>
      <c r="J43" s="3">
        <v>2.54865E-3</v>
      </c>
      <c r="K43" s="3">
        <v>2.8820999999999999E-3</v>
      </c>
      <c r="L43" s="3">
        <v>0</v>
      </c>
      <c r="M43" s="3">
        <v>0</v>
      </c>
      <c r="N43" s="3"/>
      <c r="O43" s="3"/>
      <c r="P43" s="3"/>
      <c r="Q43" s="3"/>
      <c r="R43" s="3"/>
      <c r="S43" s="3"/>
      <c r="T43" s="3"/>
      <c r="U43" s="3"/>
      <c r="V43" s="3">
        <v>12</v>
      </c>
      <c r="W43" s="3">
        <v>0.19500000000000001</v>
      </c>
      <c r="X43" s="3">
        <v>0.19700000000000001</v>
      </c>
      <c r="Y43">
        <f t="shared" si="8"/>
        <v>0.14527500000000002</v>
      </c>
      <c r="Z43">
        <f t="shared" si="9"/>
        <v>0.14676500000000001</v>
      </c>
    </row>
    <row r="44" spans="1:28" x14ac:dyDescent="0.2">
      <c r="A44" s="3">
        <v>22</v>
      </c>
      <c r="B44" s="3">
        <v>18.18213999</v>
      </c>
      <c r="C44" s="3">
        <v>18.094045479999998</v>
      </c>
      <c r="D44" s="3">
        <v>5.3076389999999994E-2</v>
      </c>
      <c r="E44" s="3">
        <v>5.5707189999999997E-2</v>
      </c>
      <c r="F44" s="3">
        <v>0</v>
      </c>
      <c r="G44" s="3">
        <v>0</v>
      </c>
      <c r="H44" s="3">
        <v>0</v>
      </c>
      <c r="I44" s="3">
        <v>0</v>
      </c>
      <c r="J44" s="3">
        <v>4.9089299999999997E-3</v>
      </c>
      <c r="K44" s="3">
        <v>5.4245099999999996E-3</v>
      </c>
      <c r="L44" s="3">
        <v>0</v>
      </c>
      <c r="M44" s="3">
        <v>0</v>
      </c>
      <c r="N44" s="3"/>
      <c r="O44" s="3"/>
      <c r="P44" s="3"/>
      <c r="Q44" s="3"/>
      <c r="R44" s="3"/>
      <c r="S44" s="3"/>
      <c r="T44" s="3"/>
      <c r="U44" s="3"/>
      <c r="V44" s="3">
        <v>15</v>
      </c>
      <c r="W44" s="3">
        <v>0.27200000000000002</v>
      </c>
      <c r="X44" s="3">
        <v>0.28199999999999997</v>
      </c>
      <c r="Y44">
        <f t="shared" si="8"/>
        <v>0.20264000000000001</v>
      </c>
      <c r="Z44">
        <f t="shared" si="9"/>
        <v>0.21008999999999997</v>
      </c>
    </row>
    <row r="45" spans="1:28" x14ac:dyDescent="0.2">
      <c r="A45" s="3">
        <v>28</v>
      </c>
      <c r="B45" s="3">
        <v>16.680782789999999</v>
      </c>
      <c r="C45" s="3">
        <v>16.38947254</v>
      </c>
      <c r="D45" s="3">
        <v>0.16363575999999999</v>
      </c>
      <c r="E45" s="3">
        <v>0.19014107</v>
      </c>
      <c r="F45" s="3">
        <v>1.4035140000000002E-2</v>
      </c>
      <c r="G45" s="3">
        <v>1.5520339999999999E-2</v>
      </c>
      <c r="H45" s="3">
        <v>0</v>
      </c>
      <c r="I45" s="3">
        <v>0</v>
      </c>
      <c r="J45" s="3">
        <v>1.2204659999999999E-2</v>
      </c>
      <c r="K45" s="3">
        <v>1.3109069999999999E-2</v>
      </c>
      <c r="L45" s="3">
        <v>0</v>
      </c>
      <c r="M45" s="3">
        <v>0</v>
      </c>
      <c r="N45" s="3"/>
      <c r="O45" s="3"/>
      <c r="P45" s="3"/>
      <c r="Q45" s="3"/>
      <c r="R45" s="3"/>
      <c r="S45" s="3"/>
      <c r="T45" s="3"/>
      <c r="U45" s="3"/>
      <c r="V45" s="3">
        <v>18</v>
      </c>
      <c r="W45" s="3">
        <f>0.212*2</f>
        <v>0.42399999999999999</v>
      </c>
      <c r="X45" s="3">
        <f>0.221*2</f>
        <v>0.442</v>
      </c>
      <c r="Y45">
        <f t="shared" si="8"/>
        <v>0.31587999999999999</v>
      </c>
      <c r="Z45">
        <f t="shared" si="9"/>
        <v>0.32929000000000003</v>
      </c>
    </row>
    <row r="46" spans="1:28" x14ac:dyDescent="0.2">
      <c r="A46" s="3">
        <v>34</v>
      </c>
      <c r="B46" s="3">
        <v>11.67150621</v>
      </c>
      <c r="C46" s="3">
        <v>11.52772635</v>
      </c>
      <c r="D46" s="3">
        <v>0.16580616999999997</v>
      </c>
      <c r="E46" s="3">
        <v>0.16475384999999998</v>
      </c>
      <c r="F46" s="3">
        <v>2.2649300000000001E-2</v>
      </c>
      <c r="G46" s="3">
        <v>2.409737E-2</v>
      </c>
      <c r="H46" s="3">
        <v>0</v>
      </c>
      <c r="I46" s="3">
        <v>0</v>
      </c>
      <c r="J46" s="3">
        <v>3.3399600000000002E-2</v>
      </c>
      <c r="K46" s="3">
        <v>3.5722830000000004E-2</v>
      </c>
      <c r="L46" s="3">
        <v>0</v>
      </c>
      <c r="M46" s="3">
        <v>0</v>
      </c>
      <c r="N46" s="3"/>
      <c r="O46" s="3"/>
      <c r="P46" s="3"/>
      <c r="Q46" s="3"/>
      <c r="R46" s="3"/>
      <c r="S46" s="3"/>
      <c r="T46" s="3"/>
      <c r="U46" s="3"/>
      <c r="V46" s="3">
        <v>22</v>
      </c>
      <c r="W46" s="3">
        <f>0.26*3</f>
        <v>0.78</v>
      </c>
      <c r="X46" s="3">
        <f>0.272*3</f>
        <v>0.81600000000000006</v>
      </c>
      <c r="Y46">
        <f t="shared" si="8"/>
        <v>0.58110000000000006</v>
      </c>
      <c r="Z46">
        <f t="shared" si="9"/>
        <v>0.60792000000000002</v>
      </c>
    </row>
    <row r="47" spans="1:28" x14ac:dyDescent="0.2">
      <c r="A47" s="3">
        <v>38</v>
      </c>
      <c r="B47" s="3">
        <v>10.04469235</v>
      </c>
      <c r="C47" s="3">
        <v>9.7709609200000003</v>
      </c>
      <c r="D47" s="3">
        <v>4.5644379999999998E-2</v>
      </c>
      <c r="E47" s="3">
        <v>3.5910419999999998E-2</v>
      </c>
      <c r="F47" s="3">
        <v>2.1275490000000001E-2</v>
      </c>
      <c r="G47" s="3">
        <v>2.5619700000000002E-2</v>
      </c>
      <c r="H47" s="3">
        <v>1.4743559999999998E-2</v>
      </c>
      <c r="I47" s="3">
        <v>1.6880939999999997E-2</v>
      </c>
      <c r="J47" s="3">
        <v>4.0733939999999996E-2</v>
      </c>
      <c r="K47" s="3">
        <v>4.358679E-2</v>
      </c>
      <c r="L47" s="3">
        <v>0</v>
      </c>
      <c r="M47" s="3">
        <v>0</v>
      </c>
      <c r="N47" s="3"/>
      <c r="O47" s="3"/>
      <c r="P47" s="3"/>
      <c r="Q47" s="3"/>
      <c r="R47" s="3"/>
      <c r="S47" s="3"/>
      <c r="T47" s="3"/>
      <c r="U47" s="3"/>
      <c r="V47" s="3">
        <v>25</v>
      </c>
      <c r="W47" s="3">
        <f>0.23*5</f>
        <v>1.1500000000000001</v>
      </c>
      <c r="X47" s="3">
        <f>0.243*5</f>
        <v>1.2149999999999999</v>
      </c>
      <c r="Y47">
        <f t="shared" si="8"/>
        <v>0.85675000000000012</v>
      </c>
      <c r="Z47">
        <f t="shared" si="9"/>
        <v>0.90517499999999984</v>
      </c>
    </row>
    <row r="48" spans="1:28" x14ac:dyDescent="0.2">
      <c r="A48" s="3">
        <v>49</v>
      </c>
      <c r="B48" s="3">
        <v>2.8520347100000003</v>
      </c>
      <c r="C48" s="3">
        <v>2.0921086200000003</v>
      </c>
      <c r="D48" s="3">
        <v>0.15751914999999997</v>
      </c>
      <c r="E48" s="3">
        <v>0.11805714999999999</v>
      </c>
      <c r="F48" s="3">
        <v>2.1795310000000002E-2</v>
      </c>
      <c r="G48" s="3">
        <v>2.5731090000000002E-2</v>
      </c>
      <c r="H48" s="3">
        <v>9.1165799999999991E-2</v>
      </c>
      <c r="I48" s="3">
        <v>9.5266080000000003E-2</v>
      </c>
      <c r="J48" s="3">
        <v>1.7958719999999997E-2</v>
      </c>
      <c r="K48" s="3">
        <v>1.7800379999999998E-2</v>
      </c>
      <c r="L48" s="3">
        <v>0</v>
      </c>
      <c r="M48" s="3">
        <v>0</v>
      </c>
      <c r="N48" s="3"/>
      <c r="O48" s="3"/>
      <c r="P48" s="3"/>
      <c r="Q48" s="3"/>
      <c r="R48" s="3"/>
      <c r="S48" s="3"/>
      <c r="T48" s="3"/>
      <c r="U48" s="3"/>
      <c r="V48" s="3">
        <v>28</v>
      </c>
      <c r="W48" s="3">
        <v>1.9</v>
      </c>
      <c r="X48" s="3">
        <v>2.06</v>
      </c>
      <c r="Y48">
        <f t="shared" si="8"/>
        <v>1.4155</v>
      </c>
      <c r="Z48">
        <f t="shared" si="9"/>
        <v>1.5347</v>
      </c>
    </row>
    <row r="49" spans="1:28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>
        <v>31</v>
      </c>
      <c r="W49" s="3">
        <f>0.163*20</f>
        <v>3.2600000000000002</v>
      </c>
      <c r="X49" s="3">
        <f>0.171*20</f>
        <v>3.4200000000000004</v>
      </c>
      <c r="Y49">
        <f t="shared" si="8"/>
        <v>2.4287000000000001</v>
      </c>
      <c r="Z49">
        <f t="shared" si="9"/>
        <v>2.5479000000000003</v>
      </c>
    </row>
    <row r="50" spans="1:28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>
        <v>34</v>
      </c>
      <c r="W50" s="3">
        <f>0.228*20</f>
        <v>4.5600000000000005</v>
      </c>
      <c r="X50" s="3">
        <f>0.239*20</f>
        <v>4.7799999999999994</v>
      </c>
      <c r="Y50">
        <f t="shared" si="8"/>
        <v>3.3972000000000002</v>
      </c>
      <c r="Z50">
        <f t="shared" si="9"/>
        <v>3.5610999999999997</v>
      </c>
    </row>
    <row r="51" spans="1:28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>
        <v>37</v>
      </c>
      <c r="W51" s="3">
        <f>0.282*20</f>
        <v>5.64</v>
      </c>
      <c r="X51" s="3">
        <f>0.285*20</f>
        <v>5.6999999999999993</v>
      </c>
      <c r="Y51">
        <f t="shared" si="8"/>
        <v>4.2017999999999995</v>
      </c>
      <c r="Z51">
        <f t="shared" si="9"/>
        <v>4.2464999999999993</v>
      </c>
    </row>
    <row r="52" spans="1:28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>
        <v>49</v>
      </c>
      <c r="W52" s="3">
        <f>0.196*40</f>
        <v>7.84</v>
      </c>
      <c r="X52" s="3">
        <f>0.197*40</f>
        <v>7.8800000000000008</v>
      </c>
      <c r="Y52">
        <f t="shared" si="8"/>
        <v>5.8407999999999998</v>
      </c>
      <c r="Z52">
        <f t="shared" si="9"/>
        <v>5.8706000000000005</v>
      </c>
    </row>
    <row r="56" spans="1:28" x14ac:dyDescent="0.2">
      <c r="A56" s="5" t="s">
        <v>2</v>
      </c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 t="s">
        <v>2</v>
      </c>
      <c r="W56" s="5"/>
      <c r="X56" s="5"/>
      <c r="Y56" s="5"/>
    </row>
    <row r="57" spans="1:28" x14ac:dyDescent="0.2">
      <c r="A57" s="5" t="s">
        <v>6627</v>
      </c>
      <c r="B57" s="47" t="s">
        <v>4</v>
      </c>
      <c r="C57" s="47"/>
      <c r="D57" s="47"/>
      <c r="E57" s="47" t="s">
        <v>5</v>
      </c>
      <c r="F57" s="47"/>
      <c r="G57" s="47"/>
      <c r="H57" s="47" t="s">
        <v>6</v>
      </c>
      <c r="I57" s="47"/>
      <c r="J57" s="47"/>
      <c r="K57" s="47" t="s">
        <v>7</v>
      </c>
      <c r="L57" s="47"/>
      <c r="M57" s="47"/>
      <c r="N57" s="47" t="s">
        <v>8</v>
      </c>
      <c r="O57" s="47"/>
      <c r="P57" s="47"/>
      <c r="Q57" s="47" t="s">
        <v>9</v>
      </c>
      <c r="R57" s="47"/>
      <c r="S57" s="47"/>
      <c r="T57" s="5"/>
      <c r="U57" s="5"/>
      <c r="V57" s="5"/>
      <c r="W57" s="5" t="s">
        <v>6626</v>
      </c>
      <c r="X57" s="5"/>
      <c r="Y57" s="5"/>
      <c r="Z57" t="s">
        <v>6628</v>
      </c>
    </row>
    <row r="58" spans="1:28" x14ac:dyDescent="0.2">
      <c r="A58" s="5">
        <v>0</v>
      </c>
      <c r="B58" s="5">
        <v>19.664372350000001</v>
      </c>
      <c r="C58" s="5">
        <v>19.507909400000003</v>
      </c>
      <c r="D58" s="5">
        <v>19.689423600000001</v>
      </c>
      <c r="E58" s="5">
        <v>0</v>
      </c>
      <c r="F58" s="5">
        <v>0</v>
      </c>
      <c r="G58" s="5">
        <v>0</v>
      </c>
      <c r="H58" s="5">
        <v>0</v>
      </c>
      <c r="I58" s="5">
        <v>0</v>
      </c>
      <c r="J58" s="5">
        <v>0</v>
      </c>
      <c r="K58" s="5">
        <v>0</v>
      </c>
      <c r="L58" s="5">
        <v>0</v>
      </c>
      <c r="M58" s="5">
        <v>0</v>
      </c>
      <c r="N58" s="5">
        <v>4.0052999999999996E-4</v>
      </c>
      <c r="O58" s="5">
        <v>3.9116999999999998E-4</v>
      </c>
      <c r="P58" s="5">
        <v>3.9428999999999994E-4</v>
      </c>
      <c r="Q58" s="5">
        <v>0</v>
      </c>
      <c r="R58" s="5">
        <v>0</v>
      </c>
      <c r="S58" s="5">
        <v>0</v>
      </c>
      <c r="T58" s="5"/>
      <c r="U58" s="5"/>
      <c r="V58" s="5">
        <v>0</v>
      </c>
      <c r="W58" s="5">
        <v>4.7E-2</v>
      </c>
      <c r="X58" s="5">
        <v>4.9000000000000002E-2</v>
      </c>
      <c r="Y58" s="5">
        <v>4.7E-2</v>
      </c>
      <c r="Z58">
        <f>W58*0.745</f>
        <v>3.5014999999999998E-2</v>
      </c>
      <c r="AA58">
        <f t="shared" ref="AA58:AB58" si="10">X58*0.745</f>
        <v>3.6505000000000003E-2</v>
      </c>
      <c r="AB58">
        <f t="shared" si="10"/>
        <v>3.5014999999999998E-2</v>
      </c>
    </row>
    <row r="59" spans="1:28" x14ac:dyDescent="0.2">
      <c r="A59" s="5">
        <v>6</v>
      </c>
      <c r="B59" s="5">
        <v>19.334211190000001</v>
      </c>
      <c r="C59" s="5">
        <v>19.55005276</v>
      </c>
      <c r="D59" s="5">
        <v>19.934696809999998</v>
      </c>
      <c r="E59" s="5">
        <v>2.8149559999999997E-2</v>
      </c>
      <c r="F59" s="5">
        <v>2.584761E-2</v>
      </c>
      <c r="G59" s="5">
        <v>2.6176459999999999E-2</v>
      </c>
      <c r="H59" s="5">
        <v>0</v>
      </c>
      <c r="I59" s="5">
        <v>0</v>
      </c>
      <c r="J59" s="5">
        <v>0</v>
      </c>
      <c r="K59" s="5">
        <v>0</v>
      </c>
      <c r="L59" s="5">
        <v>0</v>
      </c>
      <c r="M59" s="5">
        <v>0</v>
      </c>
      <c r="N59" s="5">
        <v>7.1916000000000005E-4</v>
      </c>
      <c r="O59" s="5">
        <v>7.4489999999999995E-4</v>
      </c>
      <c r="P59" s="5">
        <v>7.3983000000000002E-4</v>
      </c>
      <c r="Q59" s="5">
        <v>0</v>
      </c>
      <c r="R59" s="5">
        <v>0</v>
      </c>
      <c r="S59" s="5">
        <v>0</v>
      </c>
      <c r="T59" s="5"/>
      <c r="U59" s="5"/>
      <c r="V59" s="5">
        <v>6</v>
      </c>
      <c r="W59" s="5">
        <v>0.106</v>
      </c>
      <c r="X59" s="5">
        <v>0.106</v>
      </c>
      <c r="Y59" s="5">
        <v>0.107</v>
      </c>
      <c r="Z59">
        <f t="shared" ref="Z59:Z70" si="11">W59*0.745</f>
        <v>7.8969999999999999E-2</v>
      </c>
      <c r="AA59">
        <f t="shared" ref="AA59:AA70" si="12">X59*0.745</f>
        <v>7.8969999999999999E-2</v>
      </c>
      <c r="AB59">
        <f t="shared" ref="AB59:AB70" si="13">Y59*0.745</f>
        <v>7.9714999999999994E-2</v>
      </c>
    </row>
    <row r="60" spans="1:28" x14ac:dyDescent="0.2">
      <c r="A60" s="5">
        <v>12</v>
      </c>
      <c r="B60" s="5">
        <v>19.200995800000001</v>
      </c>
      <c r="C60" s="5">
        <v>19.232775100000001</v>
      </c>
      <c r="D60" s="5">
        <v>19.449847759999997</v>
      </c>
      <c r="E60" s="5">
        <v>6.8006179999999999E-2</v>
      </c>
      <c r="F60" s="5">
        <v>6.5046529999999991E-2</v>
      </c>
      <c r="G60" s="5">
        <v>7.280739E-2</v>
      </c>
      <c r="H60" s="5">
        <v>0</v>
      </c>
      <c r="I60" s="5">
        <v>0</v>
      </c>
      <c r="J60" s="5">
        <v>0</v>
      </c>
      <c r="K60" s="5">
        <v>0</v>
      </c>
      <c r="L60" s="5">
        <v>0</v>
      </c>
      <c r="M60" s="5">
        <v>0</v>
      </c>
      <c r="N60" s="5">
        <v>1.75578E-3</v>
      </c>
      <c r="O60" s="5">
        <v>1.67622E-3</v>
      </c>
      <c r="P60" s="5">
        <v>1.6645200000000001E-3</v>
      </c>
      <c r="Q60" s="5">
        <v>0</v>
      </c>
      <c r="R60" s="5">
        <v>0</v>
      </c>
      <c r="S60" s="5">
        <v>0</v>
      </c>
      <c r="T60" s="5"/>
      <c r="U60" s="5"/>
      <c r="V60" s="5">
        <v>9</v>
      </c>
      <c r="W60" s="5">
        <v>0.16900000000000001</v>
      </c>
      <c r="X60" s="5">
        <v>0.17100000000000001</v>
      </c>
      <c r="Y60" s="5">
        <v>0.17699999999999999</v>
      </c>
      <c r="Z60">
        <f t="shared" si="11"/>
        <v>0.12590500000000002</v>
      </c>
      <c r="AA60">
        <f t="shared" si="12"/>
        <v>0.12739500000000001</v>
      </c>
      <c r="AB60">
        <f t="shared" si="13"/>
        <v>0.13186499999999998</v>
      </c>
    </row>
    <row r="61" spans="1:28" x14ac:dyDescent="0.2">
      <c r="A61" s="5">
        <v>18</v>
      </c>
      <c r="B61" s="5">
        <v>18.829893739999999</v>
      </c>
      <c r="C61" s="5">
        <v>18.343441410000001</v>
      </c>
      <c r="D61" s="5">
        <v>18.83049497</v>
      </c>
      <c r="E61" s="5">
        <v>0.20296621999999997</v>
      </c>
      <c r="F61" s="5">
        <v>0.19408726999999998</v>
      </c>
      <c r="G61" s="5">
        <v>0.20862243999999996</v>
      </c>
      <c r="H61" s="5">
        <v>0</v>
      </c>
      <c r="I61" s="5">
        <v>0</v>
      </c>
      <c r="J61" s="5">
        <v>0</v>
      </c>
      <c r="K61" s="5">
        <v>0</v>
      </c>
      <c r="L61" s="5">
        <v>0</v>
      </c>
      <c r="M61" s="5">
        <v>0</v>
      </c>
      <c r="N61" s="5">
        <v>5.7388500000000002E-3</v>
      </c>
      <c r="O61" s="5">
        <v>5.5937699999999996E-3</v>
      </c>
      <c r="P61" s="5">
        <v>5.7657599999999991E-3</v>
      </c>
      <c r="Q61" s="5">
        <v>0</v>
      </c>
      <c r="R61" s="5">
        <v>0</v>
      </c>
      <c r="S61" s="5">
        <v>0</v>
      </c>
      <c r="T61" s="5"/>
      <c r="U61" s="5"/>
      <c r="V61" s="5">
        <v>12</v>
      </c>
      <c r="W61" s="5">
        <v>0.28199999999999997</v>
      </c>
      <c r="X61" s="5">
        <v>0.28699999999999998</v>
      </c>
      <c r="Y61" s="5">
        <v>0.28799999999999998</v>
      </c>
      <c r="Z61">
        <f t="shared" si="11"/>
        <v>0.21008999999999997</v>
      </c>
      <c r="AA61">
        <f t="shared" si="12"/>
        <v>0.21381499999999998</v>
      </c>
      <c r="AB61">
        <f t="shared" si="13"/>
        <v>0.21455999999999997</v>
      </c>
    </row>
    <row r="62" spans="1:28" x14ac:dyDescent="0.2">
      <c r="A62" s="5">
        <v>22</v>
      </c>
      <c r="B62" s="5">
        <v>16.749036709999999</v>
      </c>
      <c r="C62" s="5">
        <v>16.736010060000002</v>
      </c>
      <c r="D62" s="5">
        <v>16.155107359999999</v>
      </c>
      <c r="E62" s="5">
        <v>0.44776215999999996</v>
      </c>
      <c r="F62" s="5">
        <v>0.44736754000000001</v>
      </c>
      <c r="G62" s="5">
        <v>0.44328980000000001</v>
      </c>
      <c r="H62" s="5">
        <v>0</v>
      </c>
      <c r="I62" s="5">
        <v>0</v>
      </c>
      <c r="J62" s="5">
        <v>0</v>
      </c>
      <c r="K62" s="5">
        <v>0</v>
      </c>
      <c r="L62" s="5">
        <v>0</v>
      </c>
      <c r="M62" s="5">
        <v>0</v>
      </c>
      <c r="N62" s="5">
        <v>1.657227E-2</v>
      </c>
      <c r="O62" s="5">
        <v>1.754727E-2</v>
      </c>
      <c r="P62" s="5">
        <v>1.6082039999999999E-2</v>
      </c>
      <c r="Q62" s="5">
        <v>0</v>
      </c>
      <c r="R62" s="5">
        <v>0</v>
      </c>
      <c r="S62" s="5">
        <v>0</v>
      </c>
      <c r="T62" s="5"/>
      <c r="U62" s="5"/>
      <c r="V62" s="5">
        <v>15</v>
      </c>
      <c r="W62" s="5">
        <f>0.243*2</f>
        <v>0.48599999999999999</v>
      </c>
      <c r="X62" s="5">
        <f>0.252*2</f>
        <v>0.504</v>
      </c>
      <c r="Y62" s="5">
        <f>0.245*2</f>
        <v>0.49</v>
      </c>
      <c r="Z62">
        <f t="shared" si="11"/>
        <v>0.36207</v>
      </c>
      <c r="AA62">
        <f t="shared" si="12"/>
        <v>0.37547999999999998</v>
      </c>
      <c r="AB62">
        <f t="shared" si="13"/>
        <v>0.36504999999999999</v>
      </c>
    </row>
    <row r="63" spans="1:28" x14ac:dyDescent="0.2">
      <c r="A63" s="5">
        <v>28</v>
      </c>
      <c r="B63" s="5">
        <v>9.7686705199999988</v>
      </c>
      <c r="C63" s="5">
        <v>9.4601822700000007</v>
      </c>
      <c r="D63" s="5">
        <v>9.8650391000000006</v>
      </c>
      <c r="E63" s="5">
        <v>0.70900059999999998</v>
      </c>
      <c r="F63" s="5">
        <v>0.67940409999999984</v>
      </c>
      <c r="G63" s="5">
        <v>0.66473738999999987</v>
      </c>
      <c r="H63" s="5">
        <v>2.8404450000000001E-2</v>
      </c>
      <c r="I63" s="5">
        <v>3.0223820000000002E-2</v>
      </c>
      <c r="J63" s="5">
        <v>2.2612170000000001E-2</v>
      </c>
      <c r="K63" s="5">
        <v>6.447035999999999E-2</v>
      </c>
      <c r="L63" s="5">
        <v>6.5255519999999997E-2</v>
      </c>
      <c r="M63" s="5">
        <v>1.7229899999999999E-2</v>
      </c>
      <c r="N63" s="5">
        <v>0.34662459000000001</v>
      </c>
      <c r="O63" s="5">
        <v>0.34839597</v>
      </c>
      <c r="P63" s="5">
        <v>0.22362834000000001</v>
      </c>
      <c r="Q63" s="5">
        <v>0</v>
      </c>
      <c r="R63" s="5">
        <v>0</v>
      </c>
      <c r="S63" s="5">
        <v>0</v>
      </c>
      <c r="T63" s="5"/>
      <c r="U63" s="5"/>
      <c r="V63" s="5">
        <v>18</v>
      </c>
      <c r="W63" s="5">
        <f>0.183*5</f>
        <v>0.91500000000000004</v>
      </c>
      <c r="X63" s="5">
        <f>0.196*5</f>
        <v>0.98</v>
      </c>
      <c r="Y63" s="5">
        <f>0.199*5</f>
        <v>0.99500000000000011</v>
      </c>
      <c r="Z63">
        <f t="shared" si="11"/>
        <v>0.68167500000000003</v>
      </c>
      <c r="AA63">
        <f t="shared" si="12"/>
        <v>0.73009999999999997</v>
      </c>
      <c r="AB63">
        <f t="shared" si="13"/>
        <v>0.74127500000000013</v>
      </c>
    </row>
    <row r="64" spans="1:28" x14ac:dyDescent="0.2">
      <c r="A64" s="5">
        <v>34</v>
      </c>
      <c r="B64" s="5">
        <v>4.8674149300000007</v>
      </c>
      <c r="C64" s="5">
        <v>4.6817207499999993</v>
      </c>
      <c r="D64" s="5">
        <v>5.0415712199999998</v>
      </c>
      <c r="E64" s="5">
        <v>7.1820839999999997E-2</v>
      </c>
      <c r="F64" s="5">
        <v>5.2615999999999996E-2</v>
      </c>
      <c r="G64" s="5">
        <v>5.1234829999999995E-2</v>
      </c>
      <c r="H64" s="5">
        <v>3.2080320000000002E-2</v>
      </c>
      <c r="I64" s="5">
        <v>3.7464170000000005E-2</v>
      </c>
      <c r="J64" s="5">
        <v>3.2860050000000002E-2</v>
      </c>
      <c r="K64" s="5">
        <v>0.16117589999999998</v>
      </c>
      <c r="L64" s="5">
        <v>0.15698837999999998</v>
      </c>
      <c r="M64" s="5">
        <v>7.4982779999999999E-2</v>
      </c>
      <c r="N64" s="5">
        <v>0.38077415999999997</v>
      </c>
      <c r="O64" s="5">
        <v>0.38829921000000001</v>
      </c>
      <c r="P64" s="5">
        <v>0.23736140999999999</v>
      </c>
      <c r="Q64" s="5">
        <v>0</v>
      </c>
      <c r="R64" s="5">
        <v>0</v>
      </c>
      <c r="S64" s="5">
        <v>0</v>
      </c>
      <c r="T64" s="5"/>
      <c r="U64" s="5"/>
      <c r="V64" s="5">
        <v>22</v>
      </c>
      <c r="W64" s="5">
        <f>2.29</f>
        <v>2.29</v>
      </c>
      <c r="X64" s="5">
        <v>2.3199999999999998</v>
      </c>
      <c r="Y64" s="5">
        <v>2.25</v>
      </c>
      <c r="Z64">
        <f t="shared" si="11"/>
        <v>1.7060500000000001</v>
      </c>
      <c r="AA64">
        <f t="shared" si="12"/>
        <v>1.7283999999999999</v>
      </c>
      <c r="AB64">
        <f t="shared" si="13"/>
        <v>1.67625</v>
      </c>
    </row>
    <row r="65" spans="1:28" x14ac:dyDescent="0.2">
      <c r="A65" s="5">
        <v>38</v>
      </c>
      <c r="B65" s="5">
        <v>2.7250034000000003</v>
      </c>
      <c r="C65" s="5">
        <v>2.5766999999999998</v>
      </c>
      <c r="D65" s="5">
        <v>2.9929515700000002</v>
      </c>
      <c r="E65" s="5">
        <v>9.2669929999999998E-2</v>
      </c>
      <c r="F65" s="5">
        <v>8.9118349999999999E-2</v>
      </c>
      <c r="G65" s="5">
        <v>6.8861190000000003E-2</v>
      </c>
      <c r="H65" s="5">
        <v>3.9283540000000006E-2</v>
      </c>
      <c r="I65" s="5">
        <v>4.1362820000000002E-2</v>
      </c>
      <c r="J65" s="5">
        <v>2.7847500000000001E-2</v>
      </c>
      <c r="K65" s="5">
        <v>0.19323659999999998</v>
      </c>
      <c r="L65" s="5">
        <v>0.19415262</v>
      </c>
      <c r="M65" s="5">
        <v>9.661829999999999E-2</v>
      </c>
      <c r="N65" s="5">
        <v>0.28652090999999996</v>
      </c>
      <c r="O65" s="5">
        <v>0.29806685999999999</v>
      </c>
      <c r="P65" s="5">
        <v>0.15927756000000001</v>
      </c>
      <c r="Q65" s="5">
        <v>0</v>
      </c>
      <c r="R65" s="5">
        <v>0</v>
      </c>
      <c r="S65" s="5">
        <v>0</v>
      </c>
      <c r="T65" s="5"/>
      <c r="U65" s="5"/>
      <c r="V65" s="5">
        <v>25</v>
      </c>
      <c r="W65" s="5">
        <f>0.188*20</f>
        <v>3.76</v>
      </c>
      <c r="X65" s="5">
        <f>0.191*20</f>
        <v>3.8200000000000003</v>
      </c>
      <c r="Y65" s="5">
        <f>0.189*20</f>
        <v>3.7800000000000002</v>
      </c>
      <c r="Z65">
        <f t="shared" si="11"/>
        <v>2.8011999999999997</v>
      </c>
      <c r="AA65">
        <f t="shared" si="12"/>
        <v>2.8459000000000003</v>
      </c>
      <c r="AB65">
        <f t="shared" si="13"/>
        <v>2.8161</v>
      </c>
    </row>
    <row r="66" spans="1:28" x14ac:dyDescent="0.2">
      <c r="A66" s="5">
        <v>49</v>
      </c>
      <c r="B66" s="5">
        <v>1.8466349999999999E-2</v>
      </c>
      <c r="C66" s="5">
        <v>0</v>
      </c>
      <c r="D66" s="5">
        <v>0</v>
      </c>
      <c r="E66" s="5">
        <v>5.9192999999999996E-2</v>
      </c>
      <c r="F66" s="5">
        <v>3.55158E-2</v>
      </c>
      <c r="G66" s="5">
        <v>4.5710149999999998E-2</v>
      </c>
      <c r="H66" s="5">
        <v>2.149827E-2</v>
      </c>
      <c r="I66" s="5">
        <v>1.8602130000000001E-2</v>
      </c>
      <c r="J66" s="5">
        <v>1.7711009999999999E-2</v>
      </c>
      <c r="K66" s="5">
        <v>0.2207172</v>
      </c>
      <c r="L66" s="5">
        <v>0.21029201999999997</v>
      </c>
      <c r="M66" s="5">
        <v>0.20876532</v>
      </c>
      <c r="N66" s="5">
        <v>0</v>
      </c>
      <c r="O66" s="5">
        <v>0</v>
      </c>
      <c r="P66" s="5">
        <v>0</v>
      </c>
      <c r="Q66" s="5">
        <v>0</v>
      </c>
      <c r="R66" s="5">
        <v>0</v>
      </c>
      <c r="S66" s="5">
        <v>0</v>
      </c>
      <c r="T66" s="5"/>
      <c r="U66" s="5"/>
      <c r="V66" s="5">
        <v>28</v>
      </c>
      <c r="W66" s="5">
        <f>0.255*20</f>
        <v>5.0999999999999996</v>
      </c>
      <c r="X66" s="5">
        <f>0.254*20</f>
        <v>5.08</v>
      </c>
      <c r="Y66" s="5">
        <f>0.258*20</f>
        <v>5.16</v>
      </c>
      <c r="Z66">
        <f t="shared" si="11"/>
        <v>3.7994999999999997</v>
      </c>
      <c r="AA66">
        <f t="shared" si="12"/>
        <v>3.7846000000000002</v>
      </c>
      <c r="AB66">
        <f t="shared" si="13"/>
        <v>3.8442000000000003</v>
      </c>
    </row>
    <row r="67" spans="1:28" x14ac:dyDescent="0.2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>
        <v>31</v>
      </c>
      <c r="W67" s="5">
        <f>0.147*40</f>
        <v>5.88</v>
      </c>
      <c r="X67" s="5">
        <f>0.146*40</f>
        <v>5.84</v>
      </c>
      <c r="Y67" s="5">
        <f>0.144*40</f>
        <v>5.76</v>
      </c>
      <c r="Z67">
        <f t="shared" si="11"/>
        <v>4.3806000000000003</v>
      </c>
      <c r="AA67">
        <f t="shared" si="12"/>
        <v>4.3507999999999996</v>
      </c>
      <c r="AB67">
        <f t="shared" si="13"/>
        <v>4.2911999999999999</v>
      </c>
    </row>
    <row r="68" spans="1:28" x14ac:dyDescent="0.2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>
        <v>34</v>
      </c>
      <c r="W68" s="5">
        <f>0.175*40</f>
        <v>7</v>
      </c>
      <c r="X68" s="5">
        <f>0.173*40</f>
        <v>6.92</v>
      </c>
      <c r="Y68" s="5">
        <f>0.175*40</f>
        <v>7</v>
      </c>
      <c r="Z68">
        <f t="shared" si="11"/>
        <v>5.2149999999999999</v>
      </c>
      <c r="AA68">
        <f t="shared" si="12"/>
        <v>5.1554000000000002</v>
      </c>
      <c r="AB68">
        <f t="shared" si="13"/>
        <v>5.2149999999999999</v>
      </c>
    </row>
    <row r="69" spans="1:28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>
        <v>37</v>
      </c>
      <c r="W69" s="5">
        <f>0.189*40</f>
        <v>7.5600000000000005</v>
      </c>
      <c r="X69" s="5">
        <f>0.193*40</f>
        <v>7.7200000000000006</v>
      </c>
      <c r="Y69" s="5">
        <f>0.192*40</f>
        <v>7.68</v>
      </c>
      <c r="Z69">
        <f t="shared" si="11"/>
        <v>5.6322000000000001</v>
      </c>
      <c r="AA69">
        <f t="shared" si="12"/>
        <v>5.7514000000000003</v>
      </c>
      <c r="AB69">
        <f t="shared" si="13"/>
        <v>5.7215999999999996</v>
      </c>
    </row>
    <row r="70" spans="1:28" x14ac:dyDescent="0.2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>
        <v>49</v>
      </c>
      <c r="W70" s="5">
        <f>0.206*40</f>
        <v>8.24</v>
      </c>
      <c r="X70" s="5">
        <f>0.201*40</f>
        <v>8.0400000000000009</v>
      </c>
      <c r="Y70" s="5">
        <f>0.211*40</f>
        <v>8.44</v>
      </c>
      <c r="Z70">
        <f t="shared" si="11"/>
        <v>6.1387999999999998</v>
      </c>
      <c r="AA70">
        <f t="shared" si="12"/>
        <v>5.9898000000000007</v>
      </c>
      <c r="AB70">
        <f t="shared" si="13"/>
        <v>6.2877999999999998</v>
      </c>
    </row>
  </sheetData>
  <mergeCells count="24">
    <mergeCell ref="Q57:S57"/>
    <mergeCell ref="B39:C39"/>
    <mergeCell ref="D39:E39"/>
    <mergeCell ref="F39:G39"/>
    <mergeCell ref="H39:I39"/>
    <mergeCell ref="J39:K39"/>
    <mergeCell ref="L39:M39"/>
    <mergeCell ref="B57:D57"/>
    <mergeCell ref="E57:G57"/>
    <mergeCell ref="H57:J57"/>
    <mergeCell ref="K57:M57"/>
    <mergeCell ref="N57:P57"/>
    <mergeCell ref="Q21:S21"/>
    <mergeCell ref="B3:D3"/>
    <mergeCell ref="E3:G3"/>
    <mergeCell ref="H3:J3"/>
    <mergeCell ref="K3:M3"/>
    <mergeCell ref="N3:P3"/>
    <mergeCell ref="Q3:S3"/>
    <mergeCell ref="B21:D21"/>
    <mergeCell ref="E21:G21"/>
    <mergeCell ref="H21:J21"/>
    <mergeCell ref="K21:M21"/>
    <mergeCell ref="N21:P2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7C20A-3246-F749-B040-3B1E315C6E17}">
  <sheetPr codeName="Sheet2"/>
  <dimension ref="A1:AC12"/>
  <sheetViews>
    <sheetView workbookViewId="0">
      <selection activeCell="F8" sqref="F8"/>
    </sheetView>
  </sheetViews>
  <sheetFormatPr baseColWidth="10" defaultRowHeight="15" x14ac:dyDescent="0.2"/>
  <cols>
    <col min="1" max="1" width="10.83203125" style="8"/>
    <col min="2" max="16384" width="10.83203125" style="6"/>
  </cols>
  <sheetData>
    <row r="1" spans="1:29" x14ac:dyDescent="0.2">
      <c r="A1" s="8" t="s">
        <v>6627</v>
      </c>
      <c r="B1" s="49" t="s">
        <v>4</v>
      </c>
      <c r="C1" s="49"/>
      <c r="D1" s="49"/>
      <c r="E1" s="49" t="s">
        <v>5</v>
      </c>
      <c r="F1" s="49"/>
      <c r="G1" s="49"/>
      <c r="H1" s="49" t="s">
        <v>6</v>
      </c>
      <c r="I1" s="49"/>
      <c r="J1" s="49"/>
      <c r="K1" s="49" t="s">
        <v>7</v>
      </c>
      <c r="L1" s="49"/>
      <c r="M1" s="49"/>
      <c r="N1" s="49" t="s">
        <v>8</v>
      </c>
      <c r="O1" s="49"/>
      <c r="P1" s="49"/>
      <c r="Q1" s="49" t="s">
        <v>9</v>
      </c>
      <c r="R1" s="49"/>
      <c r="S1" s="49"/>
      <c r="V1" s="6" t="s">
        <v>6627</v>
      </c>
      <c r="W1" s="49" t="s">
        <v>6626</v>
      </c>
      <c r="X1" s="49"/>
      <c r="Y1" s="49"/>
      <c r="Z1" s="49" t="s">
        <v>6628</v>
      </c>
      <c r="AA1" s="49"/>
      <c r="AB1" s="49"/>
      <c r="AC1" s="6" t="s">
        <v>6654</v>
      </c>
    </row>
    <row r="2" spans="1:29" x14ac:dyDescent="0.2">
      <c r="A2" s="8">
        <v>0</v>
      </c>
      <c r="B2" s="6">
        <v>18.971640869999998</v>
      </c>
      <c r="C2" s="6">
        <v>19.041583960000001</v>
      </c>
      <c r="D2" s="6">
        <v>19.160999690000001</v>
      </c>
      <c r="E2" s="6">
        <v>2.4597979999999998E-2</v>
      </c>
      <c r="F2" s="6">
        <v>2.8018019999999998E-2</v>
      </c>
      <c r="G2" s="6">
        <v>3.0583049999999997E-2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6">
        <v>0</v>
      </c>
      <c r="N2" s="6">
        <v>0</v>
      </c>
      <c r="O2" s="6">
        <v>3.1043999999999999E-4</v>
      </c>
      <c r="P2" s="6">
        <v>2.7807E-4</v>
      </c>
      <c r="Q2" s="6">
        <v>0</v>
      </c>
      <c r="R2" s="6">
        <v>0</v>
      </c>
      <c r="S2" s="6">
        <v>0</v>
      </c>
      <c r="V2" s="6">
        <v>0</v>
      </c>
      <c r="W2" s="6">
        <v>4.4999999999999998E-2</v>
      </c>
      <c r="X2" s="6">
        <v>4.7E-2</v>
      </c>
      <c r="Y2" s="6">
        <v>4.5999999999999999E-2</v>
      </c>
      <c r="Z2" s="6">
        <f>W2*0.745</f>
        <v>3.3524999999999999E-2</v>
      </c>
      <c r="AA2" s="6">
        <f t="shared" ref="AA2:AB12" si="0">X2*0.745</f>
        <v>3.5014999999999998E-2</v>
      </c>
      <c r="AB2" s="6">
        <f t="shared" si="0"/>
        <v>3.4270000000000002E-2</v>
      </c>
      <c r="AC2" s="6">
        <f>AVERAGE(Z2:AB2)</f>
        <v>3.4269999999999995E-2</v>
      </c>
    </row>
    <row r="3" spans="1:29" x14ac:dyDescent="0.2">
      <c r="A3" s="8">
        <v>6</v>
      </c>
      <c r="B3" s="6">
        <v>18.938888149999997</v>
      </c>
      <c r="C3" s="6">
        <v>18.65104213</v>
      </c>
      <c r="D3" s="6">
        <v>18.99159598</v>
      </c>
      <c r="E3" s="6">
        <v>4.4394749999999997E-2</v>
      </c>
      <c r="F3" s="6">
        <v>4.847249E-2</v>
      </c>
      <c r="G3" s="6">
        <v>4.926172999999999E-2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4.4265E-4</v>
      </c>
      <c r="O3" s="6">
        <v>4.2119999999999999E-4</v>
      </c>
      <c r="P3" s="6">
        <v>4.4304000000000001E-4</v>
      </c>
      <c r="Q3" s="6">
        <v>0</v>
      </c>
      <c r="R3" s="6">
        <v>0</v>
      </c>
      <c r="S3" s="6">
        <v>0</v>
      </c>
      <c r="V3" s="6">
        <v>6</v>
      </c>
      <c r="W3" s="6">
        <v>7.9000000000000001E-2</v>
      </c>
      <c r="X3" s="6">
        <v>8.3000000000000004E-2</v>
      </c>
      <c r="Y3" s="6">
        <v>8.1000000000000003E-2</v>
      </c>
      <c r="Z3" s="6">
        <f t="shared" ref="Z3:Z12" si="1">W3*0.745</f>
        <v>5.8854999999999998E-2</v>
      </c>
      <c r="AA3" s="6">
        <f t="shared" si="0"/>
        <v>6.1835000000000001E-2</v>
      </c>
      <c r="AB3" s="6">
        <f t="shared" si="0"/>
        <v>6.0345000000000003E-2</v>
      </c>
      <c r="AC3" s="6">
        <f t="shared" ref="AC3:AC12" si="2">AVERAGE(Z3:AB3)</f>
        <v>6.0345000000000003E-2</v>
      </c>
    </row>
    <row r="4" spans="1:29" x14ac:dyDescent="0.2">
      <c r="A4" s="8">
        <v>12</v>
      </c>
      <c r="B4" s="6">
        <v>18.633033860000001</v>
      </c>
      <c r="C4" s="6">
        <v>18.39969936</v>
      </c>
      <c r="D4" s="6">
        <v>18.659459349999999</v>
      </c>
      <c r="E4" s="6">
        <v>8.9249889999999985E-2</v>
      </c>
      <c r="F4" s="6">
        <v>9.8457689999999987E-2</v>
      </c>
      <c r="G4" s="6">
        <v>9.8391919999999994E-2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8.2056000000000002E-4</v>
      </c>
      <c r="O4" s="6">
        <v>8.1275999999999994E-4</v>
      </c>
      <c r="P4" s="6">
        <v>8.5838999999999989E-4</v>
      </c>
      <c r="Q4" s="6">
        <v>0</v>
      </c>
      <c r="R4" s="6">
        <v>0</v>
      </c>
      <c r="S4" s="6">
        <v>0</v>
      </c>
      <c r="V4" s="6">
        <v>9</v>
      </c>
      <c r="W4" s="6">
        <v>0.10199999999999999</v>
      </c>
      <c r="X4" s="6">
        <v>0.104</v>
      </c>
      <c r="Y4" s="6">
        <v>0.10199999999999999</v>
      </c>
      <c r="Z4" s="6">
        <f t="shared" si="1"/>
        <v>7.5989999999999988E-2</v>
      </c>
      <c r="AA4" s="6">
        <f t="shared" si="0"/>
        <v>7.7479999999999993E-2</v>
      </c>
      <c r="AB4" s="6">
        <f t="shared" si="0"/>
        <v>7.5989999999999988E-2</v>
      </c>
      <c r="AC4" s="6">
        <f t="shared" si="2"/>
        <v>7.6486666666666661E-2</v>
      </c>
    </row>
    <row r="5" spans="1:29" x14ac:dyDescent="0.2">
      <c r="A5" s="8">
        <v>18</v>
      </c>
      <c r="B5" s="6">
        <v>18.202868110000001</v>
      </c>
      <c r="C5" s="6">
        <v>18.051415410000001</v>
      </c>
      <c r="D5" s="6">
        <v>18.013537920000001</v>
      </c>
      <c r="E5" s="6">
        <v>0.17001544999999998</v>
      </c>
      <c r="F5" s="6">
        <v>0.17409318999999998</v>
      </c>
      <c r="G5" s="6">
        <v>0.17297509999999999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1.5358199999999998E-3</v>
      </c>
      <c r="O5" s="6">
        <v>1.65321E-3</v>
      </c>
      <c r="P5" s="6">
        <v>1.6044599999999998E-3</v>
      </c>
      <c r="Q5" s="6">
        <v>0</v>
      </c>
      <c r="R5" s="6">
        <v>0</v>
      </c>
      <c r="S5" s="6">
        <v>0</v>
      </c>
      <c r="V5" s="6">
        <v>12</v>
      </c>
      <c r="W5" s="6">
        <v>0.13600000000000001</v>
      </c>
      <c r="X5" s="6">
        <v>0.14199999999999999</v>
      </c>
      <c r="Y5" s="6">
        <v>0.14399999999999999</v>
      </c>
      <c r="Z5" s="6">
        <f t="shared" si="1"/>
        <v>0.10132000000000001</v>
      </c>
      <c r="AA5" s="6">
        <f t="shared" si="0"/>
        <v>0.10579</v>
      </c>
      <c r="AB5" s="6">
        <f t="shared" si="0"/>
        <v>0.10727999999999999</v>
      </c>
      <c r="AC5" s="6">
        <f t="shared" si="2"/>
        <v>0.10479666666666666</v>
      </c>
    </row>
    <row r="6" spans="1:29" x14ac:dyDescent="0.2">
      <c r="A6" s="8">
        <v>22</v>
      </c>
      <c r="B6" s="6">
        <v>18.160552970000001</v>
      </c>
      <c r="C6" s="6">
        <v>18.1353872</v>
      </c>
      <c r="D6" s="6">
        <v>17.7259782</v>
      </c>
      <c r="E6" s="6">
        <v>0.25012330999999999</v>
      </c>
      <c r="F6" s="6">
        <v>0.26827582999999999</v>
      </c>
      <c r="G6" s="6">
        <v>0.25637146</v>
      </c>
      <c r="H6" s="6">
        <v>1.3886620000000002E-2</v>
      </c>
      <c r="I6" s="6">
        <v>1.429505E-2</v>
      </c>
      <c r="J6" s="6">
        <v>1.4777740000000001E-2</v>
      </c>
      <c r="K6" s="6">
        <v>0</v>
      </c>
      <c r="L6" s="6">
        <v>0</v>
      </c>
      <c r="M6" s="6">
        <v>0</v>
      </c>
      <c r="N6" s="6">
        <v>3.1738199999999999E-3</v>
      </c>
      <c r="O6" s="6">
        <v>3.1995599999999997E-3</v>
      </c>
      <c r="P6" s="6">
        <v>3.13248E-3</v>
      </c>
      <c r="Q6" s="6">
        <v>0</v>
      </c>
      <c r="R6" s="6">
        <v>0</v>
      </c>
      <c r="S6" s="6">
        <v>0</v>
      </c>
      <c r="V6" s="6">
        <v>15</v>
      </c>
      <c r="W6" s="6">
        <v>0.17599999999999999</v>
      </c>
      <c r="X6" s="6">
        <v>0.18</v>
      </c>
      <c r="Y6" s="6">
        <v>0.18099999999999999</v>
      </c>
      <c r="Z6" s="6">
        <f t="shared" si="1"/>
        <v>0.13111999999999999</v>
      </c>
      <c r="AA6" s="6">
        <f t="shared" si="0"/>
        <v>0.1341</v>
      </c>
      <c r="AB6" s="6">
        <f t="shared" si="0"/>
        <v>0.13484499999999999</v>
      </c>
      <c r="AC6" s="6">
        <f t="shared" si="2"/>
        <v>0.133355</v>
      </c>
    </row>
    <row r="7" spans="1:29" x14ac:dyDescent="0.2">
      <c r="A7" s="8">
        <v>28</v>
      </c>
      <c r="B7" s="6">
        <v>17.21564845</v>
      </c>
      <c r="C7" s="6">
        <v>17.316655089999998</v>
      </c>
      <c r="D7" s="6">
        <v>17.39395609</v>
      </c>
      <c r="E7" s="6">
        <v>0.45026141999999997</v>
      </c>
      <c r="F7" s="6">
        <v>0.42737345999999998</v>
      </c>
      <c r="G7" s="6">
        <v>0.41454830999999998</v>
      </c>
      <c r="H7" s="6">
        <v>2.2166610000000003E-2</v>
      </c>
      <c r="I7" s="6">
        <v>2.2909209999999999E-2</v>
      </c>
      <c r="J7" s="6">
        <v>2.2389390000000002E-2</v>
      </c>
      <c r="K7" s="6">
        <v>0</v>
      </c>
      <c r="L7" s="6">
        <v>0</v>
      </c>
      <c r="M7" s="6">
        <v>0</v>
      </c>
      <c r="N7" s="6">
        <v>5.9591999999999996E-3</v>
      </c>
      <c r="O7" s="6">
        <v>6.0262799999999993E-3</v>
      </c>
      <c r="P7" s="6">
        <v>5.7548399999999998E-3</v>
      </c>
      <c r="Q7" s="6">
        <v>0</v>
      </c>
      <c r="R7" s="6">
        <v>0</v>
      </c>
      <c r="S7" s="6">
        <v>0</v>
      </c>
      <c r="V7" s="6">
        <v>18</v>
      </c>
      <c r="W7" s="6">
        <v>0.23200000000000001</v>
      </c>
      <c r="X7" s="6">
        <v>0.23899999999999999</v>
      </c>
      <c r="Y7" s="6">
        <v>0.23499999999999999</v>
      </c>
      <c r="Z7" s="6">
        <f t="shared" si="1"/>
        <v>0.17284000000000002</v>
      </c>
      <c r="AA7" s="6">
        <f t="shared" si="0"/>
        <v>0.17805499999999999</v>
      </c>
      <c r="AB7" s="6">
        <f t="shared" si="0"/>
        <v>0.17507499999999998</v>
      </c>
      <c r="AC7" s="6">
        <f t="shared" si="2"/>
        <v>0.17532333333333336</v>
      </c>
    </row>
    <row r="8" spans="1:29" x14ac:dyDescent="0.2">
      <c r="A8" s="8">
        <v>34</v>
      </c>
      <c r="B8" s="6">
        <v>16.675829799999999</v>
      </c>
      <c r="C8" s="6">
        <v>16.645224330000001</v>
      </c>
      <c r="D8" s="6">
        <v>16.520368900000001</v>
      </c>
      <c r="E8" s="6">
        <v>0.68519185999999999</v>
      </c>
      <c r="F8" s="6">
        <v>0.71715607999999997</v>
      </c>
      <c r="G8" s="6">
        <v>0.68367915000000001</v>
      </c>
      <c r="H8" s="6">
        <v>3.6424530000000004E-2</v>
      </c>
      <c r="I8" s="6">
        <v>4.039744E-2</v>
      </c>
      <c r="J8" s="6">
        <v>3.9209279999999999E-2</v>
      </c>
      <c r="K8" s="6">
        <v>0</v>
      </c>
      <c r="L8" s="6">
        <v>0</v>
      </c>
      <c r="M8" s="6">
        <v>0</v>
      </c>
      <c r="N8" s="6">
        <v>1.2180089999999999E-2</v>
      </c>
      <c r="O8" s="6">
        <v>1.2884430000000001E-2</v>
      </c>
      <c r="P8" s="6">
        <v>1.236963E-2</v>
      </c>
      <c r="Q8" s="6">
        <v>0</v>
      </c>
      <c r="R8" s="6">
        <v>0</v>
      </c>
      <c r="S8" s="6">
        <v>0</v>
      </c>
      <c r="V8" s="6">
        <v>22</v>
      </c>
      <c r="W8" s="6">
        <f>0.178*2</f>
        <v>0.35599999999999998</v>
      </c>
      <c r="X8" s="6">
        <f>0.185*2</f>
        <v>0.37</v>
      </c>
      <c r="Y8" s="6">
        <f>0.182*2</f>
        <v>0.36399999999999999</v>
      </c>
      <c r="Z8" s="6">
        <f t="shared" si="1"/>
        <v>0.26522000000000001</v>
      </c>
      <c r="AA8" s="6">
        <f t="shared" si="0"/>
        <v>0.27565000000000001</v>
      </c>
      <c r="AB8" s="6">
        <f t="shared" si="0"/>
        <v>0.27117999999999998</v>
      </c>
      <c r="AC8" s="6">
        <f t="shared" si="2"/>
        <v>0.27068333333333333</v>
      </c>
    </row>
    <row r="9" spans="1:29" x14ac:dyDescent="0.2">
      <c r="A9" s="8">
        <v>38</v>
      </c>
      <c r="B9" s="6">
        <v>15.546948899999999</v>
      </c>
      <c r="C9" s="6">
        <v>15.65505578</v>
      </c>
      <c r="D9" s="6">
        <v>15.735105259999999</v>
      </c>
      <c r="E9" s="6">
        <v>0.82442694999999999</v>
      </c>
      <c r="F9" s="6">
        <v>0.8621789299999999</v>
      </c>
      <c r="G9" s="6">
        <v>0.84863030999999989</v>
      </c>
      <c r="H9" s="6">
        <v>4.5707030000000003E-2</v>
      </c>
      <c r="I9" s="6">
        <v>4.9345769999999997E-2</v>
      </c>
      <c r="J9" s="6">
        <v>4.9828460000000005E-2</v>
      </c>
      <c r="K9" s="6">
        <v>0</v>
      </c>
      <c r="L9" s="6">
        <v>0</v>
      </c>
      <c r="M9" s="6">
        <v>0</v>
      </c>
      <c r="N9" s="6">
        <v>1.6275089999999999E-2</v>
      </c>
      <c r="O9" s="6">
        <v>1.7155319999999998E-2</v>
      </c>
      <c r="P9" s="6">
        <v>1.718223E-2</v>
      </c>
      <c r="Q9" s="6">
        <v>0</v>
      </c>
      <c r="R9" s="6">
        <v>0</v>
      </c>
      <c r="S9" s="6">
        <v>0</v>
      </c>
      <c r="V9" s="6">
        <v>25</v>
      </c>
      <c r="W9" s="6">
        <f>0.154*3</f>
        <v>0.46199999999999997</v>
      </c>
      <c r="X9" s="6">
        <f>0.16*3</f>
        <v>0.48</v>
      </c>
      <c r="Y9" s="6">
        <f>0.16*3</f>
        <v>0.48</v>
      </c>
      <c r="Z9" s="6">
        <f t="shared" si="1"/>
        <v>0.34419</v>
      </c>
      <c r="AA9" s="6">
        <f t="shared" si="0"/>
        <v>0.35759999999999997</v>
      </c>
      <c r="AB9" s="6">
        <f t="shared" si="0"/>
        <v>0.35759999999999997</v>
      </c>
      <c r="AC9" s="6">
        <f t="shared" si="2"/>
        <v>0.35312999999999994</v>
      </c>
    </row>
    <row r="10" spans="1:29" x14ac:dyDescent="0.2">
      <c r="A10" s="8">
        <v>49</v>
      </c>
      <c r="B10" s="6">
        <v>7.5440908900000005</v>
      </c>
      <c r="C10" s="6">
        <v>7.0307836200000002</v>
      </c>
      <c r="D10" s="6">
        <v>7.42868336</v>
      </c>
      <c r="E10" s="6">
        <v>2.1375249999999997</v>
      </c>
      <c r="F10" s="6">
        <v>2.0311749099999998</v>
      </c>
      <c r="G10" s="6">
        <v>2.07004498</v>
      </c>
      <c r="H10" s="6">
        <v>0.10634032</v>
      </c>
      <c r="I10" s="6">
        <v>0.11194695</v>
      </c>
      <c r="J10" s="6">
        <v>0.11514013000000001</v>
      </c>
      <c r="K10" s="6">
        <v>2.0501399999999999E-2</v>
      </c>
      <c r="L10" s="6">
        <v>2.0981219999999998E-2</v>
      </c>
      <c r="M10" s="6">
        <v>2.1112079999999998E-2</v>
      </c>
      <c r="N10" s="6">
        <v>0.1043562</v>
      </c>
      <c r="O10" s="6">
        <v>0.11697854999999999</v>
      </c>
      <c r="P10" s="6">
        <v>0.12341159999999998</v>
      </c>
      <c r="Q10" s="6">
        <v>0</v>
      </c>
      <c r="R10" s="6">
        <v>0</v>
      </c>
      <c r="S10" s="6">
        <v>0</v>
      </c>
      <c r="V10" s="6">
        <v>28</v>
      </c>
      <c r="W10" s="6">
        <f>0.117*5</f>
        <v>0.58500000000000008</v>
      </c>
      <c r="X10" s="6">
        <f>0.127*5</f>
        <v>0.63500000000000001</v>
      </c>
      <c r="Y10" s="6">
        <f>0.134*5</f>
        <v>0.67</v>
      </c>
      <c r="Z10" s="6">
        <f t="shared" si="1"/>
        <v>0.43582500000000007</v>
      </c>
      <c r="AA10" s="6">
        <f t="shared" si="0"/>
        <v>0.47307500000000002</v>
      </c>
      <c r="AB10" s="6">
        <f t="shared" si="0"/>
        <v>0.49915000000000004</v>
      </c>
      <c r="AC10" s="6">
        <f t="shared" si="2"/>
        <v>0.46934999999999999</v>
      </c>
    </row>
    <row r="11" spans="1:29" x14ac:dyDescent="0.2">
      <c r="A11" s="8">
        <v>54</v>
      </c>
      <c r="B11" s="6">
        <v>4.93240503</v>
      </c>
      <c r="C11" s="6">
        <v>4.5745586600000001</v>
      </c>
      <c r="D11" s="6">
        <v>4.6100598599999998</v>
      </c>
      <c r="E11" s="6">
        <v>1.31559731</v>
      </c>
      <c r="F11" s="6">
        <v>1.3037587099999999</v>
      </c>
      <c r="G11" s="6">
        <v>1.4067545299999999</v>
      </c>
      <c r="H11" s="6">
        <v>0.11941008</v>
      </c>
      <c r="I11" s="6">
        <v>0.12553653000000001</v>
      </c>
      <c r="J11" s="6">
        <v>0.13047481999999999</v>
      </c>
      <c r="K11" s="6">
        <v>3.3107579999999998E-2</v>
      </c>
      <c r="L11" s="6">
        <v>3.4198079999999999E-2</v>
      </c>
      <c r="M11" s="6">
        <v>3.2017080000000003E-2</v>
      </c>
      <c r="N11" s="6">
        <v>0.12096435</v>
      </c>
      <c r="O11" s="6">
        <v>0.13582647</v>
      </c>
      <c r="P11" s="6">
        <v>0.13857323999999999</v>
      </c>
      <c r="Q11" s="6">
        <v>0</v>
      </c>
      <c r="R11" s="6">
        <v>0</v>
      </c>
      <c r="S11" s="6">
        <v>0</v>
      </c>
      <c r="V11" s="6">
        <v>31</v>
      </c>
      <c r="W11" s="6">
        <f>0.16*5</f>
        <v>0.8</v>
      </c>
      <c r="X11" s="6">
        <f>0.167*5</f>
        <v>0.83500000000000008</v>
      </c>
      <c r="Y11" s="6">
        <f>0.164*5</f>
        <v>0.82000000000000006</v>
      </c>
      <c r="Z11" s="6">
        <f t="shared" si="1"/>
        <v>0.59599999999999997</v>
      </c>
      <c r="AA11" s="6">
        <f t="shared" si="0"/>
        <v>0.62207500000000004</v>
      </c>
      <c r="AB11" s="6">
        <f t="shared" si="0"/>
        <v>0.6109</v>
      </c>
      <c r="AC11" s="6">
        <f t="shared" si="2"/>
        <v>0.6096583333333333</v>
      </c>
    </row>
    <row r="12" spans="1:29" x14ac:dyDescent="0.2">
      <c r="V12" s="6">
        <v>34</v>
      </c>
      <c r="W12" s="6">
        <f>0.211*5</f>
        <v>1.0549999999999999</v>
      </c>
      <c r="X12" s="6">
        <f>0.231*5</f>
        <v>1.155</v>
      </c>
      <c r="Y12" s="6">
        <f>0.223*5</f>
        <v>1.115</v>
      </c>
      <c r="Z12" s="6">
        <f t="shared" si="1"/>
        <v>0.78597499999999998</v>
      </c>
      <c r="AA12" s="6">
        <f t="shared" si="0"/>
        <v>0.86047499999999999</v>
      </c>
      <c r="AB12" s="6">
        <f t="shared" si="0"/>
        <v>0.83067499999999994</v>
      </c>
      <c r="AC12" s="6">
        <f t="shared" si="2"/>
        <v>0.82570833333333338</v>
      </c>
    </row>
  </sheetData>
  <mergeCells count="8">
    <mergeCell ref="W1:Y1"/>
    <mergeCell ref="Z1:AB1"/>
    <mergeCell ref="B1:D1"/>
    <mergeCell ref="E1:G1"/>
    <mergeCell ref="H1:J1"/>
    <mergeCell ref="K1:M1"/>
    <mergeCell ref="N1:P1"/>
    <mergeCell ref="Q1:S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51459-A4BE-2548-ABD5-9CC674D9CFDD}">
  <sheetPr codeName="Sheet3"/>
  <dimension ref="A1:AC14"/>
  <sheetViews>
    <sheetView topLeftCell="M1" workbookViewId="0">
      <selection activeCell="AC10" sqref="AC10"/>
    </sheetView>
  </sheetViews>
  <sheetFormatPr baseColWidth="10" defaultRowHeight="15" x14ac:dyDescent="0.2"/>
  <cols>
    <col min="1" max="16384" width="10.83203125" style="6"/>
  </cols>
  <sheetData>
    <row r="1" spans="1:29" x14ac:dyDescent="0.2">
      <c r="A1" s="6" t="s">
        <v>6627</v>
      </c>
      <c r="B1" s="49" t="s">
        <v>4</v>
      </c>
      <c r="C1" s="49"/>
      <c r="D1" s="49"/>
      <c r="E1" s="49" t="s">
        <v>5</v>
      </c>
      <c r="F1" s="49"/>
      <c r="G1" s="49"/>
      <c r="H1" s="49" t="s">
        <v>6</v>
      </c>
      <c r="I1" s="49"/>
      <c r="J1" s="49"/>
      <c r="K1" s="49" t="s">
        <v>7</v>
      </c>
      <c r="L1" s="49"/>
      <c r="M1" s="49"/>
      <c r="N1" s="49" t="s">
        <v>8</v>
      </c>
      <c r="O1" s="49"/>
      <c r="P1" s="49"/>
      <c r="Q1" s="49" t="s">
        <v>9</v>
      </c>
      <c r="R1" s="49"/>
      <c r="S1" s="49"/>
      <c r="V1" s="6" t="s">
        <v>6627</v>
      </c>
      <c r="W1" s="49" t="s">
        <v>6626</v>
      </c>
      <c r="X1" s="49"/>
      <c r="Y1" s="49"/>
      <c r="Z1" s="49" t="s">
        <v>6628</v>
      </c>
      <c r="AA1" s="49"/>
      <c r="AB1" s="49"/>
      <c r="AC1" s="6" t="s">
        <v>6654</v>
      </c>
    </row>
    <row r="2" spans="1:29" x14ac:dyDescent="0.2">
      <c r="A2" s="6">
        <v>0</v>
      </c>
      <c r="B2" s="12">
        <v>19.72048715</v>
      </c>
      <c r="C2" s="6">
        <v>20.022361870000001</v>
      </c>
      <c r="D2" s="6">
        <v>19.760111070000001</v>
      </c>
      <c r="E2" s="6">
        <v>3.1635369999999996E-2</v>
      </c>
      <c r="F2" s="6">
        <v>2.7031469999999995E-2</v>
      </c>
      <c r="G2" s="6">
        <v>2.6307999999999998E-2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6">
        <v>0</v>
      </c>
      <c r="N2" s="6">
        <v>1.3559129999999999E-2</v>
      </c>
      <c r="O2" s="6">
        <v>1.1991720000000001E-2</v>
      </c>
      <c r="P2" s="6">
        <v>1.1400479999999999E-2</v>
      </c>
      <c r="Q2" s="6">
        <v>0</v>
      </c>
      <c r="R2" s="6">
        <v>0</v>
      </c>
      <c r="S2" s="6">
        <v>0</v>
      </c>
      <c r="V2" s="6">
        <v>0</v>
      </c>
      <c r="W2" s="6">
        <v>4.3999999999999997E-2</v>
      </c>
      <c r="X2" s="6">
        <v>4.4999999999999998E-2</v>
      </c>
      <c r="Y2" s="6">
        <v>4.5999999999999999E-2</v>
      </c>
      <c r="Z2" s="6">
        <f>W2*0.745</f>
        <v>3.2779999999999997E-2</v>
      </c>
      <c r="AA2" s="6">
        <f t="shared" ref="AA2:AB14" si="0">X2*0.745</f>
        <v>3.3524999999999999E-2</v>
      </c>
      <c r="AB2" s="6">
        <f t="shared" si="0"/>
        <v>3.4270000000000002E-2</v>
      </c>
      <c r="AC2" s="6">
        <f>AVERAGE(Z2:AB2)</f>
        <v>3.3524999999999999E-2</v>
      </c>
    </row>
    <row r="3" spans="1:29" x14ac:dyDescent="0.2">
      <c r="A3" s="6">
        <v>6</v>
      </c>
      <c r="B3" s="12">
        <v>19.9479525</v>
      </c>
      <c r="C3" s="6">
        <v>18.83327208</v>
      </c>
      <c r="D3" s="6">
        <v>20.11890223</v>
      </c>
      <c r="E3" s="6">
        <v>7.0702749999999995E-2</v>
      </c>
      <c r="F3" s="6">
        <v>6.3862669999999996E-2</v>
      </c>
      <c r="G3" s="6">
        <v>8.8657959999999994E-2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1.1744069999999999E-2</v>
      </c>
      <c r="O3" s="6">
        <v>1.1225369999999998E-2</v>
      </c>
      <c r="P3" s="6">
        <v>1.156311E-2</v>
      </c>
      <c r="Q3" s="6">
        <v>0</v>
      </c>
      <c r="R3" s="6">
        <v>0</v>
      </c>
      <c r="S3" s="6">
        <v>0</v>
      </c>
      <c r="V3" s="6">
        <v>6</v>
      </c>
      <c r="W3" s="6">
        <v>8.1000000000000003E-2</v>
      </c>
      <c r="X3" s="6">
        <v>8.4000000000000005E-2</v>
      </c>
      <c r="Y3" s="6">
        <v>8.5000000000000006E-2</v>
      </c>
      <c r="Z3" s="6">
        <f t="shared" ref="Z3:Z14" si="1">W3*0.745</f>
        <v>6.0345000000000003E-2</v>
      </c>
      <c r="AA3" s="6">
        <f t="shared" si="0"/>
        <v>6.2579999999999997E-2</v>
      </c>
      <c r="AB3" s="6">
        <f t="shared" si="0"/>
        <v>6.3325000000000006E-2</v>
      </c>
      <c r="AC3" s="6">
        <f t="shared" ref="AC3:AC14" si="2">AVERAGE(Z3:AB3)</f>
        <v>6.2083333333333345E-2</v>
      </c>
    </row>
    <row r="4" spans="1:29" x14ac:dyDescent="0.2">
      <c r="A4" s="6">
        <v>12</v>
      </c>
      <c r="B4" s="12">
        <v>19.799305539999999</v>
      </c>
      <c r="C4" s="6">
        <v>19.32399028</v>
      </c>
      <c r="D4" s="6">
        <v>19.073162849999999</v>
      </c>
      <c r="E4" s="6">
        <v>0.14041894999999999</v>
      </c>
      <c r="F4" s="6">
        <v>0.13371041</v>
      </c>
      <c r="G4" s="6">
        <v>0.14416783999999999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1.2348179999999999E-2</v>
      </c>
      <c r="O4" s="6">
        <v>1.1986259999999999E-2</v>
      </c>
      <c r="P4" s="6">
        <v>1.198977E-2</v>
      </c>
      <c r="Q4" s="6">
        <v>0</v>
      </c>
      <c r="R4" s="6">
        <v>0</v>
      </c>
      <c r="S4" s="6">
        <v>0</v>
      </c>
      <c r="V4" s="6">
        <v>9</v>
      </c>
      <c r="W4" s="6">
        <v>0.124</v>
      </c>
      <c r="X4" s="6">
        <v>0.128</v>
      </c>
      <c r="Y4" s="6">
        <v>0.129</v>
      </c>
      <c r="Z4" s="6">
        <f t="shared" si="1"/>
        <v>9.2380000000000004E-2</v>
      </c>
      <c r="AA4" s="6">
        <f t="shared" si="0"/>
        <v>9.536E-2</v>
      </c>
      <c r="AB4" s="6">
        <f t="shared" si="0"/>
        <v>9.6104999999999996E-2</v>
      </c>
      <c r="AC4" s="6">
        <f t="shared" si="2"/>
        <v>9.4615000000000005E-2</v>
      </c>
    </row>
    <row r="5" spans="1:29" x14ac:dyDescent="0.2">
      <c r="A5" s="6">
        <v>18</v>
      </c>
      <c r="B5" s="12">
        <v>17.87642885</v>
      </c>
      <c r="C5" s="6">
        <v>18.691038240000001</v>
      </c>
      <c r="D5" s="6">
        <v>18.56546706</v>
      </c>
      <c r="E5" s="6">
        <v>0.29642538999999996</v>
      </c>
      <c r="F5" s="6">
        <v>0.29905619</v>
      </c>
      <c r="G5" s="6">
        <v>0.30714589999999997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1.554111E-2</v>
      </c>
      <c r="O5" s="6">
        <v>1.5730259999999999E-2</v>
      </c>
      <c r="P5" s="6">
        <v>1.516671E-2</v>
      </c>
      <c r="Q5" s="6">
        <v>0</v>
      </c>
      <c r="R5" s="6">
        <v>0</v>
      </c>
      <c r="S5" s="6">
        <v>0</v>
      </c>
      <c r="V5" s="6">
        <v>12</v>
      </c>
      <c r="W5" s="6">
        <v>0.19500000000000001</v>
      </c>
      <c r="X5" s="6">
        <v>0.191</v>
      </c>
      <c r="Y5" s="6">
        <v>0.19600000000000001</v>
      </c>
      <c r="Z5" s="6">
        <f t="shared" si="1"/>
        <v>0.14527500000000002</v>
      </c>
      <c r="AA5" s="6">
        <f t="shared" si="0"/>
        <v>0.142295</v>
      </c>
      <c r="AB5" s="6">
        <f t="shared" si="0"/>
        <v>0.14602000000000001</v>
      </c>
      <c r="AC5" s="6">
        <f t="shared" si="2"/>
        <v>0.14453000000000002</v>
      </c>
    </row>
    <row r="6" spans="1:29" x14ac:dyDescent="0.2">
      <c r="A6" s="6">
        <v>22</v>
      </c>
      <c r="B6" s="12">
        <v>18.5250415</v>
      </c>
      <c r="C6" s="6">
        <v>18.455212930000002</v>
      </c>
      <c r="D6" s="6">
        <v>18.177129740000002</v>
      </c>
      <c r="E6" s="6">
        <v>0.51642603999999992</v>
      </c>
      <c r="F6" s="6">
        <v>0.70814558999999999</v>
      </c>
      <c r="G6" s="6">
        <v>0.72485116999999999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2.2636769999999997E-2</v>
      </c>
      <c r="O6" s="6">
        <v>2.2791209999999999E-2</v>
      </c>
      <c r="P6" s="6">
        <v>2.2082580000000001E-2</v>
      </c>
      <c r="Q6" s="6">
        <v>0</v>
      </c>
      <c r="R6" s="6">
        <v>0</v>
      </c>
      <c r="S6" s="6">
        <v>0</v>
      </c>
      <c r="V6" s="6">
        <v>15</v>
      </c>
      <c r="W6" s="6">
        <v>0.28199999999999997</v>
      </c>
      <c r="X6" s="6">
        <v>0.28399999999999997</v>
      </c>
      <c r="Y6" s="6">
        <v>0.27900000000000003</v>
      </c>
      <c r="Z6" s="6">
        <f t="shared" si="1"/>
        <v>0.21008999999999997</v>
      </c>
      <c r="AA6" s="6">
        <f t="shared" si="0"/>
        <v>0.21157999999999999</v>
      </c>
      <c r="AB6" s="6">
        <f t="shared" si="0"/>
        <v>0.20785500000000001</v>
      </c>
      <c r="AC6" s="6">
        <f t="shared" si="2"/>
        <v>0.20984166666666668</v>
      </c>
    </row>
    <row r="7" spans="1:29" x14ac:dyDescent="0.2">
      <c r="A7" s="6">
        <v>28</v>
      </c>
      <c r="B7" s="12">
        <v>15.56031911</v>
      </c>
      <c r="C7" s="6">
        <v>16.00525794</v>
      </c>
      <c r="D7" s="6">
        <v>15.646466779999999</v>
      </c>
      <c r="E7" s="6">
        <v>1.2345686699999998</v>
      </c>
      <c r="F7" s="6">
        <v>1.5015290999999997</v>
      </c>
      <c r="G7" s="6">
        <v>1.48140348</v>
      </c>
      <c r="H7" s="6">
        <v>1.7970920000000001E-2</v>
      </c>
      <c r="I7" s="6">
        <v>1.7822400000000002E-2</v>
      </c>
      <c r="J7" s="6">
        <v>1.7376840000000001E-2</v>
      </c>
      <c r="K7" s="6">
        <v>0</v>
      </c>
      <c r="L7" s="6">
        <v>0</v>
      </c>
      <c r="M7" s="6">
        <v>0</v>
      </c>
      <c r="N7" s="6">
        <v>5.1672269999999999E-2</v>
      </c>
      <c r="O7" s="6">
        <v>5.3952989999999992E-2</v>
      </c>
      <c r="P7" s="6">
        <v>4.9279619999999996E-2</v>
      </c>
      <c r="Q7" s="6">
        <v>0</v>
      </c>
      <c r="R7" s="6">
        <v>0</v>
      </c>
      <c r="S7" s="6">
        <v>0</v>
      </c>
      <c r="V7" s="6">
        <v>18</v>
      </c>
      <c r="W7" s="6">
        <f>0.223*2</f>
        <v>0.44600000000000001</v>
      </c>
      <c r="X7" s="6">
        <f>0.227*2</f>
        <v>0.45400000000000001</v>
      </c>
      <c r="Y7" s="6">
        <f>0.222*2</f>
        <v>0.44400000000000001</v>
      </c>
      <c r="Z7" s="6">
        <f t="shared" si="1"/>
        <v>0.33227000000000001</v>
      </c>
      <c r="AA7" s="6">
        <f t="shared" si="0"/>
        <v>0.33823000000000003</v>
      </c>
      <c r="AB7" s="6">
        <f t="shared" si="0"/>
        <v>0.33078000000000002</v>
      </c>
      <c r="AC7" s="6">
        <f t="shared" si="2"/>
        <v>0.33376000000000006</v>
      </c>
    </row>
    <row r="8" spans="1:29" x14ac:dyDescent="0.2">
      <c r="A8" s="6">
        <v>34</v>
      </c>
      <c r="B8" s="6">
        <v>9.3735478899999993</v>
      </c>
      <c r="C8" s="6">
        <v>9.3080138200000011</v>
      </c>
      <c r="D8" s="6">
        <v>9.2128190700000001</v>
      </c>
      <c r="E8" s="6">
        <v>2.4490117199999997</v>
      </c>
      <c r="F8" s="6">
        <v>2.4311880499999998</v>
      </c>
      <c r="G8" s="6">
        <v>2.4663092299999998</v>
      </c>
      <c r="H8" s="6">
        <v>3.7538429999999998E-2</v>
      </c>
      <c r="I8" s="6">
        <v>3.7612690000000004E-2</v>
      </c>
      <c r="J8" s="6">
        <v>3.5681930000000001E-2</v>
      </c>
      <c r="K8" s="6">
        <v>7.9780980000000001E-2</v>
      </c>
      <c r="L8" s="6">
        <v>7.9257540000000001E-2</v>
      </c>
      <c r="M8" s="6">
        <v>7.3543319999999995E-2</v>
      </c>
      <c r="N8" s="6">
        <v>0.59684195999999989</v>
      </c>
      <c r="O8" s="6">
        <v>0.59293025999999993</v>
      </c>
      <c r="P8" s="6">
        <v>0.55109495999999991</v>
      </c>
      <c r="Q8" s="6">
        <v>0</v>
      </c>
      <c r="R8" s="6">
        <v>0</v>
      </c>
      <c r="S8" s="6">
        <v>0</v>
      </c>
      <c r="V8" s="6">
        <v>22</v>
      </c>
      <c r="W8" s="6">
        <f>0.257*3</f>
        <v>0.77100000000000002</v>
      </c>
      <c r="X8" s="6">
        <f>0.266*3</f>
        <v>0.79800000000000004</v>
      </c>
      <c r="Y8" s="6">
        <f>0.268*3</f>
        <v>0.80400000000000005</v>
      </c>
      <c r="Z8" s="6">
        <f t="shared" si="1"/>
        <v>0.57439499999999999</v>
      </c>
      <c r="AA8" s="6">
        <f t="shared" si="0"/>
        <v>0.59450999999999998</v>
      </c>
      <c r="AB8" s="6">
        <f t="shared" si="0"/>
        <v>0.59898000000000007</v>
      </c>
      <c r="AC8" s="6">
        <f t="shared" si="2"/>
        <v>0.58929500000000001</v>
      </c>
    </row>
    <row r="9" spans="1:29" x14ac:dyDescent="0.2">
      <c r="A9" s="6">
        <v>38</v>
      </c>
      <c r="B9" s="6">
        <v>6.9345295599999996</v>
      </c>
      <c r="C9" s="6">
        <v>6.9065580500000001</v>
      </c>
      <c r="D9" s="6">
        <v>6.7287371200000008</v>
      </c>
      <c r="E9" s="6">
        <v>2.4949191799999997</v>
      </c>
      <c r="F9" s="6">
        <v>2.5655561599999999</v>
      </c>
      <c r="G9" s="6">
        <v>2.5672004099999999</v>
      </c>
      <c r="H9" s="6">
        <v>4.1956900000000005E-2</v>
      </c>
      <c r="I9" s="6">
        <v>4.2179680000000004E-2</v>
      </c>
      <c r="J9" s="6">
        <v>4.0583090000000002E-2</v>
      </c>
      <c r="K9" s="6">
        <v>0.11345561999999999</v>
      </c>
      <c r="L9" s="6">
        <v>0.1138482</v>
      </c>
      <c r="M9" s="6">
        <v>0.1114491</v>
      </c>
      <c r="N9" s="6">
        <v>0.83880341999999997</v>
      </c>
      <c r="O9" s="6">
        <v>0.81013685999999996</v>
      </c>
      <c r="P9" s="6">
        <v>0.77597207999999995</v>
      </c>
      <c r="Q9" s="6">
        <v>0</v>
      </c>
      <c r="R9" s="6">
        <v>0</v>
      </c>
      <c r="S9" s="6">
        <v>0</v>
      </c>
      <c r="V9" s="6">
        <v>25</v>
      </c>
      <c r="W9" s="6">
        <f>0.227*5</f>
        <v>1.135</v>
      </c>
      <c r="X9" s="6">
        <f>0.23*5</f>
        <v>1.1500000000000001</v>
      </c>
      <c r="Y9" s="6">
        <f>0.228*5</f>
        <v>1.1400000000000001</v>
      </c>
      <c r="Z9" s="6">
        <f t="shared" si="1"/>
        <v>0.84557499999999997</v>
      </c>
      <c r="AA9" s="6">
        <f t="shared" si="0"/>
        <v>0.85675000000000012</v>
      </c>
      <c r="AB9" s="6">
        <f t="shared" si="0"/>
        <v>0.84930000000000005</v>
      </c>
      <c r="AC9" s="6">
        <f t="shared" si="2"/>
        <v>0.85054166666666664</v>
      </c>
    </row>
    <row r="10" spans="1:29" x14ac:dyDescent="0.2">
      <c r="A10" s="6">
        <v>49</v>
      </c>
      <c r="B10" s="6">
        <v>0.14893326000000001</v>
      </c>
      <c r="C10" s="6">
        <v>3.1550260000000004E-2</v>
      </c>
      <c r="D10" s="6">
        <v>1.193871E-2</v>
      </c>
      <c r="E10" s="6">
        <v>0.31793217999999995</v>
      </c>
      <c r="F10" s="6">
        <v>0.44651252999999991</v>
      </c>
      <c r="G10" s="6">
        <v>0.28919068999999997</v>
      </c>
      <c r="H10" s="6">
        <v>5.2984509999999999E-2</v>
      </c>
      <c r="I10" s="6">
        <v>5.1722090000000005E-2</v>
      </c>
      <c r="J10" s="6">
        <v>4.5558510000000003E-2</v>
      </c>
      <c r="K10" s="6">
        <v>0.25984434000000001</v>
      </c>
      <c r="L10" s="6">
        <v>0.25709628000000001</v>
      </c>
      <c r="M10" s="6">
        <v>0.25735799999999998</v>
      </c>
      <c r="N10" s="6">
        <v>0.95666297999999994</v>
      </c>
      <c r="O10" s="6">
        <v>0.97404566999999997</v>
      </c>
      <c r="P10" s="6">
        <v>0.93523052999999989</v>
      </c>
      <c r="Q10" s="6">
        <v>0</v>
      </c>
      <c r="R10" s="6">
        <v>0</v>
      </c>
      <c r="S10" s="6">
        <v>0</v>
      </c>
      <c r="V10" s="6">
        <v>28</v>
      </c>
      <c r="W10" s="6">
        <v>1.81</v>
      </c>
      <c r="X10" s="6">
        <v>1.81</v>
      </c>
      <c r="Y10" s="6">
        <v>1.76</v>
      </c>
      <c r="Z10" s="6">
        <f t="shared" si="1"/>
        <v>1.3484499999999999</v>
      </c>
      <c r="AA10" s="6">
        <f t="shared" si="0"/>
        <v>1.3484499999999999</v>
      </c>
      <c r="AB10" s="6">
        <f t="shared" si="0"/>
        <v>1.3111999999999999</v>
      </c>
      <c r="AC10" s="6">
        <f t="shared" si="2"/>
        <v>1.3360333333333332</v>
      </c>
    </row>
    <row r="11" spans="1:29" x14ac:dyDescent="0.2">
      <c r="V11" s="6">
        <v>31</v>
      </c>
      <c r="W11" s="6">
        <f>2.73</f>
        <v>2.73</v>
      </c>
      <c r="X11" s="6">
        <v>2.71</v>
      </c>
      <c r="Y11" s="6">
        <v>2.67</v>
      </c>
      <c r="Z11" s="6">
        <f t="shared" si="1"/>
        <v>2.0338500000000002</v>
      </c>
      <c r="AA11" s="6">
        <f t="shared" si="0"/>
        <v>2.0189499999999998</v>
      </c>
      <c r="AB11" s="6">
        <f t="shared" si="0"/>
        <v>1.98915</v>
      </c>
      <c r="AC11" s="6">
        <f t="shared" si="2"/>
        <v>2.0139833333333335</v>
      </c>
    </row>
    <row r="12" spans="1:29" x14ac:dyDescent="0.2">
      <c r="V12" s="6">
        <v>34</v>
      </c>
      <c r="W12" s="6">
        <f>0.191*20</f>
        <v>3.8200000000000003</v>
      </c>
      <c r="X12" s="6">
        <f>0.183*20</f>
        <v>3.66</v>
      </c>
      <c r="Y12" s="6">
        <f>0.189*20</f>
        <v>3.7800000000000002</v>
      </c>
      <c r="Z12" s="6">
        <f t="shared" si="1"/>
        <v>2.8459000000000003</v>
      </c>
      <c r="AA12" s="6">
        <f t="shared" si="0"/>
        <v>2.7267000000000001</v>
      </c>
      <c r="AB12" s="6">
        <f t="shared" si="0"/>
        <v>2.8161</v>
      </c>
      <c r="AC12" s="6">
        <f t="shared" si="2"/>
        <v>2.7962333333333333</v>
      </c>
    </row>
    <row r="13" spans="1:29" x14ac:dyDescent="0.2">
      <c r="V13" s="6">
        <v>37</v>
      </c>
      <c r="W13" s="6">
        <f>0.229*20</f>
        <v>4.58</v>
      </c>
      <c r="X13" s="6">
        <f>0.222*20</f>
        <v>4.4400000000000004</v>
      </c>
      <c r="Y13" s="6">
        <f>0.229*20</f>
        <v>4.58</v>
      </c>
      <c r="Z13" s="6">
        <f t="shared" si="1"/>
        <v>3.4121000000000001</v>
      </c>
      <c r="AA13" s="6">
        <f t="shared" si="0"/>
        <v>3.3078000000000003</v>
      </c>
      <c r="AB13" s="6">
        <f t="shared" si="0"/>
        <v>3.4121000000000001</v>
      </c>
      <c r="AC13" s="6">
        <f t="shared" si="2"/>
        <v>3.377333333333334</v>
      </c>
    </row>
    <row r="14" spans="1:29" x14ac:dyDescent="0.2">
      <c r="V14" s="6">
        <v>49</v>
      </c>
      <c r="W14" s="6">
        <f>0.174*40</f>
        <v>6.9599999999999991</v>
      </c>
      <c r="X14" s="6">
        <f>0.171*40</f>
        <v>6.8400000000000007</v>
      </c>
      <c r="Y14" s="6">
        <f>0.173*40</f>
        <v>6.92</v>
      </c>
      <c r="Z14" s="6">
        <f t="shared" si="1"/>
        <v>5.1851999999999991</v>
      </c>
      <c r="AA14" s="6">
        <f t="shared" si="0"/>
        <v>5.0958000000000006</v>
      </c>
      <c r="AB14" s="6">
        <f t="shared" si="0"/>
        <v>5.1554000000000002</v>
      </c>
      <c r="AC14" s="6">
        <f t="shared" si="2"/>
        <v>5.1454666666666666</v>
      </c>
    </row>
  </sheetData>
  <mergeCells count="8">
    <mergeCell ref="W1:Y1"/>
    <mergeCell ref="Z1:AB1"/>
    <mergeCell ref="B1:D1"/>
    <mergeCell ref="E1:G1"/>
    <mergeCell ref="H1:J1"/>
    <mergeCell ref="K1:M1"/>
    <mergeCell ref="N1:P1"/>
    <mergeCell ref="Q1:S1"/>
  </mergeCells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0D7C8-A999-4D4E-88F9-874D0DF09ECB}">
  <sheetPr codeName="Sheet4"/>
  <dimension ref="A1:AC14"/>
  <sheetViews>
    <sheetView workbookViewId="0">
      <selection activeCell="AC10" sqref="AC10"/>
    </sheetView>
  </sheetViews>
  <sheetFormatPr baseColWidth="10" defaultRowHeight="15" x14ac:dyDescent="0.2"/>
  <cols>
    <col min="1" max="16384" width="10.83203125" style="6"/>
  </cols>
  <sheetData>
    <row r="1" spans="1:29" s="7" customFormat="1" x14ac:dyDescent="0.2">
      <c r="A1" s="7" t="s">
        <v>6627</v>
      </c>
      <c r="B1" s="50" t="s">
        <v>4</v>
      </c>
      <c r="C1" s="50"/>
      <c r="D1" s="49"/>
      <c r="E1" s="50" t="s">
        <v>5</v>
      </c>
      <c r="F1" s="50"/>
      <c r="G1" s="49"/>
      <c r="H1" s="50" t="s">
        <v>6</v>
      </c>
      <c r="I1" s="50"/>
      <c r="J1" s="49"/>
      <c r="K1" s="50" t="s">
        <v>7</v>
      </c>
      <c r="L1" s="50"/>
      <c r="M1" s="49"/>
      <c r="N1" s="50" t="s">
        <v>8</v>
      </c>
      <c r="O1" s="50"/>
      <c r="P1" s="49"/>
      <c r="Q1" s="50" t="s">
        <v>9</v>
      </c>
      <c r="R1" s="50"/>
      <c r="S1" s="49"/>
      <c r="V1" s="7" t="s">
        <v>6627</v>
      </c>
      <c r="W1" s="50" t="s">
        <v>6626</v>
      </c>
      <c r="X1" s="49"/>
      <c r="Y1" s="49"/>
      <c r="Z1" s="50" t="s">
        <v>6628</v>
      </c>
      <c r="AA1" s="49"/>
      <c r="AB1" s="49"/>
      <c r="AC1" s="7" t="s">
        <v>6654</v>
      </c>
    </row>
    <row r="2" spans="1:29" s="7" customFormat="1" x14ac:dyDescent="0.2">
      <c r="A2" s="9">
        <v>0</v>
      </c>
      <c r="B2" s="9">
        <v>19.680805970000002</v>
      </c>
      <c r="C2" s="9">
        <v>19.717681410000001</v>
      </c>
      <c r="E2" s="7">
        <v>0</v>
      </c>
      <c r="F2" s="7">
        <v>0</v>
      </c>
      <c r="H2" s="7">
        <v>0</v>
      </c>
      <c r="I2" s="7">
        <v>0</v>
      </c>
      <c r="K2" s="7">
        <v>0</v>
      </c>
      <c r="L2" s="7">
        <v>0</v>
      </c>
      <c r="N2" s="7">
        <v>1.872E-4</v>
      </c>
      <c r="O2" s="7">
        <v>1.8992999999999999E-4</v>
      </c>
      <c r="Q2" s="7">
        <v>0</v>
      </c>
      <c r="R2" s="7">
        <v>0</v>
      </c>
      <c r="V2" s="14">
        <v>0</v>
      </c>
      <c r="W2" s="7">
        <v>4.9000000000000002E-2</v>
      </c>
      <c r="X2" s="7">
        <v>4.7E-2</v>
      </c>
      <c r="Z2" s="7">
        <f>W2*0.745</f>
        <v>3.6505000000000003E-2</v>
      </c>
      <c r="AA2" s="7">
        <f>X2*0.745</f>
        <v>3.5014999999999998E-2</v>
      </c>
      <c r="AC2" s="7">
        <f>AVERAGE(Z2:AA2)</f>
        <v>3.576E-2</v>
      </c>
    </row>
    <row r="3" spans="1:29" s="7" customFormat="1" x14ac:dyDescent="0.2">
      <c r="A3" s="9">
        <v>6</v>
      </c>
      <c r="B3" s="9">
        <v>18.31913454</v>
      </c>
      <c r="C3" s="9">
        <v>19.1881123</v>
      </c>
      <c r="E3" s="7">
        <v>1.8810219999999999E-2</v>
      </c>
      <c r="F3" s="7">
        <v>1.545595E-2</v>
      </c>
      <c r="H3" s="7">
        <v>0</v>
      </c>
      <c r="I3" s="7">
        <v>0</v>
      </c>
      <c r="K3" s="7">
        <v>0</v>
      </c>
      <c r="L3" s="7">
        <v>0</v>
      </c>
      <c r="N3" s="7">
        <v>3.1629E-4</v>
      </c>
      <c r="O3" s="7">
        <v>3.6504000000000002E-4</v>
      </c>
      <c r="Q3" s="7">
        <v>0</v>
      </c>
      <c r="R3" s="7">
        <v>0</v>
      </c>
      <c r="V3" s="18">
        <v>6</v>
      </c>
      <c r="W3" s="18">
        <v>0.105</v>
      </c>
      <c r="X3" s="18">
        <v>9.1999999999999998E-2</v>
      </c>
      <c r="Y3" s="18"/>
      <c r="Z3" s="18">
        <f t="shared" ref="Z3:AA14" si="0">W3*0.745</f>
        <v>7.8225000000000003E-2</v>
      </c>
      <c r="AA3" s="18">
        <f t="shared" si="0"/>
        <v>6.8540000000000004E-2</v>
      </c>
      <c r="AB3" s="18"/>
      <c r="AC3" s="18">
        <f t="shared" ref="AC3:AC14" si="1">AVERAGE(Z3:AA3)</f>
        <v>7.3382500000000003E-2</v>
      </c>
    </row>
    <row r="4" spans="1:29" s="7" customFormat="1" x14ac:dyDescent="0.2">
      <c r="A4" s="9">
        <v>12</v>
      </c>
      <c r="B4" s="9">
        <v>19.120316459999998</v>
      </c>
      <c r="C4" s="9">
        <v>19.861919350000001</v>
      </c>
      <c r="E4" s="7">
        <v>3.0122659999999999E-2</v>
      </c>
      <c r="F4" s="7">
        <v>3.0385739999999998E-2</v>
      </c>
      <c r="H4" s="7">
        <v>0</v>
      </c>
      <c r="I4" s="7">
        <v>0</v>
      </c>
      <c r="K4" s="7">
        <v>0</v>
      </c>
      <c r="L4" s="7">
        <v>0</v>
      </c>
      <c r="N4" s="7">
        <v>9.734399999999999E-4</v>
      </c>
      <c r="O4" s="7">
        <v>9.636899999999999E-4</v>
      </c>
      <c r="Q4" s="7">
        <v>0</v>
      </c>
      <c r="R4" s="7">
        <v>0</v>
      </c>
      <c r="V4" s="18">
        <v>9</v>
      </c>
      <c r="W4" s="18">
        <v>0.129</v>
      </c>
      <c r="X4" s="18">
        <v>0.129</v>
      </c>
      <c r="Y4" s="18"/>
      <c r="Z4" s="18">
        <f t="shared" si="0"/>
        <v>9.6104999999999996E-2</v>
      </c>
      <c r="AA4" s="18">
        <f t="shared" si="0"/>
        <v>9.6104999999999996E-2</v>
      </c>
      <c r="AB4" s="18"/>
      <c r="AC4" s="18">
        <f t="shared" si="1"/>
        <v>9.6104999999999996E-2</v>
      </c>
    </row>
    <row r="5" spans="1:29" s="7" customFormat="1" x14ac:dyDescent="0.2">
      <c r="A5" s="9">
        <v>18</v>
      </c>
      <c r="B5" s="9">
        <v>19.3100761</v>
      </c>
      <c r="C5" s="9">
        <v>19.61120644</v>
      </c>
      <c r="E5" s="7">
        <v>4.2224339999999992E-2</v>
      </c>
      <c r="F5" s="7">
        <v>4.4592059999999996E-2</v>
      </c>
      <c r="H5" s="7">
        <v>0</v>
      </c>
      <c r="I5" s="7">
        <v>0</v>
      </c>
      <c r="K5" s="7">
        <v>0</v>
      </c>
      <c r="L5" s="7">
        <v>0</v>
      </c>
      <c r="N5" s="7">
        <v>2.54865E-3</v>
      </c>
      <c r="O5" s="7">
        <v>2.8820999999999999E-3</v>
      </c>
      <c r="Q5" s="7">
        <v>0</v>
      </c>
      <c r="R5" s="7">
        <v>0</v>
      </c>
      <c r="V5" s="18">
        <v>12</v>
      </c>
      <c r="W5" s="18">
        <v>0.19500000000000001</v>
      </c>
      <c r="X5" s="18">
        <v>0.19700000000000001</v>
      </c>
      <c r="Y5" s="18"/>
      <c r="Z5" s="18">
        <f t="shared" si="0"/>
        <v>0.14527500000000002</v>
      </c>
      <c r="AA5" s="18">
        <f t="shared" si="0"/>
        <v>0.14676500000000001</v>
      </c>
      <c r="AB5" s="18"/>
      <c r="AC5" s="18">
        <f t="shared" si="1"/>
        <v>0.14602000000000001</v>
      </c>
    </row>
    <row r="6" spans="1:29" s="7" customFormat="1" x14ac:dyDescent="0.2">
      <c r="A6" s="9">
        <v>22</v>
      </c>
      <c r="B6" s="9">
        <v>18.18213999</v>
      </c>
      <c r="C6" s="9">
        <v>18.094045479999998</v>
      </c>
      <c r="E6" s="7">
        <v>5.3076389999999994E-2</v>
      </c>
      <c r="F6" s="7">
        <v>5.5707189999999997E-2</v>
      </c>
      <c r="H6" s="7">
        <v>0</v>
      </c>
      <c r="I6" s="7">
        <v>0</v>
      </c>
      <c r="K6" s="7">
        <v>0</v>
      </c>
      <c r="L6" s="7">
        <v>0</v>
      </c>
      <c r="N6" s="7">
        <v>4.9089299999999997E-3</v>
      </c>
      <c r="O6" s="7">
        <v>5.4245099999999996E-3</v>
      </c>
      <c r="Q6" s="7">
        <v>0</v>
      </c>
      <c r="R6" s="7">
        <v>0</v>
      </c>
      <c r="V6" s="18">
        <v>15</v>
      </c>
      <c r="W6" s="18">
        <v>0.27200000000000002</v>
      </c>
      <c r="X6" s="18">
        <v>0.28199999999999997</v>
      </c>
      <c r="Y6" s="18"/>
      <c r="Z6" s="18">
        <f t="shared" si="0"/>
        <v>0.20264000000000001</v>
      </c>
      <c r="AA6" s="18">
        <f t="shared" si="0"/>
        <v>0.21008999999999997</v>
      </c>
      <c r="AB6" s="18"/>
      <c r="AC6" s="18">
        <f t="shared" si="1"/>
        <v>0.20636499999999999</v>
      </c>
    </row>
    <row r="7" spans="1:29" s="7" customFormat="1" x14ac:dyDescent="0.2">
      <c r="A7" s="14">
        <v>28</v>
      </c>
      <c r="B7" s="9">
        <v>16.680782789999999</v>
      </c>
      <c r="C7" s="9">
        <v>16.38947254</v>
      </c>
      <c r="E7" s="7">
        <v>0.16363575999999999</v>
      </c>
      <c r="F7" s="7">
        <v>0.19014107</v>
      </c>
      <c r="H7" s="7">
        <v>1.4035140000000002E-2</v>
      </c>
      <c r="I7" s="7">
        <v>1.5520339999999999E-2</v>
      </c>
      <c r="K7" s="7">
        <v>0</v>
      </c>
      <c r="L7" s="7">
        <v>0</v>
      </c>
      <c r="N7" s="7">
        <v>1.2204659999999999E-2</v>
      </c>
      <c r="O7" s="7">
        <v>1.3109069999999999E-2</v>
      </c>
      <c r="Q7" s="7">
        <v>0</v>
      </c>
      <c r="R7" s="7">
        <v>0</v>
      </c>
      <c r="V7" s="18">
        <v>18</v>
      </c>
      <c r="W7" s="18">
        <f>0.212*2</f>
        <v>0.42399999999999999</v>
      </c>
      <c r="X7" s="18">
        <f>0.221*2</f>
        <v>0.442</v>
      </c>
      <c r="Y7" s="18"/>
      <c r="Z7" s="18">
        <f t="shared" si="0"/>
        <v>0.31587999999999999</v>
      </c>
      <c r="AA7" s="18">
        <f t="shared" si="0"/>
        <v>0.32929000000000003</v>
      </c>
      <c r="AB7" s="18"/>
      <c r="AC7" s="18">
        <f t="shared" si="1"/>
        <v>0.32258500000000001</v>
      </c>
    </row>
    <row r="8" spans="1:29" s="7" customFormat="1" x14ac:dyDescent="0.2">
      <c r="A8" s="9">
        <v>34</v>
      </c>
      <c r="B8" s="9">
        <v>11.67150621</v>
      </c>
      <c r="C8" s="9">
        <v>11.52772635</v>
      </c>
      <c r="E8" s="7">
        <v>0.16580616999999997</v>
      </c>
      <c r="F8" s="7">
        <v>0.16475384999999998</v>
      </c>
      <c r="H8" s="7">
        <v>2.2649300000000001E-2</v>
      </c>
      <c r="I8" s="7">
        <v>2.409737E-2</v>
      </c>
      <c r="K8" s="7">
        <v>0</v>
      </c>
      <c r="L8" s="7">
        <v>0</v>
      </c>
      <c r="N8" s="7">
        <v>3.3399600000000002E-2</v>
      </c>
      <c r="O8" s="7">
        <v>3.5722830000000004E-2</v>
      </c>
      <c r="Q8" s="7">
        <v>0</v>
      </c>
      <c r="R8" s="7">
        <v>0</v>
      </c>
      <c r="V8" s="18">
        <v>22</v>
      </c>
      <c r="W8" s="18">
        <f>0.26*3</f>
        <v>0.78</v>
      </c>
      <c r="X8" s="18">
        <f>0.272*3</f>
        <v>0.81600000000000006</v>
      </c>
      <c r="Y8" s="18"/>
      <c r="Z8" s="18">
        <f t="shared" si="0"/>
        <v>0.58110000000000006</v>
      </c>
      <c r="AA8" s="18">
        <f t="shared" si="0"/>
        <v>0.60792000000000002</v>
      </c>
      <c r="AB8" s="18"/>
      <c r="AC8" s="18">
        <f t="shared" si="1"/>
        <v>0.59451000000000009</v>
      </c>
    </row>
    <row r="9" spans="1:29" s="7" customFormat="1" x14ac:dyDescent="0.2">
      <c r="A9" s="7">
        <v>38</v>
      </c>
      <c r="B9" s="7">
        <v>10.04469235</v>
      </c>
      <c r="C9" s="7">
        <v>9.7709609200000003</v>
      </c>
      <c r="E9" s="7">
        <v>4.5644379999999998E-2</v>
      </c>
      <c r="F9" s="7">
        <v>3.5910419999999998E-2</v>
      </c>
      <c r="H9" s="7">
        <v>2.1275490000000001E-2</v>
      </c>
      <c r="I9" s="7">
        <v>2.5619700000000002E-2</v>
      </c>
      <c r="K9" s="7">
        <v>1.4743559999999998E-2</v>
      </c>
      <c r="L9" s="7">
        <v>1.6880939999999997E-2</v>
      </c>
      <c r="N9" s="7">
        <v>4.0733939999999996E-2</v>
      </c>
      <c r="O9" s="7">
        <v>4.358679E-2</v>
      </c>
      <c r="Q9" s="7">
        <v>0</v>
      </c>
      <c r="R9" s="7">
        <v>0</v>
      </c>
      <c r="V9" s="18">
        <v>25</v>
      </c>
      <c r="W9" s="18">
        <f>0.23*5</f>
        <v>1.1500000000000001</v>
      </c>
      <c r="X9" s="18">
        <f>0.243*5</f>
        <v>1.2149999999999999</v>
      </c>
      <c r="Y9" s="18"/>
      <c r="Z9" s="18">
        <f t="shared" si="0"/>
        <v>0.85675000000000012</v>
      </c>
      <c r="AA9" s="18">
        <f t="shared" si="0"/>
        <v>0.90517499999999984</v>
      </c>
      <c r="AB9" s="18"/>
      <c r="AC9" s="18">
        <f t="shared" si="1"/>
        <v>0.88096249999999998</v>
      </c>
    </row>
    <row r="10" spans="1:29" s="7" customFormat="1" x14ac:dyDescent="0.2">
      <c r="A10" s="7">
        <v>49</v>
      </c>
      <c r="B10" s="7">
        <v>2.8520347100000003</v>
      </c>
      <c r="C10" s="7">
        <v>2.0921086200000003</v>
      </c>
      <c r="E10" s="7">
        <v>0.15751914999999997</v>
      </c>
      <c r="F10" s="7">
        <v>0.11805714999999999</v>
      </c>
      <c r="H10" s="7">
        <v>2.1795310000000002E-2</v>
      </c>
      <c r="I10" s="7">
        <v>2.5731090000000002E-2</v>
      </c>
      <c r="K10" s="7">
        <v>9.1165799999999991E-2</v>
      </c>
      <c r="L10" s="7">
        <v>9.5266080000000003E-2</v>
      </c>
      <c r="N10" s="7">
        <v>1.7958719999999997E-2</v>
      </c>
      <c r="O10" s="7">
        <v>1.7800379999999998E-2</v>
      </c>
      <c r="Q10" s="7">
        <v>0</v>
      </c>
      <c r="R10" s="7">
        <v>0</v>
      </c>
      <c r="V10" s="18">
        <v>28</v>
      </c>
      <c r="W10" s="18">
        <v>1.9</v>
      </c>
      <c r="X10" s="18">
        <v>2.06</v>
      </c>
      <c r="Y10" s="18"/>
      <c r="Z10" s="18">
        <f t="shared" si="0"/>
        <v>1.4155</v>
      </c>
      <c r="AA10" s="18">
        <f t="shared" si="0"/>
        <v>1.5347</v>
      </c>
      <c r="AB10" s="18"/>
      <c r="AC10" s="18">
        <f t="shared" si="1"/>
        <v>1.4750999999999999</v>
      </c>
    </row>
    <row r="11" spans="1:29" s="7" customFormat="1" x14ac:dyDescent="0.2">
      <c r="V11" s="18">
        <v>31</v>
      </c>
      <c r="W11" s="18">
        <f>0.163*20</f>
        <v>3.2600000000000002</v>
      </c>
      <c r="X11" s="18">
        <f>0.171*20</f>
        <v>3.4200000000000004</v>
      </c>
      <c r="Y11" s="18"/>
      <c r="Z11" s="18">
        <f t="shared" si="0"/>
        <v>2.4287000000000001</v>
      </c>
      <c r="AA11" s="18">
        <f t="shared" si="0"/>
        <v>2.5479000000000003</v>
      </c>
      <c r="AB11" s="18"/>
      <c r="AC11" s="18">
        <f t="shared" si="1"/>
        <v>2.4883000000000002</v>
      </c>
    </row>
    <row r="12" spans="1:29" s="7" customFormat="1" x14ac:dyDescent="0.2">
      <c r="V12" s="7">
        <v>34</v>
      </c>
      <c r="W12" s="7">
        <f>0.228*20</f>
        <v>4.5600000000000005</v>
      </c>
      <c r="X12" s="7">
        <f>0.239*20</f>
        <v>4.7799999999999994</v>
      </c>
      <c r="Z12" s="7">
        <f t="shared" si="0"/>
        <v>3.3972000000000002</v>
      </c>
      <c r="AA12" s="7">
        <f t="shared" si="0"/>
        <v>3.5610999999999997</v>
      </c>
      <c r="AC12" s="7">
        <f t="shared" si="1"/>
        <v>3.4791499999999997</v>
      </c>
    </row>
    <row r="13" spans="1:29" x14ac:dyDescent="0.2">
      <c r="V13" s="6">
        <v>37</v>
      </c>
      <c r="W13" s="6">
        <f>0.282*20</f>
        <v>5.64</v>
      </c>
      <c r="X13" s="6">
        <f>0.285*20</f>
        <v>5.6999999999999993</v>
      </c>
      <c r="Z13" s="6">
        <f t="shared" si="0"/>
        <v>4.2017999999999995</v>
      </c>
      <c r="AA13" s="6">
        <f t="shared" si="0"/>
        <v>4.2464999999999993</v>
      </c>
      <c r="AC13" s="7">
        <f t="shared" si="1"/>
        <v>4.2241499999999998</v>
      </c>
    </row>
    <row r="14" spans="1:29" x14ac:dyDescent="0.2">
      <c r="V14" s="6">
        <v>49</v>
      </c>
      <c r="W14" s="6">
        <f>0.196*40</f>
        <v>7.84</v>
      </c>
      <c r="X14" s="6">
        <f>0.197*40</f>
        <v>7.8800000000000008</v>
      </c>
      <c r="Z14" s="6">
        <f t="shared" si="0"/>
        <v>5.8407999999999998</v>
      </c>
      <c r="AA14" s="6">
        <f t="shared" si="0"/>
        <v>5.8706000000000005</v>
      </c>
      <c r="AC14" s="7">
        <f t="shared" si="1"/>
        <v>5.8557000000000006</v>
      </c>
    </row>
  </sheetData>
  <mergeCells count="8">
    <mergeCell ref="W1:Y1"/>
    <mergeCell ref="Z1:AB1"/>
    <mergeCell ref="B1:D1"/>
    <mergeCell ref="E1:G1"/>
    <mergeCell ref="H1:J1"/>
    <mergeCell ref="K1:M1"/>
    <mergeCell ref="N1:P1"/>
    <mergeCell ref="Q1:S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B95C2-57AD-8443-93B4-8A64F9B4425D}">
  <sheetPr codeName="Sheet5"/>
  <dimension ref="A1:AC35"/>
  <sheetViews>
    <sheetView topLeftCell="K1" workbookViewId="0">
      <selection activeCell="F8" sqref="F8"/>
    </sheetView>
  </sheetViews>
  <sheetFormatPr baseColWidth="10" defaultRowHeight="15" x14ac:dyDescent="0.2"/>
  <cols>
    <col min="1" max="21" width="10.83203125" style="6"/>
    <col min="22" max="22" width="10.83203125" style="8"/>
    <col min="23" max="16384" width="10.83203125" style="6"/>
  </cols>
  <sheetData>
    <row r="1" spans="1:29" x14ac:dyDescent="0.2">
      <c r="A1" s="6" t="s">
        <v>6627</v>
      </c>
      <c r="B1" s="49" t="s">
        <v>4</v>
      </c>
      <c r="C1" s="49"/>
      <c r="D1" s="49"/>
      <c r="E1" s="49" t="s">
        <v>5</v>
      </c>
      <c r="F1" s="49"/>
      <c r="G1" s="49"/>
      <c r="H1" s="49" t="s">
        <v>6</v>
      </c>
      <c r="I1" s="49"/>
      <c r="J1" s="49"/>
      <c r="K1" s="49" t="s">
        <v>7</v>
      </c>
      <c r="L1" s="49"/>
      <c r="M1" s="49"/>
      <c r="N1" s="49" t="s">
        <v>8</v>
      </c>
      <c r="O1" s="49"/>
      <c r="P1" s="49"/>
      <c r="Q1" s="49" t="s">
        <v>9</v>
      </c>
      <c r="R1" s="49"/>
      <c r="S1" s="49"/>
      <c r="V1" s="8" t="s">
        <v>6627</v>
      </c>
      <c r="W1" s="49" t="s">
        <v>6626</v>
      </c>
      <c r="X1" s="49"/>
      <c r="Y1" s="49"/>
      <c r="Z1" s="49" t="s">
        <v>6628</v>
      </c>
      <c r="AA1" s="49"/>
      <c r="AB1" s="49"/>
      <c r="AC1" s="6" t="s">
        <v>6654</v>
      </c>
    </row>
    <row r="2" spans="1:29" x14ac:dyDescent="0.2">
      <c r="A2" s="12">
        <v>0</v>
      </c>
      <c r="B2" s="6">
        <v>19.664372350000001</v>
      </c>
      <c r="C2" s="6">
        <v>19.507909400000003</v>
      </c>
      <c r="D2" s="6">
        <v>19.689423600000001</v>
      </c>
      <c r="E2" s="6">
        <v>0</v>
      </c>
      <c r="F2" s="6">
        <v>0</v>
      </c>
      <c r="G2" s="6">
        <v>0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6">
        <v>0</v>
      </c>
      <c r="N2" s="6">
        <v>4.0052999999999996E-4</v>
      </c>
      <c r="O2" s="6">
        <v>3.9116999999999998E-4</v>
      </c>
      <c r="P2" s="6">
        <v>3.9428999999999994E-4</v>
      </c>
      <c r="Q2" s="6">
        <v>0</v>
      </c>
      <c r="R2" s="6">
        <v>0</v>
      </c>
      <c r="S2" s="6">
        <v>0</v>
      </c>
      <c r="U2" s="6">
        <v>0</v>
      </c>
      <c r="V2" s="8">
        <v>0</v>
      </c>
      <c r="W2" s="6">
        <v>4.7E-2</v>
      </c>
      <c r="X2" s="6">
        <v>4.9000000000000002E-2</v>
      </c>
      <c r="Y2" s="6">
        <v>4.7E-2</v>
      </c>
      <c r="Z2" s="6">
        <f>W2*0.745</f>
        <v>3.5014999999999998E-2</v>
      </c>
      <c r="AA2" s="6">
        <f t="shared" ref="AA2:AB14" si="0">X2*0.745</f>
        <v>3.6505000000000003E-2</v>
      </c>
      <c r="AB2" s="6">
        <f t="shared" si="0"/>
        <v>3.5014999999999998E-2</v>
      </c>
      <c r="AC2" s="6">
        <f>AVERAGE(Z2:AB2)</f>
        <v>3.5511666666666664E-2</v>
      </c>
    </row>
    <row r="3" spans="1:29" x14ac:dyDescent="0.2">
      <c r="A3" s="12">
        <v>6</v>
      </c>
      <c r="B3" s="6">
        <v>19.334211190000001</v>
      </c>
      <c r="C3" s="6">
        <v>19.55005276</v>
      </c>
      <c r="D3" s="6">
        <v>19.934696809999998</v>
      </c>
      <c r="E3" s="6">
        <v>2.8149559999999997E-2</v>
      </c>
      <c r="F3" s="6">
        <v>2.584761E-2</v>
      </c>
      <c r="G3" s="6">
        <v>2.6176459999999999E-2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7.1916000000000005E-4</v>
      </c>
      <c r="O3" s="6">
        <v>7.4489999999999995E-4</v>
      </c>
      <c r="P3" s="6">
        <v>7.3983000000000002E-4</v>
      </c>
      <c r="Q3" s="6">
        <v>0</v>
      </c>
      <c r="R3" s="6">
        <v>0</v>
      </c>
      <c r="S3" s="6">
        <v>0</v>
      </c>
      <c r="U3" s="6">
        <v>1</v>
      </c>
      <c r="V3" s="8">
        <v>6</v>
      </c>
      <c r="W3" s="6">
        <v>0.106</v>
      </c>
      <c r="X3" s="6">
        <v>0.106</v>
      </c>
      <c r="Y3" s="6">
        <v>0.107</v>
      </c>
      <c r="Z3" s="6">
        <f t="shared" ref="Z3:Z14" si="1">W3*0.745</f>
        <v>7.8969999999999999E-2</v>
      </c>
      <c r="AA3" s="6">
        <f t="shared" si="0"/>
        <v>7.8969999999999999E-2</v>
      </c>
      <c r="AB3" s="6">
        <f t="shared" si="0"/>
        <v>7.9714999999999994E-2</v>
      </c>
      <c r="AC3" s="6">
        <f t="shared" ref="AC3:AC14" si="2">AVERAGE(Z3:AB3)</f>
        <v>7.9218333333333335E-2</v>
      </c>
    </row>
    <row r="4" spans="1:29" x14ac:dyDescent="0.2">
      <c r="A4" s="12">
        <v>12</v>
      </c>
      <c r="B4" s="6">
        <v>19.200995800000001</v>
      </c>
      <c r="C4" s="6">
        <v>19.232775100000001</v>
      </c>
      <c r="D4" s="6">
        <v>19.449847759999997</v>
      </c>
      <c r="E4" s="6">
        <v>6.8006179999999999E-2</v>
      </c>
      <c r="F4" s="6">
        <v>6.5046529999999991E-2</v>
      </c>
      <c r="G4" s="6">
        <v>7.280739E-2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1.75578E-3</v>
      </c>
      <c r="O4" s="6">
        <v>1.67622E-3</v>
      </c>
      <c r="P4" s="6">
        <v>1.6645200000000001E-3</v>
      </c>
      <c r="Q4" s="6">
        <v>0</v>
      </c>
      <c r="R4" s="6">
        <v>0</v>
      </c>
      <c r="S4" s="6">
        <v>0</v>
      </c>
      <c r="U4" s="6">
        <v>2</v>
      </c>
      <c r="V4" s="8">
        <v>9</v>
      </c>
      <c r="W4" s="6">
        <v>0.16900000000000001</v>
      </c>
      <c r="X4" s="6">
        <v>0.17100000000000001</v>
      </c>
      <c r="Y4" s="6">
        <v>0.17699999999999999</v>
      </c>
      <c r="Z4" s="6">
        <f t="shared" si="1"/>
        <v>0.12590500000000002</v>
      </c>
      <c r="AA4" s="6">
        <f t="shared" si="0"/>
        <v>0.12739500000000001</v>
      </c>
      <c r="AB4" s="6">
        <f t="shared" si="0"/>
        <v>0.13186499999999998</v>
      </c>
      <c r="AC4" s="6">
        <f t="shared" si="2"/>
        <v>0.12838833333333333</v>
      </c>
    </row>
    <row r="5" spans="1:29" x14ac:dyDescent="0.2">
      <c r="A5" s="12">
        <v>18</v>
      </c>
      <c r="B5" s="6">
        <v>18.829893739999999</v>
      </c>
      <c r="C5" s="6">
        <v>18.343441410000001</v>
      </c>
      <c r="D5" s="6">
        <v>18.83049497</v>
      </c>
      <c r="E5" s="6">
        <v>0.20296621999999997</v>
      </c>
      <c r="F5" s="6">
        <v>0.19408726999999998</v>
      </c>
      <c r="G5" s="6">
        <v>0.20862243999999996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5.7388500000000002E-3</v>
      </c>
      <c r="O5" s="6">
        <v>5.5937699999999996E-3</v>
      </c>
      <c r="P5" s="6">
        <v>5.7657599999999991E-3</v>
      </c>
      <c r="Q5" s="6">
        <v>0</v>
      </c>
      <c r="R5" s="6">
        <v>0</v>
      </c>
      <c r="S5" s="6">
        <v>0</v>
      </c>
      <c r="U5" s="6">
        <v>3</v>
      </c>
      <c r="V5" s="8">
        <v>12</v>
      </c>
      <c r="W5" s="6">
        <v>0.28199999999999997</v>
      </c>
      <c r="X5" s="6">
        <v>0.28699999999999998</v>
      </c>
      <c r="Y5" s="6">
        <v>0.28799999999999998</v>
      </c>
      <c r="Z5" s="6">
        <f t="shared" si="1"/>
        <v>0.21008999999999997</v>
      </c>
      <c r="AA5" s="6">
        <f t="shared" si="0"/>
        <v>0.21381499999999998</v>
      </c>
      <c r="AB5" s="6">
        <f t="shared" si="0"/>
        <v>0.21455999999999997</v>
      </c>
      <c r="AC5" s="6">
        <f t="shared" si="2"/>
        <v>0.21282166666666666</v>
      </c>
    </row>
    <row r="6" spans="1:29" x14ac:dyDescent="0.2">
      <c r="A6" s="12">
        <v>22</v>
      </c>
      <c r="B6" s="6">
        <v>16.749036709999999</v>
      </c>
      <c r="C6" s="6">
        <v>16.736010060000002</v>
      </c>
      <c r="D6" s="6">
        <v>16.155107359999999</v>
      </c>
      <c r="E6" s="6">
        <v>0.44776215999999996</v>
      </c>
      <c r="F6" s="6">
        <v>0.44736754000000001</v>
      </c>
      <c r="G6" s="6">
        <v>0.44328980000000001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1.657227E-2</v>
      </c>
      <c r="O6" s="6">
        <v>1.754727E-2</v>
      </c>
      <c r="P6" s="6">
        <v>1.6082039999999999E-2</v>
      </c>
      <c r="Q6" s="6">
        <v>0</v>
      </c>
      <c r="R6" s="6">
        <v>0</v>
      </c>
      <c r="S6" s="6">
        <v>0</v>
      </c>
      <c r="U6" s="6">
        <v>4</v>
      </c>
      <c r="V6" s="8">
        <v>15</v>
      </c>
      <c r="W6" s="6">
        <f>0.243*2</f>
        <v>0.48599999999999999</v>
      </c>
      <c r="X6" s="6">
        <f>0.252*2</f>
        <v>0.504</v>
      </c>
      <c r="Y6" s="6">
        <f>0.245*2</f>
        <v>0.49</v>
      </c>
      <c r="Z6" s="6">
        <f t="shared" si="1"/>
        <v>0.36207</v>
      </c>
      <c r="AA6" s="6">
        <f t="shared" si="0"/>
        <v>0.37547999999999998</v>
      </c>
      <c r="AB6" s="6">
        <f t="shared" si="0"/>
        <v>0.36504999999999999</v>
      </c>
      <c r="AC6" s="6">
        <f t="shared" si="2"/>
        <v>0.36753333333333327</v>
      </c>
    </row>
    <row r="7" spans="1:29" x14ac:dyDescent="0.2">
      <c r="A7" s="2">
        <v>28</v>
      </c>
      <c r="B7" s="2">
        <v>9.7686705199999988</v>
      </c>
      <c r="C7" s="6">
        <v>9.4601822700000007</v>
      </c>
      <c r="D7" s="6">
        <v>9.8650391000000006</v>
      </c>
      <c r="E7" s="6">
        <v>0.70900059999999998</v>
      </c>
      <c r="F7" s="6">
        <v>0.67940409999999984</v>
      </c>
      <c r="G7" s="6">
        <v>0.66473738999999987</v>
      </c>
      <c r="H7" s="6">
        <v>2.8404450000000001E-2</v>
      </c>
      <c r="I7" s="6">
        <v>3.0223820000000002E-2</v>
      </c>
      <c r="J7" s="6">
        <v>2.2612170000000001E-2</v>
      </c>
      <c r="K7" s="6">
        <v>6.447035999999999E-2</v>
      </c>
      <c r="L7" s="6">
        <v>6.5255519999999997E-2</v>
      </c>
      <c r="M7" s="6">
        <v>1.7229899999999999E-2</v>
      </c>
      <c r="N7" s="6">
        <v>0.34662459000000001</v>
      </c>
      <c r="O7" s="6">
        <v>0.34839597</v>
      </c>
      <c r="P7" s="6">
        <v>0.22362834000000001</v>
      </c>
      <c r="Q7" s="6">
        <v>0</v>
      </c>
      <c r="R7" s="6">
        <v>0</v>
      </c>
      <c r="S7" s="6">
        <v>0</v>
      </c>
      <c r="U7" s="6">
        <v>5</v>
      </c>
      <c r="V7" s="8">
        <v>18</v>
      </c>
      <c r="W7" s="6">
        <f>0.183*5</f>
        <v>0.91500000000000004</v>
      </c>
      <c r="X7" s="6">
        <f>0.196*5</f>
        <v>0.98</v>
      </c>
      <c r="Y7" s="6">
        <f>0.199*5</f>
        <v>0.99500000000000011</v>
      </c>
      <c r="Z7" s="6">
        <f t="shared" si="1"/>
        <v>0.68167500000000003</v>
      </c>
      <c r="AA7" s="6">
        <f t="shared" si="0"/>
        <v>0.73009999999999997</v>
      </c>
      <c r="AB7" s="6">
        <f t="shared" si="0"/>
        <v>0.74127500000000013</v>
      </c>
      <c r="AC7" s="6">
        <f t="shared" si="2"/>
        <v>0.71768333333333345</v>
      </c>
    </row>
    <row r="8" spans="1:29" x14ac:dyDescent="0.2">
      <c r="A8" s="6">
        <v>34</v>
      </c>
      <c r="B8" s="6">
        <v>4.8674149300000007</v>
      </c>
      <c r="C8" s="6">
        <v>4.6817207499999993</v>
      </c>
      <c r="D8" s="6">
        <v>5.0415712199999998</v>
      </c>
      <c r="E8" s="6">
        <v>7.1820839999999997E-2</v>
      </c>
      <c r="F8" s="6">
        <v>5.2615999999999996E-2</v>
      </c>
      <c r="G8" s="6">
        <v>5.1234829999999995E-2</v>
      </c>
      <c r="H8" s="6">
        <v>3.2080320000000002E-2</v>
      </c>
      <c r="I8" s="6">
        <v>3.7464170000000005E-2</v>
      </c>
      <c r="J8" s="6">
        <v>3.2860050000000002E-2</v>
      </c>
      <c r="K8" s="6">
        <v>0.16117589999999998</v>
      </c>
      <c r="L8" s="6">
        <v>0.15698837999999998</v>
      </c>
      <c r="M8" s="6">
        <v>7.4982779999999999E-2</v>
      </c>
      <c r="N8" s="6">
        <v>0.38077415999999997</v>
      </c>
      <c r="O8" s="6">
        <v>0.38829921000000001</v>
      </c>
      <c r="P8" s="6">
        <v>0.23736140999999999</v>
      </c>
      <c r="Q8" s="6">
        <v>0</v>
      </c>
      <c r="R8" s="6">
        <v>0</v>
      </c>
      <c r="S8" s="6">
        <v>0</v>
      </c>
      <c r="U8" s="6">
        <v>6</v>
      </c>
      <c r="V8" s="8">
        <v>22</v>
      </c>
      <c r="W8" s="6">
        <f>2.29</f>
        <v>2.29</v>
      </c>
      <c r="X8" s="6">
        <v>2.3199999999999998</v>
      </c>
      <c r="Y8" s="6">
        <v>2.25</v>
      </c>
      <c r="Z8" s="6">
        <f t="shared" si="1"/>
        <v>1.7060500000000001</v>
      </c>
      <c r="AA8" s="6">
        <f t="shared" si="0"/>
        <v>1.7283999999999999</v>
      </c>
      <c r="AB8" s="6">
        <f t="shared" si="0"/>
        <v>1.67625</v>
      </c>
      <c r="AC8" s="6">
        <f t="shared" si="2"/>
        <v>1.7035666666666665</v>
      </c>
    </row>
    <row r="9" spans="1:29" x14ac:dyDescent="0.2">
      <c r="A9" s="6">
        <v>38</v>
      </c>
      <c r="B9" s="6">
        <v>2.7250034000000003</v>
      </c>
      <c r="C9" s="6">
        <v>2.5766999999999998</v>
      </c>
      <c r="D9" s="6">
        <v>2.9929515700000002</v>
      </c>
      <c r="E9" s="6">
        <v>9.2669929999999998E-2</v>
      </c>
      <c r="F9" s="6">
        <v>8.9118349999999999E-2</v>
      </c>
      <c r="G9" s="6">
        <v>6.8861190000000003E-2</v>
      </c>
      <c r="H9" s="6">
        <v>3.9283540000000006E-2</v>
      </c>
      <c r="I9" s="6">
        <v>4.1362820000000002E-2</v>
      </c>
      <c r="J9" s="6">
        <v>2.7847500000000001E-2</v>
      </c>
      <c r="K9" s="6">
        <v>0.19323659999999998</v>
      </c>
      <c r="L9" s="6">
        <v>0.19415262</v>
      </c>
      <c r="M9" s="6">
        <v>9.661829999999999E-2</v>
      </c>
      <c r="N9" s="6">
        <v>0.28652090999999996</v>
      </c>
      <c r="O9" s="6">
        <v>0.29806685999999999</v>
      </c>
      <c r="P9" s="6">
        <v>0.15927756000000001</v>
      </c>
      <c r="Q9" s="6">
        <v>0</v>
      </c>
      <c r="R9" s="6">
        <v>0</v>
      </c>
      <c r="S9" s="6">
        <v>0</v>
      </c>
      <c r="U9" s="6">
        <v>7</v>
      </c>
      <c r="V9" s="8">
        <v>25</v>
      </c>
      <c r="W9" s="6">
        <f>0.188*20</f>
        <v>3.76</v>
      </c>
      <c r="X9" s="6">
        <f>0.191*20</f>
        <v>3.8200000000000003</v>
      </c>
      <c r="Y9" s="6">
        <f>0.189*20</f>
        <v>3.7800000000000002</v>
      </c>
      <c r="Z9" s="6">
        <f t="shared" si="1"/>
        <v>2.8011999999999997</v>
      </c>
      <c r="AA9" s="6">
        <f t="shared" si="0"/>
        <v>2.8459000000000003</v>
      </c>
      <c r="AB9" s="6">
        <f t="shared" si="0"/>
        <v>2.8161</v>
      </c>
      <c r="AC9" s="6">
        <f t="shared" si="2"/>
        <v>2.8210666666666668</v>
      </c>
    </row>
    <row r="10" spans="1:29" x14ac:dyDescent="0.2">
      <c r="A10" s="6">
        <v>49</v>
      </c>
      <c r="B10" s="6">
        <v>1.8466349999999999E-2</v>
      </c>
      <c r="C10" s="6">
        <v>0</v>
      </c>
      <c r="D10" s="6">
        <v>0</v>
      </c>
      <c r="E10" s="6">
        <v>5.9192999999999996E-2</v>
      </c>
      <c r="F10" s="6">
        <v>3.55158E-2</v>
      </c>
      <c r="G10" s="6">
        <v>4.5710149999999998E-2</v>
      </c>
      <c r="H10" s="6">
        <v>2.149827E-2</v>
      </c>
      <c r="I10" s="6">
        <v>1.8602130000000001E-2</v>
      </c>
      <c r="J10" s="6">
        <v>1.7711009999999999E-2</v>
      </c>
      <c r="K10" s="6">
        <v>0.2207172</v>
      </c>
      <c r="L10" s="6">
        <v>0.21029201999999997</v>
      </c>
      <c r="M10" s="6">
        <v>0.20876532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U10" s="6">
        <v>8</v>
      </c>
      <c r="V10" s="11">
        <v>28</v>
      </c>
      <c r="W10" s="2">
        <f>0.255*20</f>
        <v>5.0999999999999996</v>
      </c>
      <c r="X10" s="6">
        <f>0.254*20</f>
        <v>5.08</v>
      </c>
      <c r="Y10" s="6">
        <f>0.258*20</f>
        <v>5.16</v>
      </c>
      <c r="Z10" s="6">
        <f t="shared" si="1"/>
        <v>3.7994999999999997</v>
      </c>
      <c r="AA10" s="6">
        <f t="shared" si="0"/>
        <v>3.7846000000000002</v>
      </c>
      <c r="AB10" s="6">
        <f t="shared" si="0"/>
        <v>3.8442000000000003</v>
      </c>
      <c r="AC10" s="6">
        <f>AVERAGE(Z10:AB10)</f>
        <v>3.8094333333333332</v>
      </c>
    </row>
    <row r="11" spans="1:29" x14ac:dyDescent="0.2">
      <c r="U11" s="6">
        <v>9</v>
      </c>
      <c r="V11" s="8">
        <v>31</v>
      </c>
      <c r="W11" s="6">
        <f>0.147*40</f>
        <v>5.88</v>
      </c>
      <c r="X11" s="6">
        <f>0.146*40</f>
        <v>5.84</v>
      </c>
      <c r="Y11" s="6">
        <f>0.144*40</f>
        <v>5.76</v>
      </c>
      <c r="Z11" s="6">
        <f t="shared" si="1"/>
        <v>4.3806000000000003</v>
      </c>
      <c r="AA11" s="6">
        <f t="shared" si="0"/>
        <v>4.3507999999999996</v>
      </c>
      <c r="AB11" s="6">
        <f t="shared" si="0"/>
        <v>4.2911999999999999</v>
      </c>
      <c r="AC11" s="6">
        <f t="shared" si="2"/>
        <v>4.3408666666666669</v>
      </c>
    </row>
    <row r="12" spans="1:29" x14ac:dyDescent="0.2">
      <c r="U12" s="6">
        <v>10</v>
      </c>
      <c r="V12" s="8">
        <v>34</v>
      </c>
      <c r="W12" s="6">
        <f>0.175*40</f>
        <v>7</v>
      </c>
      <c r="X12" s="6">
        <f>0.173*40</f>
        <v>6.92</v>
      </c>
      <c r="Y12" s="6">
        <f>0.175*40</f>
        <v>7</v>
      </c>
      <c r="Z12" s="6">
        <f t="shared" si="1"/>
        <v>5.2149999999999999</v>
      </c>
      <c r="AA12" s="6">
        <f t="shared" si="0"/>
        <v>5.1554000000000002</v>
      </c>
      <c r="AB12" s="6">
        <f t="shared" si="0"/>
        <v>5.2149999999999999</v>
      </c>
      <c r="AC12" s="6">
        <f t="shared" si="2"/>
        <v>5.1951333333333336</v>
      </c>
    </row>
    <row r="13" spans="1:29" x14ac:dyDescent="0.2">
      <c r="U13" s="6">
        <v>11</v>
      </c>
      <c r="V13" s="8">
        <v>37</v>
      </c>
      <c r="W13" s="6">
        <f>0.189*40</f>
        <v>7.5600000000000005</v>
      </c>
      <c r="X13" s="6">
        <f>0.193*40</f>
        <v>7.7200000000000006</v>
      </c>
      <c r="Y13" s="6">
        <f>0.192*40</f>
        <v>7.68</v>
      </c>
      <c r="Z13" s="6">
        <f t="shared" si="1"/>
        <v>5.6322000000000001</v>
      </c>
      <c r="AA13" s="6">
        <f t="shared" si="0"/>
        <v>5.7514000000000003</v>
      </c>
      <c r="AB13" s="6">
        <f t="shared" si="0"/>
        <v>5.7215999999999996</v>
      </c>
      <c r="AC13" s="6">
        <f t="shared" si="2"/>
        <v>5.7017333333333333</v>
      </c>
    </row>
    <row r="14" spans="1:29" x14ac:dyDescent="0.2">
      <c r="U14" s="6">
        <v>12</v>
      </c>
      <c r="V14" s="8">
        <v>49</v>
      </c>
      <c r="W14" s="6">
        <f>0.206*40</f>
        <v>8.24</v>
      </c>
      <c r="X14" s="6">
        <f>0.201*40</f>
        <v>8.0400000000000009</v>
      </c>
      <c r="Y14" s="6">
        <f>0.211*40</f>
        <v>8.44</v>
      </c>
      <c r="Z14" s="6">
        <f t="shared" si="1"/>
        <v>6.1387999999999998</v>
      </c>
      <c r="AA14" s="6">
        <f t="shared" si="0"/>
        <v>5.9898000000000007</v>
      </c>
      <c r="AB14" s="6">
        <f t="shared" si="0"/>
        <v>6.2877999999999998</v>
      </c>
      <c r="AC14" s="6">
        <f t="shared" si="2"/>
        <v>6.1387999999999998</v>
      </c>
    </row>
    <row r="22" spans="25:25" x14ac:dyDescent="0.2">
      <c r="Y22" s="8"/>
    </row>
    <row r="23" spans="25:25" x14ac:dyDescent="0.2">
      <c r="Y23" s="8"/>
    </row>
    <row r="24" spans="25:25" x14ac:dyDescent="0.2">
      <c r="Y24" s="8"/>
    </row>
    <row r="25" spans="25:25" x14ac:dyDescent="0.2">
      <c r="Y25" s="8"/>
    </row>
    <row r="26" spans="25:25" x14ac:dyDescent="0.2">
      <c r="Y26" s="8"/>
    </row>
    <row r="27" spans="25:25" x14ac:dyDescent="0.2">
      <c r="Y27" s="8"/>
    </row>
    <row r="28" spans="25:25" x14ac:dyDescent="0.2">
      <c r="Y28" s="8"/>
    </row>
    <row r="29" spans="25:25" x14ac:dyDescent="0.2">
      <c r="Y29" s="8"/>
    </row>
    <row r="30" spans="25:25" x14ac:dyDescent="0.2">
      <c r="Y30" s="8"/>
    </row>
    <row r="31" spans="25:25" x14ac:dyDescent="0.2">
      <c r="Y31" s="8"/>
    </row>
    <row r="32" spans="25:25" x14ac:dyDescent="0.2">
      <c r="Y32" s="8"/>
    </row>
    <row r="33" spans="25:25" x14ac:dyDescent="0.2">
      <c r="Y33" s="8"/>
    </row>
    <row r="34" spans="25:25" x14ac:dyDescent="0.2">
      <c r="Y34" s="8"/>
    </row>
    <row r="35" spans="25:25" x14ac:dyDescent="0.2">
      <c r="Y35" s="8"/>
    </row>
  </sheetData>
  <mergeCells count="8">
    <mergeCell ref="W1:Y1"/>
    <mergeCell ref="Z1:AB1"/>
    <mergeCell ref="B1:D1"/>
    <mergeCell ref="E1:G1"/>
    <mergeCell ref="H1:J1"/>
    <mergeCell ref="K1:M1"/>
    <mergeCell ref="N1:P1"/>
    <mergeCell ref="Q1:S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6"/>
  <dimension ref="A1:M6604"/>
  <sheetViews>
    <sheetView tabSelected="1" topLeftCell="A5562" workbookViewId="0">
      <selection activeCell="E5582" sqref="E5582:G5582"/>
    </sheetView>
  </sheetViews>
  <sheetFormatPr baseColWidth="10" defaultColWidth="8.83203125" defaultRowHeight="15" x14ac:dyDescent="0.2"/>
  <cols>
    <col min="1" max="1" width="14.5" bestFit="1" customWidth="1"/>
  </cols>
  <sheetData>
    <row r="1" spans="1:13" x14ac:dyDescent="0.2">
      <c r="A1" t="s">
        <v>10</v>
      </c>
      <c r="B1" t="s">
        <v>6614</v>
      </c>
      <c r="C1" t="s">
        <v>6615</v>
      </c>
      <c r="D1" t="s">
        <v>6616</v>
      </c>
      <c r="E1" t="s">
        <v>6617</v>
      </c>
      <c r="F1" t="s">
        <v>6618</v>
      </c>
      <c r="G1" t="s">
        <v>6619</v>
      </c>
      <c r="H1" t="s">
        <v>6620</v>
      </c>
      <c r="I1" t="s">
        <v>6621</v>
      </c>
      <c r="J1" t="s">
        <v>6622</v>
      </c>
      <c r="K1" t="s">
        <v>6623</v>
      </c>
      <c r="L1" t="s">
        <v>6624</v>
      </c>
      <c r="M1" t="s">
        <v>6625</v>
      </c>
    </row>
    <row r="2" spans="1:13" x14ac:dyDescent="0.2">
      <c r="A2" t="s">
        <v>11</v>
      </c>
      <c r="B2">
        <v>112</v>
      </c>
      <c r="C2">
        <v>111</v>
      </c>
      <c r="D2">
        <v>79</v>
      </c>
      <c r="E2" s="1">
        <v>21</v>
      </c>
      <c r="F2" s="1">
        <v>12</v>
      </c>
      <c r="G2" s="1">
        <v>49</v>
      </c>
      <c r="H2" s="1">
        <v>81</v>
      </c>
      <c r="I2" s="1">
        <v>40</v>
      </c>
      <c r="J2" s="1">
        <v>21</v>
      </c>
      <c r="K2">
        <v>61</v>
      </c>
      <c r="L2">
        <v>90</v>
      </c>
      <c r="M2">
        <v>109</v>
      </c>
    </row>
    <row r="3" spans="1:13" x14ac:dyDescent="0.2">
      <c r="A3" t="s">
        <v>12</v>
      </c>
      <c r="B3">
        <v>20</v>
      </c>
      <c r="C3">
        <v>20</v>
      </c>
      <c r="D3">
        <v>18</v>
      </c>
      <c r="E3" s="1">
        <v>5</v>
      </c>
      <c r="F3" s="1">
        <v>5</v>
      </c>
      <c r="G3" s="1">
        <v>17</v>
      </c>
      <c r="H3" s="1">
        <v>22</v>
      </c>
      <c r="I3" s="1">
        <v>8</v>
      </c>
      <c r="J3" s="1">
        <v>3</v>
      </c>
      <c r="K3">
        <v>9</v>
      </c>
      <c r="L3">
        <v>14</v>
      </c>
      <c r="M3">
        <v>36</v>
      </c>
    </row>
    <row r="4" spans="1:13" x14ac:dyDescent="0.2">
      <c r="A4" t="s">
        <v>13</v>
      </c>
      <c r="B4">
        <v>31</v>
      </c>
      <c r="C4">
        <v>16</v>
      </c>
      <c r="D4">
        <v>37</v>
      </c>
      <c r="E4" s="1">
        <v>24</v>
      </c>
      <c r="F4" s="1">
        <v>11</v>
      </c>
      <c r="G4" s="1">
        <v>40</v>
      </c>
      <c r="H4" s="1">
        <v>52</v>
      </c>
      <c r="I4" s="1">
        <v>30</v>
      </c>
      <c r="J4" s="1">
        <v>11</v>
      </c>
      <c r="K4">
        <v>52</v>
      </c>
      <c r="L4">
        <v>55</v>
      </c>
      <c r="M4">
        <v>57</v>
      </c>
    </row>
    <row r="5" spans="1:13" x14ac:dyDescent="0.2">
      <c r="A5" t="s">
        <v>14</v>
      </c>
      <c r="B5">
        <v>0</v>
      </c>
      <c r="C5">
        <v>0</v>
      </c>
      <c r="D5">
        <v>2</v>
      </c>
      <c r="E5" s="1">
        <v>0</v>
      </c>
      <c r="F5" s="1">
        <v>0</v>
      </c>
      <c r="G5" s="1">
        <v>1</v>
      </c>
      <c r="H5" s="1">
        <v>0</v>
      </c>
      <c r="I5" s="1">
        <v>2</v>
      </c>
      <c r="J5" s="1">
        <v>0</v>
      </c>
      <c r="K5">
        <v>0</v>
      </c>
      <c r="L5">
        <v>0</v>
      </c>
      <c r="M5">
        <v>0</v>
      </c>
    </row>
    <row r="6" spans="1:13" x14ac:dyDescent="0.2">
      <c r="A6" t="s">
        <v>15</v>
      </c>
      <c r="B6">
        <v>0</v>
      </c>
      <c r="C6">
        <v>0</v>
      </c>
      <c r="D6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>
        <v>0</v>
      </c>
      <c r="L6">
        <v>0</v>
      </c>
      <c r="M6">
        <v>0</v>
      </c>
    </row>
    <row r="7" spans="1:13" x14ac:dyDescent="0.2">
      <c r="A7" t="s">
        <v>16</v>
      </c>
      <c r="B7">
        <v>0</v>
      </c>
      <c r="C7">
        <v>0</v>
      </c>
      <c r="D7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>
        <v>0</v>
      </c>
      <c r="L7">
        <v>0</v>
      </c>
      <c r="M7">
        <v>0</v>
      </c>
    </row>
    <row r="8" spans="1:13" x14ac:dyDescent="0.2">
      <c r="A8" t="s">
        <v>17</v>
      </c>
      <c r="B8">
        <v>1</v>
      </c>
      <c r="C8">
        <v>4</v>
      </c>
      <c r="D8">
        <v>11</v>
      </c>
      <c r="E8" s="1">
        <v>2</v>
      </c>
      <c r="F8" s="1">
        <v>0</v>
      </c>
      <c r="G8" s="1">
        <v>6</v>
      </c>
      <c r="H8" s="1">
        <v>6</v>
      </c>
      <c r="I8" s="1">
        <v>1</v>
      </c>
      <c r="J8" s="1">
        <v>3</v>
      </c>
      <c r="K8">
        <v>9</v>
      </c>
      <c r="L8">
        <v>6</v>
      </c>
      <c r="M8">
        <v>2</v>
      </c>
    </row>
    <row r="9" spans="1:13" x14ac:dyDescent="0.2">
      <c r="A9" t="s">
        <v>18</v>
      </c>
      <c r="B9">
        <v>74</v>
      </c>
      <c r="C9">
        <v>50</v>
      </c>
      <c r="D9">
        <v>51</v>
      </c>
      <c r="E9" s="1">
        <v>31</v>
      </c>
      <c r="F9" s="1">
        <v>21</v>
      </c>
      <c r="G9" s="1">
        <v>62</v>
      </c>
      <c r="H9" s="1">
        <v>64</v>
      </c>
      <c r="I9" s="1">
        <v>49</v>
      </c>
      <c r="J9" s="1">
        <v>18</v>
      </c>
      <c r="K9">
        <v>78</v>
      </c>
      <c r="L9">
        <v>74</v>
      </c>
      <c r="M9">
        <v>42</v>
      </c>
    </row>
    <row r="10" spans="1:13" x14ac:dyDescent="0.2">
      <c r="A10" t="s">
        <v>19</v>
      </c>
      <c r="B10">
        <v>1</v>
      </c>
      <c r="C10">
        <v>0</v>
      </c>
      <c r="D10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>
        <v>0</v>
      </c>
      <c r="L10">
        <v>0</v>
      </c>
      <c r="M10">
        <v>0</v>
      </c>
    </row>
    <row r="11" spans="1:13" x14ac:dyDescent="0.2">
      <c r="A11" t="s">
        <v>20</v>
      </c>
      <c r="B11">
        <v>0</v>
      </c>
      <c r="C11">
        <v>0</v>
      </c>
      <c r="D1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>
        <v>0</v>
      </c>
      <c r="L11">
        <v>0</v>
      </c>
      <c r="M11">
        <v>0</v>
      </c>
    </row>
    <row r="12" spans="1:13" x14ac:dyDescent="0.2">
      <c r="A12" t="s">
        <v>21</v>
      </c>
      <c r="B12">
        <v>0</v>
      </c>
      <c r="C12">
        <v>0</v>
      </c>
      <c r="D12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>
        <v>0</v>
      </c>
      <c r="L12">
        <v>0</v>
      </c>
      <c r="M12">
        <v>0</v>
      </c>
    </row>
    <row r="13" spans="1:13" x14ac:dyDescent="0.2">
      <c r="A13" t="s">
        <v>22</v>
      </c>
      <c r="B13">
        <v>582</v>
      </c>
      <c r="C13">
        <v>481</v>
      </c>
      <c r="D13">
        <v>620</v>
      </c>
      <c r="E13" s="1">
        <v>216</v>
      </c>
      <c r="F13" s="1">
        <v>168</v>
      </c>
      <c r="G13" s="1">
        <v>446</v>
      </c>
      <c r="H13" s="1">
        <v>446</v>
      </c>
      <c r="I13" s="1">
        <v>305</v>
      </c>
      <c r="J13" s="1">
        <v>155</v>
      </c>
      <c r="K13">
        <v>574</v>
      </c>
      <c r="L13">
        <v>562</v>
      </c>
      <c r="M13">
        <v>605</v>
      </c>
    </row>
    <row r="14" spans="1:13" x14ac:dyDescent="0.2">
      <c r="A14" t="s">
        <v>23</v>
      </c>
      <c r="B14">
        <v>1652</v>
      </c>
      <c r="C14">
        <v>1359</v>
      </c>
      <c r="D14">
        <v>1534</v>
      </c>
      <c r="E14" s="1">
        <v>742</v>
      </c>
      <c r="F14" s="1">
        <v>796</v>
      </c>
      <c r="G14" s="1">
        <v>2008</v>
      </c>
      <c r="H14" s="1">
        <v>3743</v>
      </c>
      <c r="I14" s="1">
        <v>2287</v>
      </c>
      <c r="J14" s="1">
        <v>1239</v>
      </c>
      <c r="K14">
        <v>1624</v>
      </c>
      <c r="L14">
        <v>1567</v>
      </c>
      <c r="M14">
        <v>1746</v>
      </c>
    </row>
    <row r="15" spans="1:13" x14ac:dyDescent="0.2">
      <c r="A15" t="s">
        <v>24</v>
      </c>
      <c r="B15">
        <v>3744</v>
      </c>
      <c r="C15">
        <v>3004</v>
      </c>
      <c r="D15">
        <v>3251</v>
      </c>
      <c r="E15" s="1">
        <v>3379</v>
      </c>
      <c r="F15" s="1">
        <v>2804</v>
      </c>
      <c r="G15" s="1">
        <v>6557</v>
      </c>
      <c r="H15" s="1">
        <v>2140</v>
      </c>
      <c r="I15" s="1">
        <v>1753</v>
      </c>
      <c r="J15" s="1">
        <v>875</v>
      </c>
      <c r="K15">
        <v>1124</v>
      </c>
      <c r="L15">
        <v>1372</v>
      </c>
      <c r="M15">
        <v>1412</v>
      </c>
    </row>
    <row r="16" spans="1:13" x14ac:dyDescent="0.2">
      <c r="A16" t="s">
        <v>25</v>
      </c>
      <c r="B16">
        <v>2248</v>
      </c>
      <c r="C16">
        <v>1939</v>
      </c>
      <c r="D16">
        <v>2669</v>
      </c>
      <c r="E16" s="1">
        <v>1583</v>
      </c>
      <c r="F16" s="1">
        <v>1459</v>
      </c>
      <c r="G16" s="1">
        <v>3347</v>
      </c>
      <c r="H16" s="1">
        <v>7060</v>
      </c>
      <c r="I16" s="1">
        <v>5822</v>
      </c>
      <c r="J16" s="1">
        <v>2575</v>
      </c>
      <c r="K16">
        <v>3901</v>
      </c>
      <c r="L16">
        <v>3353</v>
      </c>
      <c r="M16">
        <v>3636</v>
      </c>
    </row>
    <row r="17" spans="1:13" x14ac:dyDescent="0.2">
      <c r="A17" t="s">
        <v>26</v>
      </c>
      <c r="B17">
        <v>1093</v>
      </c>
      <c r="C17">
        <v>1191</v>
      </c>
      <c r="D17">
        <v>1243</v>
      </c>
      <c r="E17" s="1">
        <v>474</v>
      </c>
      <c r="F17" s="1">
        <v>391</v>
      </c>
      <c r="G17" s="1">
        <v>926</v>
      </c>
      <c r="H17" s="1">
        <v>2343</v>
      </c>
      <c r="I17" s="1">
        <v>1669</v>
      </c>
      <c r="J17" s="1">
        <v>1109</v>
      </c>
      <c r="K17">
        <v>3122</v>
      </c>
      <c r="L17">
        <v>2936</v>
      </c>
      <c r="M17">
        <v>3433</v>
      </c>
    </row>
    <row r="18" spans="1:13" x14ac:dyDescent="0.2">
      <c r="A18" t="s">
        <v>27</v>
      </c>
      <c r="B18">
        <v>1269</v>
      </c>
      <c r="C18">
        <v>1384</v>
      </c>
      <c r="D18">
        <v>1508</v>
      </c>
      <c r="E18" s="1">
        <v>515</v>
      </c>
      <c r="F18" s="1">
        <v>427</v>
      </c>
      <c r="G18" s="1">
        <v>1048</v>
      </c>
      <c r="H18" s="1">
        <v>2631</v>
      </c>
      <c r="I18" s="1">
        <v>1859</v>
      </c>
      <c r="J18" s="1">
        <v>1245</v>
      </c>
      <c r="K18">
        <v>3664</v>
      </c>
      <c r="L18">
        <v>3384</v>
      </c>
      <c r="M18">
        <v>3972</v>
      </c>
    </row>
    <row r="19" spans="1:13" x14ac:dyDescent="0.2">
      <c r="A19" t="s">
        <v>28</v>
      </c>
      <c r="B19">
        <v>2827</v>
      </c>
      <c r="C19">
        <v>2282</v>
      </c>
      <c r="D19">
        <v>2564</v>
      </c>
      <c r="E19" s="1">
        <v>1028</v>
      </c>
      <c r="F19" s="1">
        <v>867</v>
      </c>
      <c r="G19" s="1">
        <v>2270</v>
      </c>
      <c r="H19" s="1">
        <v>3517</v>
      </c>
      <c r="I19" s="1">
        <v>2173</v>
      </c>
      <c r="J19" s="1">
        <v>1212</v>
      </c>
      <c r="K19">
        <v>3189</v>
      </c>
      <c r="L19">
        <v>3071</v>
      </c>
      <c r="M19">
        <v>3491</v>
      </c>
    </row>
    <row r="20" spans="1:13" x14ac:dyDescent="0.2">
      <c r="A20" t="s">
        <v>29</v>
      </c>
      <c r="B20">
        <v>459</v>
      </c>
      <c r="C20">
        <v>503</v>
      </c>
      <c r="D20">
        <v>630</v>
      </c>
      <c r="E20" s="1">
        <v>261</v>
      </c>
      <c r="F20" s="1">
        <v>228</v>
      </c>
      <c r="G20" s="1">
        <v>552</v>
      </c>
      <c r="H20" s="1">
        <v>849</v>
      </c>
      <c r="I20" s="1">
        <v>495</v>
      </c>
      <c r="J20" s="1">
        <v>332</v>
      </c>
      <c r="K20">
        <v>592</v>
      </c>
      <c r="L20">
        <v>530</v>
      </c>
      <c r="M20">
        <v>582</v>
      </c>
    </row>
    <row r="21" spans="1:13" x14ac:dyDescent="0.2">
      <c r="A21" t="s">
        <v>30</v>
      </c>
      <c r="B21">
        <v>2331</v>
      </c>
      <c r="C21">
        <v>2031</v>
      </c>
      <c r="D21">
        <v>2489</v>
      </c>
      <c r="E21" s="1">
        <v>1067</v>
      </c>
      <c r="F21" s="1">
        <v>967</v>
      </c>
      <c r="G21" s="1">
        <v>2145</v>
      </c>
      <c r="H21" s="1">
        <v>2119</v>
      </c>
      <c r="I21" s="1">
        <v>1637</v>
      </c>
      <c r="J21" s="1">
        <v>759</v>
      </c>
      <c r="K21">
        <v>2243</v>
      </c>
      <c r="L21">
        <v>1984</v>
      </c>
      <c r="M21">
        <v>2076</v>
      </c>
    </row>
    <row r="22" spans="1:13" x14ac:dyDescent="0.2">
      <c r="A22" t="s">
        <v>31</v>
      </c>
      <c r="B22">
        <v>281</v>
      </c>
      <c r="C22">
        <v>254</v>
      </c>
      <c r="D22">
        <v>240</v>
      </c>
      <c r="E22" s="1">
        <v>142</v>
      </c>
      <c r="F22" s="1">
        <v>90</v>
      </c>
      <c r="G22" s="1">
        <v>300</v>
      </c>
      <c r="H22" s="1">
        <v>397</v>
      </c>
      <c r="I22" s="1">
        <v>279</v>
      </c>
      <c r="J22" s="1">
        <v>152</v>
      </c>
      <c r="K22">
        <v>251</v>
      </c>
      <c r="L22">
        <v>216</v>
      </c>
      <c r="M22">
        <v>304</v>
      </c>
    </row>
    <row r="23" spans="1:13" x14ac:dyDescent="0.2">
      <c r="A23" t="s">
        <v>32</v>
      </c>
      <c r="B23">
        <v>2</v>
      </c>
      <c r="C23">
        <v>1</v>
      </c>
      <c r="D23">
        <v>3</v>
      </c>
      <c r="E23" s="1">
        <v>0</v>
      </c>
      <c r="F23" s="1">
        <v>0</v>
      </c>
      <c r="G23" s="1">
        <v>2</v>
      </c>
      <c r="H23" s="1">
        <v>2</v>
      </c>
      <c r="I23" s="1">
        <v>0</v>
      </c>
      <c r="J23" s="1">
        <v>1</v>
      </c>
      <c r="K23">
        <v>1</v>
      </c>
      <c r="L23">
        <v>1</v>
      </c>
      <c r="M23">
        <v>1</v>
      </c>
    </row>
    <row r="24" spans="1:13" x14ac:dyDescent="0.2">
      <c r="A24" t="s">
        <v>33</v>
      </c>
      <c r="B24">
        <v>28824</v>
      </c>
      <c r="C24">
        <v>24154</v>
      </c>
      <c r="D24">
        <v>23192</v>
      </c>
      <c r="E24" s="1">
        <v>15789</v>
      </c>
      <c r="F24" s="1">
        <v>13286</v>
      </c>
      <c r="G24" s="1">
        <v>32829</v>
      </c>
      <c r="H24" s="1">
        <v>36608</v>
      </c>
      <c r="I24" s="1">
        <v>23980</v>
      </c>
      <c r="J24" s="1">
        <v>11778</v>
      </c>
      <c r="K24">
        <v>14920</v>
      </c>
      <c r="L24">
        <v>14853</v>
      </c>
      <c r="M24">
        <v>16873</v>
      </c>
    </row>
    <row r="25" spans="1:13" x14ac:dyDescent="0.2">
      <c r="A25" t="s">
        <v>34</v>
      </c>
      <c r="B25">
        <v>4606</v>
      </c>
      <c r="C25">
        <v>3640</v>
      </c>
      <c r="D25">
        <v>3574</v>
      </c>
      <c r="E25" s="1">
        <v>1414</v>
      </c>
      <c r="F25" s="1">
        <v>1172</v>
      </c>
      <c r="G25" s="1">
        <v>2999</v>
      </c>
      <c r="H25" s="1">
        <v>3618</v>
      </c>
      <c r="I25" s="1">
        <v>2726</v>
      </c>
      <c r="J25" s="1">
        <v>1196</v>
      </c>
      <c r="K25">
        <v>3547</v>
      </c>
      <c r="L25">
        <v>3698</v>
      </c>
      <c r="M25">
        <v>3954</v>
      </c>
    </row>
    <row r="26" spans="1:13" x14ac:dyDescent="0.2">
      <c r="A26" t="s">
        <v>35</v>
      </c>
      <c r="B26">
        <v>2565</v>
      </c>
      <c r="C26">
        <v>2264</v>
      </c>
      <c r="D26">
        <v>2404</v>
      </c>
      <c r="E26" s="1">
        <v>1217</v>
      </c>
      <c r="F26" s="1">
        <v>1217</v>
      </c>
      <c r="G26" s="1">
        <v>2806</v>
      </c>
      <c r="H26" s="1">
        <v>2412</v>
      </c>
      <c r="I26" s="1">
        <v>1836</v>
      </c>
      <c r="J26" s="1">
        <v>713</v>
      </c>
      <c r="K26">
        <v>2698</v>
      </c>
      <c r="L26">
        <v>2763</v>
      </c>
      <c r="M26">
        <v>2849</v>
      </c>
    </row>
    <row r="27" spans="1:13" x14ac:dyDescent="0.2">
      <c r="A27" t="s">
        <v>36</v>
      </c>
      <c r="B27">
        <v>2699</v>
      </c>
      <c r="C27">
        <v>2257</v>
      </c>
      <c r="D27">
        <v>2474</v>
      </c>
      <c r="E27" s="1">
        <v>1064</v>
      </c>
      <c r="F27" s="1">
        <v>942</v>
      </c>
      <c r="G27" s="1">
        <v>2075</v>
      </c>
      <c r="H27" s="1">
        <v>2172</v>
      </c>
      <c r="I27" s="1">
        <v>1626</v>
      </c>
      <c r="J27" s="1">
        <v>817</v>
      </c>
      <c r="K27">
        <v>2255</v>
      </c>
      <c r="L27">
        <v>2151</v>
      </c>
      <c r="M27">
        <v>2284</v>
      </c>
    </row>
    <row r="28" spans="1:13" x14ac:dyDescent="0.2">
      <c r="A28" t="s">
        <v>37</v>
      </c>
      <c r="B28">
        <v>174</v>
      </c>
      <c r="C28">
        <v>128</v>
      </c>
      <c r="D28">
        <v>136</v>
      </c>
      <c r="E28" s="1">
        <v>39</v>
      </c>
      <c r="F28" s="1">
        <v>26</v>
      </c>
      <c r="G28" s="1">
        <v>76</v>
      </c>
      <c r="H28" s="1">
        <v>114</v>
      </c>
      <c r="I28" s="1">
        <v>105</v>
      </c>
      <c r="J28" s="1">
        <v>50</v>
      </c>
      <c r="K28">
        <v>176</v>
      </c>
      <c r="L28">
        <v>125</v>
      </c>
      <c r="M28">
        <v>157</v>
      </c>
    </row>
    <row r="29" spans="1:13" x14ac:dyDescent="0.2">
      <c r="A29" t="s">
        <v>38</v>
      </c>
      <c r="B29">
        <v>1297</v>
      </c>
      <c r="C29">
        <v>1109</v>
      </c>
      <c r="D29">
        <v>1367</v>
      </c>
      <c r="E29" s="1">
        <v>395</v>
      </c>
      <c r="F29" s="1">
        <v>330</v>
      </c>
      <c r="G29" s="1">
        <v>940</v>
      </c>
      <c r="H29" s="1">
        <v>1277</v>
      </c>
      <c r="I29" s="1">
        <v>927</v>
      </c>
      <c r="J29" s="1">
        <v>533</v>
      </c>
      <c r="K29">
        <v>1252</v>
      </c>
      <c r="L29">
        <v>1097</v>
      </c>
      <c r="M29">
        <v>1349</v>
      </c>
    </row>
    <row r="30" spans="1:13" x14ac:dyDescent="0.2">
      <c r="A30" t="s">
        <v>39</v>
      </c>
      <c r="B30">
        <v>1031</v>
      </c>
      <c r="C30">
        <v>1106</v>
      </c>
      <c r="D30">
        <v>1168</v>
      </c>
      <c r="E30" s="1">
        <v>400</v>
      </c>
      <c r="F30" s="1">
        <v>413</v>
      </c>
      <c r="G30" s="1">
        <v>924</v>
      </c>
      <c r="H30" s="1">
        <v>1389</v>
      </c>
      <c r="I30" s="1">
        <v>928</v>
      </c>
      <c r="J30" s="1">
        <v>554</v>
      </c>
      <c r="K30">
        <v>1262</v>
      </c>
      <c r="L30">
        <v>944</v>
      </c>
      <c r="M30">
        <v>1112</v>
      </c>
    </row>
    <row r="31" spans="1:13" x14ac:dyDescent="0.2">
      <c r="A31" t="s">
        <v>40</v>
      </c>
      <c r="B31">
        <v>2550</v>
      </c>
      <c r="C31">
        <v>2210</v>
      </c>
      <c r="D31">
        <v>2446</v>
      </c>
      <c r="E31" s="1">
        <v>851</v>
      </c>
      <c r="F31" s="1">
        <v>825</v>
      </c>
      <c r="G31" s="1">
        <v>1943</v>
      </c>
      <c r="H31" s="1">
        <v>2542</v>
      </c>
      <c r="I31" s="1">
        <v>1503</v>
      </c>
      <c r="J31" s="1">
        <v>990</v>
      </c>
      <c r="K31">
        <v>2026</v>
      </c>
      <c r="L31">
        <v>1909</v>
      </c>
      <c r="M31">
        <v>2155</v>
      </c>
    </row>
    <row r="32" spans="1:13" x14ac:dyDescent="0.2">
      <c r="A32" t="s">
        <v>41</v>
      </c>
      <c r="B32">
        <v>2610</v>
      </c>
      <c r="C32">
        <v>2279</v>
      </c>
      <c r="D32">
        <v>2544</v>
      </c>
      <c r="E32" s="1">
        <v>882</v>
      </c>
      <c r="F32" s="1">
        <v>852</v>
      </c>
      <c r="G32" s="1">
        <v>2013</v>
      </c>
      <c r="H32" s="1">
        <v>2665</v>
      </c>
      <c r="I32" s="1">
        <v>1558</v>
      </c>
      <c r="J32" s="1">
        <v>1034</v>
      </c>
      <c r="K32">
        <v>2102</v>
      </c>
      <c r="L32">
        <v>1953</v>
      </c>
      <c r="M32">
        <v>2211</v>
      </c>
    </row>
    <row r="33" spans="1:13" x14ac:dyDescent="0.2">
      <c r="A33" t="s">
        <v>42</v>
      </c>
      <c r="B33">
        <v>12186</v>
      </c>
      <c r="C33">
        <v>11180</v>
      </c>
      <c r="D33">
        <v>14226</v>
      </c>
      <c r="E33" s="1">
        <v>6627</v>
      </c>
      <c r="F33" s="1">
        <v>6862</v>
      </c>
      <c r="G33" s="1">
        <v>16748</v>
      </c>
      <c r="H33" s="1">
        <v>23657</v>
      </c>
      <c r="I33" s="1">
        <v>15543</v>
      </c>
      <c r="J33" s="1">
        <v>8071</v>
      </c>
      <c r="K33">
        <v>16224</v>
      </c>
      <c r="L33">
        <v>14206</v>
      </c>
      <c r="M33">
        <v>15399</v>
      </c>
    </row>
    <row r="34" spans="1:13" x14ac:dyDescent="0.2">
      <c r="A34" t="s">
        <v>43</v>
      </c>
      <c r="B34">
        <v>5603</v>
      </c>
      <c r="C34">
        <v>4437</v>
      </c>
      <c r="D34">
        <v>4321</v>
      </c>
      <c r="E34" s="1">
        <v>1752</v>
      </c>
      <c r="F34" s="1">
        <v>1593</v>
      </c>
      <c r="G34" s="1">
        <v>4096</v>
      </c>
      <c r="H34" s="1">
        <v>5618</v>
      </c>
      <c r="I34" s="1">
        <v>3719</v>
      </c>
      <c r="J34" s="1">
        <v>2155</v>
      </c>
      <c r="K34">
        <v>5494</v>
      </c>
      <c r="L34">
        <v>5175</v>
      </c>
      <c r="M34">
        <v>5750</v>
      </c>
    </row>
    <row r="35" spans="1:13" x14ac:dyDescent="0.2">
      <c r="A35" t="s">
        <v>44</v>
      </c>
      <c r="B35">
        <v>2681</v>
      </c>
      <c r="C35">
        <v>2603</v>
      </c>
      <c r="D35">
        <v>3171</v>
      </c>
      <c r="E35" s="1">
        <v>1080</v>
      </c>
      <c r="F35" s="1">
        <v>982</v>
      </c>
      <c r="G35" s="1">
        <v>2370</v>
      </c>
      <c r="H35" s="1">
        <v>3669</v>
      </c>
      <c r="I35" s="1">
        <v>2477</v>
      </c>
      <c r="J35" s="1">
        <v>1254</v>
      </c>
      <c r="K35">
        <v>4069</v>
      </c>
      <c r="L35">
        <v>4100</v>
      </c>
      <c r="M35">
        <v>4645</v>
      </c>
    </row>
    <row r="36" spans="1:13" x14ac:dyDescent="0.2">
      <c r="A36" t="s">
        <v>45</v>
      </c>
      <c r="B36">
        <v>13264</v>
      </c>
      <c r="C36">
        <v>12144</v>
      </c>
      <c r="D36">
        <v>14244</v>
      </c>
      <c r="E36" s="1">
        <v>5336</v>
      </c>
      <c r="F36" s="1">
        <v>5101</v>
      </c>
      <c r="G36" s="1">
        <v>11943</v>
      </c>
      <c r="H36" s="1">
        <v>18163</v>
      </c>
      <c r="I36" s="1">
        <v>11064</v>
      </c>
      <c r="J36" s="1">
        <v>6483</v>
      </c>
      <c r="K36">
        <v>16872</v>
      </c>
      <c r="L36">
        <v>17077</v>
      </c>
      <c r="M36">
        <v>19183</v>
      </c>
    </row>
    <row r="37" spans="1:13" x14ac:dyDescent="0.2">
      <c r="A37" t="s">
        <v>46</v>
      </c>
      <c r="B37">
        <v>5511</v>
      </c>
      <c r="C37">
        <v>5063</v>
      </c>
      <c r="D37">
        <v>5024</v>
      </c>
      <c r="E37" s="1">
        <v>1931</v>
      </c>
      <c r="F37" s="1">
        <v>1842</v>
      </c>
      <c r="G37" s="1">
        <v>4390</v>
      </c>
      <c r="H37" s="1">
        <v>5013</v>
      </c>
      <c r="I37" s="1">
        <v>3340</v>
      </c>
      <c r="J37" s="1">
        <v>1876</v>
      </c>
      <c r="K37">
        <v>4645</v>
      </c>
      <c r="L37">
        <v>4479</v>
      </c>
      <c r="M37">
        <v>4968</v>
      </c>
    </row>
    <row r="38" spans="1:13" x14ac:dyDescent="0.2">
      <c r="A38" t="s">
        <v>47</v>
      </c>
      <c r="B38">
        <v>11702</v>
      </c>
      <c r="C38">
        <v>7813</v>
      </c>
      <c r="D38">
        <v>5796</v>
      </c>
      <c r="E38" s="1">
        <v>2530</v>
      </c>
      <c r="F38" s="1">
        <v>2138</v>
      </c>
      <c r="G38" s="1">
        <v>5786</v>
      </c>
      <c r="H38" s="1">
        <v>5789</v>
      </c>
      <c r="I38" s="1">
        <v>3583</v>
      </c>
      <c r="J38" s="1">
        <v>2009</v>
      </c>
      <c r="K38">
        <v>3290</v>
      </c>
      <c r="L38">
        <v>3940</v>
      </c>
      <c r="M38">
        <v>3933</v>
      </c>
    </row>
    <row r="39" spans="1:13" x14ac:dyDescent="0.2">
      <c r="A39" t="s">
        <v>48</v>
      </c>
      <c r="B39">
        <v>6977</v>
      </c>
      <c r="C39">
        <v>5661</v>
      </c>
      <c r="D39">
        <v>6198</v>
      </c>
      <c r="E39" s="1">
        <v>2352</v>
      </c>
      <c r="F39" s="1">
        <v>2286</v>
      </c>
      <c r="G39" s="1">
        <v>5247</v>
      </c>
      <c r="H39" s="1">
        <v>5183</v>
      </c>
      <c r="I39" s="1">
        <v>3315</v>
      </c>
      <c r="J39" s="1">
        <v>1854</v>
      </c>
      <c r="K39">
        <v>3596</v>
      </c>
      <c r="L39">
        <v>3751</v>
      </c>
      <c r="M39">
        <v>4706</v>
      </c>
    </row>
    <row r="40" spans="1:13" x14ac:dyDescent="0.2">
      <c r="A40" t="s">
        <v>49</v>
      </c>
      <c r="B40">
        <v>377504</v>
      </c>
      <c r="C40">
        <v>271876</v>
      </c>
      <c r="D40">
        <v>255393</v>
      </c>
      <c r="E40" s="1">
        <v>100033</v>
      </c>
      <c r="F40" s="1">
        <v>94992</v>
      </c>
      <c r="G40" s="1">
        <v>245619</v>
      </c>
      <c r="H40" s="1">
        <v>158500</v>
      </c>
      <c r="I40" s="1">
        <v>114084</v>
      </c>
      <c r="J40" s="1">
        <v>47934</v>
      </c>
      <c r="K40">
        <v>136921</v>
      </c>
      <c r="L40">
        <v>141765</v>
      </c>
      <c r="M40">
        <v>160330</v>
      </c>
    </row>
    <row r="41" spans="1:13" x14ac:dyDescent="0.2">
      <c r="A41" t="s">
        <v>50</v>
      </c>
      <c r="B41">
        <v>238136</v>
      </c>
      <c r="C41">
        <v>184777</v>
      </c>
      <c r="D41">
        <v>179692</v>
      </c>
      <c r="E41" s="1">
        <v>65693</v>
      </c>
      <c r="F41" s="1">
        <v>66936</v>
      </c>
      <c r="G41" s="1">
        <v>172913</v>
      </c>
      <c r="H41" s="1">
        <v>111335</v>
      </c>
      <c r="I41" s="1">
        <v>75121</v>
      </c>
      <c r="J41" s="1">
        <v>34075</v>
      </c>
      <c r="K41">
        <v>88426</v>
      </c>
      <c r="L41">
        <v>96186</v>
      </c>
      <c r="M41">
        <v>106894</v>
      </c>
    </row>
    <row r="42" spans="1:13" x14ac:dyDescent="0.2">
      <c r="A42" t="s">
        <v>51</v>
      </c>
      <c r="B42">
        <v>937</v>
      </c>
      <c r="C42">
        <v>927</v>
      </c>
      <c r="D42">
        <v>350</v>
      </c>
      <c r="E42" s="1">
        <v>235</v>
      </c>
      <c r="F42" s="1">
        <v>283</v>
      </c>
      <c r="G42" s="1">
        <v>745</v>
      </c>
      <c r="H42" s="1">
        <v>375</v>
      </c>
      <c r="I42" s="1">
        <v>213</v>
      </c>
      <c r="J42" s="1">
        <v>114</v>
      </c>
      <c r="K42">
        <v>103</v>
      </c>
      <c r="L42">
        <v>515</v>
      </c>
      <c r="M42">
        <v>268</v>
      </c>
    </row>
    <row r="43" spans="1:13" x14ac:dyDescent="0.2">
      <c r="A43" t="s">
        <v>52</v>
      </c>
      <c r="B43">
        <v>842</v>
      </c>
      <c r="C43">
        <v>769</v>
      </c>
      <c r="D43">
        <v>774</v>
      </c>
      <c r="E43" s="1">
        <v>512</v>
      </c>
      <c r="F43" s="1">
        <v>522</v>
      </c>
      <c r="G43" s="1">
        <v>1183</v>
      </c>
      <c r="H43" s="1">
        <v>847</v>
      </c>
      <c r="I43" s="1">
        <v>653</v>
      </c>
      <c r="J43" s="1">
        <v>270</v>
      </c>
      <c r="K43">
        <v>493</v>
      </c>
      <c r="L43">
        <v>564</v>
      </c>
      <c r="M43">
        <v>606</v>
      </c>
    </row>
    <row r="44" spans="1:13" x14ac:dyDescent="0.2">
      <c r="A44" t="s">
        <v>53</v>
      </c>
      <c r="B44">
        <v>2493</v>
      </c>
      <c r="C44">
        <v>2412</v>
      </c>
      <c r="D44">
        <v>2631</v>
      </c>
      <c r="E44" s="1">
        <v>1133</v>
      </c>
      <c r="F44" s="1">
        <v>1121</v>
      </c>
      <c r="G44" s="1">
        <v>2502</v>
      </c>
      <c r="H44" s="1">
        <v>4739</v>
      </c>
      <c r="I44" s="1">
        <v>3259</v>
      </c>
      <c r="J44" s="1">
        <v>1813</v>
      </c>
      <c r="K44">
        <v>4805</v>
      </c>
      <c r="L44">
        <v>4140</v>
      </c>
      <c r="M44">
        <v>4510</v>
      </c>
    </row>
    <row r="45" spans="1:13" x14ac:dyDescent="0.2">
      <c r="A45" t="s">
        <v>54</v>
      </c>
      <c r="B45">
        <v>14977</v>
      </c>
      <c r="C45">
        <v>12056</v>
      </c>
      <c r="D45">
        <v>14115</v>
      </c>
      <c r="E45" s="1">
        <v>4698</v>
      </c>
      <c r="F45" s="1">
        <v>4191</v>
      </c>
      <c r="G45" s="1">
        <v>10855</v>
      </c>
      <c r="H45" s="1">
        <v>17315</v>
      </c>
      <c r="I45" s="1">
        <v>12333</v>
      </c>
      <c r="J45" s="1">
        <v>6503</v>
      </c>
      <c r="K45">
        <v>22371</v>
      </c>
      <c r="L45">
        <v>17536</v>
      </c>
      <c r="M45">
        <v>20149</v>
      </c>
    </row>
    <row r="46" spans="1:13" x14ac:dyDescent="0.2">
      <c r="A46" t="s">
        <v>55</v>
      </c>
      <c r="B46">
        <v>254</v>
      </c>
      <c r="C46">
        <v>269</v>
      </c>
      <c r="D46">
        <v>202</v>
      </c>
      <c r="E46" s="1">
        <v>58</v>
      </c>
      <c r="F46" s="1">
        <v>64</v>
      </c>
      <c r="G46" s="1">
        <v>112</v>
      </c>
      <c r="H46" s="1">
        <v>180</v>
      </c>
      <c r="I46" s="1">
        <v>158</v>
      </c>
      <c r="J46" s="1">
        <v>108</v>
      </c>
      <c r="K46">
        <v>222</v>
      </c>
      <c r="L46">
        <v>324</v>
      </c>
      <c r="M46">
        <v>298</v>
      </c>
    </row>
    <row r="47" spans="1:13" x14ac:dyDescent="0.2">
      <c r="A47" t="s">
        <v>56</v>
      </c>
      <c r="B47">
        <v>1403</v>
      </c>
      <c r="C47">
        <v>1414</v>
      </c>
      <c r="D47">
        <v>1262</v>
      </c>
      <c r="E47" s="1">
        <v>330</v>
      </c>
      <c r="F47" s="1">
        <v>294</v>
      </c>
      <c r="G47" s="1">
        <v>703</v>
      </c>
      <c r="H47" s="1">
        <v>1032</v>
      </c>
      <c r="I47" s="1">
        <v>856</v>
      </c>
      <c r="J47" s="1">
        <v>500</v>
      </c>
      <c r="K47">
        <v>1224</v>
      </c>
      <c r="L47">
        <v>1407</v>
      </c>
      <c r="M47">
        <v>1623</v>
      </c>
    </row>
    <row r="48" spans="1:13" x14ac:dyDescent="0.2">
      <c r="A48" t="s">
        <v>57</v>
      </c>
      <c r="B48">
        <v>4505</v>
      </c>
      <c r="C48">
        <v>2928</v>
      </c>
      <c r="D48">
        <v>2998</v>
      </c>
      <c r="E48" s="1">
        <v>1752</v>
      </c>
      <c r="F48" s="1">
        <v>1657</v>
      </c>
      <c r="G48" s="1">
        <v>3638</v>
      </c>
      <c r="H48" s="1">
        <v>3117</v>
      </c>
      <c r="I48" s="1">
        <v>2022</v>
      </c>
      <c r="J48" s="1">
        <v>1185</v>
      </c>
      <c r="K48">
        <v>1819</v>
      </c>
      <c r="L48">
        <v>2091</v>
      </c>
      <c r="M48">
        <v>2284</v>
      </c>
    </row>
    <row r="49" spans="1:13" x14ac:dyDescent="0.2">
      <c r="A49" t="s">
        <v>58</v>
      </c>
      <c r="B49">
        <v>2376</v>
      </c>
      <c r="C49">
        <v>2969</v>
      </c>
      <c r="D49">
        <v>2305</v>
      </c>
      <c r="E49" s="1">
        <v>668</v>
      </c>
      <c r="F49" s="1">
        <v>584</v>
      </c>
      <c r="G49" s="1">
        <v>1696</v>
      </c>
      <c r="H49" s="1">
        <v>1755</v>
      </c>
      <c r="I49" s="1">
        <v>1329</v>
      </c>
      <c r="J49" s="1">
        <v>841</v>
      </c>
      <c r="K49">
        <v>2067</v>
      </c>
      <c r="L49">
        <v>2771</v>
      </c>
      <c r="M49">
        <v>3272</v>
      </c>
    </row>
    <row r="50" spans="1:13" x14ac:dyDescent="0.2">
      <c r="A50" t="s">
        <v>59</v>
      </c>
      <c r="B50">
        <v>1601</v>
      </c>
      <c r="C50">
        <v>1275</v>
      </c>
      <c r="D50">
        <v>1442</v>
      </c>
      <c r="E50" s="1">
        <v>496</v>
      </c>
      <c r="F50" s="1">
        <v>441</v>
      </c>
      <c r="G50" s="1">
        <v>1098</v>
      </c>
      <c r="H50" s="1">
        <v>1719</v>
      </c>
      <c r="I50" s="1">
        <v>1052</v>
      </c>
      <c r="J50" s="1">
        <v>800</v>
      </c>
      <c r="K50">
        <v>1951</v>
      </c>
      <c r="L50">
        <v>1839</v>
      </c>
      <c r="M50">
        <v>2009</v>
      </c>
    </row>
    <row r="51" spans="1:13" x14ac:dyDescent="0.2">
      <c r="A51" t="s">
        <v>60</v>
      </c>
      <c r="B51">
        <v>578</v>
      </c>
      <c r="C51">
        <v>429</v>
      </c>
      <c r="D51">
        <v>469</v>
      </c>
      <c r="E51" s="1">
        <v>208</v>
      </c>
      <c r="F51" s="1">
        <v>215</v>
      </c>
      <c r="G51" s="1">
        <v>471</v>
      </c>
      <c r="H51" s="1">
        <v>515</v>
      </c>
      <c r="I51" s="1">
        <v>282</v>
      </c>
      <c r="J51" s="1">
        <v>212</v>
      </c>
      <c r="K51">
        <v>397</v>
      </c>
      <c r="L51">
        <v>357</v>
      </c>
      <c r="M51">
        <v>430</v>
      </c>
    </row>
    <row r="52" spans="1:13" x14ac:dyDescent="0.2">
      <c r="A52" t="s">
        <v>61</v>
      </c>
      <c r="B52">
        <v>3513</v>
      </c>
      <c r="C52">
        <v>2701</v>
      </c>
      <c r="D52">
        <v>2918</v>
      </c>
      <c r="E52" s="1">
        <v>1285</v>
      </c>
      <c r="F52" s="1">
        <v>1129</v>
      </c>
      <c r="G52" s="1">
        <v>2497</v>
      </c>
      <c r="H52" s="1">
        <v>2860</v>
      </c>
      <c r="I52" s="1">
        <v>1971</v>
      </c>
      <c r="J52" s="1">
        <v>1098</v>
      </c>
      <c r="K52">
        <v>2826</v>
      </c>
      <c r="L52">
        <v>2473</v>
      </c>
      <c r="M52">
        <v>2749</v>
      </c>
    </row>
    <row r="53" spans="1:13" x14ac:dyDescent="0.2">
      <c r="A53" t="s">
        <v>62</v>
      </c>
      <c r="B53">
        <v>2590</v>
      </c>
      <c r="C53">
        <v>2563</v>
      </c>
      <c r="D53">
        <v>3177</v>
      </c>
      <c r="E53" s="1">
        <v>1200</v>
      </c>
      <c r="F53" s="1">
        <v>1179</v>
      </c>
      <c r="G53" s="1">
        <v>2527</v>
      </c>
      <c r="H53" s="1">
        <v>3204</v>
      </c>
      <c r="I53" s="1">
        <v>2354</v>
      </c>
      <c r="J53" s="1">
        <v>1412</v>
      </c>
      <c r="K53">
        <v>2379</v>
      </c>
      <c r="L53">
        <v>1987</v>
      </c>
      <c r="M53">
        <v>2195</v>
      </c>
    </row>
    <row r="54" spans="1:13" x14ac:dyDescent="0.2">
      <c r="A54" t="s">
        <v>63</v>
      </c>
      <c r="B54">
        <v>4495</v>
      </c>
      <c r="C54">
        <v>3916</v>
      </c>
      <c r="D54">
        <v>4330</v>
      </c>
      <c r="E54" s="1">
        <v>1597</v>
      </c>
      <c r="F54" s="1">
        <v>1563</v>
      </c>
      <c r="G54" s="1">
        <v>4078</v>
      </c>
      <c r="H54" s="1">
        <v>7269</v>
      </c>
      <c r="I54" s="1">
        <v>4666</v>
      </c>
      <c r="J54" s="1">
        <v>2646</v>
      </c>
      <c r="K54">
        <v>5289</v>
      </c>
      <c r="L54">
        <v>4603</v>
      </c>
      <c r="M54">
        <v>5321</v>
      </c>
    </row>
    <row r="55" spans="1:13" x14ac:dyDescent="0.2">
      <c r="A55" t="s">
        <v>64</v>
      </c>
      <c r="B55">
        <v>362</v>
      </c>
      <c r="C55">
        <v>290</v>
      </c>
      <c r="D55">
        <v>331</v>
      </c>
      <c r="E55" s="1">
        <v>187</v>
      </c>
      <c r="F55" s="1">
        <v>151</v>
      </c>
      <c r="G55" s="1">
        <v>392</v>
      </c>
      <c r="H55" s="1">
        <v>475</v>
      </c>
      <c r="I55" s="1">
        <v>325</v>
      </c>
      <c r="J55" s="1">
        <v>233</v>
      </c>
      <c r="K55">
        <v>266</v>
      </c>
      <c r="L55">
        <v>284</v>
      </c>
      <c r="M55">
        <v>292</v>
      </c>
    </row>
    <row r="56" spans="1:13" x14ac:dyDescent="0.2">
      <c r="A56" t="s">
        <v>65</v>
      </c>
      <c r="B56">
        <v>1521</v>
      </c>
      <c r="C56">
        <v>1533</v>
      </c>
      <c r="D56">
        <v>1767</v>
      </c>
      <c r="E56" s="1">
        <v>652</v>
      </c>
      <c r="F56" s="1">
        <v>578</v>
      </c>
      <c r="G56" s="1">
        <v>1341</v>
      </c>
      <c r="H56" s="1">
        <v>1539</v>
      </c>
      <c r="I56" s="1">
        <v>1262</v>
      </c>
      <c r="J56" s="1">
        <v>622</v>
      </c>
      <c r="K56">
        <v>1465</v>
      </c>
      <c r="L56">
        <v>1369</v>
      </c>
      <c r="M56">
        <v>1551</v>
      </c>
    </row>
    <row r="57" spans="1:13" x14ac:dyDescent="0.2">
      <c r="A57" t="s">
        <v>66</v>
      </c>
      <c r="B57">
        <v>847</v>
      </c>
      <c r="C57">
        <v>1123</v>
      </c>
      <c r="D57">
        <v>1336</v>
      </c>
      <c r="E57" s="1">
        <v>360</v>
      </c>
      <c r="F57" s="1">
        <v>391</v>
      </c>
      <c r="G57" s="1">
        <v>970</v>
      </c>
      <c r="H57" s="1">
        <v>1144</v>
      </c>
      <c r="I57" s="1">
        <v>642</v>
      </c>
      <c r="J57" s="1">
        <v>499</v>
      </c>
      <c r="K57">
        <v>1010</v>
      </c>
      <c r="L57">
        <v>1030</v>
      </c>
      <c r="M57">
        <v>1118</v>
      </c>
    </row>
    <row r="58" spans="1:13" x14ac:dyDescent="0.2">
      <c r="A58" t="s">
        <v>67</v>
      </c>
      <c r="B58">
        <v>5054</v>
      </c>
      <c r="C58">
        <v>4722</v>
      </c>
      <c r="D58">
        <v>6030</v>
      </c>
      <c r="E58" s="1">
        <v>2017</v>
      </c>
      <c r="F58" s="1">
        <v>1796</v>
      </c>
      <c r="G58" s="1">
        <v>4534</v>
      </c>
      <c r="H58" s="1">
        <v>6214</v>
      </c>
      <c r="I58" s="1">
        <v>3678</v>
      </c>
      <c r="J58" s="1">
        <v>2416</v>
      </c>
      <c r="K58">
        <v>6357</v>
      </c>
      <c r="L58">
        <v>5227</v>
      </c>
      <c r="M58">
        <v>5966</v>
      </c>
    </row>
    <row r="59" spans="1:13" x14ac:dyDescent="0.2">
      <c r="A59" t="s">
        <v>68</v>
      </c>
      <c r="B59">
        <v>5511</v>
      </c>
      <c r="C59">
        <v>6009</v>
      </c>
      <c r="D59">
        <v>5304</v>
      </c>
      <c r="E59" s="1">
        <v>1809</v>
      </c>
      <c r="F59" s="1">
        <v>1535</v>
      </c>
      <c r="G59" s="1">
        <v>4233</v>
      </c>
      <c r="H59" s="1">
        <v>9869</v>
      </c>
      <c r="I59" s="1">
        <v>6611</v>
      </c>
      <c r="J59" s="1">
        <v>3829</v>
      </c>
      <c r="K59">
        <v>10818</v>
      </c>
      <c r="L59">
        <v>9614</v>
      </c>
      <c r="M59">
        <v>12702</v>
      </c>
    </row>
    <row r="60" spans="1:13" x14ac:dyDescent="0.2">
      <c r="A60" t="s">
        <v>69</v>
      </c>
      <c r="B60">
        <v>1542</v>
      </c>
      <c r="C60">
        <v>1501</v>
      </c>
      <c r="D60">
        <v>1731</v>
      </c>
      <c r="E60" s="1">
        <v>610</v>
      </c>
      <c r="F60" s="1">
        <v>454</v>
      </c>
      <c r="G60" s="1">
        <v>1300</v>
      </c>
      <c r="H60" s="1">
        <v>1521</v>
      </c>
      <c r="I60" s="1">
        <v>1006</v>
      </c>
      <c r="J60" s="1">
        <v>551</v>
      </c>
      <c r="K60">
        <v>1895</v>
      </c>
      <c r="L60">
        <v>1627</v>
      </c>
      <c r="M60">
        <v>1931</v>
      </c>
    </row>
    <row r="61" spans="1:13" x14ac:dyDescent="0.2">
      <c r="A61" t="s">
        <v>70</v>
      </c>
      <c r="B61">
        <v>14251</v>
      </c>
      <c r="C61">
        <v>11766</v>
      </c>
      <c r="D61">
        <v>14935</v>
      </c>
      <c r="E61" s="1">
        <v>5313</v>
      </c>
      <c r="F61" s="1">
        <v>4569</v>
      </c>
      <c r="G61" s="1">
        <v>11648</v>
      </c>
      <c r="H61" s="1">
        <v>18312</v>
      </c>
      <c r="I61" s="1">
        <v>10964</v>
      </c>
      <c r="J61" s="1">
        <v>6127</v>
      </c>
      <c r="K61">
        <v>20306</v>
      </c>
      <c r="L61">
        <v>15917</v>
      </c>
      <c r="M61">
        <v>18416</v>
      </c>
    </row>
    <row r="62" spans="1:13" x14ac:dyDescent="0.2">
      <c r="A62" t="s">
        <v>71</v>
      </c>
      <c r="B62">
        <v>3646</v>
      </c>
      <c r="C62">
        <v>3131</v>
      </c>
      <c r="D62">
        <v>3495</v>
      </c>
      <c r="E62" s="1">
        <v>1317</v>
      </c>
      <c r="F62" s="1">
        <v>1166</v>
      </c>
      <c r="G62" s="1">
        <v>2896</v>
      </c>
      <c r="H62" s="1">
        <v>4759</v>
      </c>
      <c r="I62" s="1">
        <v>2896</v>
      </c>
      <c r="J62" s="1">
        <v>1527</v>
      </c>
      <c r="K62">
        <v>4506</v>
      </c>
      <c r="L62">
        <v>4244</v>
      </c>
      <c r="M62">
        <v>4707</v>
      </c>
    </row>
    <row r="63" spans="1:13" x14ac:dyDescent="0.2">
      <c r="A63" t="s">
        <v>72</v>
      </c>
      <c r="B63">
        <v>8839</v>
      </c>
      <c r="C63">
        <v>7090</v>
      </c>
      <c r="D63">
        <v>6766</v>
      </c>
      <c r="E63" s="1">
        <v>2809</v>
      </c>
      <c r="F63" s="1">
        <v>2734</v>
      </c>
      <c r="G63" s="1">
        <v>6932</v>
      </c>
      <c r="H63" s="1">
        <v>9864</v>
      </c>
      <c r="I63" s="1">
        <v>6482</v>
      </c>
      <c r="J63" s="1">
        <v>3608</v>
      </c>
      <c r="K63">
        <v>8973</v>
      </c>
      <c r="L63">
        <v>9183</v>
      </c>
      <c r="M63">
        <v>10241</v>
      </c>
    </row>
    <row r="64" spans="1:13" x14ac:dyDescent="0.2">
      <c r="A64" t="s">
        <v>73</v>
      </c>
      <c r="B64">
        <v>2279</v>
      </c>
      <c r="C64">
        <v>2148</v>
      </c>
      <c r="D64">
        <v>1881</v>
      </c>
      <c r="E64" s="1">
        <v>611</v>
      </c>
      <c r="F64" s="1">
        <v>594</v>
      </c>
      <c r="G64" s="1">
        <v>1353</v>
      </c>
      <c r="H64" s="1">
        <v>2132</v>
      </c>
      <c r="I64" s="1">
        <v>1365</v>
      </c>
      <c r="J64" s="1">
        <v>862</v>
      </c>
      <c r="K64">
        <v>2074</v>
      </c>
      <c r="L64">
        <v>2820</v>
      </c>
      <c r="M64">
        <v>3172</v>
      </c>
    </row>
    <row r="65" spans="1:13" x14ac:dyDescent="0.2">
      <c r="A65" t="s">
        <v>74</v>
      </c>
      <c r="B65">
        <v>1459</v>
      </c>
      <c r="C65">
        <v>1464</v>
      </c>
      <c r="D65">
        <v>1065</v>
      </c>
      <c r="E65" s="1">
        <v>352</v>
      </c>
      <c r="F65" s="1">
        <v>337</v>
      </c>
      <c r="G65" s="1">
        <v>851</v>
      </c>
      <c r="H65" s="1">
        <v>1167</v>
      </c>
      <c r="I65" s="1">
        <v>837</v>
      </c>
      <c r="J65" s="1">
        <v>510</v>
      </c>
      <c r="K65">
        <v>1243</v>
      </c>
      <c r="L65">
        <v>1999</v>
      </c>
      <c r="M65">
        <v>2199</v>
      </c>
    </row>
    <row r="66" spans="1:13" x14ac:dyDescent="0.2">
      <c r="A66" t="s">
        <v>75</v>
      </c>
      <c r="B66">
        <v>3551</v>
      </c>
      <c r="C66">
        <v>3003</v>
      </c>
      <c r="D66">
        <v>3364</v>
      </c>
      <c r="E66" s="1">
        <v>1073</v>
      </c>
      <c r="F66" s="1">
        <v>1024</v>
      </c>
      <c r="G66" s="1">
        <v>2564</v>
      </c>
      <c r="H66" s="1">
        <v>4420</v>
      </c>
      <c r="I66" s="1">
        <v>2900</v>
      </c>
      <c r="J66" s="1">
        <v>1615</v>
      </c>
      <c r="K66">
        <v>5303</v>
      </c>
      <c r="L66">
        <v>4730</v>
      </c>
      <c r="M66">
        <v>5331</v>
      </c>
    </row>
    <row r="67" spans="1:13" x14ac:dyDescent="0.2">
      <c r="A67" t="s">
        <v>76</v>
      </c>
      <c r="B67">
        <v>65</v>
      </c>
      <c r="C67">
        <v>52</v>
      </c>
      <c r="D67">
        <v>36</v>
      </c>
      <c r="E67" s="1">
        <v>36</v>
      </c>
      <c r="F67" s="1">
        <v>46</v>
      </c>
      <c r="G67" s="1">
        <v>111</v>
      </c>
      <c r="H67" s="1">
        <v>133</v>
      </c>
      <c r="I67" s="1">
        <v>93</v>
      </c>
      <c r="J67" s="1">
        <v>36</v>
      </c>
      <c r="K67">
        <v>123</v>
      </c>
      <c r="L67">
        <v>85</v>
      </c>
      <c r="M67">
        <v>108</v>
      </c>
    </row>
    <row r="68" spans="1:13" x14ac:dyDescent="0.2">
      <c r="A68" t="s">
        <v>77</v>
      </c>
      <c r="B68">
        <v>3673</v>
      </c>
      <c r="C68">
        <v>3353</v>
      </c>
      <c r="D68">
        <v>3896</v>
      </c>
      <c r="E68" s="1">
        <v>1953</v>
      </c>
      <c r="F68" s="1">
        <v>1885</v>
      </c>
      <c r="G68" s="1">
        <v>4444</v>
      </c>
      <c r="H68" s="1">
        <v>2781</v>
      </c>
      <c r="I68" s="1">
        <v>2205</v>
      </c>
      <c r="J68" s="1">
        <v>995</v>
      </c>
      <c r="K68">
        <v>2409</v>
      </c>
      <c r="L68">
        <v>2416</v>
      </c>
      <c r="M68">
        <v>2407</v>
      </c>
    </row>
    <row r="69" spans="1:13" x14ac:dyDescent="0.2">
      <c r="A69" t="s">
        <v>78</v>
      </c>
      <c r="B69">
        <v>38</v>
      </c>
      <c r="C69">
        <v>40</v>
      </c>
      <c r="D69">
        <v>59</v>
      </c>
      <c r="E69" s="1">
        <v>15</v>
      </c>
      <c r="F69" s="1">
        <v>14</v>
      </c>
      <c r="G69" s="1">
        <v>60</v>
      </c>
      <c r="H69" s="1">
        <v>41</v>
      </c>
      <c r="I69" s="1">
        <v>31</v>
      </c>
      <c r="J69" s="1">
        <v>10</v>
      </c>
      <c r="K69">
        <v>22</v>
      </c>
      <c r="L69">
        <v>29</v>
      </c>
      <c r="M69">
        <v>22</v>
      </c>
    </row>
    <row r="70" spans="1:13" x14ac:dyDescent="0.2">
      <c r="A70" t="s">
        <v>79</v>
      </c>
      <c r="B70">
        <v>1858</v>
      </c>
      <c r="C70">
        <v>1173</v>
      </c>
      <c r="D70">
        <v>1162</v>
      </c>
      <c r="E70" s="1">
        <v>466</v>
      </c>
      <c r="F70" s="1">
        <v>396</v>
      </c>
      <c r="G70" s="1">
        <v>834</v>
      </c>
      <c r="H70" s="1">
        <v>1036</v>
      </c>
      <c r="I70" s="1">
        <v>1169</v>
      </c>
      <c r="J70" s="1">
        <v>385</v>
      </c>
      <c r="K70">
        <v>1283</v>
      </c>
      <c r="L70">
        <v>1119</v>
      </c>
      <c r="M70">
        <v>1335</v>
      </c>
    </row>
    <row r="71" spans="1:13" x14ac:dyDescent="0.2">
      <c r="A71" t="s">
        <v>80</v>
      </c>
      <c r="B71">
        <v>6122</v>
      </c>
      <c r="C71">
        <v>4617</v>
      </c>
      <c r="D71">
        <v>6617</v>
      </c>
      <c r="E71" s="1">
        <v>2590</v>
      </c>
      <c r="F71" s="1">
        <v>2240</v>
      </c>
      <c r="G71" s="1">
        <v>4973</v>
      </c>
      <c r="H71" s="1">
        <v>6412</v>
      </c>
      <c r="I71" s="1">
        <v>5120</v>
      </c>
      <c r="J71" s="1">
        <v>2453</v>
      </c>
      <c r="K71">
        <v>5506</v>
      </c>
      <c r="L71">
        <v>3894</v>
      </c>
      <c r="M71">
        <v>4327</v>
      </c>
    </row>
    <row r="72" spans="1:13" x14ac:dyDescent="0.2">
      <c r="A72" t="s">
        <v>81</v>
      </c>
      <c r="B72">
        <v>4095</v>
      </c>
      <c r="C72">
        <v>3887</v>
      </c>
      <c r="D72">
        <v>4144</v>
      </c>
      <c r="E72" s="1">
        <v>1141</v>
      </c>
      <c r="F72" s="1">
        <v>1137</v>
      </c>
      <c r="G72" s="1">
        <v>2912</v>
      </c>
      <c r="H72" s="1">
        <v>3386</v>
      </c>
      <c r="I72" s="1">
        <v>2506</v>
      </c>
      <c r="J72" s="1">
        <v>1465</v>
      </c>
      <c r="K72">
        <v>2886</v>
      </c>
      <c r="L72">
        <v>2875</v>
      </c>
      <c r="M72">
        <v>3228</v>
      </c>
    </row>
    <row r="73" spans="1:13" x14ac:dyDescent="0.2">
      <c r="A73" t="s">
        <v>82</v>
      </c>
      <c r="B73">
        <v>2033</v>
      </c>
      <c r="C73">
        <v>1638</v>
      </c>
      <c r="D73">
        <v>1869</v>
      </c>
      <c r="E73" s="1">
        <v>733</v>
      </c>
      <c r="F73" s="1">
        <v>630</v>
      </c>
      <c r="G73" s="1">
        <v>1621</v>
      </c>
      <c r="H73" s="1">
        <v>2409</v>
      </c>
      <c r="I73" s="1">
        <v>1478</v>
      </c>
      <c r="J73" s="1">
        <v>910</v>
      </c>
      <c r="K73">
        <v>2032</v>
      </c>
      <c r="L73">
        <v>2072</v>
      </c>
      <c r="M73">
        <v>2438</v>
      </c>
    </row>
    <row r="74" spans="1:13" x14ac:dyDescent="0.2">
      <c r="A74" t="s">
        <v>83</v>
      </c>
      <c r="B74">
        <v>5784</v>
      </c>
      <c r="C74">
        <v>5014</v>
      </c>
      <c r="D74">
        <v>4273</v>
      </c>
      <c r="E74" s="1">
        <v>1704</v>
      </c>
      <c r="F74" s="1">
        <v>1539</v>
      </c>
      <c r="G74" s="1">
        <v>3645</v>
      </c>
      <c r="H74" s="1">
        <v>5928</v>
      </c>
      <c r="I74" s="1">
        <v>4247</v>
      </c>
      <c r="J74" s="1">
        <v>2377</v>
      </c>
      <c r="K74">
        <v>4673</v>
      </c>
      <c r="L74">
        <v>6510</v>
      </c>
      <c r="M74">
        <v>7116</v>
      </c>
    </row>
    <row r="75" spans="1:13" x14ac:dyDescent="0.2">
      <c r="A75" t="s">
        <v>84</v>
      </c>
      <c r="B75">
        <v>30315</v>
      </c>
      <c r="C75">
        <v>20232</v>
      </c>
      <c r="D75">
        <v>20378</v>
      </c>
      <c r="E75" s="1">
        <v>14623</v>
      </c>
      <c r="F75" s="1">
        <v>13103</v>
      </c>
      <c r="G75" s="1">
        <v>31733</v>
      </c>
      <c r="H75" s="1">
        <v>54145</v>
      </c>
      <c r="I75" s="1">
        <v>36326</v>
      </c>
      <c r="J75" s="1">
        <v>17571</v>
      </c>
      <c r="K75">
        <v>32258</v>
      </c>
      <c r="L75">
        <v>27201</v>
      </c>
      <c r="M75">
        <v>34095</v>
      </c>
    </row>
    <row r="76" spans="1:13" x14ac:dyDescent="0.2">
      <c r="A76" t="s">
        <v>85</v>
      </c>
      <c r="B76">
        <v>1607</v>
      </c>
      <c r="C76">
        <v>1523</v>
      </c>
      <c r="D76">
        <v>1578</v>
      </c>
      <c r="E76" s="1">
        <v>450</v>
      </c>
      <c r="F76" s="1">
        <v>373</v>
      </c>
      <c r="G76" s="1">
        <v>899</v>
      </c>
      <c r="H76" s="1">
        <v>1286</v>
      </c>
      <c r="I76" s="1">
        <v>832</v>
      </c>
      <c r="J76" s="1">
        <v>521</v>
      </c>
      <c r="K76">
        <v>1721</v>
      </c>
      <c r="L76">
        <v>1585</v>
      </c>
      <c r="M76">
        <v>1744</v>
      </c>
    </row>
    <row r="77" spans="1:13" x14ac:dyDescent="0.2">
      <c r="A77" t="s">
        <v>86</v>
      </c>
      <c r="B77">
        <v>3611</v>
      </c>
      <c r="C77">
        <v>3236</v>
      </c>
      <c r="D77">
        <v>2895</v>
      </c>
      <c r="E77" s="1">
        <v>1607</v>
      </c>
      <c r="F77" s="1">
        <v>1418</v>
      </c>
      <c r="G77" s="1">
        <v>3440</v>
      </c>
      <c r="H77" s="1">
        <v>3610</v>
      </c>
      <c r="I77" s="1">
        <v>2877</v>
      </c>
      <c r="J77" s="1">
        <v>1268</v>
      </c>
      <c r="K77">
        <v>2832</v>
      </c>
      <c r="L77">
        <v>3107</v>
      </c>
      <c r="M77">
        <v>3428</v>
      </c>
    </row>
    <row r="78" spans="1:13" x14ac:dyDescent="0.2">
      <c r="A78" t="s">
        <v>87</v>
      </c>
      <c r="B78">
        <v>1676</v>
      </c>
      <c r="C78">
        <v>1496</v>
      </c>
      <c r="D78">
        <v>1823</v>
      </c>
      <c r="E78" s="1">
        <v>587</v>
      </c>
      <c r="F78" s="1">
        <v>531</v>
      </c>
      <c r="G78" s="1">
        <v>1358</v>
      </c>
      <c r="H78" s="1">
        <v>1904</v>
      </c>
      <c r="I78" s="1">
        <v>1254</v>
      </c>
      <c r="J78" s="1">
        <v>622</v>
      </c>
      <c r="K78">
        <v>1660</v>
      </c>
      <c r="L78">
        <v>1558</v>
      </c>
      <c r="M78">
        <v>1766</v>
      </c>
    </row>
    <row r="79" spans="1:13" x14ac:dyDescent="0.2">
      <c r="A79" t="s">
        <v>88</v>
      </c>
      <c r="B79">
        <v>2395</v>
      </c>
      <c r="C79">
        <v>2378</v>
      </c>
      <c r="D79">
        <v>2776</v>
      </c>
      <c r="E79" s="1">
        <v>1446</v>
      </c>
      <c r="F79" s="1">
        <v>1011</v>
      </c>
      <c r="G79" s="1">
        <v>2950</v>
      </c>
      <c r="H79" s="1">
        <v>2267</v>
      </c>
      <c r="I79" s="1">
        <v>1941</v>
      </c>
      <c r="J79" s="1">
        <v>837</v>
      </c>
      <c r="K79">
        <v>1651</v>
      </c>
      <c r="L79">
        <v>1638</v>
      </c>
      <c r="M79">
        <v>1753</v>
      </c>
    </row>
    <row r="80" spans="1:13" x14ac:dyDescent="0.2">
      <c r="A80" t="s">
        <v>89</v>
      </c>
      <c r="B80">
        <v>4547</v>
      </c>
      <c r="C80">
        <v>4376</v>
      </c>
      <c r="D80">
        <v>4748</v>
      </c>
      <c r="E80" s="1">
        <v>2000</v>
      </c>
      <c r="F80" s="1">
        <v>1634</v>
      </c>
      <c r="G80" s="1">
        <v>3901</v>
      </c>
      <c r="H80" s="1">
        <v>6417</v>
      </c>
      <c r="I80" s="1">
        <v>4402</v>
      </c>
      <c r="J80" s="1">
        <v>2228</v>
      </c>
      <c r="K80">
        <v>7686</v>
      </c>
      <c r="L80">
        <v>6794</v>
      </c>
      <c r="M80">
        <v>7507</v>
      </c>
    </row>
    <row r="81" spans="1:13" x14ac:dyDescent="0.2">
      <c r="A81" t="s">
        <v>90</v>
      </c>
      <c r="B81">
        <v>88462</v>
      </c>
      <c r="C81">
        <v>69066</v>
      </c>
      <c r="D81">
        <v>97151</v>
      </c>
      <c r="E81" s="1">
        <v>35380</v>
      </c>
      <c r="F81" s="1">
        <v>31348</v>
      </c>
      <c r="G81" s="1">
        <v>73604</v>
      </c>
      <c r="H81" s="1">
        <v>65275</v>
      </c>
      <c r="I81" s="1">
        <v>50499</v>
      </c>
      <c r="J81" s="1">
        <v>24601</v>
      </c>
      <c r="K81">
        <v>37373</v>
      </c>
      <c r="L81">
        <v>26544</v>
      </c>
      <c r="M81">
        <v>27978</v>
      </c>
    </row>
    <row r="82" spans="1:13" x14ac:dyDescent="0.2">
      <c r="A82" t="s">
        <v>91</v>
      </c>
      <c r="B82">
        <v>31539</v>
      </c>
      <c r="C82">
        <v>18853</v>
      </c>
      <c r="D82">
        <v>21028</v>
      </c>
      <c r="E82" s="1">
        <v>12226</v>
      </c>
      <c r="F82" s="1">
        <v>7633</v>
      </c>
      <c r="G82" s="1">
        <v>18191</v>
      </c>
      <c r="H82" s="1">
        <v>18021</v>
      </c>
      <c r="I82" s="1">
        <v>17793</v>
      </c>
      <c r="J82" s="1">
        <v>6570</v>
      </c>
      <c r="K82">
        <v>12045</v>
      </c>
      <c r="L82">
        <v>7712</v>
      </c>
      <c r="M82">
        <v>8560</v>
      </c>
    </row>
    <row r="83" spans="1:13" x14ac:dyDescent="0.2">
      <c r="A83" t="s">
        <v>92</v>
      </c>
      <c r="B83">
        <v>18118</v>
      </c>
      <c r="C83">
        <v>14940</v>
      </c>
      <c r="D83">
        <v>20097</v>
      </c>
      <c r="E83" s="1">
        <v>6021</v>
      </c>
      <c r="F83" s="1">
        <v>5253</v>
      </c>
      <c r="G83" s="1">
        <v>12455</v>
      </c>
      <c r="H83" s="1">
        <v>21565</v>
      </c>
      <c r="I83" s="1">
        <v>13863</v>
      </c>
      <c r="J83" s="1">
        <v>7746</v>
      </c>
      <c r="K83">
        <v>32209</v>
      </c>
      <c r="L83">
        <v>22426</v>
      </c>
      <c r="M83">
        <v>26398</v>
      </c>
    </row>
    <row r="84" spans="1:13" x14ac:dyDescent="0.2">
      <c r="A84" t="s">
        <v>93</v>
      </c>
      <c r="B84">
        <v>2611</v>
      </c>
      <c r="C84">
        <v>2563</v>
      </c>
      <c r="D84">
        <v>3080</v>
      </c>
      <c r="E84" s="1">
        <v>1183</v>
      </c>
      <c r="F84" s="1">
        <v>1054</v>
      </c>
      <c r="G84" s="1">
        <v>2479</v>
      </c>
      <c r="H84" s="1">
        <v>2742</v>
      </c>
      <c r="I84" s="1">
        <v>1768</v>
      </c>
      <c r="J84" s="1">
        <v>1012</v>
      </c>
      <c r="K84">
        <v>2974</v>
      </c>
      <c r="L84">
        <v>2857</v>
      </c>
      <c r="M84">
        <v>3092</v>
      </c>
    </row>
    <row r="85" spans="1:13" x14ac:dyDescent="0.2">
      <c r="A85" t="s">
        <v>94</v>
      </c>
      <c r="B85">
        <v>4582</v>
      </c>
      <c r="C85">
        <v>3894</v>
      </c>
      <c r="D85">
        <v>4073</v>
      </c>
      <c r="E85" s="1">
        <v>1248</v>
      </c>
      <c r="F85" s="1">
        <v>1200</v>
      </c>
      <c r="G85" s="1">
        <v>2756</v>
      </c>
      <c r="H85" s="1">
        <v>3349</v>
      </c>
      <c r="I85" s="1">
        <v>2438</v>
      </c>
      <c r="J85" s="1">
        <v>1191</v>
      </c>
      <c r="K85">
        <v>3540</v>
      </c>
      <c r="L85">
        <v>3789</v>
      </c>
      <c r="M85">
        <v>4038</v>
      </c>
    </row>
    <row r="86" spans="1:13" x14ac:dyDescent="0.2">
      <c r="A86" t="s">
        <v>95</v>
      </c>
      <c r="B86">
        <v>4206</v>
      </c>
      <c r="C86">
        <v>3711</v>
      </c>
      <c r="D86">
        <v>3762</v>
      </c>
      <c r="E86" s="1">
        <v>1610</v>
      </c>
      <c r="F86" s="1">
        <v>1344</v>
      </c>
      <c r="G86" s="1">
        <v>3100</v>
      </c>
      <c r="H86" s="1">
        <v>4632</v>
      </c>
      <c r="I86" s="1">
        <v>3161</v>
      </c>
      <c r="J86" s="1">
        <v>1780</v>
      </c>
      <c r="K86">
        <v>5226</v>
      </c>
      <c r="L86">
        <v>4803</v>
      </c>
      <c r="M86">
        <v>5398</v>
      </c>
    </row>
    <row r="87" spans="1:13" x14ac:dyDescent="0.2">
      <c r="A87" t="s">
        <v>96</v>
      </c>
      <c r="B87">
        <v>8443</v>
      </c>
      <c r="C87">
        <v>8228</v>
      </c>
      <c r="D87">
        <v>9990</v>
      </c>
      <c r="E87" s="1">
        <v>4739</v>
      </c>
      <c r="F87" s="1">
        <v>3841</v>
      </c>
      <c r="G87" s="1">
        <v>8542</v>
      </c>
      <c r="H87" s="1">
        <v>12591</v>
      </c>
      <c r="I87" s="1">
        <v>9118</v>
      </c>
      <c r="J87" s="1">
        <v>4743</v>
      </c>
      <c r="K87">
        <v>13404</v>
      </c>
      <c r="L87">
        <v>10626</v>
      </c>
      <c r="M87">
        <v>12265</v>
      </c>
    </row>
    <row r="88" spans="1:13" x14ac:dyDescent="0.2">
      <c r="A88" t="s">
        <v>97</v>
      </c>
      <c r="B88">
        <v>1450</v>
      </c>
      <c r="C88">
        <v>1407</v>
      </c>
      <c r="D88">
        <v>1605</v>
      </c>
      <c r="E88" s="1">
        <v>597</v>
      </c>
      <c r="F88" s="1">
        <v>433</v>
      </c>
      <c r="G88" s="1">
        <v>1113</v>
      </c>
      <c r="H88" s="1">
        <v>1218</v>
      </c>
      <c r="I88" s="1">
        <v>793</v>
      </c>
      <c r="J88" s="1">
        <v>429</v>
      </c>
      <c r="K88">
        <v>1855</v>
      </c>
      <c r="L88">
        <v>1455</v>
      </c>
      <c r="M88">
        <v>1605</v>
      </c>
    </row>
    <row r="89" spans="1:13" x14ac:dyDescent="0.2">
      <c r="A89" t="s">
        <v>98</v>
      </c>
      <c r="B89">
        <v>6274</v>
      </c>
      <c r="C89">
        <v>4880</v>
      </c>
      <c r="D89">
        <v>5174</v>
      </c>
      <c r="E89" s="1">
        <v>1916</v>
      </c>
      <c r="F89" s="1">
        <v>1526</v>
      </c>
      <c r="G89" s="1">
        <v>3517</v>
      </c>
      <c r="H89" s="1">
        <v>4332</v>
      </c>
      <c r="I89" s="1">
        <v>3416</v>
      </c>
      <c r="J89" s="1">
        <v>1828</v>
      </c>
      <c r="K89">
        <v>6462</v>
      </c>
      <c r="L89">
        <v>5732</v>
      </c>
      <c r="M89">
        <v>6506</v>
      </c>
    </row>
    <row r="90" spans="1:13" x14ac:dyDescent="0.2">
      <c r="A90" t="s">
        <v>99</v>
      </c>
      <c r="B90">
        <v>1661</v>
      </c>
      <c r="C90">
        <v>1593</v>
      </c>
      <c r="D90">
        <v>1535</v>
      </c>
      <c r="E90" s="1">
        <v>407</v>
      </c>
      <c r="F90" s="1">
        <v>349</v>
      </c>
      <c r="G90" s="1">
        <v>922</v>
      </c>
      <c r="H90" s="1">
        <v>1563</v>
      </c>
      <c r="I90" s="1">
        <v>992</v>
      </c>
      <c r="J90" s="1">
        <v>630</v>
      </c>
      <c r="K90">
        <v>2166</v>
      </c>
      <c r="L90">
        <v>2093</v>
      </c>
      <c r="M90">
        <v>2630</v>
      </c>
    </row>
    <row r="91" spans="1:13" x14ac:dyDescent="0.2">
      <c r="A91" t="s">
        <v>100</v>
      </c>
      <c r="B91">
        <v>6940</v>
      </c>
      <c r="C91">
        <v>5990</v>
      </c>
      <c r="D91">
        <v>6885</v>
      </c>
      <c r="E91" s="1">
        <v>3012</v>
      </c>
      <c r="F91" s="1">
        <v>2650</v>
      </c>
      <c r="G91" s="1">
        <v>6754</v>
      </c>
      <c r="H91" s="1">
        <v>9821</v>
      </c>
      <c r="I91" s="1">
        <v>7213</v>
      </c>
      <c r="J91" s="1">
        <v>3479</v>
      </c>
      <c r="K91">
        <v>7947</v>
      </c>
      <c r="L91">
        <v>7578</v>
      </c>
      <c r="M91">
        <v>8049</v>
      </c>
    </row>
    <row r="92" spans="1:13" x14ac:dyDescent="0.2">
      <c r="A92" t="s">
        <v>101</v>
      </c>
      <c r="B92">
        <v>16651</v>
      </c>
      <c r="C92">
        <v>13753</v>
      </c>
      <c r="D92">
        <v>15005</v>
      </c>
      <c r="E92" s="1">
        <v>11354</v>
      </c>
      <c r="F92" s="1">
        <v>10119</v>
      </c>
      <c r="G92" s="1">
        <v>24631</v>
      </c>
      <c r="H92" s="1">
        <v>42964</v>
      </c>
      <c r="I92" s="1">
        <v>33915</v>
      </c>
      <c r="J92" s="1">
        <v>14228</v>
      </c>
      <c r="K92">
        <v>15281</v>
      </c>
      <c r="L92">
        <v>14817</v>
      </c>
      <c r="M92">
        <v>16436</v>
      </c>
    </row>
    <row r="93" spans="1:13" x14ac:dyDescent="0.2">
      <c r="A93" t="s">
        <v>102</v>
      </c>
      <c r="B93">
        <v>2769</v>
      </c>
      <c r="C93">
        <v>2644</v>
      </c>
      <c r="D93">
        <v>3069</v>
      </c>
      <c r="E93" s="1">
        <v>1011</v>
      </c>
      <c r="F93" s="1">
        <v>1090</v>
      </c>
      <c r="G93" s="1">
        <v>2504</v>
      </c>
      <c r="H93" s="1">
        <v>3464</v>
      </c>
      <c r="I93" s="1">
        <v>2416</v>
      </c>
      <c r="J93" s="1">
        <v>1309</v>
      </c>
      <c r="K93">
        <v>3647</v>
      </c>
      <c r="L93">
        <v>3312</v>
      </c>
      <c r="M93">
        <v>3554</v>
      </c>
    </row>
    <row r="94" spans="1:13" x14ac:dyDescent="0.2">
      <c r="A94" t="s">
        <v>103</v>
      </c>
      <c r="B94">
        <v>2717</v>
      </c>
      <c r="C94">
        <v>2350</v>
      </c>
      <c r="D94">
        <v>2551</v>
      </c>
      <c r="E94" s="1">
        <v>1311</v>
      </c>
      <c r="F94" s="1">
        <v>1074</v>
      </c>
      <c r="G94" s="1">
        <v>2571</v>
      </c>
      <c r="H94" s="1">
        <v>2196</v>
      </c>
      <c r="I94" s="1">
        <v>1596</v>
      </c>
      <c r="J94" s="1">
        <v>945</v>
      </c>
      <c r="K94">
        <v>2075</v>
      </c>
      <c r="L94">
        <v>2090</v>
      </c>
      <c r="M94">
        <v>2175</v>
      </c>
    </row>
    <row r="95" spans="1:13" x14ac:dyDescent="0.2">
      <c r="A95" t="s">
        <v>104</v>
      </c>
      <c r="B95">
        <v>226</v>
      </c>
      <c r="C95">
        <v>178</v>
      </c>
      <c r="D95">
        <v>180</v>
      </c>
      <c r="E95" s="1">
        <v>87</v>
      </c>
      <c r="F95" s="1">
        <v>63</v>
      </c>
      <c r="G95" s="1">
        <v>159</v>
      </c>
      <c r="H95" s="1">
        <v>177</v>
      </c>
      <c r="I95" s="1">
        <v>115</v>
      </c>
      <c r="J95" s="1">
        <v>61</v>
      </c>
      <c r="K95">
        <v>151</v>
      </c>
      <c r="L95">
        <v>185</v>
      </c>
      <c r="M95">
        <v>196</v>
      </c>
    </row>
    <row r="96" spans="1:13" x14ac:dyDescent="0.2">
      <c r="A96" t="s">
        <v>105</v>
      </c>
      <c r="B96">
        <v>135</v>
      </c>
      <c r="C96">
        <v>143</v>
      </c>
      <c r="D96">
        <v>183</v>
      </c>
      <c r="E96" s="1">
        <v>45</v>
      </c>
      <c r="F96" s="1">
        <v>31</v>
      </c>
      <c r="G96" s="1">
        <v>100</v>
      </c>
      <c r="H96" s="1">
        <v>68</v>
      </c>
      <c r="I96" s="1">
        <v>42</v>
      </c>
      <c r="J96" s="1">
        <v>15</v>
      </c>
      <c r="K96">
        <v>90</v>
      </c>
      <c r="L96">
        <v>100</v>
      </c>
      <c r="M96">
        <v>103</v>
      </c>
    </row>
    <row r="97" spans="1:13" x14ac:dyDescent="0.2">
      <c r="A97" t="s">
        <v>106</v>
      </c>
      <c r="B97">
        <v>164</v>
      </c>
      <c r="C97">
        <v>187</v>
      </c>
      <c r="D97">
        <v>256</v>
      </c>
      <c r="E97" s="1">
        <v>82</v>
      </c>
      <c r="F97" s="1">
        <v>77</v>
      </c>
      <c r="G97" s="1">
        <v>168</v>
      </c>
      <c r="H97" s="1">
        <v>142</v>
      </c>
      <c r="I97" s="1">
        <v>121</v>
      </c>
      <c r="J97" s="1">
        <v>62</v>
      </c>
      <c r="K97">
        <v>191</v>
      </c>
      <c r="L97">
        <v>151</v>
      </c>
      <c r="M97">
        <v>162</v>
      </c>
    </row>
    <row r="98" spans="1:13" x14ac:dyDescent="0.2">
      <c r="A98" t="s">
        <v>107</v>
      </c>
      <c r="B98">
        <v>4446</v>
      </c>
      <c r="C98">
        <v>3700</v>
      </c>
      <c r="D98">
        <v>3336</v>
      </c>
      <c r="E98" s="1">
        <v>1602</v>
      </c>
      <c r="F98" s="1">
        <v>1481</v>
      </c>
      <c r="G98" s="1">
        <v>3666</v>
      </c>
      <c r="H98" s="1">
        <v>4008</v>
      </c>
      <c r="I98" s="1">
        <v>3379</v>
      </c>
      <c r="J98" s="1">
        <v>1362</v>
      </c>
      <c r="K98">
        <v>2231</v>
      </c>
      <c r="L98">
        <v>2716</v>
      </c>
      <c r="M98">
        <v>2819</v>
      </c>
    </row>
    <row r="99" spans="1:13" x14ac:dyDescent="0.2">
      <c r="A99" t="s">
        <v>108</v>
      </c>
      <c r="B99">
        <v>1199</v>
      </c>
      <c r="C99">
        <v>1143</v>
      </c>
      <c r="D99">
        <v>1200</v>
      </c>
      <c r="E99" s="1">
        <v>542</v>
      </c>
      <c r="F99" s="1">
        <v>548</v>
      </c>
      <c r="G99" s="1">
        <v>1466</v>
      </c>
      <c r="H99" s="1">
        <v>1013</v>
      </c>
      <c r="I99" s="1">
        <v>927</v>
      </c>
      <c r="J99" s="1">
        <v>401</v>
      </c>
      <c r="K99">
        <v>710</v>
      </c>
      <c r="L99">
        <v>617</v>
      </c>
      <c r="M99">
        <v>714</v>
      </c>
    </row>
    <row r="100" spans="1:13" x14ac:dyDescent="0.2">
      <c r="A100" t="s">
        <v>109</v>
      </c>
      <c r="B100">
        <v>100</v>
      </c>
      <c r="C100">
        <v>112</v>
      </c>
      <c r="D100">
        <v>153</v>
      </c>
      <c r="E100" s="1">
        <v>42</v>
      </c>
      <c r="F100" s="1">
        <v>42</v>
      </c>
      <c r="G100" s="1">
        <v>145</v>
      </c>
      <c r="H100" s="1">
        <v>105</v>
      </c>
      <c r="I100" s="1">
        <v>64</v>
      </c>
      <c r="J100" s="1">
        <v>40</v>
      </c>
      <c r="K100">
        <v>144</v>
      </c>
      <c r="L100">
        <v>117</v>
      </c>
      <c r="M100">
        <v>133</v>
      </c>
    </row>
    <row r="101" spans="1:13" x14ac:dyDescent="0.2">
      <c r="A101" t="s">
        <v>110</v>
      </c>
      <c r="B101">
        <v>80</v>
      </c>
      <c r="C101">
        <v>78</v>
      </c>
      <c r="D101">
        <v>149</v>
      </c>
      <c r="E101" s="1">
        <v>60</v>
      </c>
      <c r="F101" s="1">
        <v>58</v>
      </c>
      <c r="G101" s="1">
        <v>104</v>
      </c>
      <c r="H101" s="1">
        <v>112</v>
      </c>
      <c r="I101" s="1">
        <v>77</v>
      </c>
      <c r="J101" s="1">
        <v>32</v>
      </c>
      <c r="K101">
        <v>116</v>
      </c>
      <c r="L101">
        <v>104</v>
      </c>
      <c r="M101">
        <v>114</v>
      </c>
    </row>
    <row r="102" spans="1:13" x14ac:dyDescent="0.2">
      <c r="A102" t="s">
        <v>111</v>
      </c>
      <c r="B102">
        <v>1255</v>
      </c>
      <c r="C102">
        <v>1090</v>
      </c>
      <c r="D102">
        <v>1082</v>
      </c>
      <c r="E102" s="1">
        <v>527</v>
      </c>
      <c r="F102" s="1">
        <v>593</v>
      </c>
      <c r="G102" s="1">
        <v>1217</v>
      </c>
      <c r="H102" s="1">
        <v>1206</v>
      </c>
      <c r="I102" s="1">
        <v>819</v>
      </c>
      <c r="J102" s="1">
        <v>351</v>
      </c>
      <c r="K102">
        <v>1110</v>
      </c>
      <c r="L102">
        <v>982</v>
      </c>
      <c r="M102">
        <v>1099</v>
      </c>
    </row>
    <row r="103" spans="1:13" x14ac:dyDescent="0.2">
      <c r="A103" t="s">
        <v>112</v>
      </c>
      <c r="B103">
        <v>808</v>
      </c>
      <c r="C103">
        <v>706</v>
      </c>
      <c r="D103">
        <v>917</v>
      </c>
      <c r="E103" s="1">
        <v>295</v>
      </c>
      <c r="F103" s="1">
        <v>225</v>
      </c>
      <c r="G103" s="1">
        <v>524</v>
      </c>
      <c r="H103" s="1">
        <v>671</v>
      </c>
      <c r="I103" s="1">
        <v>454</v>
      </c>
      <c r="J103" s="1">
        <v>249</v>
      </c>
      <c r="K103">
        <v>721</v>
      </c>
      <c r="L103">
        <v>629</v>
      </c>
      <c r="M103">
        <v>674</v>
      </c>
    </row>
    <row r="104" spans="1:13" x14ac:dyDescent="0.2">
      <c r="A104" t="s">
        <v>113</v>
      </c>
      <c r="B104">
        <v>32826</v>
      </c>
      <c r="C104">
        <v>21192</v>
      </c>
      <c r="D104">
        <v>26186</v>
      </c>
      <c r="E104" s="1">
        <v>4071</v>
      </c>
      <c r="F104" s="1">
        <v>3916</v>
      </c>
      <c r="G104" s="1">
        <v>8545</v>
      </c>
      <c r="H104" s="1">
        <v>19812</v>
      </c>
      <c r="I104" s="1">
        <v>14981</v>
      </c>
      <c r="J104" s="1">
        <v>8587</v>
      </c>
      <c r="K104">
        <v>34753</v>
      </c>
      <c r="L104">
        <v>31584</v>
      </c>
      <c r="M104">
        <v>37394</v>
      </c>
    </row>
    <row r="105" spans="1:13" x14ac:dyDescent="0.2">
      <c r="A105" t="s">
        <v>114</v>
      </c>
      <c r="B105">
        <v>381</v>
      </c>
      <c r="C105">
        <v>408</v>
      </c>
      <c r="D105">
        <v>924</v>
      </c>
      <c r="E105" s="1">
        <v>73</v>
      </c>
      <c r="F105" s="1">
        <v>86</v>
      </c>
      <c r="G105" s="1">
        <v>168</v>
      </c>
      <c r="H105" s="1">
        <v>364</v>
      </c>
      <c r="I105" s="1">
        <v>239</v>
      </c>
      <c r="J105" s="1">
        <v>198</v>
      </c>
      <c r="K105">
        <v>639</v>
      </c>
      <c r="L105">
        <v>465</v>
      </c>
      <c r="M105">
        <v>455</v>
      </c>
    </row>
    <row r="106" spans="1:13" x14ac:dyDescent="0.2">
      <c r="A106" t="s">
        <v>115</v>
      </c>
      <c r="B106">
        <v>6854</v>
      </c>
      <c r="C106">
        <v>6162</v>
      </c>
      <c r="D106">
        <v>5990</v>
      </c>
      <c r="E106" s="1">
        <v>2346</v>
      </c>
      <c r="F106" s="1">
        <v>2234</v>
      </c>
      <c r="G106" s="1">
        <v>5701</v>
      </c>
      <c r="H106" s="1">
        <v>7525</v>
      </c>
      <c r="I106" s="1">
        <v>4816</v>
      </c>
      <c r="J106" s="1">
        <v>2675</v>
      </c>
      <c r="K106">
        <v>5067</v>
      </c>
      <c r="L106">
        <v>5385</v>
      </c>
      <c r="M106">
        <v>6013</v>
      </c>
    </row>
    <row r="107" spans="1:13" x14ac:dyDescent="0.2">
      <c r="A107" t="s">
        <v>116</v>
      </c>
      <c r="B107">
        <v>0</v>
      </c>
      <c r="C107">
        <v>0</v>
      </c>
      <c r="D107">
        <v>0</v>
      </c>
      <c r="E107" s="1">
        <v>0</v>
      </c>
      <c r="F107" s="1">
        <v>0</v>
      </c>
      <c r="G107" s="1">
        <v>0</v>
      </c>
      <c r="H107" s="1">
        <v>0</v>
      </c>
      <c r="I107" s="1">
        <v>0</v>
      </c>
      <c r="J107" s="1">
        <v>0</v>
      </c>
      <c r="K107">
        <v>0</v>
      </c>
      <c r="L107">
        <v>0</v>
      </c>
      <c r="M107">
        <v>0</v>
      </c>
    </row>
    <row r="108" spans="1:13" x14ac:dyDescent="0.2">
      <c r="A108" t="s">
        <v>117</v>
      </c>
      <c r="B108">
        <v>895</v>
      </c>
      <c r="C108">
        <v>787</v>
      </c>
      <c r="D108">
        <v>806</v>
      </c>
      <c r="E108" s="1">
        <v>225</v>
      </c>
      <c r="F108" s="1">
        <v>195</v>
      </c>
      <c r="G108" s="1">
        <v>578</v>
      </c>
      <c r="H108" s="1">
        <v>582</v>
      </c>
      <c r="I108" s="1">
        <v>292</v>
      </c>
      <c r="J108" s="1">
        <v>149</v>
      </c>
      <c r="K108">
        <v>540</v>
      </c>
      <c r="L108">
        <v>508</v>
      </c>
      <c r="M108">
        <v>560</v>
      </c>
    </row>
    <row r="109" spans="1:13" x14ac:dyDescent="0.2">
      <c r="A109" t="s">
        <v>118</v>
      </c>
      <c r="B109">
        <v>1</v>
      </c>
      <c r="C109">
        <v>0</v>
      </c>
      <c r="D109">
        <v>2</v>
      </c>
      <c r="E109" s="1">
        <v>0</v>
      </c>
      <c r="F109" s="1">
        <v>0</v>
      </c>
      <c r="G109" s="1">
        <v>1</v>
      </c>
      <c r="H109" s="1">
        <v>0</v>
      </c>
      <c r="I109" s="1">
        <v>6</v>
      </c>
      <c r="J109" s="1">
        <v>2</v>
      </c>
      <c r="K109">
        <v>2</v>
      </c>
      <c r="L109">
        <v>0</v>
      </c>
      <c r="M109">
        <v>0</v>
      </c>
    </row>
    <row r="110" spans="1:13" x14ac:dyDescent="0.2">
      <c r="A110" t="s">
        <v>119</v>
      </c>
      <c r="B110">
        <v>42</v>
      </c>
      <c r="C110">
        <v>40</v>
      </c>
      <c r="D110">
        <v>45</v>
      </c>
      <c r="E110" s="1">
        <v>32</v>
      </c>
      <c r="F110" s="1">
        <v>23</v>
      </c>
      <c r="G110" s="1">
        <v>64</v>
      </c>
      <c r="H110" s="1">
        <v>50</v>
      </c>
      <c r="I110" s="1">
        <v>51</v>
      </c>
      <c r="J110" s="1">
        <v>23</v>
      </c>
      <c r="K110">
        <v>60</v>
      </c>
      <c r="L110">
        <v>77</v>
      </c>
      <c r="M110">
        <v>60</v>
      </c>
    </row>
    <row r="111" spans="1:13" x14ac:dyDescent="0.2">
      <c r="A111" t="s">
        <v>120</v>
      </c>
      <c r="B111">
        <v>57</v>
      </c>
      <c r="C111">
        <v>54</v>
      </c>
      <c r="D111">
        <v>53</v>
      </c>
      <c r="E111" s="1">
        <v>10</v>
      </c>
      <c r="F111" s="1">
        <v>11</v>
      </c>
      <c r="G111" s="1">
        <v>45</v>
      </c>
      <c r="H111" s="1">
        <v>24</v>
      </c>
      <c r="I111" s="1">
        <v>8</v>
      </c>
      <c r="J111" s="1">
        <v>9</v>
      </c>
      <c r="K111">
        <v>31</v>
      </c>
      <c r="L111">
        <v>18</v>
      </c>
      <c r="M111">
        <v>30</v>
      </c>
    </row>
    <row r="112" spans="1:13" x14ac:dyDescent="0.2">
      <c r="A112" t="s">
        <v>121</v>
      </c>
      <c r="B112">
        <v>642</v>
      </c>
      <c r="C112">
        <v>489</v>
      </c>
      <c r="D112">
        <v>744</v>
      </c>
      <c r="E112" s="1">
        <v>201</v>
      </c>
      <c r="F112" s="1">
        <v>193</v>
      </c>
      <c r="G112" s="1">
        <v>464</v>
      </c>
      <c r="H112" s="1">
        <v>1279</v>
      </c>
      <c r="I112" s="1">
        <v>729</v>
      </c>
      <c r="J112" s="1">
        <v>474</v>
      </c>
      <c r="K112">
        <v>1630</v>
      </c>
      <c r="L112">
        <v>1208</v>
      </c>
      <c r="M112">
        <v>1408</v>
      </c>
    </row>
    <row r="113" spans="1:13" x14ac:dyDescent="0.2">
      <c r="A113" t="s">
        <v>122</v>
      </c>
      <c r="B113">
        <v>1635</v>
      </c>
      <c r="C113">
        <v>1382</v>
      </c>
      <c r="D113">
        <v>1296</v>
      </c>
      <c r="E113" s="1">
        <v>454</v>
      </c>
      <c r="F113" s="1">
        <v>447</v>
      </c>
      <c r="G113" s="1">
        <v>1134</v>
      </c>
      <c r="H113" s="1">
        <v>4131</v>
      </c>
      <c r="I113" s="1">
        <v>1897</v>
      </c>
      <c r="J113" s="1">
        <v>1598</v>
      </c>
      <c r="K113">
        <v>2866</v>
      </c>
      <c r="L113">
        <v>3247</v>
      </c>
      <c r="M113">
        <v>3752</v>
      </c>
    </row>
    <row r="114" spans="1:13" x14ac:dyDescent="0.2">
      <c r="A114" t="s">
        <v>123</v>
      </c>
      <c r="B114">
        <v>378</v>
      </c>
      <c r="C114">
        <v>344</v>
      </c>
      <c r="D114">
        <v>318</v>
      </c>
      <c r="E114" s="1">
        <v>136</v>
      </c>
      <c r="F114" s="1">
        <v>119</v>
      </c>
      <c r="G114" s="1">
        <v>302</v>
      </c>
      <c r="H114" s="1">
        <v>127</v>
      </c>
      <c r="I114" s="1">
        <v>105</v>
      </c>
      <c r="J114" s="1">
        <v>28</v>
      </c>
      <c r="K114">
        <v>157</v>
      </c>
      <c r="L114">
        <v>180</v>
      </c>
      <c r="M114">
        <v>144</v>
      </c>
    </row>
    <row r="115" spans="1:13" x14ac:dyDescent="0.2">
      <c r="A115" t="s">
        <v>124</v>
      </c>
      <c r="B115">
        <v>85</v>
      </c>
      <c r="C115">
        <v>87</v>
      </c>
      <c r="D115">
        <v>96</v>
      </c>
      <c r="E115" s="1">
        <v>37</v>
      </c>
      <c r="F115" s="1">
        <v>31</v>
      </c>
      <c r="G115" s="1">
        <v>77</v>
      </c>
      <c r="H115" s="1">
        <v>34</v>
      </c>
      <c r="I115" s="1">
        <v>43</v>
      </c>
      <c r="J115" s="1">
        <v>8</v>
      </c>
      <c r="K115">
        <v>66</v>
      </c>
      <c r="L115">
        <v>51</v>
      </c>
      <c r="M115">
        <v>42</v>
      </c>
    </row>
    <row r="116" spans="1:13" x14ac:dyDescent="0.2">
      <c r="A116" t="s">
        <v>125</v>
      </c>
      <c r="B116">
        <v>1080</v>
      </c>
      <c r="C116">
        <v>992</v>
      </c>
      <c r="D116">
        <v>1260</v>
      </c>
      <c r="E116" s="1">
        <v>458</v>
      </c>
      <c r="F116" s="1">
        <v>429</v>
      </c>
      <c r="G116" s="1">
        <v>972</v>
      </c>
      <c r="H116" s="1">
        <v>1238</v>
      </c>
      <c r="I116" s="1">
        <v>879</v>
      </c>
      <c r="J116" s="1">
        <v>433</v>
      </c>
      <c r="K116">
        <v>1204</v>
      </c>
      <c r="L116">
        <v>1074</v>
      </c>
      <c r="M116">
        <v>1104</v>
      </c>
    </row>
    <row r="117" spans="1:13" x14ac:dyDescent="0.2">
      <c r="A117" t="s">
        <v>126</v>
      </c>
      <c r="B117">
        <v>716</v>
      </c>
      <c r="C117">
        <v>509</v>
      </c>
      <c r="D117">
        <v>522</v>
      </c>
      <c r="E117" s="1">
        <v>355</v>
      </c>
      <c r="F117" s="1">
        <v>289</v>
      </c>
      <c r="G117" s="1">
        <v>627</v>
      </c>
      <c r="H117" s="1">
        <v>879</v>
      </c>
      <c r="I117" s="1">
        <v>669</v>
      </c>
      <c r="J117" s="1">
        <v>360</v>
      </c>
      <c r="K117">
        <v>712</v>
      </c>
      <c r="L117">
        <v>697</v>
      </c>
      <c r="M117">
        <v>754</v>
      </c>
    </row>
    <row r="118" spans="1:13" x14ac:dyDescent="0.2">
      <c r="A118" t="s">
        <v>127</v>
      </c>
      <c r="B118">
        <v>132</v>
      </c>
      <c r="C118">
        <v>113</v>
      </c>
      <c r="D118">
        <v>206</v>
      </c>
      <c r="E118" s="1">
        <v>76</v>
      </c>
      <c r="F118" s="1">
        <v>71</v>
      </c>
      <c r="G118" s="1">
        <v>179</v>
      </c>
      <c r="H118" s="1">
        <v>232</v>
      </c>
      <c r="I118" s="1">
        <v>147</v>
      </c>
      <c r="J118" s="1">
        <v>93</v>
      </c>
      <c r="K118">
        <v>162</v>
      </c>
      <c r="L118">
        <v>188</v>
      </c>
      <c r="M118">
        <v>160</v>
      </c>
    </row>
    <row r="119" spans="1:13" x14ac:dyDescent="0.2">
      <c r="A119" t="s">
        <v>128</v>
      </c>
      <c r="B119">
        <v>6553</v>
      </c>
      <c r="C119">
        <v>6326</v>
      </c>
      <c r="D119">
        <v>5671</v>
      </c>
      <c r="E119" s="1">
        <v>2156</v>
      </c>
      <c r="F119" s="1">
        <v>2016</v>
      </c>
      <c r="G119" s="1">
        <v>5634</v>
      </c>
      <c r="H119" s="1">
        <v>6707</v>
      </c>
      <c r="I119" s="1">
        <v>4018</v>
      </c>
      <c r="J119" s="1">
        <v>2551</v>
      </c>
      <c r="K119">
        <v>6021</v>
      </c>
      <c r="L119">
        <v>7262</v>
      </c>
      <c r="M119">
        <v>7812</v>
      </c>
    </row>
    <row r="120" spans="1:13" x14ac:dyDescent="0.2">
      <c r="A120" t="s">
        <v>129</v>
      </c>
      <c r="B120">
        <v>2365</v>
      </c>
      <c r="C120">
        <v>2528</v>
      </c>
      <c r="D120">
        <v>2071</v>
      </c>
      <c r="E120" s="1">
        <v>820</v>
      </c>
      <c r="F120" s="1">
        <v>836</v>
      </c>
      <c r="G120" s="1">
        <v>2240</v>
      </c>
      <c r="H120" s="1">
        <v>2504</v>
      </c>
      <c r="I120" s="1">
        <v>1648</v>
      </c>
      <c r="J120" s="1">
        <v>997</v>
      </c>
      <c r="K120">
        <v>2138</v>
      </c>
      <c r="L120">
        <v>2945</v>
      </c>
      <c r="M120">
        <v>2989</v>
      </c>
    </row>
    <row r="121" spans="1:13" x14ac:dyDescent="0.2">
      <c r="A121" t="s">
        <v>130</v>
      </c>
      <c r="B121">
        <v>442</v>
      </c>
      <c r="C121">
        <v>370</v>
      </c>
      <c r="D121">
        <v>370</v>
      </c>
      <c r="E121" s="1">
        <v>157</v>
      </c>
      <c r="F121" s="1">
        <v>143</v>
      </c>
      <c r="G121" s="1">
        <v>357</v>
      </c>
      <c r="H121" s="1">
        <v>463</v>
      </c>
      <c r="I121" s="1">
        <v>302</v>
      </c>
      <c r="J121" s="1">
        <v>157</v>
      </c>
      <c r="K121">
        <v>432</v>
      </c>
      <c r="L121">
        <v>418</v>
      </c>
      <c r="M121">
        <v>466</v>
      </c>
    </row>
    <row r="122" spans="1:13" x14ac:dyDescent="0.2">
      <c r="A122" t="s">
        <v>131</v>
      </c>
      <c r="B122">
        <v>1634</v>
      </c>
      <c r="C122">
        <v>1227</v>
      </c>
      <c r="D122">
        <v>1482</v>
      </c>
      <c r="E122" s="1">
        <v>549</v>
      </c>
      <c r="F122" s="1">
        <v>523</v>
      </c>
      <c r="G122" s="1">
        <v>1227</v>
      </c>
      <c r="H122" s="1">
        <v>1553</v>
      </c>
      <c r="I122" s="1">
        <v>1031</v>
      </c>
      <c r="J122" s="1">
        <v>555</v>
      </c>
      <c r="K122">
        <v>1659</v>
      </c>
      <c r="L122">
        <v>1411</v>
      </c>
      <c r="M122">
        <v>1571</v>
      </c>
    </row>
    <row r="123" spans="1:13" x14ac:dyDescent="0.2">
      <c r="A123" t="s">
        <v>132</v>
      </c>
      <c r="B123">
        <v>65</v>
      </c>
      <c r="C123">
        <v>67</v>
      </c>
      <c r="D123">
        <v>70</v>
      </c>
      <c r="E123" s="1">
        <v>12</v>
      </c>
      <c r="F123" s="1">
        <v>5</v>
      </c>
      <c r="G123" s="1">
        <v>50</v>
      </c>
      <c r="H123" s="1">
        <v>51</v>
      </c>
      <c r="I123" s="1">
        <v>29</v>
      </c>
      <c r="J123" s="1">
        <v>14</v>
      </c>
      <c r="K123">
        <v>45</v>
      </c>
      <c r="L123">
        <v>60</v>
      </c>
      <c r="M123">
        <v>92</v>
      </c>
    </row>
    <row r="124" spans="1:13" x14ac:dyDescent="0.2">
      <c r="A124" t="s">
        <v>133</v>
      </c>
      <c r="B124">
        <v>24</v>
      </c>
      <c r="C124">
        <v>19</v>
      </c>
      <c r="D124">
        <v>24</v>
      </c>
      <c r="E124" s="1">
        <v>16</v>
      </c>
      <c r="F124" s="1">
        <v>16</v>
      </c>
      <c r="G124" s="1">
        <v>28</v>
      </c>
      <c r="H124" s="1">
        <v>18</v>
      </c>
      <c r="I124" s="1">
        <v>11</v>
      </c>
      <c r="J124" s="1">
        <v>7</v>
      </c>
      <c r="K124">
        <v>21</v>
      </c>
      <c r="L124">
        <v>13</v>
      </c>
      <c r="M124">
        <v>17</v>
      </c>
    </row>
    <row r="125" spans="1:13" x14ac:dyDescent="0.2">
      <c r="A125" t="s">
        <v>134</v>
      </c>
      <c r="B125">
        <v>10</v>
      </c>
      <c r="C125">
        <v>6</v>
      </c>
      <c r="D125">
        <v>9</v>
      </c>
      <c r="E125" s="1">
        <v>6</v>
      </c>
      <c r="F125" s="1">
        <v>0</v>
      </c>
      <c r="G125" s="1">
        <v>7</v>
      </c>
      <c r="H125" s="1">
        <v>22</v>
      </c>
      <c r="I125" s="1">
        <v>5</v>
      </c>
      <c r="J125" s="1">
        <v>2</v>
      </c>
      <c r="K125">
        <v>40</v>
      </c>
      <c r="L125">
        <v>17</v>
      </c>
      <c r="M125">
        <v>20</v>
      </c>
    </row>
    <row r="126" spans="1:13" x14ac:dyDescent="0.2">
      <c r="A126" t="s">
        <v>135</v>
      </c>
      <c r="B126">
        <v>25</v>
      </c>
      <c r="C126">
        <v>31</v>
      </c>
      <c r="D126">
        <v>41</v>
      </c>
      <c r="E126" s="1">
        <v>7</v>
      </c>
      <c r="F126" s="1">
        <v>18</v>
      </c>
      <c r="G126" s="1">
        <v>37</v>
      </c>
      <c r="H126" s="1">
        <v>32</v>
      </c>
      <c r="I126" s="1">
        <v>23</v>
      </c>
      <c r="J126" s="1">
        <v>18</v>
      </c>
      <c r="K126">
        <v>9</v>
      </c>
      <c r="L126">
        <v>22</v>
      </c>
      <c r="M126">
        <v>19</v>
      </c>
    </row>
    <row r="127" spans="1:13" x14ac:dyDescent="0.2">
      <c r="A127" t="s">
        <v>136</v>
      </c>
      <c r="B127">
        <v>3474</v>
      </c>
      <c r="C127">
        <v>3353</v>
      </c>
      <c r="D127">
        <v>3954</v>
      </c>
      <c r="E127" s="1">
        <v>1420</v>
      </c>
      <c r="F127" s="1">
        <v>1545</v>
      </c>
      <c r="G127" s="1">
        <v>3342</v>
      </c>
      <c r="H127" s="1">
        <v>2944</v>
      </c>
      <c r="I127" s="1">
        <v>2271</v>
      </c>
      <c r="J127" s="1">
        <v>962</v>
      </c>
      <c r="K127">
        <v>3161</v>
      </c>
      <c r="L127">
        <v>2953</v>
      </c>
      <c r="M127">
        <v>3103</v>
      </c>
    </row>
    <row r="128" spans="1:13" x14ac:dyDescent="0.2">
      <c r="A128" t="s">
        <v>137</v>
      </c>
      <c r="B128">
        <v>1746</v>
      </c>
      <c r="C128">
        <v>1752</v>
      </c>
      <c r="D128">
        <v>1893</v>
      </c>
      <c r="E128" s="1">
        <v>814</v>
      </c>
      <c r="F128" s="1">
        <v>970</v>
      </c>
      <c r="G128" s="1">
        <v>2490</v>
      </c>
      <c r="H128" s="1">
        <v>3111</v>
      </c>
      <c r="I128" s="1">
        <v>1858</v>
      </c>
      <c r="J128" s="1">
        <v>1131</v>
      </c>
      <c r="K128">
        <v>2230</v>
      </c>
      <c r="L128">
        <v>2660</v>
      </c>
      <c r="M128">
        <v>2777</v>
      </c>
    </row>
    <row r="129" spans="1:13" x14ac:dyDescent="0.2">
      <c r="A129" t="s">
        <v>138</v>
      </c>
      <c r="B129">
        <v>6377</v>
      </c>
      <c r="C129">
        <v>5673</v>
      </c>
      <c r="D129">
        <v>6657</v>
      </c>
      <c r="E129" s="1">
        <v>2647</v>
      </c>
      <c r="F129" s="1">
        <v>2491</v>
      </c>
      <c r="G129" s="1">
        <v>5722</v>
      </c>
      <c r="H129" s="1">
        <v>8004</v>
      </c>
      <c r="I129" s="1">
        <v>5170</v>
      </c>
      <c r="J129" s="1">
        <v>2887</v>
      </c>
      <c r="K129">
        <v>6144</v>
      </c>
      <c r="L129">
        <v>6223</v>
      </c>
      <c r="M129">
        <v>6841</v>
      </c>
    </row>
    <row r="130" spans="1:13" x14ac:dyDescent="0.2">
      <c r="A130" t="s">
        <v>139</v>
      </c>
      <c r="B130">
        <v>2369</v>
      </c>
      <c r="C130">
        <v>1955</v>
      </c>
      <c r="D130">
        <v>2199</v>
      </c>
      <c r="E130" s="1">
        <v>753</v>
      </c>
      <c r="F130" s="1">
        <v>722</v>
      </c>
      <c r="G130" s="1">
        <v>1727</v>
      </c>
      <c r="H130" s="1">
        <v>2691</v>
      </c>
      <c r="I130" s="1">
        <v>1615</v>
      </c>
      <c r="J130" s="1">
        <v>1030</v>
      </c>
      <c r="K130">
        <v>2737</v>
      </c>
      <c r="L130">
        <v>2284</v>
      </c>
      <c r="M130">
        <v>2425</v>
      </c>
    </row>
    <row r="131" spans="1:13" x14ac:dyDescent="0.2">
      <c r="A131" t="s">
        <v>140</v>
      </c>
      <c r="B131">
        <v>5339</v>
      </c>
      <c r="C131">
        <v>4353</v>
      </c>
      <c r="D131">
        <v>4056</v>
      </c>
      <c r="E131" s="1">
        <v>1636</v>
      </c>
      <c r="F131" s="1">
        <v>1462</v>
      </c>
      <c r="G131" s="1">
        <v>3178</v>
      </c>
      <c r="H131" s="1">
        <v>4573</v>
      </c>
      <c r="I131" s="1">
        <v>3426</v>
      </c>
      <c r="J131" s="1">
        <v>1858</v>
      </c>
      <c r="K131">
        <v>5549</v>
      </c>
      <c r="L131">
        <v>5643</v>
      </c>
      <c r="M131">
        <v>6333</v>
      </c>
    </row>
    <row r="132" spans="1:13" x14ac:dyDescent="0.2">
      <c r="A132" t="s">
        <v>141</v>
      </c>
      <c r="B132">
        <v>3610</v>
      </c>
      <c r="C132">
        <v>3084</v>
      </c>
      <c r="D132">
        <v>3971</v>
      </c>
      <c r="E132" s="1">
        <v>1239</v>
      </c>
      <c r="F132" s="1">
        <v>1162</v>
      </c>
      <c r="G132" s="1">
        <v>2998</v>
      </c>
      <c r="H132" s="1">
        <v>4360</v>
      </c>
      <c r="I132" s="1">
        <v>2966</v>
      </c>
      <c r="J132" s="1">
        <v>1817</v>
      </c>
      <c r="K132">
        <v>4592</v>
      </c>
      <c r="L132">
        <v>3792</v>
      </c>
      <c r="M132">
        <v>4150</v>
      </c>
    </row>
    <row r="133" spans="1:13" x14ac:dyDescent="0.2">
      <c r="A133" t="s">
        <v>142</v>
      </c>
      <c r="B133">
        <v>6524</v>
      </c>
      <c r="C133">
        <v>5582</v>
      </c>
      <c r="D133">
        <v>6635</v>
      </c>
      <c r="E133" s="1">
        <v>3290</v>
      </c>
      <c r="F133" s="1">
        <v>3231</v>
      </c>
      <c r="G133" s="1">
        <v>7770</v>
      </c>
      <c r="H133" s="1">
        <v>7250</v>
      </c>
      <c r="I133" s="1">
        <v>5260</v>
      </c>
      <c r="J133" s="1">
        <v>2543</v>
      </c>
      <c r="K133">
        <v>3960</v>
      </c>
      <c r="L133">
        <v>3739</v>
      </c>
      <c r="M133">
        <v>4047</v>
      </c>
    </row>
    <row r="134" spans="1:13" x14ac:dyDescent="0.2">
      <c r="A134" t="s">
        <v>143</v>
      </c>
      <c r="B134">
        <v>181</v>
      </c>
      <c r="C134">
        <v>143</v>
      </c>
      <c r="D134">
        <v>161</v>
      </c>
      <c r="E134" s="1">
        <v>45</v>
      </c>
      <c r="F134" s="1">
        <v>84</v>
      </c>
      <c r="G134" s="1">
        <v>140</v>
      </c>
      <c r="H134" s="1">
        <v>105</v>
      </c>
      <c r="I134" s="1">
        <v>124</v>
      </c>
      <c r="J134" s="1">
        <v>49</v>
      </c>
      <c r="K134">
        <v>127</v>
      </c>
      <c r="L134">
        <v>127</v>
      </c>
      <c r="M134">
        <v>122</v>
      </c>
    </row>
    <row r="135" spans="1:13" x14ac:dyDescent="0.2">
      <c r="A135" t="s">
        <v>144</v>
      </c>
      <c r="B135">
        <v>10604</v>
      </c>
      <c r="C135">
        <v>7500</v>
      </c>
      <c r="D135">
        <v>7029</v>
      </c>
      <c r="E135" s="1">
        <v>3921</v>
      </c>
      <c r="F135" s="1">
        <v>2446</v>
      </c>
      <c r="G135" s="1">
        <v>5425</v>
      </c>
      <c r="H135" s="1">
        <v>7921</v>
      </c>
      <c r="I135" s="1">
        <v>7962</v>
      </c>
      <c r="J135" s="1">
        <v>2940</v>
      </c>
      <c r="K135">
        <v>10003</v>
      </c>
      <c r="L135">
        <v>9046</v>
      </c>
      <c r="M135">
        <v>10324</v>
      </c>
    </row>
    <row r="136" spans="1:13" x14ac:dyDescent="0.2">
      <c r="A136" t="s">
        <v>145</v>
      </c>
      <c r="B136">
        <v>30575</v>
      </c>
      <c r="C136">
        <v>23413</v>
      </c>
      <c r="D136">
        <v>33913</v>
      </c>
      <c r="E136" s="1">
        <v>12428</v>
      </c>
      <c r="F136" s="1">
        <v>11044</v>
      </c>
      <c r="G136" s="1">
        <v>25645</v>
      </c>
      <c r="H136" s="1">
        <v>41005</v>
      </c>
      <c r="I136" s="1">
        <v>25842</v>
      </c>
      <c r="J136" s="1">
        <v>13929</v>
      </c>
      <c r="K136">
        <v>33452</v>
      </c>
      <c r="L136">
        <v>24812</v>
      </c>
      <c r="M136">
        <v>27316</v>
      </c>
    </row>
    <row r="137" spans="1:13" x14ac:dyDescent="0.2">
      <c r="A137" t="s">
        <v>146</v>
      </c>
      <c r="B137">
        <v>6162</v>
      </c>
      <c r="C137">
        <v>5370</v>
      </c>
      <c r="D137">
        <v>6593</v>
      </c>
      <c r="E137" s="1">
        <v>3193</v>
      </c>
      <c r="F137" s="1">
        <v>2933</v>
      </c>
      <c r="G137" s="1">
        <v>6683</v>
      </c>
      <c r="H137" s="1">
        <v>10171</v>
      </c>
      <c r="I137" s="1">
        <v>7450</v>
      </c>
      <c r="J137" s="1">
        <v>3057</v>
      </c>
      <c r="K137">
        <v>5819</v>
      </c>
      <c r="L137">
        <v>4991</v>
      </c>
      <c r="M137">
        <v>5753</v>
      </c>
    </row>
    <row r="138" spans="1:13" x14ac:dyDescent="0.2">
      <c r="A138" t="s">
        <v>147</v>
      </c>
      <c r="B138">
        <v>1453</v>
      </c>
      <c r="C138">
        <v>1375</v>
      </c>
      <c r="D138">
        <v>1511</v>
      </c>
      <c r="E138" s="1">
        <v>401</v>
      </c>
      <c r="F138" s="1">
        <v>409</v>
      </c>
      <c r="G138" s="1">
        <v>979</v>
      </c>
      <c r="H138" s="1">
        <v>1358</v>
      </c>
      <c r="I138" s="1">
        <v>984</v>
      </c>
      <c r="J138" s="1">
        <v>502</v>
      </c>
      <c r="K138">
        <v>1563</v>
      </c>
      <c r="L138">
        <v>1539</v>
      </c>
      <c r="M138">
        <v>1905</v>
      </c>
    </row>
    <row r="139" spans="1:13" x14ac:dyDescent="0.2">
      <c r="A139" t="s">
        <v>148</v>
      </c>
      <c r="B139">
        <v>484</v>
      </c>
      <c r="C139">
        <v>430</v>
      </c>
      <c r="D139">
        <v>449</v>
      </c>
      <c r="E139" s="1">
        <v>184</v>
      </c>
      <c r="F139" s="1">
        <v>181</v>
      </c>
      <c r="G139" s="1">
        <v>355</v>
      </c>
      <c r="H139" s="1">
        <v>524</v>
      </c>
      <c r="I139" s="1">
        <v>380</v>
      </c>
      <c r="J139" s="1">
        <v>218</v>
      </c>
      <c r="K139">
        <v>530</v>
      </c>
      <c r="L139">
        <v>380</v>
      </c>
      <c r="M139">
        <v>551</v>
      </c>
    </row>
    <row r="140" spans="1:13" x14ac:dyDescent="0.2">
      <c r="A140" t="s">
        <v>149</v>
      </c>
      <c r="B140">
        <v>1713</v>
      </c>
      <c r="C140">
        <v>1750</v>
      </c>
      <c r="D140">
        <v>2261</v>
      </c>
      <c r="E140" s="1">
        <v>651</v>
      </c>
      <c r="F140" s="1">
        <v>611</v>
      </c>
      <c r="G140" s="1">
        <v>1543</v>
      </c>
      <c r="H140" s="1">
        <v>1945</v>
      </c>
      <c r="I140" s="1">
        <v>1367</v>
      </c>
      <c r="J140" s="1">
        <v>951</v>
      </c>
      <c r="K140">
        <v>2164</v>
      </c>
      <c r="L140">
        <v>1639</v>
      </c>
      <c r="M140">
        <v>1909</v>
      </c>
    </row>
    <row r="141" spans="1:13" x14ac:dyDescent="0.2">
      <c r="A141" t="s">
        <v>150</v>
      </c>
      <c r="B141">
        <v>806</v>
      </c>
      <c r="C141">
        <v>987</v>
      </c>
      <c r="D141">
        <v>1346</v>
      </c>
      <c r="E141" s="1">
        <v>335</v>
      </c>
      <c r="F141" s="1">
        <v>264</v>
      </c>
      <c r="G141" s="1">
        <v>848</v>
      </c>
      <c r="H141" s="1">
        <v>930</v>
      </c>
      <c r="I141" s="1">
        <v>649</v>
      </c>
      <c r="J141" s="1">
        <v>510</v>
      </c>
      <c r="K141">
        <v>1163</v>
      </c>
      <c r="L141">
        <v>892</v>
      </c>
      <c r="M141">
        <v>930</v>
      </c>
    </row>
    <row r="142" spans="1:13" x14ac:dyDescent="0.2">
      <c r="A142" t="s">
        <v>151</v>
      </c>
      <c r="B142">
        <v>4226</v>
      </c>
      <c r="C142">
        <v>3812</v>
      </c>
      <c r="D142">
        <v>3620</v>
      </c>
      <c r="E142" s="1">
        <v>1357</v>
      </c>
      <c r="F142" s="1">
        <v>1336</v>
      </c>
      <c r="G142" s="1">
        <v>3702</v>
      </c>
      <c r="H142" s="1">
        <v>4674</v>
      </c>
      <c r="I142" s="1">
        <v>2985</v>
      </c>
      <c r="J142" s="1">
        <v>1918</v>
      </c>
      <c r="K142">
        <v>2668</v>
      </c>
      <c r="L142">
        <v>2412</v>
      </c>
      <c r="M142">
        <v>2739</v>
      </c>
    </row>
    <row r="143" spans="1:13" x14ac:dyDescent="0.2">
      <c r="A143" t="s">
        <v>152</v>
      </c>
      <c r="B143">
        <v>16504</v>
      </c>
      <c r="C143">
        <v>15106</v>
      </c>
      <c r="D143">
        <v>22696</v>
      </c>
      <c r="E143" s="1">
        <v>5280</v>
      </c>
      <c r="F143" s="1">
        <v>5563</v>
      </c>
      <c r="G143" s="1">
        <v>12455</v>
      </c>
      <c r="H143" s="1">
        <v>22882</v>
      </c>
      <c r="I143" s="1">
        <v>14341</v>
      </c>
      <c r="J143" s="1">
        <v>8146</v>
      </c>
      <c r="K143">
        <v>36809</v>
      </c>
      <c r="L143">
        <v>22853</v>
      </c>
      <c r="M143">
        <v>27560</v>
      </c>
    </row>
    <row r="144" spans="1:13" x14ac:dyDescent="0.2">
      <c r="A144" t="s">
        <v>153</v>
      </c>
      <c r="B144">
        <v>1019</v>
      </c>
      <c r="C144">
        <v>987</v>
      </c>
      <c r="D144">
        <v>1093</v>
      </c>
      <c r="E144" s="1">
        <v>444</v>
      </c>
      <c r="F144" s="1">
        <v>363</v>
      </c>
      <c r="G144" s="1">
        <v>864</v>
      </c>
      <c r="H144" s="1">
        <v>1032</v>
      </c>
      <c r="I144" s="1">
        <v>771</v>
      </c>
      <c r="J144" s="1">
        <v>440</v>
      </c>
      <c r="K144">
        <v>721</v>
      </c>
      <c r="L144">
        <v>685</v>
      </c>
      <c r="M144">
        <v>745</v>
      </c>
    </row>
    <row r="145" spans="1:13" x14ac:dyDescent="0.2">
      <c r="A145" t="s">
        <v>154</v>
      </c>
      <c r="B145">
        <v>8021</v>
      </c>
      <c r="C145">
        <v>6608</v>
      </c>
      <c r="D145">
        <v>7815</v>
      </c>
      <c r="E145" s="1">
        <v>2693</v>
      </c>
      <c r="F145" s="1">
        <v>2535</v>
      </c>
      <c r="G145" s="1">
        <v>5977</v>
      </c>
      <c r="H145" s="1">
        <v>9108</v>
      </c>
      <c r="I145" s="1">
        <v>5902</v>
      </c>
      <c r="J145" s="1">
        <v>3561</v>
      </c>
      <c r="K145">
        <v>9221</v>
      </c>
      <c r="L145">
        <v>7782</v>
      </c>
      <c r="M145">
        <v>8780</v>
      </c>
    </row>
    <row r="146" spans="1:13" x14ac:dyDescent="0.2">
      <c r="A146" t="s">
        <v>155</v>
      </c>
      <c r="B146">
        <v>1699</v>
      </c>
      <c r="C146">
        <v>1706</v>
      </c>
      <c r="D146">
        <v>2161</v>
      </c>
      <c r="E146" s="1">
        <v>671</v>
      </c>
      <c r="F146" s="1">
        <v>635</v>
      </c>
      <c r="G146" s="1">
        <v>1649</v>
      </c>
      <c r="H146" s="1">
        <v>2154</v>
      </c>
      <c r="I146" s="1">
        <v>1440</v>
      </c>
      <c r="J146" s="1">
        <v>718</v>
      </c>
      <c r="K146">
        <v>1668</v>
      </c>
      <c r="L146">
        <v>1425</v>
      </c>
      <c r="M146">
        <v>1568</v>
      </c>
    </row>
    <row r="147" spans="1:13" x14ac:dyDescent="0.2">
      <c r="A147" t="s">
        <v>156</v>
      </c>
      <c r="B147">
        <v>1730</v>
      </c>
      <c r="C147">
        <v>1570</v>
      </c>
      <c r="D147">
        <v>1793</v>
      </c>
      <c r="E147" s="1">
        <v>643</v>
      </c>
      <c r="F147" s="1">
        <v>588</v>
      </c>
      <c r="G147" s="1">
        <v>1312</v>
      </c>
      <c r="H147" s="1">
        <v>1881</v>
      </c>
      <c r="I147" s="1">
        <v>1303</v>
      </c>
      <c r="J147" s="1">
        <v>697</v>
      </c>
      <c r="K147">
        <v>1924</v>
      </c>
      <c r="L147">
        <v>1517</v>
      </c>
      <c r="M147">
        <v>1825</v>
      </c>
    </row>
    <row r="148" spans="1:13" x14ac:dyDescent="0.2">
      <c r="A148" t="s">
        <v>157</v>
      </c>
      <c r="B148">
        <v>2161</v>
      </c>
      <c r="C148">
        <v>2028</v>
      </c>
      <c r="D148">
        <v>2899</v>
      </c>
      <c r="E148" s="1">
        <v>808</v>
      </c>
      <c r="F148" s="1">
        <v>806</v>
      </c>
      <c r="G148" s="1">
        <v>2062</v>
      </c>
      <c r="H148" s="1">
        <v>2968</v>
      </c>
      <c r="I148" s="1">
        <v>1788</v>
      </c>
      <c r="J148" s="1">
        <v>960</v>
      </c>
      <c r="K148">
        <v>2156</v>
      </c>
      <c r="L148">
        <v>2353</v>
      </c>
      <c r="M148">
        <v>2439</v>
      </c>
    </row>
    <row r="149" spans="1:13" x14ac:dyDescent="0.2">
      <c r="A149" t="s">
        <v>158</v>
      </c>
      <c r="B149">
        <v>6561</v>
      </c>
      <c r="C149">
        <v>5828</v>
      </c>
      <c r="D149">
        <v>8597</v>
      </c>
      <c r="E149" s="1">
        <v>2498</v>
      </c>
      <c r="F149" s="1">
        <v>2276</v>
      </c>
      <c r="G149" s="1">
        <v>5532</v>
      </c>
      <c r="H149" s="1">
        <v>9358</v>
      </c>
      <c r="I149" s="1">
        <v>5837</v>
      </c>
      <c r="J149" s="1">
        <v>3320</v>
      </c>
      <c r="K149">
        <v>13641</v>
      </c>
      <c r="L149">
        <v>8499</v>
      </c>
      <c r="M149">
        <v>10117</v>
      </c>
    </row>
    <row r="150" spans="1:13" x14ac:dyDescent="0.2">
      <c r="A150" t="s">
        <v>159</v>
      </c>
      <c r="B150">
        <v>4838</v>
      </c>
      <c r="C150">
        <v>3801</v>
      </c>
      <c r="D150">
        <v>3519</v>
      </c>
      <c r="E150" s="1">
        <v>1629</v>
      </c>
      <c r="F150" s="1">
        <v>1314</v>
      </c>
      <c r="G150" s="1">
        <v>3064</v>
      </c>
      <c r="H150" s="1">
        <v>4479</v>
      </c>
      <c r="I150" s="1">
        <v>3638</v>
      </c>
      <c r="J150" s="1">
        <v>1928</v>
      </c>
      <c r="K150">
        <v>2850</v>
      </c>
      <c r="L150">
        <v>3021</v>
      </c>
      <c r="M150">
        <v>3423</v>
      </c>
    </row>
    <row r="151" spans="1:13" x14ac:dyDescent="0.2">
      <c r="A151" t="s">
        <v>160</v>
      </c>
      <c r="B151">
        <v>7278</v>
      </c>
      <c r="C151">
        <v>5871</v>
      </c>
      <c r="D151">
        <v>5862</v>
      </c>
      <c r="E151" s="1">
        <v>2518</v>
      </c>
      <c r="F151" s="1">
        <v>2140</v>
      </c>
      <c r="G151" s="1">
        <v>5006</v>
      </c>
      <c r="H151" s="1">
        <v>6712</v>
      </c>
      <c r="I151" s="1">
        <v>4773</v>
      </c>
      <c r="J151" s="1">
        <v>2445</v>
      </c>
      <c r="K151">
        <v>6767</v>
      </c>
      <c r="L151">
        <v>7073</v>
      </c>
      <c r="M151">
        <v>7368</v>
      </c>
    </row>
    <row r="152" spans="1:13" x14ac:dyDescent="0.2">
      <c r="A152" t="s">
        <v>161</v>
      </c>
      <c r="B152">
        <v>3191</v>
      </c>
      <c r="C152">
        <v>2326</v>
      </c>
      <c r="D152">
        <v>2314</v>
      </c>
      <c r="E152" s="1">
        <v>1199</v>
      </c>
      <c r="F152" s="1">
        <v>989</v>
      </c>
      <c r="G152" s="1">
        <v>2280</v>
      </c>
      <c r="H152" s="1">
        <v>3936</v>
      </c>
      <c r="I152" s="1">
        <v>2627</v>
      </c>
      <c r="J152" s="1">
        <v>1566</v>
      </c>
      <c r="K152">
        <v>3318</v>
      </c>
      <c r="L152">
        <v>3059</v>
      </c>
      <c r="M152">
        <v>3296</v>
      </c>
    </row>
    <row r="153" spans="1:13" x14ac:dyDescent="0.2">
      <c r="A153" t="s">
        <v>162</v>
      </c>
      <c r="B153">
        <v>940</v>
      </c>
      <c r="C153">
        <v>776</v>
      </c>
      <c r="D153">
        <v>895</v>
      </c>
      <c r="E153" s="1">
        <v>236</v>
      </c>
      <c r="F153" s="1">
        <v>240</v>
      </c>
      <c r="G153" s="1">
        <v>596</v>
      </c>
      <c r="H153" s="1">
        <v>1272</v>
      </c>
      <c r="I153" s="1">
        <v>646</v>
      </c>
      <c r="J153" s="1">
        <v>490</v>
      </c>
      <c r="K153">
        <v>1265</v>
      </c>
      <c r="L153">
        <v>1043</v>
      </c>
      <c r="M153">
        <v>1188</v>
      </c>
    </row>
    <row r="154" spans="1:13" x14ac:dyDescent="0.2">
      <c r="A154" t="s">
        <v>163</v>
      </c>
      <c r="B154">
        <v>2704</v>
      </c>
      <c r="C154">
        <v>2210</v>
      </c>
      <c r="D154">
        <v>2426</v>
      </c>
      <c r="E154" s="1">
        <v>728</v>
      </c>
      <c r="F154" s="1">
        <v>688</v>
      </c>
      <c r="G154" s="1">
        <v>1762</v>
      </c>
      <c r="H154" s="1">
        <v>3551</v>
      </c>
      <c r="I154" s="1">
        <v>1840</v>
      </c>
      <c r="J154" s="1">
        <v>1318</v>
      </c>
      <c r="K154">
        <v>3388</v>
      </c>
      <c r="L154">
        <v>2883</v>
      </c>
      <c r="M154">
        <v>3582</v>
      </c>
    </row>
    <row r="155" spans="1:13" x14ac:dyDescent="0.2">
      <c r="A155" t="s">
        <v>164</v>
      </c>
      <c r="B155">
        <v>4198</v>
      </c>
      <c r="C155">
        <v>3814</v>
      </c>
      <c r="D155">
        <v>3038</v>
      </c>
      <c r="E155" s="1">
        <v>1258</v>
      </c>
      <c r="F155" s="1">
        <v>1114</v>
      </c>
      <c r="G155" s="1">
        <v>2660</v>
      </c>
      <c r="H155" s="1">
        <v>5097</v>
      </c>
      <c r="I155" s="1">
        <v>2769</v>
      </c>
      <c r="J155" s="1">
        <v>1764</v>
      </c>
      <c r="K155">
        <v>5660</v>
      </c>
      <c r="L155">
        <v>6226</v>
      </c>
      <c r="M155">
        <v>8368</v>
      </c>
    </row>
    <row r="156" spans="1:13" x14ac:dyDescent="0.2">
      <c r="A156" t="s">
        <v>165</v>
      </c>
      <c r="B156">
        <v>2493</v>
      </c>
      <c r="C156">
        <v>1984</v>
      </c>
      <c r="D156">
        <v>2134</v>
      </c>
      <c r="E156" s="1">
        <v>826</v>
      </c>
      <c r="F156" s="1">
        <v>817</v>
      </c>
      <c r="G156" s="1">
        <v>1568</v>
      </c>
      <c r="H156" s="1">
        <v>1719</v>
      </c>
      <c r="I156" s="1">
        <v>1266</v>
      </c>
      <c r="J156" s="1">
        <v>531</v>
      </c>
      <c r="K156">
        <v>1599</v>
      </c>
      <c r="L156">
        <v>1599</v>
      </c>
      <c r="M156">
        <v>1808</v>
      </c>
    </row>
    <row r="157" spans="1:13" x14ac:dyDescent="0.2">
      <c r="A157" t="s">
        <v>166</v>
      </c>
      <c r="B157">
        <v>5309</v>
      </c>
      <c r="C157">
        <v>5113</v>
      </c>
      <c r="D157">
        <v>6024</v>
      </c>
      <c r="E157" s="1">
        <v>1813</v>
      </c>
      <c r="F157" s="1">
        <v>1685</v>
      </c>
      <c r="G157" s="1">
        <v>4309</v>
      </c>
      <c r="H157" s="1">
        <v>7323</v>
      </c>
      <c r="I157" s="1">
        <v>4483</v>
      </c>
      <c r="J157" s="1">
        <v>2839</v>
      </c>
      <c r="K157">
        <v>7091</v>
      </c>
      <c r="L157">
        <v>7385</v>
      </c>
      <c r="M157">
        <v>8138</v>
      </c>
    </row>
    <row r="158" spans="1:13" x14ac:dyDescent="0.2">
      <c r="A158" t="s">
        <v>167</v>
      </c>
      <c r="B158">
        <v>7597</v>
      </c>
      <c r="C158">
        <v>6710</v>
      </c>
      <c r="D158">
        <v>6375</v>
      </c>
      <c r="E158" s="1">
        <v>3358</v>
      </c>
      <c r="F158" s="1">
        <v>2938</v>
      </c>
      <c r="G158" s="1">
        <v>6705</v>
      </c>
      <c r="H158" s="1">
        <v>4213</v>
      </c>
      <c r="I158" s="1">
        <v>3681</v>
      </c>
      <c r="J158" s="1">
        <v>1549</v>
      </c>
      <c r="K158">
        <v>2420</v>
      </c>
      <c r="L158">
        <v>3048</v>
      </c>
      <c r="M158">
        <v>2957</v>
      </c>
    </row>
    <row r="159" spans="1:13" x14ac:dyDescent="0.2">
      <c r="A159" t="s">
        <v>168</v>
      </c>
      <c r="B159">
        <v>1927</v>
      </c>
      <c r="C159">
        <v>2669</v>
      </c>
      <c r="D159">
        <v>3624</v>
      </c>
      <c r="E159" s="1">
        <v>608</v>
      </c>
      <c r="F159" s="1">
        <v>756</v>
      </c>
      <c r="G159" s="1">
        <v>2072</v>
      </c>
      <c r="H159" s="1">
        <v>3777</v>
      </c>
      <c r="I159" s="1">
        <v>1677</v>
      </c>
      <c r="J159" s="1">
        <v>1554</v>
      </c>
      <c r="K159">
        <v>3542</v>
      </c>
      <c r="L159">
        <v>3845</v>
      </c>
      <c r="M159">
        <v>3797</v>
      </c>
    </row>
    <row r="160" spans="1:13" x14ac:dyDescent="0.2">
      <c r="A160" t="s">
        <v>169</v>
      </c>
      <c r="B160">
        <v>15965</v>
      </c>
      <c r="C160">
        <v>13537</v>
      </c>
      <c r="D160">
        <v>17363</v>
      </c>
      <c r="E160" s="1">
        <v>4515</v>
      </c>
      <c r="F160" s="1">
        <v>4169</v>
      </c>
      <c r="G160" s="1">
        <v>10819</v>
      </c>
      <c r="H160" s="1">
        <v>20617</v>
      </c>
      <c r="I160" s="1">
        <v>13525</v>
      </c>
      <c r="J160" s="1">
        <v>8166</v>
      </c>
      <c r="K160">
        <v>27641</v>
      </c>
      <c r="L160">
        <v>22794</v>
      </c>
      <c r="M160">
        <v>25261</v>
      </c>
    </row>
    <row r="161" spans="1:13" x14ac:dyDescent="0.2">
      <c r="A161" t="s">
        <v>170</v>
      </c>
      <c r="B161">
        <v>6503</v>
      </c>
      <c r="C161">
        <v>5800</v>
      </c>
      <c r="D161">
        <v>6368</v>
      </c>
      <c r="E161" s="1">
        <v>2418</v>
      </c>
      <c r="F161" s="1">
        <v>2183</v>
      </c>
      <c r="G161" s="1">
        <v>5452</v>
      </c>
      <c r="H161" s="1">
        <v>5039</v>
      </c>
      <c r="I161" s="1">
        <v>3388</v>
      </c>
      <c r="J161" s="1">
        <v>1927</v>
      </c>
      <c r="K161">
        <v>3364</v>
      </c>
      <c r="L161">
        <v>3157</v>
      </c>
      <c r="M161">
        <v>3534</v>
      </c>
    </row>
    <row r="162" spans="1:13" x14ac:dyDescent="0.2">
      <c r="A162" t="s">
        <v>171</v>
      </c>
      <c r="B162">
        <v>621</v>
      </c>
      <c r="C162">
        <v>546</v>
      </c>
      <c r="D162">
        <v>702</v>
      </c>
      <c r="E162" s="1">
        <v>229</v>
      </c>
      <c r="F162" s="1">
        <v>227</v>
      </c>
      <c r="G162" s="1">
        <v>465</v>
      </c>
      <c r="H162" s="1">
        <v>810</v>
      </c>
      <c r="I162" s="1">
        <v>554</v>
      </c>
      <c r="J162" s="1">
        <v>238</v>
      </c>
      <c r="K162">
        <v>786</v>
      </c>
      <c r="L162">
        <v>604</v>
      </c>
      <c r="M162">
        <v>639</v>
      </c>
    </row>
    <row r="163" spans="1:13" x14ac:dyDescent="0.2">
      <c r="A163" t="s">
        <v>172</v>
      </c>
      <c r="B163">
        <v>343</v>
      </c>
      <c r="C163">
        <v>282</v>
      </c>
      <c r="D163">
        <v>335</v>
      </c>
      <c r="E163" s="1">
        <v>96</v>
      </c>
      <c r="F163" s="1">
        <v>111</v>
      </c>
      <c r="G163" s="1">
        <v>225</v>
      </c>
      <c r="H163" s="1">
        <v>343</v>
      </c>
      <c r="I163" s="1">
        <v>271</v>
      </c>
      <c r="J163" s="1">
        <v>100</v>
      </c>
      <c r="K163">
        <v>356</v>
      </c>
      <c r="L163">
        <v>308</v>
      </c>
      <c r="M163">
        <v>352</v>
      </c>
    </row>
    <row r="164" spans="1:13" x14ac:dyDescent="0.2">
      <c r="A164" t="s">
        <v>173</v>
      </c>
      <c r="B164">
        <v>17999</v>
      </c>
      <c r="C164">
        <v>16189</v>
      </c>
      <c r="D164">
        <v>22124</v>
      </c>
      <c r="E164" s="1">
        <v>5102</v>
      </c>
      <c r="F164" s="1">
        <v>5068</v>
      </c>
      <c r="G164" s="1">
        <v>12341</v>
      </c>
      <c r="H164" s="1">
        <v>24182</v>
      </c>
      <c r="I164" s="1">
        <v>15020</v>
      </c>
      <c r="J164" s="1">
        <v>8698</v>
      </c>
      <c r="K164">
        <v>38334</v>
      </c>
      <c r="L164">
        <v>28047</v>
      </c>
      <c r="M164">
        <v>33447</v>
      </c>
    </row>
    <row r="165" spans="1:13" x14ac:dyDescent="0.2">
      <c r="A165" t="s">
        <v>174</v>
      </c>
      <c r="B165">
        <v>22</v>
      </c>
      <c r="C165">
        <v>21</v>
      </c>
      <c r="D165">
        <v>15</v>
      </c>
      <c r="E165" s="1">
        <v>8</v>
      </c>
      <c r="F165" s="1">
        <v>4</v>
      </c>
      <c r="G165" s="1">
        <v>16</v>
      </c>
      <c r="H165" s="1">
        <v>17</v>
      </c>
      <c r="I165" s="1">
        <v>11</v>
      </c>
      <c r="J165" s="1">
        <v>3</v>
      </c>
      <c r="K165">
        <v>30</v>
      </c>
      <c r="L165">
        <v>18</v>
      </c>
      <c r="M165">
        <v>27</v>
      </c>
    </row>
    <row r="166" spans="1:13" x14ac:dyDescent="0.2">
      <c r="A166" t="s">
        <v>175</v>
      </c>
      <c r="B166">
        <v>1328</v>
      </c>
      <c r="C166">
        <v>1291</v>
      </c>
      <c r="D166">
        <v>1365</v>
      </c>
      <c r="E166" s="1">
        <v>433</v>
      </c>
      <c r="F166" s="1">
        <v>428</v>
      </c>
      <c r="G166" s="1">
        <v>937</v>
      </c>
      <c r="H166" s="1">
        <v>1659</v>
      </c>
      <c r="I166" s="1">
        <v>1145</v>
      </c>
      <c r="J166" s="1">
        <v>841</v>
      </c>
      <c r="K166">
        <v>2004</v>
      </c>
      <c r="L166">
        <v>1708</v>
      </c>
      <c r="M166">
        <v>2137</v>
      </c>
    </row>
    <row r="167" spans="1:13" x14ac:dyDescent="0.2">
      <c r="A167" t="s">
        <v>176</v>
      </c>
      <c r="B167">
        <v>793</v>
      </c>
      <c r="C167">
        <v>751</v>
      </c>
      <c r="D167">
        <v>931</v>
      </c>
      <c r="E167" s="1">
        <v>297</v>
      </c>
      <c r="F167" s="1">
        <v>305</v>
      </c>
      <c r="G167" s="1">
        <v>718</v>
      </c>
      <c r="H167" s="1">
        <v>1283</v>
      </c>
      <c r="I167" s="1">
        <v>686</v>
      </c>
      <c r="J167" s="1">
        <v>577</v>
      </c>
      <c r="K167">
        <v>1409</v>
      </c>
      <c r="L167">
        <v>936</v>
      </c>
      <c r="M167">
        <v>1205</v>
      </c>
    </row>
    <row r="168" spans="1:13" x14ac:dyDescent="0.2">
      <c r="A168" t="s">
        <v>177</v>
      </c>
      <c r="B168">
        <v>368</v>
      </c>
      <c r="C168">
        <v>323</v>
      </c>
      <c r="D168">
        <v>246</v>
      </c>
      <c r="E168" s="1">
        <v>94</v>
      </c>
      <c r="F168" s="1">
        <v>83</v>
      </c>
      <c r="G168" s="1">
        <v>223</v>
      </c>
      <c r="H168" s="1">
        <v>292</v>
      </c>
      <c r="I168" s="1">
        <v>280</v>
      </c>
      <c r="J168" s="1">
        <v>139</v>
      </c>
      <c r="K168">
        <v>374</v>
      </c>
      <c r="L168">
        <v>397</v>
      </c>
      <c r="M168">
        <v>411</v>
      </c>
    </row>
    <row r="169" spans="1:13" x14ac:dyDescent="0.2">
      <c r="A169" t="s">
        <v>178</v>
      </c>
      <c r="B169">
        <v>2657</v>
      </c>
      <c r="C169">
        <v>2164</v>
      </c>
      <c r="D169">
        <v>2413</v>
      </c>
      <c r="E169" s="1">
        <v>921</v>
      </c>
      <c r="F169" s="1">
        <v>881</v>
      </c>
      <c r="G169" s="1">
        <v>2359</v>
      </c>
      <c r="H169" s="1">
        <v>3090</v>
      </c>
      <c r="I169" s="1">
        <v>2174</v>
      </c>
      <c r="J169" s="1">
        <v>1175</v>
      </c>
      <c r="K169">
        <v>2772</v>
      </c>
      <c r="L169">
        <v>2552</v>
      </c>
      <c r="M169">
        <v>2718</v>
      </c>
    </row>
    <row r="170" spans="1:13" x14ac:dyDescent="0.2">
      <c r="A170" t="s">
        <v>179</v>
      </c>
      <c r="B170">
        <v>746</v>
      </c>
      <c r="C170">
        <v>666</v>
      </c>
      <c r="D170">
        <v>754</v>
      </c>
      <c r="E170" s="1">
        <v>253</v>
      </c>
      <c r="F170" s="1">
        <v>281</v>
      </c>
      <c r="G170" s="1">
        <v>768</v>
      </c>
      <c r="H170" s="1">
        <v>1005</v>
      </c>
      <c r="I170" s="1">
        <v>592</v>
      </c>
      <c r="J170" s="1">
        <v>347</v>
      </c>
      <c r="K170">
        <v>703</v>
      </c>
      <c r="L170">
        <v>659</v>
      </c>
      <c r="M170">
        <v>787</v>
      </c>
    </row>
    <row r="171" spans="1:13" x14ac:dyDescent="0.2">
      <c r="A171" t="s">
        <v>180</v>
      </c>
      <c r="B171">
        <v>2100</v>
      </c>
      <c r="C171">
        <v>1650</v>
      </c>
      <c r="D171">
        <v>1944</v>
      </c>
      <c r="E171" s="1">
        <v>724</v>
      </c>
      <c r="F171" s="1">
        <v>570</v>
      </c>
      <c r="G171" s="1">
        <v>1694</v>
      </c>
      <c r="H171" s="1">
        <v>3086</v>
      </c>
      <c r="I171" s="1">
        <v>2135</v>
      </c>
      <c r="J171" s="1">
        <v>1164</v>
      </c>
      <c r="K171">
        <v>3587</v>
      </c>
      <c r="L171">
        <v>3148</v>
      </c>
      <c r="M171">
        <v>3742</v>
      </c>
    </row>
    <row r="172" spans="1:13" x14ac:dyDescent="0.2">
      <c r="A172" t="s">
        <v>181</v>
      </c>
      <c r="B172">
        <v>2666</v>
      </c>
      <c r="C172">
        <v>2097</v>
      </c>
      <c r="D172">
        <v>2212</v>
      </c>
      <c r="E172" s="1">
        <v>1191</v>
      </c>
      <c r="F172" s="1">
        <v>1066</v>
      </c>
      <c r="G172" s="1">
        <v>2494</v>
      </c>
      <c r="H172" s="1">
        <v>3125</v>
      </c>
      <c r="I172" s="1">
        <v>2368</v>
      </c>
      <c r="J172" s="1">
        <v>1326</v>
      </c>
      <c r="K172">
        <v>2951</v>
      </c>
      <c r="L172">
        <v>2660</v>
      </c>
      <c r="M172">
        <v>2952</v>
      </c>
    </row>
    <row r="173" spans="1:13" x14ac:dyDescent="0.2">
      <c r="A173" t="s">
        <v>182</v>
      </c>
      <c r="B173">
        <v>5815</v>
      </c>
      <c r="C173">
        <v>4462</v>
      </c>
      <c r="D173">
        <v>4724</v>
      </c>
      <c r="E173" s="1">
        <v>1946</v>
      </c>
      <c r="F173" s="1">
        <v>1916</v>
      </c>
      <c r="G173" s="1">
        <v>4450</v>
      </c>
      <c r="H173" s="1">
        <v>6245</v>
      </c>
      <c r="I173" s="1">
        <v>3977</v>
      </c>
      <c r="J173" s="1">
        <v>2220</v>
      </c>
      <c r="K173">
        <v>4941</v>
      </c>
      <c r="L173">
        <v>5583</v>
      </c>
      <c r="M173">
        <v>5879</v>
      </c>
    </row>
    <row r="174" spans="1:13" x14ac:dyDescent="0.2">
      <c r="A174" t="s">
        <v>183</v>
      </c>
      <c r="B174">
        <v>766</v>
      </c>
      <c r="C174">
        <v>608</v>
      </c>
      <c r="D174">
        <v>371</v>
      </c>
      <c r="E174" s="1">
        <v>296</v>
      </c>
      <c r="F174" s="1">
        <v>283</v>
      </c>
      <c r="G174" s="1">
        <v>701</v>
      </c>
      <c r="H174" s="1">
        <v>654</v>
      </c>
      <c r="I174" s="1">
        <v>470</v>
      </c>
      <c r="J174" s="1">
        <v>152</v>
      </c>
      <c r="K174">
        <v>488</v>
      </c>
      <c r="L174">
        <v>697</v>
      </c>
      <c r="M174">
        <v>590</v>
      </c>
    </row>
    <row r="175" spans="1:13" x14ac:dyDescent="0.2">
      <c r="A175" t="s">
        <v>184</v>
      </c>
      <c r="B175">
        <v>21469</v>
      </c>
      <c r="C175">
        <v>18312</v>
      </c>
      <c r="D175">
        <v>22992</v>
      </c>
      <c r="E175" s="1">
        <v>11370</v>
      </c>
      <c r="F175" s="1">
        <v>10991</v>
      </c>
      <c r="G175" s="1">
        <v>25698</v>
      </c>
      <c r="H175" s="1">
        <v>17092</v>
      </c>
      <c r="I175" s="1">
        <v>12446</v>
      </c>
      <c r="J175" s="1">
        <v>5393</v>
      </c>
      <c r="K175">
        <v>22455</v>
      </c>
      <c r="L175">
        <v>18012</v>
      </c>
      <c r="M175">
        <v>20581</v>
      </c>
    </row>
    <row r="176" spans="1:13" x14ac:dyDescent="0.2">
      <c r="A176" t="s">
        <v>185</v>
      </c>
      <c r="B176">
        <v>2439</v>
      </c>
      <c r="C176">
        <v>2327</v>
      </c>
      <c r="D176">
        <v>2554</v>
      </c>
      <c r="E176" s="1">
        <v>766</v>
      </c>
      <c r="F176" s="1">
        <v>666</v>
      </c>
      <c r="G176" s="1">
        <v>1657</v>
      </c>
      <c r="H176" s="1">
        <v>1960</v>
      </c>
      <c r="I176" s="1">
        <v>1194</v>
      </c>
      <c r="J176" s="1">
        <v>766</v>
      </c>
      <c r="K176">
        <v>2846</v>
      </c>
      <c r="L176">
        <v>2663</v>
      </c>
      <c r="M176">
        <v>3178</v>
      </c>
    </row>
    <row r="177" spans="1:13" x14ac:dyDescent="0.2">
      <c r="A177" t="s">
        <v>186</v>
      </c>
      <c r="B177">
        <v>947</v>
      </c>
      <c r="C177">
        <v>1140</v>
      </c>
      <c r="D177">
        <v>1672</v>
      </c>
      <c r="E177" s="1">
        <v>615</v>
      </c>
      <c r="F177" s="1">
        <v>609</v>
      </c>
      <c r="G177" s="1">
        <v>1446</v>
      </c>
      <c r="H177" s="1">
        <v>1169</v>
      </c>
      <c r="I177" s="1">
        <v>672</v>
      </c>
      <c r="J177" s="1">
        <v>414</v>
      </c>
      <c r="K177">
        <v>1001</v>
      </c>
      <c r="L177">
        <v>933</v>
      </c>
      <c r="M177">
        <v>1045</v>
      </c>
    </row>
    <row r="178" spans="1:13" x14ac:dyDescent="0.2">
      <c r="A178" t="s">
        <v>187</v>
      </c>
      <c r="B178">
        <v>6702</v>
      </c>
      <c r="C178">
        <v>6437</v>
      </c>
      <c r="D178">
        <v>7183</v>
      </c>
      <c r="E178" s="1">
        <v>3670</v>
      </c>
      <c r="F178" s="1">
        <v>2920</v>
      </c>
      <c r="G178" s="1">
        <v>7202</v>
      </c>
      <c r="H178" s="1">
        <v>5954</v>
      </c>
      <c r="I178" s="1">
        <v>4420</v>
      </c>
      <c r="J178" s="1">
        <v>2004</v>
      </c>
      <c r="K178">
        <v>6416</v>
      </c>
      <c r="L178">
        <v>5687</v>
      </c>
      <c r="M178">
        <v>6315</v>
      </c>
    </row>
    <row r="179" spans="1:13" x14ac:dyDescent="0.2">
      <c r="A179" t="s">
        <v>188</v>
      </c>
      <c r="B179">
        <v>2811</v>
      </c>
      <c r="C179">
        <v>2540</v>
      </c>
      <c r="D179">
        <v>2793</v>
      </c>
      <c r="E179" s="1">
        <v>1188</v>
      </c>
      <c r="F179" s="1">
        <v>846</v>
      </c>
      <c r="G179" s="1">
        <v>2305</v>
      </c>
      <c r="H179" s="1">
        <v>2010</v>
      </c>
      <c r="I179" s="1">
        <v>1394</v>
      </c>
      <c r="J179" s="1">
        <v>720</v>
      </c>
      <c r="K179">
        <v>2512</v>
      </c>
      <c r="L179">
        <v>2112</v>
      </c>
      <c r="M179">
        <v>2377</v>
      </c>
    </row>
    <row r="180" spans="1:13" x14ac:dyDescent="0.2">
      <c r="A180" t="s">
        <v>189</v>
      </c>
      <c r="B180">
        <v>1595</v>
      </c>
      <c r="C180">
        <v>1736</v>
      </c>
      <c r="D180">
        <v>2328</v>
      </c>
      <c r="E180" s="1">
        <v>838</v>
      </c>
      <c r="F180" s="1">
        <v>767</v>
      </c>
      <c r="G180" s="1">
        <v>1784</v>
      </c>
      <c r="H180" s="1">
        <v>1854</v>
      </c>
      <c r="I180" s="1">
        <v>1452</v>
      </c>
      <c r="J180" s="1">
        <v>545</v>
      </c>
      <c r="K180">
        <v>1402</v>
      </c>
      <c r="L180">
        <v>1201</v>
      </c>
      <c r="M180">
        <v>1293</v>
      </c>
    </row>
    <row r="181" spans="1:13" x14ac:dyDescent="0.2">
      <c r="A181" t="s">
        <v>190</v>
      </c>
      <c r="B181">
        <v>1995</v>
      </c>
      <c r="C181">
        <v>1696</v>
      </c>
      <c r="D181">
        <v>1788</v>
      </c>
      <c r="E181" s="1">
        <v>611</v>
      </c>
      <c r="F181" s="1">
        <v>661</v>
      </c>
      <c r="G181" s="1">
        <v>1398</v>
      </c>
      <c r="H181" s="1">
        <v>1626</v>
      </c>
      <c r="I181" s="1">
        <v>1132</v>
      </c>
      <c r="J181" s="1">
        <v>547</v>
      </c>
      <c r="K181">
        <v>1332</v>
      </c>
      <c r="L181">
        <v>1464</v>
      </c>
      <c r="M181">
        <v>1644</v>
      </c>
    </row>
    <row r="182" spans="1:13" x14ac:dyDescent="0.2">
      <c r="A182" t="s">
        <v>191</v>
      </c>
      <c r="B182">
        <v>10540</v>
      </c>
      <c r="C182">
        <v>9952</v>
      </c>
      <c r="D182">
        <v>11270</v>
      </c>
      <c r="E182" s="1">
        <v>4804</v>
      </c>
      <c r="F182" s="1">
        <v>4821</v>
      </c>
      <c r="G182" s="1">
        <v>11069</v>
      </c>
      <c r="H182" s="1">
        <v>10710</v>
      </c>
      <c r="I182" s="1">
        <v>7686</v>
      </c>
      <c r="J182" s="1">
        <v>4358</v>
      </c>
      <c r="K182">
        <v>10548</v>
      </c>
      <c r="L182">
        <v>9067</v>
      </c>
      <c r="M182">
        <v>10181</v>
      </c>
    </row>
    <row r="183" spans="1:13" x14ac:dyDescent="0.2">
      <c r="A183" t="s">
        <v>192</v>
      </c>
      <c r="B183">
        <v>2512</v>
      </c>
      <c r="C183">
        <v>2467</v>
      </c>
      <c r="D183">
        <v>2842</v>
      </c>
      <c r="E183" s="1">
        <v>1035</v>
      </c>
      <c r="F183" s="1">
        <v>917</v>
      </c>
      <c r="G183" s="1">
        <v>2545</v>
      </c>
      <c r="H183" s="1">
        <v>3071</v>
      </c>
      <c r="I183" s="1">
        <v>1993</v>
      </c>
      <c r="J183" s="1">
        <v>1153</v>
      </c>
      <c r="K183">
        <v>3167</v>
      </c>
      <c r="L183">
        <v>2819</v>
      </c>
      <c r="M183">
        <v>3168</v>
      </c>
    </row>
    <row r="184" spans="1:13" x14ac:dyDescent="0.2">
      <c r="A184" t="s">
        <v>193</v>
      </c>
      <c r="B184">
        <v>6525</v>
      </c>
      <c r="C184">
        <v>5675</v>
      </c>
      <c r="D184">
        <v>7116</v>
      </c>
      <c r="E184" s="1">
        <v>2798</v>
      </c>
      <c r="F184" s="1">
        <v>2478</v>
      </c>
      <c r="G184" s="1">
        <v>5854</v>
      </c>
      <c r="H184" s="1">
        <v>7532</v>
      </c>
      <c r="I184" s="1">
        <v>5699</v>
      </c>
      <c r="J184" s="1">
        <v>2666</v>
      </c>
      <c r="K184">
        <v>7340</v>
      </c>
      <c r="L184">
        <v>6077</v>
      </c>
      <c r="M184">
        <v>6768</v>
      </c>
    </row>
    <row r="185" spans="1:13" x14ac:dyDescent="0.2">
      <c r="A185" t="s">
        <v>194</v>
      </c>
      <c r="B185">
        <v>2534</v>
      </c>
      <c r="C185">
        <v>2122</v>
      </c>
      <c r="D185">
        <v>2672</v>
      </c>
      <c r="E185" s="1">
        <v>1049</v>
      </c>
      <c r="F185" s="1">
        <v>941</v>
      </c>
      <c r="G185" s="1">
        <v>2303</v>
      </c>
      <c r="H185" s="1">
        <v>3110</v>
      </c>
      <c r="I185" s="1">
        <v>2057</v>
      </c>
      <c r="J185" s="1">
        <v>1041</v>
      </c>
      <c r="K185">
        <v>2560</v>
      </c>
      <c r="L185">
        <v>2240</v>
      </c>
      <c r="M185">
        <v>2227</v>
      </c>
    </row>
    <row r="186" spans="1:13" x14ac:dyDescent="0.2">
      <c r="A186" t="s">
        <v>195</v>
      </c>
      <c r="B186">
        <v>5774</v>
      </c>
      <c r="C186">
        <v>5204</v>
      </c>
      <c r="D186">
        <v>4993</v>
      </c>
      <c r="E186" s="1">
        <v>2366</v>
      </c>
      <c r="F186" s="1">
        <v>2070</v>
      </c>
      <c r="G186" s="1">
        <v>4898</v>
      </c>
      <c r="H186" s="1">
        <v>9105</v>
      </c>
      <c r="I186" s="1">
        <v>5714</v>
      </c>
      <c r="J186" s="1">
        <v>3287</v>
      </c>
      <c r="K186">
        <v>6273</v>
      </c>
      <c r="L186">
        <v>5664</v>
      </c>
      <c r="M186">
        <v>7339</v>
      </c>
    </row>
    <row r="187" spans="1:13" x14ac:dyDescent="0.2">
      <c r="A187" t="s">
        <v>196</v>
      </c>
      <c r="B187">
        <v>914</v>
      </c>
      <c r="C187">
        <v>1121</v>
      </c>
      <c r="D187">
        <v>1024</v>
      </c>
      <c r="E187" s="1">
        <v>316</v>
      </c>
      <c r="F187" s="1">
        <v>289</v>
      </c>
      <c r="G187" s="1">
        <v>747</v>
      </c>
      <c r="H187" s="1">
        <v>996</v>
      </c>
      <c r="I187" s="1">
        <v>556</v>
      </c>
      <c r="J187" s="1">
        <v>352</v>
      </c>
      <c r="K187">
        <v>1066</v>
      </c>
      <c r="L187">
        <v>1373</v>
      </c>
      <c r="M187">
        <v>1665</v>
      </c>
    </row>
    <row r="188" spans="1:13" x14ac:dyDescent="0.2">
      <c r="A188" t="s">
        <v>197</v>
      </c>
      <c r="B188">
        <v>2267</v>
      </c>
      <c r="C188">
        <v>2401</v>
      </c>
      <c r="D188">
        <v>2642</v>
      </c>
      <c r="E188" s="1">
        <v>851</v>
      </c>
      <c r="F188" s="1">
        <v>716</v>
      </c>
      <c r="G188" s="1">
        <v>1800</v>
      </c>
      <c r="H188" s="1">
        <v>2462</v>
      </c>
      <c r="I188" s="1">
        <v>1529</v>
      </c>
      <c r="J188" s="1">
        <v>888</v>
      </c>
      <c r="K188">
        <v>2909</v>
      </c>
      <c r="L188">
        <v>2942</v>
      </c>
      <c r="M188">
        <v>3544</v>
      </c>
    </row>
    <row r="189" spans="1:13" x14ac:dyDescent="0.2">
      <c r="A189" t="s">
        <v>198</v>
      </c>
      <c r="B189">
        <v>7133</v>
      </c>
      <c r="C189">
        <v>6286</v>
      </c>
      <c r="D189">
        <v>5492</v>
      </c>
      <c r="E189" s="1">
        <v>2687</v>
      </c>
      <c r="F189" s="1">
        <v>2525</v>
      </c>
      <c r="G189" s="1">
        <v>6149</v>
      </c>
      <c r="H189" s="1">
        <v>6723</v>
      </c>
      <c r="I189" s="1">
        <v>4620</v>
      </c>
      <c r="J189" s="1">
        <v>2397</v>
      </c>
      <c r="K189">
        <v>5445</v>
      </c>
      <c r="L189">
        <v>6887</v>
      </c>
      <c r="M189">
        <v>7587</v>
      </c>
    </row>
    <row r="190" spans="1:13" x14ac:dyDescent="0.2">
      <c r="A190" t="s">
        <v>199</v>
      </c>
      <c r="B190">
        <v>5074</v>
      </c>
      <c r="C190">
        <v>4628</v>
      </c>
      <c r="D190">
        <v>5040</v>
      </c>
      <c r="E190" s="1">
        <v>1972</v>
      </c>
      <c r="F190" s="1">
        <v>1788</v>
      </c>
      <c r="G190" s="1">
        <v>4321</v>
      </c>
      <c r="H190" s="1">
        <v>5270</v>
      </c>
      <c r="I190" s="1">
        <v>4126</v>
      </c>
      <c r="J190" s="1">
        <v>2080</v>
      </c>
      <c r="K190">
        <v>4361</v>
      </c>
      <c r="L190">
        <v>3990</v>
      </c>
      <c r="M190">
        <v>4367</v>
      </c>
    </row>
    <row r="191" spans="1:13" x14ac:dyDescent="0.2">
      <c r="A191" t="s">
        <v>200</v>
      </c>
      <c r="B191">
        <v>2205</v>
      </c>
      <c r="C191">
        <v>1872</v>
      </c>
      <c r="D191">
        <v>2696</v>
      </c>
      <c r="E191" s="1">
        <v>814</v>
      </c>
      <c r="F191" s="1">
        <v>797</v>
      </c>
      <c r="G191" s="1">
        <v>1851</v>
      </c>
      <c r="H191" s="1">
        <v>1397</v>
      </c>
      <c r="I191" s="1">
        <v>1088</v>
      </c>
      <c r="J191" s="1">
        <v>519</v>
      </c>
      <c r="K191">
        <v>657</v>
      </c>
      <c r="L191">
        <v>467</v>
      </c>
      <c r="M191">
        <v>574</v>
      </c>
    </row>
    <row r="192" spans="1:13" x14ac:dyDescent="0.2">
      <c r="A192" t="s">
        <v>201</v>
      </c>
      <c r="B192">
        <v>444</v>
      </c>
      <c r="C192">
        <v>455</v>
      </c>
      <c r="D192">
        <v>1234</v>
      </c>
      <c r="E192" s="1">
        <v>332</v>
      </c>
      <c r="F192" s="1">
        <v>271</v>
      </c>
      <c r="G192" s="1">
        <v>684</v>
      </c>
      <c r="H192" s="1">
        <v>628</v>
      </c>
      <c r="I192" s="1">
        <v>355</v>
      </c>
      <c r="J192" s="1">
        <v>262</v>
      </c>
      <c r="K192">
        <v>327</v>
      </c>
      <c r="L192">
        <v>352</v>
      </c>
      <c r="M192">
        <v>324</v>
      </c>
    </row>
    <row r="193" spans="1:13" x14ac:dyDescent="0.2">
      <c r="A193" t="s">
        <v>202</v>
      </c>
      <c r="B193">
        <v>12928</v>
      </c>
      <c r="C193">
        <v>11298</v>
      </c>
      <c r="D193">
        <v>12022</v>
      </c>
      <c r="E193" s="1">
        <v>5114</v>
      </c>
      <c r="F193" s="1">
        <v>5122</v>
      </c>
      <c r="G193" s="1">
        <v>12437</v>
      </c>
      <c r="H193" s="1">
        <v>13381</v>
      </c>
      <c r="I193" s="1">
        <v>8671</v>
      </c>
      <c r="J193" s="1">
        <v>5018</v>
      </c>
      <c r="K193">
        <v>8776</v>
      </c>
      <c r="L193">
        <v>9246</v>
      </c>
      <c r="M193">
        <v>10145</v>
      </c>
    </row>
    <row r="194" spans="1:13" x14ac:dyDescent="0.2">
      <c r="A194" t="s">
        <v>203</v>
      </c>
      <c r="B194">
        <v>3902</v>
      </c>
      <c r="C194">
        <v>3236</v>
      </c>
      <c r="D194">
        <v>3268</v>
      </c>
      <c r="E194" s="1">
        <v>1320</v>
      </c>
      <c r="F194" s="1">
        <v>1067</v>
      </c>
      <c r="G194" s="1">
        <v>2482</v>
      </c>
      <c r="H194" s="1">
        <v>3474</v>
      </c>
      <c r="I194" s="1">
        <v>2557</v>
      </c>
      <c r="J194" s="1">
        <v>1264</v>
      </c>
      <c r="K194">
        <v>3804</v>
      </c>
      <c r="L194">
        <v>3970</v>
      </c>
      <c r="M194">
        <v>4616</v>
      </c>
    </row>
    <row r="195" spans="1:13" x14ac:dyDescent="0.2">
      <c r="A195" t="s">
        <v>204</v>
      </c>
      <c r="B195">
        <v>51993</v>
      </c>
      <c r="C195">
        <v>42013</v>
      </c>
      <c r="D195">
        <v>43611</v>
      </c>
      <c r="E195" s="1">
        <v>17947</v>
      </c>
      <c r="F195" s="1">
        <v>15727</v>
      </c>
      <c r="G195" s="1">
        <v>36852</v>
      </c>
      <c r="H195" s="1">
        <v>48122</v>
      </c>
      <c r="I195" s="1">
        <v>35007</v>
      </c>
      <c r="J195" s="1">
        <v>16096</v>
      </c>
      <c r="K195">
        <v>46515</v>
      </c>
      <c r="L195">
        <v>46057</v>
      </c>
      <c r="M195">
        <v>50821</v>
      </c>
    </row>
    <row r="196" spans="1:13" x14ac:dyDescent="0.2">
      <c r="A196" t="s">
        <v>205</v>
      </c>
      <c r="B196">
        <v>7</v>
      </c>
      <c r="C196">
        <v>10</v>
      </c>
      <c r="D196">
        <v>17</v>
      </c>
      <c r="E196" s="1">
        <v>8</v>
      </c>
      <c r="F196" s="1">
        <v>5</v>
      </c>
      <c r="G196" s="1">
        <v>5</v>
      </c>
      <c r="H196" s="1">
        <v>8</v>
      </c>
      <c r="I196" s="1">
        <v>7</v>
      </c>
      <c r="J196" s="1">
        <v>0</v>
      </c>
      <c r="K196">
        <v>6</v>
      </c>
      <c r="L196">
        <v>0</v>
      </c>
      <c r="M196">
        <v>8</v>
      </c>
    </row>
    <row r="197" spans="1:13" x14ac:dyDescent="0.2">
      <c r="A197" t="s">
        <v>206</v>
      </c>
      <c r="B197">
        <v>2803</v>
      </c>
      <c r="C197">
        <v>2338</v>
      </c>
      <c r="D197">
        <v>3044</v>
      </c>
      <c r="E197" s="1">
        <v>417</v>
      </c>
      <c r="F197" s="1">
        <v>311</v>
      </c>
      <c r="G197" s="1">
        <v>825</v>
      </c>
      <c r="H197" s="1">
        <v>1371</v>
      </c>
      <c r="I197" s="1">
        <v>732</v>
      </c>
      <c r="J197" s="1">
        <v>618</v>
      </c>
      <c r="K197">
        <v>4722</v>
      </c>
      <c r="L197">
        <v>2108</v>
      </c>
      <c r="M197">
        <v>3203</v>
      </c>
    </row>
    <row r="198" spans="1:13" x14ac:dyDescent="0.2">
      <c r="A198" t="s">
        <v>207</v>
      </c>
      <c r="B198">
        <v>3914</v>
      </c>
      <c r="C198">
        <v>3162</v>
      </c>
      <c r="D198">
        <v>4103</v>
      </c>
      <c r="E198" s="1">
        <v>1385</v>
      </c>
      <c r="F198" s="1">
        <v>1302</v>
      </c>
      <c r="G198" s="1">
        <v>3414</v>
      </c>
      <c r="H198" s="1">
        <v>9175</v>
      </c>
      <c r="I198" s="1">
        <v>5526</v>
      </c>
      <c r="J198" s="1">
        <v>3014</v>
      </c>
      <c r="K198">
        <v>6436</v>
      </c>
      <c r="L198">
        <v>4455</v>
      </c>
      <c r="M198">
        <v>5645</v>
      </c>
    </row>
    <row r="199" spans="1:13" x14ac:dyDescent="0.2">
      <c r="A199" t="s">
        <v>208</v>
      </c>
      <c r="B199">
        <v>9166</v>
      </c>
      <c r="C199">
        <v>7430</v>
      </c>
      <c r="D199">
        <v>9054</v>
      </c>
      <c r="E199" s="1">
        <v>3203</v>
      </c>
      <c r="F199" s="1">
        <v>2948</v>
      </c>
      <c r="G199" s="1">
        <v>7079</v>
      </c>
      <c r="H199" s="1">
        <v>8125</v>
      </c>
      <c r="I199" s="1">
        <v>5678</v>
      </c>
      <c r="J199" s="1">
        <v>3379</v>
      </c>
      <c r="K199">
        <v>7484</v>
      </c>
      <c r="L199">
        <v>6081</v>
      </c>
      <c r="M199">
        <v>6950</v>
      </c>
    </row>
    <row r="200" spans="1:13" x14ac:dyDescent="0.2">
      <c r="A200" t="s">
        <v>209</v>
      </c>
      <c r="B200">
        <v>8089</v>
      </c>
      <c r="C200">
        <v>7329</v>
      </c>
      <c r="D200">
        <v>7242</v>
      </c>
      <c r="E200" s="1">
        <v>2407</v>
      </c>
      <c r="F200" s="1">
        <v>2012</v>
      </c>
      <c r="G200" s="1">
        <v>5182</v>
      </c>
      <c r="H200" s="1">
        <v>6348</v>
      </c>
      <c r="I200" s="1">
        <v>4289</v>
      </c>
      <c r="J200" s="1">
        <v>2395</v>
      </c>
      <c r="K200">
        <v>6592</v>
      </c>
      <c r="L200">
        <v>7428</v>
      </c>
      <c r="M200">
        <v>8952</v>
      </c>
    </row>
    <row r="201" spans="1:13" x14ac:dyDescent="0.2">
      <c r="A201" t="s">
        <v>210</v>
      </c>
      <c r="B201">
        <v>282</v>
      </c>
      <c r="C201">
        <v>253</v>
      </c>
      <c r="D201">
        <v>344</v>
      </c>
      <c r="E201" s="1">
        <v>153</v>
      </c>
      <c r="F201" s="1">
        <v>125</v>
      </c>
      <c r="G201" s="1">
        <v>297</v>
      </c>
      <c r="H201" s="1">
        <v>326</v>
      </c>
      <c r="I201" s="1">
        <v>271</v>
      </c>
      <c r="J201" s="1">
        <v>192</v>
      </c>
      <c r="K201">
        <v>222</v>
      </c>
      <c r="L201">
        <v>208</v>
      </c>
      <c r="M201">
        <v>199</v>
      </c>
    </row>
    <row r="202" spans="1:13" x14ac:dyDescent="0.2">
      <c r="A202" t="s">
        <v>211</v>
      </c>
      <c r="B202">
        <v>5039</v>
      </c>
      <c r="C202">
        <v>4330</v>
      </c>
      <c r="D202">
        <v>5046</v>
      </c>
      <c r="E202" s="1">
        <v>2081</v>
      </c>
      <c r="F202" s="1">
        <v>1713</v>
      </c>
      <c r="G202" s="1">
        <v>4533</v>
      </c>
      <c r="H202" s="1">
        <v>11942</v>
      </c>
      <c r="I202" s="1">
        <v>8163</v>
      </c>
      <c r="J202" s="1">
        <v>4435</v>
      </c>
      <c r="K202">
        <v>13002</v>
      </c>
      <c r="L202">
        <v>9619</v>
      </c>
      <c r="M202">
        <v>11794</v>
      </c>
    </row>
    <row r="203" spans="1:13" x14ac:dyDescent="0.2">
      <c r="A203" t="s">
        <v>212</v>
      </c>
      <c r="B203">
        <v>1265</v>
      </c>
      <c r="C203">
        <v>1018</v>
      </c>
      <c r="D203">
        <v>1098</v>
      </c>
      <c r="E203" s="1">
        <v>494</v>
      </c>
      <c r="F203" s="1">
        <v>349</v>
      </c>
      <c r="G203" s="1">
        <v>969</v>
      </c>
      <c r="H203" s="1">
        <v>2582</v>
      </c>
      <c r="I203" s="1">
        <v>1847</v>
      </c>
      <c r="J203" s="1">
        <v>920</v>
      </c>
      <c r="K203">
        <v>2998</v>
      </c>
      <c r="L203">
        <v>2248</v>
      </c>
      <c r="M203">
        <v>2896</v>
      </c>
    </row>
    <row r="204" spans="1:13" x14ac:dyDescent="0.2">
      <c r="A204" t="s">
        <v>213</v>
      </c>
      <c r="B204">
        <v>5165</v>
      </c>
      <c r="C204">
        <v>4772</v>
      </c>
      <c r="D204">
        <v>5832</v>
      </c>
      <c r="E204" s="1">
        <v>2038</v>
      </c>
      <c r="F204" s="1">
        <v>1760</v>
      </c>
      <c r="G204" s="1">
        <v>4179</v>
      </c>
      <c r="H204" s="1">
        <v>4662</v>
      </c>
      <c r="I204" s="1">
        <v>3379</v>
      </c>
      <c r="J204" s="1">
        <v>1629</v>
      </c>
      <c r="K204">
        <v>4233</v>
      </c>
      <c r="L204">
        <v>3689</v>
      </c>
      <c r="M204">
        <v>4087</v>
      </c>
    </row>
    <row r="205" spans="1:13" x14ac:dyDescent="0.2">
      <c r="A205" t="s">
        <v>214</v>
      </c>
      <c r="B205">
        <v>2417</v>
      </c>
      <c r="C205">
        <v>2114</v>
      </c>
      <c r="D205">
        <v>2527</v>
      </c>
      <c r="E205" s="1">
        <v>1072</v>
      </c>
      <c r="F205" s="1">
        <v>1085</v>
      </c>
      <c r="G205" s="1">
        <v>2170</v>
      </c>
      <c r="H205" s="1">
        <v>2239</v>
      </c>
      <c r="I205" s="1">
        <v>1606</v>
      </c>
      <c r="J205" s="1">
        <v>749</v>
      </c>
      <c r="K205">
        <v>2720</v>
      </c>
      <c r="L205">
        <v>2486</v>
      </c>
      <c r="M205">
        <v>2801</v>
      </c>
    </row>
    <row r="206" spans="1:13" x14ac:dyDescent="0.2">
      <c r="A206" t="s">
        <v>215</v>
      </c>
      <c r="B206">
        <v>7541</v>
      </c>
      <c r="C206">
        <v>6978</v>
      </c>
      <c r="D206">
        <v>6641</v>
      </c>
      <c r="E206" s="1">
        <v>2489</v>
      </c>
      <c r="F206" s="1">
        <v>2371</v>
      </c>
      <c r="G206" s="1">
        <v>5502</v>
      </c>
      <c r="H206" s="1">
        <v>6912</v>
      </c>
      <c r="I206" s="1">
        <v>5378</v>
      </c>
      <c r="J206" s="1">
        <v>2876</v>
      </c>
      <c r="K206">
        <v>8239</v>
      </c>
      <c r="L206">
        <v>8756</v>
      </c>
      <c r="M206">
        <v>9979</v>
      </c>
    </row>
    <row r="207" spans="1:13" x14ac:dyDescent="0.2">
      <c r="A207" t="s">
        <v>216</v>
      </c>
      <c r="B207">
        <v>1959</v>
      </c>
      <c r="C207">
        <v>1657</v>
      </c>
      <c r="D207">
        <v>1890</v>
      </c>
      <c r="E207" s="1">
        <v>526</v>
      </c>
      <c r="F207" s="1">
        <v>483</v>
      </c>
      <c r="G207" s="1">
        <v>1201</v>
      </c>
      <c r="H207" s="1">
        <v>1842</v>
      </c>
      <c r="I207" s="1">
        <v>1259</v>
      </c>
      <c r="J207" s="1">
        <v>792</v>
      </c>
      <c r="K207">
        <v>2420</v>
      </c>
      <c r="L207">
        <v>1760</v>
      </c>
      <c r="M207">
        <v>2118</v>
      </c>
    </row>
    <row r="208" spans="1:13" x14ac:dyDescent="0.2">
      <c r="A208" t="s">
        <v>217</v>
      </c>
      <c r="B208">
        <v>3138</v>
      </c>
      <c r="C208">
        <v>3065</v>
      </c>
      <c r="D208">
        <v>3400</v>
      </c>
      <c r="E208" s="1">
        <v>1106</v>
      </c>
      <c r="F208" s="1">
        <v>1243</v>
      </c>
      <c r="G208" s="1">
        <v>2716</v>
      </c>
      <c r="H208" s="1">
        <v>3122</v>
      </c>
      <c r="I208" s="1">
        <v>2008</v>
      </c>
      <c r="J208" s="1">
        <v>1138</v>
      </c>
      <c r="K208">
        <v>3572</v>
      </c>
      <c r="L208">
        <v>3634</v>
      </c>
      <c r="M208">
        <v>3984</v>
      </c>
    </row>
    <row r="209" spans="1:13" x14ac:dyDescent="0.2">
      <c r="A209" t="s">
        <v>218</v>
      </c>
      <c r="B209">
        <v>9046</v>
      </c>
      <c r="C209">
        <v>7669</v>
      </c>
      <c r="D209">
        <v>7073</v>
      </c>
      <c r="E209" s="1">
        <v>2698</v>
      </c>
      <c r="F209" s="1">
        <v>2455</v>
      </c>
      <c r="G209" s="1">
        <v>5584</v>
      </c>
      <c r="H209" s="1">
        <v>8001</v>
      </c>
      <c r="I209" s="1">
        <v>6333</v>
      </c>
      <c r="J209" s="1">
        <v>3724</v>
      </c>
      <c r="K209">
        <v>8620</v>
      </c>
      <c r="L209">
        <v>8478</v>
      </c>
      <c r="M209">
        <v>10315</v>
      </c>
    </row>
    <row r="210" spans="1:13" x14ac:dyDescent="0.2">
      <c r="A210" t="s">
        <v>219</v>
      </c>
      <c r="B210">
        <v>6327</v>
      </c>
      <c r="C210">
        <v>5588</v>
      </c>
      <c r="D210">
        <v>6259</v>
      </c>
      <c r="E210" s="1">
        <v>1412</v>
      </c>
      <c r="F210" s="1">
        <v>1488</v>
      </c>
      <c r="G210" s="1">
        <v>3418</v>
      </c>
      <c r="H210" s="1">
        <v>5038</v>
      </c>
      <c r="I210" s="1">
        <v>3522</v>
      </c>
      <c r="J210" s="1">
        <v>1818</v>
      </c>
      <c r="K210">
        <v>6474</v>
      </c>
      <c r="L210">
        <v>6288</v>
      </c>
      <c r="M210">
        <v>7165</v>
      </c>
    </row>
    <row r="211" spans="1:13" x14ac:dyDescent="0.2">
      <c r="A211" t="s">
        <v>220</v>
      </c>
      <c r="B211">
        <v>952</v>
      </c>
      <c r="C211">
        <v>829</v>
      </c>
      <c r="D211">
        <v>1012</v>
      </c>
      <c r="E211" s="1">
        <v>300</v>
      </c>
      <c r="F211" s="1">
        <v>301</v>
      </c>
      <c r="G211" s="1">
        <v>713</v>
      </c>
      <c r="H211" s="1">
        <v>1202</v>
      </c>
      <c r="I211" s="1">
        <v>815</v>
      </c>
      <c r="J211" s="1">
        <v>399</v>
      </c>
      <c r="K211">
        <v>1212</v>
      </c>
      <c r="L211">
        <v>1094</v>
      </c>
      <c r="M211">
        <v>1289</v>
      </c>
    </row>
    <row r="212" spans="1:13" x14ac:dyDescent="0.2">
      <c r="A212" t="s">
        <v>221</v>
      </c>
      <c r="B212">
        <v>44612</v>
      </c>
      <c r="C212">
        <v>33317</v>
      </c>
      <c r="D212">
        <v>37548</v>
      </c>
      <c r="E212" s="1">
        <v>12806</v>
      </c>
      <c r="F212" s="1">
        <v>10161</v>
      </c>
      <c r="G212" s="1">
        <v>23316</v>
      </c>
      <c r="H212" s="1">
        <v>32393</v>
      </c>
      <c r="I212" s="1">
        <v>21109</v>
      </c>
      <c r="J212" s="1">
        <v>11822</v>
      </c>
      <c r="K212">
        <v>41807</v>
      </c>
      <c r="L212">
        <v>39866</v>
      </c>
      <c r="M212">
        <v>47181</v>
      </c>
    </row>
    <row r="213" spans="1:13" x14ac:dyDescent="0.2">
      <c r="A213" t="s">
        <v>222</v>
      </c>
      <c r="B213">
        <v>9258</v>
      </c>
      <c r="C213">
        <v>7495</v>
      </c>
      <c r="D213">
        <v>5766</v>
      </c>
      <c r="E213" s="1">
        <v>3192</v>
      </c>
      <c r="F213" s="1">
        <v>3207</v>
      </c>
      <c r="G213" s="1">
        <v>7247</v>
      </c>
      <c r="H213" s="1">
        <v>5085</v>
      </c>
      <c r="I213" s="1">
        <v>4242</v>
      </c>
      <c r="J213" s="1">
        <v>1895</v>
      </c>
      <c r="K213">
        <v>2297</v>
      </c>
      <c r="L213">
        <v>3645</v>
      </c>
      <c r="M213">
        <v>3940</v>
      </c>
    </row>
    <row r="214" spans="1:13" x14ac:dyDescent="0.2">
      <c r="A214" t="s">
        <v>223</v>
      </c>
      <c r="B214">
        <v>3028</v>
      </c>
      <c r="C214">
        <v>3040</v>
      </c>
      <c r="D214">
        <v>3269</v>
      </c>
      <c r="E214" s="1">
        <v>1402</v>
      </c>
      <c r="F214" s="1">
        <v>1277</v>
      </c>
      <c r="G214" s="1">
        <v>3234</v>
      </c>
      <c r="H214" s="1">
        <v>3671</v>
      </c>
      <c r="I214" s="1">
        <v>2509</v>
      </c>
      <c r="J214" s="1">
        <v>1424</v>
      </c>
      <c r="K214">
        <v>1893</v>
      </c>
      <c r="L214">
        <v>1977</v>
      </c>
      <c r="M214">
        <v>2192</v>
      </c>
    </row>
    <row r="215" spans="1:13" x14ac:dyDescent="0.2">
      <c r="A215" t="s">
        <v>224</v>
      </c>
      <c r="B215">
        <v>1389</v>
      </c>
      <c r="C215">
        <v>1748</v>
      </c>
      <c r="D215">
        <v>2054</v>
      </c>
      <c r="E215" s="1">
        <v>589</v>
      </c>
      <c r="F215" s="1">
        <v>541</v>
      </c>
      <c r="G215" s="1">
        <v>1283</v>
      </c>
      <c r="H215" s="1">
        <v>2681</v>
      </c>
      <c r="I215" s="1">
        <v>1721</v>
      </c>
      <c r="J215" s="1">
        <v>1162</v>
      </c>
      <c r="K215">
        <v>3296</v>
      </c>
      <c r="L215">
        <v>2572</v>
      </c>
      <c r="M215">
        <v>3316</v>
      </c>
    </row>
    <row r="216" spans="1:13" x14ac:dyDescent="0.2">
      <c r="A216" t="s">
        <v>225</v>
      </c>
      <c r="B216">
        <v>17357</v>
      </c>
      <c r="C216">
        <v>17165</v>
      </c>
      <c r="D216">
        <v>23602</v>
      </c>
      <c r="E216" s="1">
        <v>6943</v>
      </c>
      <c r="F216" s="1">
        <v>6378</v>
      </c>
      <c r="G216" s="1">
        <v>15396</v>
      </c>
      <c r="H216" s="1">
        <v>30000</v>
      </c>
      <c r="I216" s="1">
        <v>20371</v>
      </c>
      <c r="J216" s="1">
        <v>11698</v>
      </c>
      <c r="K216">
        <v>40269</v>
      </c>
      <c r="L216">
        <v>29935</v>
      </c>
      <c r="M216">
        <v>34655</v>
      </c>
    </row>
    <row r="217" spans="1:13" x14ac:dyDescent="0.2">
      <c r="A217" t="s">
        <v>226</v>
      </c>
      <c r="B217">
        <v>2337</v>
      </c>
      <c r="C217">
        <v>2833</v>
      </c>
      <c r="D217">
        <v>2958</v>
      </c>
      <c r="E217" s="1">
        <v>702</v>
      </c>
      <c r="F217" s="1">
        <v>638</v>
      </c>
      <c r="G217" s="1">
        <v>1532</v>
      </c>
      <c r="H217" s="1">
        <v>2053</v>
      </c>
      <c r="I217" s="1">
        <v>1392</v>
      </c>
      <c r="J217" s="1">
        <v>879</v>
      </c>
      <c r="K217">
        <v>2339</v>
      </c>
      <c r="L217">
        <v>2392</v>
      </c>
      <c r="M217">
        <v>2741</v>
      </c>
    </row>
    <row r="218" spans="1:13" x14ac:dyDescent="0.2">
      <c r="A218" t="s">
        <v>227</v>
      </c>
      <c r="B218">
        <v>925</v>
      </c>
      <c r="C218">
        <v>833</v>
      </c>
      <c r="D218">
        <v>1017</v>
      </c>
      <c r="E218" s="1">
        <v>354</v>
      </c>
      <c r="F218" s="1">
        <v>297</v>
      </c>
      <c r="G218" s="1">
        <v>698</v>
      </c>
      <c r="H218" s="1">
        <v>786</v>
      </c>
      <c r="I218" s="1">
        <v>614</v>
      </c>
      <c r="J218" s="1">
        <v>365</v>
      </c>
      <c r="K218">
        <v>1023</v>
      </c>
      <c r="L218">
        <v>783</v>
      </c>
      <c r="M218">
        <v>980</v>
      </c>
    </row>
    <row r="219" spans="1:13" x14ac:dyDescent="0.2">
      <c r="A219" t="s">
        <v>228</v>
      </c>
      <c r="B219">
        <v>7710</v>
      </c>
      <c r="C219">
        <v>6589</v>
      </c>
      <c r="D219">
        <v>6654</v>
      </c>
      <c r="E219" s="1">
        <v>2488</v>
      </c>
      <c r="F219" s="1">
        <v>2084</v>
      </c>
      <c r="G219" s="1">
        <v>5022</v>
      </c>
      <c r="H219" s="1">
        <v>9968</v>
      </c>
      <c r="I219" s="1">
        <v>6553</v>
      </c>
      <c r="J219" s="1">
        <v>3856</v>
      </c>
      <c r="K219">
        <v>11780</v>
      </c>
      <c r="L219">
        <v>9801</v>
      </c>
      <c r="M219">
        <v>11830</v>
      </c>
    </row>
    <row r="220" spans="1:13" x14ac:dyDescent="0.2">
      <c r="A220" t="s">
        <v>229</v>
      </c>
      <c r="B220">
        <v>3316</v>
      </c>
      <c r="C220">
        <v>3041</v>
      </c>
      <c r="D220">
        <v>3013</v>
      </c>
      <c r="E220" s="1">
        <v>1469</v>
      </c>
      <c r="F220" s="1">
        <v>1328</v>
      </c>
      <c r="G220" s="1">
        <v>3147</v>
      </c>
      <c r="H220" s="1">
        <v>4046</v>
      </c>
      <c r="I220" s="1">
        <v>2970</v>
      </c>
      <c r="J220" s="1">
        <v>1553</v>
      </c>
      <c r="K220">
        <v>4007</v>
      </c>
      <c r="L220">
        <v>3666</v>
      </c>
      <c r="M220">
        <v>4171</v>
      </c>
    </row>
    <row r="221" spans="1:13" x14ac:dyDescent="0.2">
      <c r="A221" t="s">
        <v>230</v>
      </c>
      <c r="B221">
        <v>15032</v>
      </c>
      <c r="C221">
        <v>12683</v>
      </c>
      <c r="D221">
        <v>15069</v>
      </c>
      <c r="E221" s="1">
        <v>6599</v>
      </c>
      <c r="F221" s="1">
        <v>5867</v>
      </c>
      <c r="G221" s="1">
        <v>14779</v>
      </c>
      <c r="H221" s="1">
        <v>13624</v>
      </c>
      <c r="I221" s="1">
        <v>8998</v>
      </c>
      <c r="J221" s="1">
        <v>4127</v>
      </c>
      <c r="K221">
        <v>14024</v>
      </c>
      <c r="L221">
        <v>11714</v>
      </c>
      <c r="M221">
        <v>13155</v>
      </c>
    </row>
    <row r="222" spans="1:13" x14ac:dyDescent="0.2">
      <c r="A222" t="s">
        <v>231</v>
      </c>
      <c r="B222">
        <v>1378</v>
      </c>
      <c r="C222">
        <v>1272</v>
      </c>
      <c r="D222">
        <v>1423</v>
      </c>
      <c r="E222" s="1">
        <v>472</v>
      </c>
      <c r="F222" s="1">
        <v>480</v>
      </c>
      <c r="G222" s="1">
        <v>1218</v>
      </c>
      <c r="H222" s="1">
        <v>2108</v>
      </c>
      <c r="I222" s="1">
        <v>1360</v>
      </c>
      <c r="J222" s="1">
        <v>736</v>
      </c>
      <c r="K222">
        <v>1718</v>
      </c>
      <c r="L222">
        <v>1669</v>
      </c>
      <c r="M222">
        <v>1911</v>
      </c>
    </row>
    <row r="223" spans="1:13" x14ac:dyDescent="0.2">
      <c r="A223" t="s">
        <v>232</v>
      </c>
      <c r="B223">
        <v>3033</v>
      </c>
      <c r="C223">
        <v>2609</v>
      </c>
      <c r="D223">
        <v>3309</v>
      </c>
      <c r="E223" s="1">
        <v>1304</v>
      </c>
      <c r="F223" s="1">
        <v>1160</v>
      </c>
      <c r="G223" s="1">
        <v>2876</v>
      </c>
      <c r="H223" s="1">
        <v>4682</v>
      </c>
      <c r="I223" s="1">
        <v>3107</v>
      </c>
      <c r="J223" s="1">
        <v>1671</v>
      </c>
      <c r="K223">
        <v>4941</v>
      </c>
      <c r="L223">
        <v>3715</v>
      </c>
      <c r="M223">
        <v>4332</v>
      </c>
    </row>
    <row r="224" spans="1:13" x14ac:dyDescent="0.2">
      <c r="A224" t="s">
        <v>233</v>
      </c>
      <c r="B224">
        <v>1947</v>
      </c>
      <c r="C224">
        <v>1629</v>
      </c>
      <c r="D224">
        <v>1954</v>
      </c>
      <c r="E224" s="1">
        <v>616</v>
      </c>
      <c r="F224" s="1">
        <v>618</v>
      </c>
      <c r="G224" s="1">
        <v>1427</v>
      </c>
      <c r="H224" s="1">
        <v>1553</v>
      </c>
      <c r="I224" s="1">
        <v>1220</v>
      </c>
      <c r="J224" s="1">
        <v>646</v>
      </c>
      <c r="K224">
        <v>1637</v>
      </c>
      <c r="L224">
        <v>1595</v>
      </c>
      <c r="M224">
        <v>1613</v>
      </c>
    </row>
    <row r="225" spans="1:13" x14ac:dyDescent="0.2">
      <c r="A225" t="s">
        <v>234</v>
      </c>
      <c r="B225">
        <v>1443</v>
      </c>
      <c r="C225">
        <v>1548</v>
      </c>
      <c r="D225">
        <v>2043</v>
      </c>
      <c r="E225" s="1">
        <v>557</v>
      </c>
      <c r="F225" s="1">
        <v>465</v>
      </c>
      <c r="G225" s="1">
        <v>1270</v>
      </c>
      <c r="H225" s="1">
        <v>1675</v>
      </c>
      <c r="I225" s="1">
        <v>1134</v>
      </c>
      <c r="J225" s="1">
        <v>674</v>
      </c>
      <c r="K225">
        <v>2076</v>
      </c>
      <c r="L225">
        <v>1805</v>
      </c>
      <c r="M225">
        <v>2139</v>
      </c>
    </row>
    <row r="226" spans="1:13" x14ac:dyDescent="0.2">
      <c r="A226" t="s">
        <v>235</v>
      </c>
      <c r="B226">
        <v>6437</v>
      </c>
      <c r="C226">
        <v>6651</v>
      </c>
      <c r="D226">
        <v>7665</v>
      </c>
      <c r="E226" s="1">
        <v>3177</v>
      </c>
      <c r="F226" s="1">
        <v>2964</v>
      </c>
      <c r="G226" s="1">
        <v>7901</v>
      </c>
      <c r="H226" s="1">
        <v>9886</v>
      </c>
      <c r="I226" s="1">
        <v>5863</v>
      </c>
      <c r="J226" s="1">
        <v>3278</v>
      </c>
      <c r="K226">
        <v>6481</v>
      </c>
      <c r="L226">
        <v>6441</v>
      </c>
      <c r="M226">
        <v>6558</v>
      </c>
    </row>
    <row r="227" spans="1:13" x14ac:dyDescent="0.2">
      <c r="A227" t="s">
        <v>236</v>
      </c>
      <c r="B227">
        <v>8664</v>
      </c>
      <c r="C227">
        <v>7127</v>
      </c>
      <c r="D227">
        <v>7171</v>
      </c>
      <c r="E227" s="1">
        <v>2070</v>
      </c>
      <c r="F227" s="1">
        <v>2044</v>
      </c>
      <c r="G227" s="1">
        <v>4479</v>
      </c>
      <c r="H227" s="1">
        <v>11336</v>
      </c>
      <c r="I227" s="1">
        <v>7838</v>
      </c>
      <c r="J227" s="1">
        <v>4558</v>
      </c>
      <c r="K227">
        <v>8128</v>
      </c>
      <c r="L227">
        <v>7909</v>
      </c>
      <c r="M227">
        <v>9381</v>
      </c>
    </row>
    <row r="228" spans="1:13" x14ac:dyDescent="0.2">
      <c r="A228" t="s">
        <v>237</v>
      </c>
      <c r="B228">
        <v>31222</v>
      </c>
      <c r="C228">
        <v>24135</v>
      </c>
      <c r="D228">
        <v>30336</v>
      </c>
      <c r="E228" s="1">
        <v>7936</v>
      </c>
      <c r="F228" s="1">
        <v>7216</v>
      </c>
      <c r="G228" s="1">
        <v>17647</v>
      </c>
      <c r="H228" s="1">
        <v>30264</v>
      </c>
      <c r="I228" s="1">
        <v>21297</v>
      </c>
      <c r="J228" s="1">
        <v>10891</v>
      </c>
      <c r="K228">
        <v>50606</v>
      </c>
      <c r="L228">
        <v>38593</v>
      </c>
      <c r="M228">
        <v>43557</v>
      </c>
    </row>
    <row r="229" spans="1:13" x14ac:dyDescent="0.2">
      <c r="A229" t="s">
        <v>238</v>
      </c>
      <c r="B229">
        <v>3079</v>
      </c>
      <c r="C229">
        <v>2715</v>
      </c>
      <c r="D229">
        <v>2894</v>
      </c>
      <c r="E229" s="1">
        <v>1233</v>
      </c>
      <c r="F229" s="1">
        <v>1158</v>
      </c>
      <c r="G229" s="1">
        <v>2780</v>
      </c>
      <c r="H229" s="1">
        <v>3346</v>
      </c>
      <c r="I229" s="1">
        <v>2219</v>
      </c>
      <c r="J229" s="1">
        <v>1166</v>
      </c>
      <c r="K229">
        <v>2845</v>
      </c>
      <c r="L229">
        <v>2733</v>
      </c>
      <c r="M229">
        <v>3144</v>
      </c>
    </row>
    <row r="230" spans="1:13" x14ac:dyDescent="0.2">
      <c r="A230" t="s">
        <v>239</v>
      </c>
      <c r="B230">
        <v>1302</v>
      </c>
      <c r="C230">
        <v>884</v>
      </c>
      <c r="D230">
        <v>1052</v>
      </c>
      <c r="E230" s="1">
        <v>399</v>
      </c>
      <c r="F230" s="1">
        <v>315</v>
      </c>
      <c r="G230" s="1">
        <v>807</v>
      </c>
      <c r="H230" s="1">
        <v>1302</v>
      </c>
      <c r="I230" s="1">
        <v>882</v>
      </c>
      <c r="J230" s="1">
        <v>456</v>
      </c>
      <c r="K230">
        <v>1163</v>
      </c>
      <c r="L230">
        <v>1278</v>
      </c>
      <c r="M230">
        <v>1381</v>
      </c>
    </row>
    <row r="231" spans="1:13" x14ac:dyDescent="0.2">
      <c r="A231" t="s">
        <v>240</v>
      </c>
      <c r="B231">
        <v>1291</v>
      </c>
      <c r="C231">
        <v>1058</v>
      </c>
      <c r="D231">
        <v>970</v>
      </c>
      <c r="E231" s="1">
        <v>603</v>
      </c>
      <c r="F231" s="1">
        <v>398</v>
      </c>
      <c r="G231" s="1">
        <v>964</v>
      </c>
      <c r="H231" s="1">
        <v>1354</v>
      </c>
      <c r="I231" s="1">
        <v>959</v>
      </c>
      <c r="J231" s="1">
        <v>457</v>
      </c>
      <c r="K231">
        <v>1381</v>
      </c>
      <c r="L231">
        <v>1352</v>
      </c>
      <c r="M231">
        <v>1440</v>
      </c>
    </row>
    <row r="232" spans="1:13" x14ac:dyDescent="0.2">
      <c r="A232" t="s">
        <v>241</v>
      </c>
      <c r="B232">
        <v>5068</v>
      </c>
      <c r="C232">
        <v>4401</v>
      </c>
      <c r="D232">
        <v>5651</v>
      </c>
      <c r="E232" s="1">
        <v>2196</v>
      </c>
      <c r="F232" s="1">
        <v>1863</v>
      </c>
      <c r="G232" s="1">
        <v>4787</v>
      </c>
      <c r="H232" s="1">
        <v>6621</v>
      </c>
      <c r="I232" s="1">
        <v>3645</v>
      </c>
      <c r="J232" s="1">
        <v>2256</v>
      </c>
      <c r="K232">
        <v>6627</v>
      </c>
      <c r="L232">
        <v>5587</v>
      </c>
      <c r="M232">
        <v>6372</v>
      </c>
    </row>
    <row r="233" spans="1:13" x14ac:dyDescent="0.2">
      <c r="A233" t="s">
        <v>242</v>
      </c>
      <c r="B233">
        <v>1664</v>
      </c>
      <c r="C233">
        <v>1612</v>
      </c>
      <c r="D233">
        <v>1843</v>
      </c>
      <c r="E233" s="1">
        <v>590</v>
      </c>
      <c r="F233" s="1">
        <v>647</v>
      </c>
      <c r="G233" s="1">
        <v>1358</v>
      </c>
      <c r="H233" s="1">
        <v>1548</v>
      </c>
      <c r="I233" s="1">
        <v>1181</v>
      </c>
      <c r="J233" s="1">
        <v>660</v>
      </c>
      <c r="K233">
        <v>1593</v>
      </c>
      <c r="L233">
        <v>1572</v>
      </c>
      <c r="M233">
        <v>1834</v>
      </c>
    </row>
    <row r="234" spans="1:13" x14ac:dyDescent="0.2">
      <c r="A234" t="s">
        <v>243</v>
      </c>
      <c r="B234">
        <v>3143</v>
      </c>
      <c r="C234">
        <v>2993</v>
      </c>
      <c r="D234">
        <v>3122</v>
      </c>
      <c r="E234" s="1">
        <v>907</v>
      </c>
      <c r="F234" s="1">
        <v>925</v>
      </c>
      <c r="G234" s="1">
        <v>2117</v>
      </c>
      <c r="H234" s="1">
        <v>3378</v>
      </c>
      <c r="I234" s="1">
        <v>2422</v>
      </c>
      <c r="J234" s="1">
        <v>1394</v>
      </c>
      <c r="K234">
        <v>4207</v>
      </c>
      <c r="L234">
        <v>3969</v>
      </c>
      <c r="M234">
        <v>4269</v>
      </c>
    </row>
    <row r="235" spans="1:13" x14ac:dyDescent="0.2">
      <c r="A235" t="s">
        <v>244</v>
      </c>
      <c r="B235">
        <v>18</v>
      </c>
      <c r="C235">
        <v>37</v>
      </c>
      <c r="D235">
        <v>31</v>
      </c>
      <c r="E235" s="1">
        <v>17</v>
      </c>
      <c r="F235" s="1">
        <v>1</v>
      </c>
      <c r="G235" s="1">
        <v>28</v>
      </c>
      <c r="H235" s="1">
        <v>23</v>
      </c>
      <c r="I235" s="1">
        <v>19</v>
      </c>
      <c r="J235" s="1">
        <v>14</v>
      </c>
      <c r="K235">
        <v>37</v>
      </c>
      <c r="L235">
        <v>29</v>
      </c>
      <c r="M235">
        <v>41</v>
      </c>
    </row>
    <row r="236" spans="1:13" x14ac:dyDescent="0.2">
      <c r="A236" t="s">
        <v>245</v>
      </c>
      <c r="B236">
        <v>2722</v>
      </c>
      <c r="C236">
        <v>2459</v>
      </c>
      <c r="D236">
        <v>2338</v>
      </c>
      <c r="E236" s="1">
        <v>994</v>
      </c>
      <c r="F236" s="1">
        <v>918</v>
      </c>
      <c r="G236" s="1">
        <v>2173</v>
      </c>
      <c r="H236" s="1">
        <v>2463</v>
      </c>
      <c r="I236" s="1">
        <v>1842</v>
      </c>
      <c r="J236" s="1">
        <v>879</v>
      </c>
      <c r="K236">
        <v>3140</v>
      </c>
      <c r="L236">
        <v>3048</v>
      </c>
      <c r="M236">
        <v>3417</v>
      </c>
    </row>
    <row r="237" spans="1:13" x14ac:dyDescent="0.2">
      <c r="A237" t="s">
        <v>246</v>
      </c>
      <c r="B237">
        <v>11396</v>
      </c>
      <c r="C237">
        <v>9925</v>
      </c>
      <c r="D237">
        <v>10315</v>
      </c>
      <c r="E237" s="1">
        <v>4720</v>
      </c>
      <c r="F237" s="1">
        <v>4273</v>
      </c>
      <c r="G237" s="1">
        <v>11375</v>
      </c>
      <c r="H237" s="1">
        <v>12233</v>
      </c>
      <c r="I237" s="1">
        <v>8227</v>
      </c>
      <c r="J237" s="1">
        <v>4601</v>
      </c>
      <c r="K237">
        <v>9044</v>
      </c>
      <c r="L237">
        <v>9403</v>
      </c>
      <c r="M237">
        <v>10350</v>
      </c>
    </row>
    <row r="238" spans="1:13" x14ac:dyDescent="0.2">
      <c r="A238" t="s">
        <v>247</v>
      </c>
      <c r="B238">
        <v>2491</v>
      </c>
      <c r="C238">
        <v>2241</v>
      </c>
      <c r="D238">
        <v>2529</v>
      </c>
      <c r="E238" s="1">
        <v>936</v>
      </c>
      <c r="F238" s="1">
        <v>930</v>
      </c>
      <c r="G238" s="1">
        <v>2062</v>
      </c>
      <c r="H238" s="1">
        <v>2688</v>
      </c>
      <c r="I238" s="1">
        <v>1671</v>
      </c>
      <c r="J238" s="1">
        <v>1136</v>
      </c>
      <c r="K238">
        <v>2012</v>
      </c>
      <c r="L238">
        <v>1905</v>
      </c>
      <c r="M238">
        <v>2259</v>
      </c>
    </row>
    <row r="239" spans="1:13" x14ac:dyDescent="0.2">
      <c r="A239" t="s">
        <v>248</v>
      </c>
      <c r="B239">
        <v>550</v>
      </c>
      <c r="C239">
        <v>518</v>
      </c>
      <c r="D239">
        <v>639</v>
      </c>
      <c r="E239" s="1">
        <v>253</v>
      </c>
      <c r="F239" s="1">
        <v>260</v>
      </c>
      <c r="G239" s="1">
        <v>572</v>
      </c>
      <c r="H239" s="1">
        <v>714</v>
      </c>
      <c r="I239" s="1">
        <v>464</v>
      </c>
      <c r="J239" s="1">
        <v>314</v>
      </c>
      <c r="K239">
        <v>423</v>
      </c>
      <c r="L239">
        <v>430</v>
      </c>
      <c r="M239">
        <v>492</v>
      </c>
    </row>
    <row r="240" spans="1:13" x14ac:dyDescent="0.2">
      <c r="A240" t="s">
        <v>249</v>
      </c>
      <c r="B240">
        <v>3507</v>
      </c>
      <c r="C240">
        <v>3027</v>
      </c>
      <c r="D240">
        <v>3199</v>
      </c>
      <c r="E240" s="1">
        <v>1108</v>
      </c>
      <c r="F240" s="1">
        <v>1017</v>
      </c>
      <c r="G240" s="1">
        <v>2431</v>
      </c>
      <c r="H240" s="1">
        <v>2561</v>
      </c>
      <c r="I240" s="1">
        <v>1697</v>
      </c>
      <c r="J240" s="1">
        <v>983</v>
      </c>
      <c r="K240">
        <v>2887</v>
      </c>
      <c r="L240">
        <v>3011</v>
      </c>
      <c r="M240">
        <v>3318</v>
      </c>
    </row>
    <row r="241" spans="1:13" x14ac:dyDescent="0.2">
      <c r="A241" t="s">
        <v>250</v>
      </c>
      <c r="B241">
        <v>4075</v>
      </c>
      <c r="C241">
        <v>4929</v>
      </c>
      <c r="D241">
        <v>5991</v>
      </c>
      <c r="E241" s="1">
        <v>1113</v>
      </c>
      <c r="F241" s="1">
        <v>1126</v>
      </c>
      <c r="G241" s="1">
        <v>3227</v>
      </c>
      <c r="H241" s="1">
        <v>7002</v>
      </c>
      <c r="I241" s="1">
        <v>3898</v>
      </c>
      <c r="J241" s="1">
        <v>2761</v>
      </c>
      <c r="K241">
        <v>7300</v>
      </c>
      <c r="L241">
        <v>7291</v>
      </c>
      <c r="M241">
        <v>8345</v>
      </c>
    </row>
    <row r="242" spans="1:13" x14ac:dyDescent="0.2">
      <c r="A242" t="s">
        <v>251</v>
      </c>
      <c r="B242">
        <v>4423</v>
      </c>
      <c r="C242">
        <v>4170</v>
      </c>
      <c r="D242">
        <v>6346</v>
      </c>
      <c r="E242" s="1">
        <v>1181</v>
      </c>
      <c r="F242" s="1">
        <v>1085</v>
      </c>
      <c r="G242" s="1">
        <v>2774</v>
      </c>
      <c r="H242" s="1">
        <v>4666</v>
      </c>
      <c r="I242" s="1">
        <v>2938</v>
      </c>
      <c r="J242" s="1">
        <v>1411</v>
      </c>
      <c r="K242">
        <v>5434</v>
      </c>
      <c r="L242">
        <v>3498</v>
      </c>
      <c r="M242">
        <v>4062</v>
      </c>
    </row>
    <row r="243" spans="1:13" x14ac:dyDescent="0.2">
      <c r="A243" t="s">
        <v>252</v>
      </c>
      <c r="B243">
        <v>19716</v>
      </c>
      <c r="C243">
        <v>18995</v>
      </c>
      <c r="D243">
        <v>21789</v>
      </c>
      <c r="E243" s="1">
        <v>2686</v>
      </c>
      <c r="F243" s="1">
        <v>2752</v>
      </c>
      <c r="G243" s="1">
        <v>6026</v>
      </c>
      <c r="H243" s="1">
        <v>13389</v>
      </c>
      <c r="I243" s="1">
        <v>8179</v>
      </c>
      <c r="J243" s="1">
        <v>4686</v>
      </c>
      <c r="K243">
        <v>19185</v>
      </c>
      <c r="L243">
        <v>17196</v>
      </c>
      <c r="M243">
        <v>19147</v>
      </c>
    </row>
    <row r="244" spans="1:13" x14ac:dyDescent="0.2">
      <c r="A244" t="s">
        <v>253</v>
      </c>
      <c r="B244">
        <v>3827</v>
      </c>
      <c r="C244">
        <v>3921</v>
      </c>
      <c r="D244">
        <v>5175</v>
      </c>
      <c r="E244" s="1">
        <v>1986</v>
      </c>
      <c r="F244" s="1">
        <v>1768</v>
      </c>
      <c r="G244" s="1">
        <v>4636</v>
      </c>
      <c r="H244" s="1">
        <v>5085</v>
      </c>
      <c r="I244" s="1">
        <v>3585</v>
      </c>
      <c r="J244" s="1">
        <v>2234</v>
      </c>
      <c r="K244">
        <v>4416</v>
      </c>
      <c r="L244">
        <v>3563</v>
      </c>
      <c r="M244">
        <v>3640</v>
      </c>
    </row>
    <row r="245" spans="1:13" x14ac:dyDescent="0.2">
      <c r="A245" t="s">
        <v>254</v>
      </c>
      <c r="B245">
        <v>2765</v>
      </c>
      <c r="C245">
        <v>2589</v>
      </c>
      <c r="D245">
        <v>2736</v>
      </c>
      <c r="E245" s="1">
        <v>944</v>
      </c>
      <c r="F245" s="1">
        <v>904</v>
      </c>
      <c r="G245" s="1">
        <v>2158</v>
      </c>
      <c r="H245" s="1">
        <v>2089</v>
      </c>
      <c r="I245" s="1">
        <v>1687</v>
      </c>
      <c r="J245" s="1">
        <v>1009</v>
      </c>
      <c r="K245">
        <v>3149</v>
      </c>
      <c r="L245">
        <v>3169</v>
      </c>
      <c r="M245">
        <v>3506</v>
      </c>
    </row>
    <row r="246" spans="1:13" x14ac:dyDescent="0.2">
      <c r="A246" t="s">
        <v>255</v>
      </c>
      <c r="B246">
        <v>2709</v>
      </c>
      <c r="C246">
        <v>2547</v>
      </c>
      <c r="D246">
        <v>2697</v>
      </c>
      <c r="E246" s="1">
        <v>1281</v>
      </c>
      <c r="F246" s="1">
        <v>1092</v>
      </c>
      <c r="G246" s="1">
        <v>2538</v>
      </c>
      <c r="H246" s="1">
        <v>3072</v>
      </c>
      <c r="I246" s="1">
        <v>2041</v>
      </c>
      <c r="J246" s="1">
        <v>1149</v>
      </c>
      <c r="K246">
        <v>3129</v>
      </c>
      <c r="L246">
        <v>2798</v>
      </c>
      <c r="M246">
        <v>3128</v>
      </c>
    </row>
    <row r="247" spans="1:13" x14ac:dyDescent="0.2">
      <c r="A247" t="s">
        <v>256</v>
      </c>
      <c r="B247">
        <v>3772</v>
      </c>
      <c r="C247">
        <v>3308</v>
      </c>
      <c r="D247">
        <v>3581</v>
      </c>
      <c r="E247" s="1">
        <v>2045</v>
      </c>
      <c r="F247" s="1">
        <v>1779</v>
      </c>
      <c r="G247" s="1">
        <v>4091</v>
      </c>
      <c r="H247" s="1">
        <v>3572</v>
      </c>
      <c r="I247" s="1">
        <v>2439</v>
      </c>
      <c r="J247" s="1">
        <v>1104</v>
      </c>
      <c r="K247">
        <v>2983</v>
      </c>
      <c r="L247">
        <v>2514</v>
      </c>
      <c r="M247">
        <v>2990</v>
      </c>
    </row>
    <row r="248" spans="1:13" x14ac:dyDescent="0.2">
      <c r="A248" t="s">
        <v>257</v>
      </c>
      <c r="B248">
        <v>2408</v>
      </c>
      <c r="C248">
        <v>1817</v>
      </c>
      <c r="D248">
        <v>3358</v>
      </c>
      <c r="E248" s="1">
        <v>1539</v>
      </c>
      <c r="F248" s="1">
        <v>1426</v>
      </c>
      <c r="G248" s="1">
        <v>3259</v>
      </c>
      <c r="H248" s="1">
        <v>3272</v>
      </c>
      <c r="I248" s="1">
        <v>2286</v>
      </c>
      <c r="J248" s="1">
        <v>1171</v>
      </c>
      <c r="K248">
        <v>2204</v>
      </c>
      <c r="L248">
        <v>1537</v>
      </c>
      <c r="M248">
        <v>1415</v>
      </c>
    </row>
    <row r="249" spans="1:13" x14ac:dyDescent="0.2">
      <c r="A249" t="s">
        <v>258</v>
      </c>
      <c r="B249">
        <v>7124</v>
      </c>
      <c r="C249">
        <v>4886</v>
      </c>
      <c r="D249">
        <v>5224</v>
      </c>
      <c r="E249" s="1">
        <v>3207</v>
      </c>
      <c r="F249" s="1">
        <v>3290</v>
      </c>
      <c r="G249" s="1">
        <v>7721</v>
      </c>
      <c r="H249" s="1">
        <v>7179</v>
      </c>
      <c r="I249" s="1">
        <v>5213</v>
      </c>
      <c r="J249" s="1">
        <v>2472</v>
      </c>
      <c r="K249">
        <v>1994</v>
      </c>
      <c r="L249">
        <v>2807</v>
      </c>
      <c r="M249">
        <v>2171</v>
      </c>
    </row>
    <row r="250" spans="1:13" x14ac:dyDescent="0.2">
      <c r="A250" t="s">
        <v>259</v>
      </c>
      <c r="B250">
        <v>3459</v>
      </c>
      <c r="C250">
        <v>2422</v>
      </c>
      <c r="D250">
        <v>3130</v>
      </c>
      <c r="E250" s="1">
        <v>2327</v>
      </c>
      <c r="F250" s="1">
        <v>2128</v>
      </c>
      <c r="G250" s="1">
        <v>5103</v>
      </c>
      <c r="H250" s="1">
        <v>3584</v>
      </c>
      <c r="I250" s="1">
        <v>3112</v>
      </c>
      <c r="J250" s="1">
        <v>1238</v>
      </c>
      <c r="K250">
        <v>1975</v>
      </c>
      <c r="L250">
        <v>1427</v>
      </c>
      <c r="M250">
        <v>1485</v>
      </c>
    </row>
    <row r="251" spans="1:13" x14ac:dyDescent="0.2">
      <c r="A251" t="s">
        <v>260</v>
      </c>
      <c r="B251">
        <v>4343</v>
      </c>
      <c r="C251">
        <v>3786</v>
      </c>
      <c r="D251">
        <v>3889</v>
      </c>
      <c r="E251" s="1">
        <v>1921</v>
      </c>
      <c r="F251" s="1">
        <v>1602</v>
      </c>
      <c r="G251" s="1">
        <v>3616</v>
      </c>
      <c r="H251" s="1">
        <v>2843</v>
      </c>
      <c r="I251" s="1">
        <v>1916</v>
      </c>
      <c r="J251" s="1">
        <v>945</v>
      </c>
      <c r="K251">
        <v>2863</v>
      </c>
      <c r="L251">
        <v>2703</v>
      </c>
      <c r="M251">
        <v>3303</v>
      </c>
    </row>
    <row r="252" spans="1:13" x14ac:dyDescent="0.2">
      <c r="A252" t="s">
        <v>261</v>
      </c>
      <c r="B252">
        <v>3127</v>
      </c>
      <c r="C252">
        <v>2344</v>
      </c>
      <c r="D252">
        <v>2516</v>
      </c>
      <c r="E252" s="1">
        <v>771</v>
      </c>
      <c r="F252" s="1">
        <v>673</v>
      </c>
      <c r="G252" s="1">
        <v>1652</v>
      </c>
      <c r="H252" s="1">
        <v>2429</v>
      </c>
      <c r="I252" s="1">
        <v>1447</v>
      </c>
      <c r="J252" s="1">
        <v>796</v>
      </c>
      <c r="K252">
        <v>2404</v>
      </c>
      <c r="L252">
        <v>2252</v>
      </c>
      <c r="M252">
        <v>2631</v>
      </c>
    </row>
    <row r="253" spans="1:13" x14ac:dyDescent="0.2">
      <c r="A253" t="s">
        <v>262</v>
      </c>
      <c r="B253">
        <v>14723</v>
      </c>
      <c r="C253">
        <v>13805</v>
      </c>
      <c r="D253">
        <v>19299</v>
      </c>
      <c r="E253" s="1">
        <v>3315</v>
      </c>
      <c r="F253" s="1">
        <v>3157</v>
      </c>
      <c r="G253" s="1">
        <v>8125</v>
      </c>
      <c r="H253" s="1">
        <v>13351</v>
      </c>
      <c r="I253" s="1">
        <v>8060</v>
      </c>
      <c r="J253" s="1">
        <v>4945</v>
      </c>
      <c r="K253">
        <v>14742</v>
      </c>
      <c r="L253">
        <v>11180</v>
      </c>
      <c r="M253">
        <v>12716</v>
      </c>
    </row>
    <row r="254" spans="1:13" x14ac:dyDescent="0.2">
      <c r="A254" t="s">
        <v>263</v>
      </c>
      <c r="B254">
        <v>15972</v>
      </c>
      <c r="C254">
        <v>15234</v>
      </c>
      <c r="D254">
        <v>19124</v>
      </c>
      <c r="E254" s="1">
        <v>2698</v>
      </c>
      <c r="F254" s="1">
        <v>2816</v>
      </c>
      <c r="G254" s="1">
        <v>6575</v>
      </c>
      <c r="H254" s="1">
        <v>13521</v>
      </c>
      <c r="I254" s="1">
        <v>9838</v>
      </c>
      <c r="J254" s="1">
        <v>6275</v>
      </c>
      <c r="K254">
        <v>17083</v>
      </c>
      <c r="L254">
        <v>14294</v>
      </c>
      <c r="M254">
        <v>16744</v>
      </c>
    </row>
    <row r="255" spans="1:13" x14ac:dyDescent="0.2">
      <c r="A255" t="s">
        <v>264</v>
      </c>
      <c r="B255">
        <v>52781</v>
      </c>
      <c r="C255">
        <v>41658</v>
      </c>
      <c r="D255">
        <v>43567</v>
      </c>
      <c r="E255" s="1">
        <v>22200</v>
      </c>
      <c r="F255" s="1">
        <v>20506</v>
      </c>
      <c r="G255" s="1">
        <v>49119</v>
      </c>
      <c r="H255" s="1">
        <v>64394</v>
      </c>
      <c r="I255" s="1">
        <v>46279</v>
      </c>
      <c r="J255" s="1">
        <v>21356</v>
      </c>
      <c r="K255">
        <v>53372</v>
      </c>
      <c r="L255">
        <v>54756</v>
      </c>
      <c r="M255">
        <v>62283</v>
      </c>
    </row>
    <row r="256" spans="1:13" x14ac:dyDescent="0.2">
      <c r="A256" t="s">
        <v>265</v>
      </c>
      <c r="B256">
        <v>1575</v>
      </c>
      <c r="C256">
        <v>1363</v>
      </c>
      <c r="D256">
        <v>1717</v>
      </c>
      <c r="E256" s="1">
        <v>762</v>
      </c>
      <c r="F256" s="1">
        <v>672</v>
      </c>
      <c r="G256" s="1">
        <v>1635</v>
      </c>
      <c r="H256" s="1">
        <v>1315</v>
      </c>
      <c r="I256" s="1">
        <v>916</v>
      </c>
      <c r="J256" s="1">
        <v>496</v>
      </c>
      <c r="K256">
        <v>982</v>
      </c>
      <c r="L256">
        <v>836</v>
      </c>
      <c r="M256">
        <v>963</v>
      </c>
    </row>
    <row r="257" spans="1:13" x14ac:dyDescent="0.2">
      <c r="A257" t="s">
        <v>266</v>
      </c>
      <c r="B257">
        <v>381</v>
      </c>
      <c r="C257">
        <v>416</v>
      </c>
      <c r="D257">
        <v>530</v>
      </c>
      <c r="E257" s="1">
        <v>238</v>
      </c>
      <c r="F257" s="1">
        <v>213</v>
      </c>
      <c r="G257" s="1">
        <v>579</v>
      </c>
      <c r="H257" s="1">
        <v>422</v>
      </c>
      <c r="I257" s="1">
        <v>309</v>
      </c>
      <c r="J257" s="1">
        <v>145</v>
      </c>
      <c r="K257">
        <v>254</v>
      </c>
      <c r="L257">
        <v>232</v>
      </c>
      <c r="M257">
        <v>294</v>
      </c>
    </row>
    <row r="258" spans="1:13" x14ac:dyDescent="0.2">
      <c r="A258" t="s">
        <v>267</v>
      </c>
      <c r="B258">
        <v>4478</v>
      </c>
      <c r="C258">
        <v>4129</v>
      </c>
      <c r="D258">
        <v>4624</v>
      </c>
      <c r="E258" s="1">
        <v>1626</v>
      </c>
      <c r="F258" s="1">
        <v>1341</v>
      </c>
      <c r="G258" s="1">
        <v>3145</v>
      </c>
      <c r="H258" s="1">
        <v>3291</v>
      </c>
      <c r="I258" s="1">
        <v>2889</v>
      </c>
      <c r="J258" s="1">
        <v>1184</v>
      </c>
      <c r="K258">
        <v>4915</v>
      </c>
      <c r="L258">
        <v>3868</v>
      </c>
      <c r="M258">
        <v>4667</v>
      </c>
    </row>
    <row r="259" spans="1:13" x14ac:dyDescent="0.2">
      <c r="A259" t="s">
        <v>268</v>
      </c>
      <c r="B259">
        <v>8595</v>
      </c>
      <c r="C259">
        <v>6731</v>
      </c>
      <c r="D259">
        <v>8124</v>
      </c>
      <c r="E259" s="1">
        <v>2860</v>
      </c>
      <c r="F259" s="1">
        <v>2204</v>
      </c>
      <c r="G259" s="1">
        <v>5764</v>
      </c>
      <c r="H259" s="1">
        <v>10059</v>
      </c>
      <c r="I259" s="1">
        <v>6639</v>
      </c>
      <c r="J259" s="1">
        <v>3526</v>
      </c>
      <c r="K259">
        <v>12771</v>
      </c>
      <c r="L259">
        <v>9993</v>
      </c>
      <c r="M259">
        <v>11816</v>
      </c>
    </row>
    <row r="260" spans="1:13" x14ac:dyDescent="0.2">
      <c r="A260" t="s">
        <v>269</v>
      </c>
      <c r="B260">
        <v>8602</v>
      </c>
      <c r="C260">
        <v>6189</v>
      </c>
      <c r="D260">
        <v>5365</v>
      </c>
      <c r="E260" s="1">
        <v>2536</v>
      </c>
      <c r="F260" s="1">
        <v>2622</v>
      </c>
      <c r="G260" s="1">
        <v>5399</v>
      </c>
      <c r="H260" s="1">
        <v>11504</v>
      </c>
      <c r="I260" s="1">
        <v>7436</v>
      </c>
      <c r="J260" s="1">
        <v>4285</v>
      </c>
      <c r="K260">
        <v>6147</v>
      </c>
      <c r="L260">
        <v>9901</v>
      </c>
      <c r="M260">
        <v>9754</v>
      </c>
    </row>
    <row r="261" spans="1:13" x14ac:dyDescent="0.2">
      <c r="A261" t="s">
        <v>270</v>
      </c>
      <c r="B261">
        <v>5560</v>
      </c>
      <c r="C261">
        <v>4566</v>
      </c>
      <c r="D261">
        <v>5620</v>
      </c>
      <c r="E261" s="1">
        <v>1925</v>
      </c>
      <c r="F261" s="1">
        <v>1711</v>
      </c>
      <c r="G261" s="1">
        <v>4178</v>
      </c>
      <c r="H261" s="1">
        <v>6733</v>
      </c>
      <c r="I261" s="1">
        <v>4845</v>
      </c>
      <c r="J261" s="1">
        <v>2508</v>
      </c>
      <c r="K261">
        <v>7746</v>
      </c>
      <c r="L261">
        <v>6570</v>
      </c>
      <c r="M261">
        <v>7605</v>
      </c>
    </row>
    <row r="262" spans="1:13" x14ac:dyDescent="0.2">
      <c r="A262" t="s">
        <v>271</v>
      </c>
      <c r="B262">
        <v>255</v>
      </c>
      <c r="C262">
        <v>176</v>
      </c>
      <c r="D262">
        <v>246</v>
      </c>
      <c r="E262" s="1">
        <v>93</v>
      </c>
      <c r="F262" s="1">
        <v>83</v>
      </c>
      <c r="G262" s="1">
        <v>203</v>
      </c>
      <c r="H262" s="1">
        <v>164</v>
      </c>
      <c r="I262" s="1">
        <v>82</v>
      </c>
      <c r="J262" s="1">
        <v>66</v>
      </c>
      <c r="K262">
        <v>124</v>
      </c>
      <c r="L262">
        <v>110</v>
      </c>
      <c r="M262">
        <v>112</v>
      </c>
    </row>
    <row r="263" spans="1:13" x14ac:dyDescent="0.2">
      <c r="A263" t="s">
        <v>272</v>
      </c>
      <c r="B263">
        <v>2134</v>
      </c>
      <c r="C263">
        <v>1915</v>
      </c>
      <c r="D263">
        <v>2000</v>
      </c>
      <c r="E263" s="1">
        <v>846</v>
      </c>
      <c r="F263" s="1">
        <v>620</v>
      </c>
      <c r="G263" s="1">
        <v>1627</v>
      </c>
      <c r="H263" s="1">
        <v>2051</v>
      </c>
      <c r="I263" s="1">
        <v>1263</v>
      </c>
      <c r="J263" s="1">
        <v>839</v>
      </c>
      <c r="K263">
        <v>1678</v>
      </c>
      <c r="L263">
        <v>1875</v>
      </c>
      <c r="M263">
        <v>1944</v>
      </c>
    </row>
    <row r="264" spans="1:13" x14ac:dyDescent="0.2">
      <c r="A264" t="s">
        <v>273</v>
      </c>
      <c r="B264">
        <v>445</v>
      </c>
      <c r="C264">
        <v>403</v>
      </c>
      <c r="D264">
        <v>460</v>
      </c>
      <c r="E264" s="1">
        <v>139</v>
      </c>
      <c r="F264" s="1">
        <v>158</v>
      </c>
      <c r="G264" s="1">
        <v>333</v>
      </c>
      <c r="H264" s="1">
        <v>383</v>
      </c>
      <c r="I264" s="1">
        <v>178</v>
      </c>
      <c r="J264" s="1">
        <v>156</v>
      </c>
      <c r="K264">
        <v>493</v>
      </c>
      <c r="L264">
        <v>410</v>
      </c>
      <c r="M264">
        <v>471</v>
      </c>
    </row>
    <row r="265" spans="1:13" x14ac:dyDescent="0.2">
      <c r="A265" t="s">
        <v>274</v>
      </c>
      <c r="B265">
        <v>2315</v>
      </c>
      <c r="C265">
        <v>1970</v>
      </c>
      <c r="D265">
        <v>2406</v>
      </c>
      <c r="E265" s="1">
        <v>831</v>
      </c>
      <c r="F265" s="1">
        <v>747</v>
      </c>
      <c r="G265" s="1">
        <v>1731</v>
      </c>
      <c r="H265" s="1">
        <v>3279</v>
      </c>
      <c r="I265" s="1">
        <v>2072</v>
      </c>
      <c r="J265" s="1">
        <v>1121</v>
      </c>
      <c r="K265">
        <v>4166</v>
      </c>
      <c r="L265">
        <v>2708</v>
      </c>
      <c r="M265">
        <v>3314</v>
      </c>
    </row>
    <row r="266" spans="1:13" x14ac:dyDescent="0.2">
      <c r="A266" t="s">
        <v>275</v>
      </c>
      <c r="B266">
        <v>1698</v>
      </c>
      <c r="C266">
        <v>1589</v>
      </c>
      <c r="D266">
        <v>1664</v>
      </c>
      <c r="E266" s="1">
        <v>707</v>
      </c>
      <c r="F266" s="1">
        <v>612</v>
      </c>
      <c r="G266" s="1">
        <v>1498</v>
      </c>
      <c r="H266" s="1">
        <v>1568</v>
      </c>
      <c r="I266" s="1">
        <v>1067</v>
      </c>
      <c r="J266" s="1">
        <v>532</v>
      </c>
      <c r="K266">
        <v>1268</v>
      </c>
      <c r="L266">
        <v>1470</v>
      </c>
      <c r="M266">
        <v>1497</v>
      </c>
    </row>
    <row r="267" spans="1:13" x14ac:dyDescent="0.2">
      <c r="A267" t="s">
        <v>276</v>
      </c>
      <c r="B267">
        <v>13392</v>
      </c>
      <c r="C267">
        <v>12300</v>
      </c>
      <c r="D267">
        <v>14914</v>
      </c>
      <c r="E267" s="1">
        <v>6443</v>
      </c>
      <c r="F267" s="1">
        <v>5840</v>
      </c>
      <c r="G267" s="1">
        <v>14920</v>
      </c>
      <c r="H267" s="1">
        <v>14070</v>
      </c>
      <c r="I267" s="1">
        <v>9397</v>
      </c>
      <c r="J267" s="1">
        <v>4844</v>
      </c>
      <c r="K267">
        <v>10422</v>
      </c>
      <c r="L267">
        <v>9122</v>
      </c>
      <c r="M267">
        <v>10523</v>
      </c>
    </row>
    <row r="268" spans="1:13" x14ac:dyDescent="0.2">
      <c r="A268" t="s">
        <v>277</v>
      </c>
      <c r="B268">
        <v>935</v>
      </c>
      <c r="C268">
        <v>925</v>
      </c>
      <c r="D268">
        <v>1077</v>
      </c>
      <c r="E268" s="1">
        <v>671</v>
      </c>
      <c r="F268" s="1">
        <v>567</v>
      </c>
      <c r="G268" s="1">
        <v>1262</v>
      </c>
      <c r="H268" s="1">
        <v>1385</v>
      </c>
      <c r="I268" s="1">
        <v>1115</v>
      </c>
      <c r="J268" s="1">
        <v>472</v>
      </c>
      <c r="K268">
        <v>712</v>
      </c>
      <c r="L268">
        <v>619</v>
      </c>
      <c r="M268">
        <v>585</v>
      </c>
    </row>
    <row r="269" spans="1:13" x14ac:dyDescent="0.2">
      <c r="A269" t="s">
        <v>278</v>
      </c>
      <c r="B269">
        <v>10632</v>
      </c>
      <c r="C269">
        <v>8913</v>
      </c>
      <c r="D269">
        <v>11875</v>
      </c>
      <c r="E269" s="1">
        <v>3358</v>
      </c>
      <c r="F269" s="1">
        <v>2967</v>
      </c>
      <c r="G269" s="1">
        <v>7318</v>
      </c>
      <c r="H269" s="1">
        <v>10107</v>
      </c>
      <c r="I269" s="1">
        <v>7491</v>
      </c>
      <c r="J269" s="1">
        <v>3556</v>
      </c>
      <c r="K269">
        <v>16155</v>
      </c>
      <c r="L269">
        <v>10901</v>
      </c>
      <c r="M269">
        <v>12678</v>
      </c>
    </row>
    <row r="270" spans="1:13" x14ac:dyDescent="0.2">
      <c r="A270" t="s">
        <v>279</v>
      </c>
      <c r="B270">
        <v>8409</v>
      </c>
      <c r="C270">
        <v>7627</v>
      </c>
      <c r="D270">
        <v>9577</v>
      </c>
      <c r="E270" s="1">
        <v>4401</v>
      </c>
      <c r="F270" s="1">
        <v>4333</v>
      </c>
      <c r="G270" s="1">
        <v>9842</v>
      </c>
      <c r="H270" s="1">
        <v>12501</v>
      </c>
      <c r="I270" s="1">
        <v>9533</v>
      </c>
      <c r="J270" s="1">
        <v>5647</v>
      </c>
      <c r="K270">
        <v>8307</v>
      </c>
      <c r="L270">
        <v>6699</v>
      </c>
      <c r="M270">
        <v>7390</v>
      </c>
    </row>
    <row r="271" spans="1:13" x14ac:dyDescent="0.2">
      <c r="A271" t="s">
        <v>280</v>
      </c>
      <c r="B271">
        <v>731</v>
      </c>
      <c r="C271">
        <v>557</v>
      </c>
      <c r="D271">
        <v>537</v>
      </c>
      <c r="E271" s="1">
        <v>234</v>
      </c>
      <c r="F271" s="1">
        <v>162</v>
      </c>
      <c r="G271" s="1">
        <v>391</v>
      </c>
      <c r="H271" s="1">
        <v>561</v>
      </c>
      <c r="I271" s="1">
        <v>673</v>
      </c>
      <c r="J271" s="1">
        <v>278</v>
      </c>
      <c r="K271">
        <v>557</v>
      </c>
      <c r="L271">
        <v>557</v>
      </c>
      <c r="M271">
        <v>621</v>
      </c>
    </row>
    <row r="272" spans="1:13" x14ac:dyDescent="0.2">
      <c r="A272" t="s">
        <v>281</v>
      </c>
      <c r="B272">
        <v>4850</v>
      </c>
      <c r="C272">
        <v>4423</v>
      </c>
      <c r="D272">
        <v>4175</v>
      </c>
      <c r="E272" s="1">
        <v>1118</v>
      </c>
      <c r="F272" s="1">
        <v>1015</v>
      </c>
      <c r="G272" s="1">
        <v>2482</v>
      </c>
      <c r="H272" s="1">
        <v>4055</v>
      </c>
      <c r="I272" s="1">
        <v>2963</v>
      </c>
      <c r="J272" s="1">
        <v>1464</v>
      </c>
      <c r="K272">
        <v>5223</v>
      </c>
      <c r="L272">
        <v>5387</v>
      </c>
      <c r="M272">
        <v>6021</v>
      </c>
    </row>
    <row r="273" spans="1:13" x14ac:dyDescent="0.2">
      <c r="A273" t="s">
        <v>282</v>
      </c>
      <c r="B273">
        <v>8703</v>
      </c>
      <c r="C273">
        <v>7489</v>
      </c>
      <c r="D273">
        <v>8542</v>
      </c>
      <c r="E273" s="1">
        <v>5058</v>
      </c>
      <c r="F273" s="1">
        <v>4113</v>
      </c>
      <c r="G273" s="1">
        <v>9673</v>
      </c>
      <c r="H273" s="1">
        <v>16538</v>
      </c>
      <c r="I273" s="1">
        <v>10168</v>
      </c>
      <c r="J273" s="1">
        <v>5111</v>
      </c>
      <c r="K273">
        <v>17995</v>
      </c>
      <c r="L273">
        <v>14850</v>
      </c>
      <c r="M273">
        <v>17427</v>
      </c>
    </row>
    <row r="274" spans="1:13" x14ac:dyDescent="0.2">
      <c r="A274" t="s">
        <v>283</v>
      </c>
      <c r="B274">
        <v>1841</v>
      </c>
      <c r="C274">
        <v>1793</v>
      </c>
      <c r="D274">
        <v>2122</v>
      </c>
      <c r="E274" s="1">
        <v>942</v>
      </c>
      <c r="F274" s="1">
        <v>835</v>
      </c>
      <c r="G274" s="1">
        <v>1905</v>
      </c>
      <c r="H274" s="1">
        <v>2967</v>
      </c>
      <c r="I274" s="1">
        <v>1980</v>
      </c>
      <c r="J274" s="1">
        <v>1000</v>
      </c>
      <c r="K274">
        <v>2475</v>
      </c>
      <c r="L274">
        <v>2034</v>
      </c>
      <c r="M274">
        <v>2279</v>
      </c>
    </row>
    <row r="275" spans="1:13" x14ac:dyDescent="0.2">
      <c r="A275" t="s">
        <v>284</v>
      </c>
      <c r="B275">
        <v>19790</v>
      </c>
      <c r="C275">
        <v>16244</v>
      </c>
      <c r="D275">
        <v>18390</v>
      </c>
      <c r="E275" s="1">
        <v>6273</v>
      </c>
      <c r="F275" s="1">
        <v>6125</v>
      </c>
      <c r="G275" s="1">
        <v>14767</v>
      </c>
      <c r="H275" s="1">
        <v>28564</v>
      </c>
      <c r="I275" s="1">
        <v>17483</v>
      </c>
      <c r="J275" s="1">
        <v>10102</v>
      </c>
      <c r="K275">
        <v>37999</v>
      </c>
      <c r="L275">
        <v>33674</v>
      </c>
      <c r="M275">
        <v>38748</v>
      </c>
    </row>
    <row r="276" spans="1:13" x14ac:dyDescent="0.2">
      <c r="A276" t="s">
        <v>285</v>
      </c>
      <c r="B276">
        <v>136</v>
      </c>
      <c r="C276">
        <v>152</v>
      </c>
      <c r="D276">
        <v>96</v>
      </c>
      <c r="E276" s="1">
        <v>23</v>
      </c>
      <c r="F276" s="1">
        <v>34</v>
      </c>
      <c r="G276" s="1">
        <v>79</v>
      </c>
      <c r="H276" s="1">
        <v>73</v>
      </c>
      <c r="I276" s="1">
        <v>66</v>
      </c>
      <c r="J276" s="1">
        <v>22</v>
      </c>
      <c r="K276">
        <v>76</v>
      </c>
      <c r="L276">
        <v>82</v>
      </c>
      <c r="M276">
        <v>111</v>
      </c>
    </row>
    <row r="277" spans="1:13" x14ac:dyDescent="0.2">
      <c r="A277" t="s">
        <v>286</v>
      </c>
      <c r="B277">
        <v>2663</v>
      </c>
      <c r="C277">
        <v>2410</v>
      </c>
      <c r="D277">
        <v>2282</v>
      </c>
      <c r="E277" s="1">
        <v>676</v>
      </c>
      <c r="F277" s="1">
        <v>652</v>
      </c>
      <c r="G277" s="1">
        <v>1405</v>
      </c>
      <c r="H277" s="1">
        <v>1247</v>
      </c>
      <c r="I277" s="1">
        <v>837</v>
      </c>
      <c r="J277" s="1">
        <v>522</v>
      </c>
      <c r="K277">
        <v>2339</v>
      </c>
      <c r="L277">
        <v>2462</v>
      </c>
      <c r="M277">
        <v>2618</v>
      </c>
    </row>
    <row r="278" spans="1:13" x14ac:dyDescent="0.2">
      <c r="A278" t="s">
        <v>287</v>
      </c>
      <c r="B278">
        <v>4502</v>
      </c>
      <c r="C278">
        <v>3677</v>
      </c>
      <c r="D278">
        <v>4629</v>
      </c>
      <c r="E278" s="1">
        <v>2280</v>
      </c>
      <c r="F278" s="1">
        <v>1912</v>
      </c>
      <c r="G278" s="1">
        <v>4292</v>
      </c>
      <c r="H278" s="1">
        <v>9700</v>
      </c>
      <c r="I278" s="1">
        <v>6679</v>
      </c>
      <c r="J278" s="1">
        <v>3643</v>
      </c>
      <c r="K278">
        <v>7124</v>
      </c>
      <c r="L278">
        <v>4207</v>
      </c>
      <c r="M278">
        <v>5671</v>
      </c>
    </row>
    <row r="279" spans="1:13" x14ac:dyDescent="0.2">
      <c r="A279" t="s">
        <v>288</v>
      </c>
      <c r="B279">
        <v>8023</v>
      </c>
      <c r="C279">
        <v>6103</v>
      </c>
      <c r="D279">
        <v>6519</v>
      </c>
      <c r="E279" s="1">
        <v>2347</v>
      </c>
      <c r="F279" s="1">
        <v>2146</v>
      </c>
      <c r="G279" s="1">
        <v>4734</v>
      </c>
      <c r="H279" s="1">
        <v>7491</v>
      </c>
      <c r="I279" s="1">
        <v>5674</v>
      </c>
      <c r="J279" s="1">
        <v>3966</v>
      </c>
      <c r="K279">
        <v>7757</v>
      </c>
      <c r="L279">
        <v>7114</v>
      </c>
      <c r="M279">
        <v>8090</v>
      </c>
    </row>
    <row r="280" spans="1:13" x14ac:dyDescent="0.2">
      <c r="A280" t="s">
        <v>289</v>
      </c>
      <c r="B280">
        <v>12069</v>
      </c>
      <c r="C280">
        <v>9641</v>
      </c>
      <c r="D280">
        <v>12202</v>
      </c>
      <c r="E280" s="1">
        <v>4775</v>
      </c>
      <c r="F280" s="1">
        <v>4402</v>
      </c>
      <c r="G280" s="1">
        <v>10110</v>
      </c>
      <c r="H280" s="1">
        <v>14914</v>
      </c>
      <c r="I280" s="1">
        <v>10084</v>
      </c>
      <c r="J280" s="1">
        <v>5338</v>
      </c>
      <c r="K280">
        <v>11316</v>
      </c>
      <c r="L280">
        <v>9221</v>
      </c>
      <c r="M280">
        <v>10183</v>
      </c>
    </row>
    <row r="281" spans="1:13" x14ac:dyDescent="0.2">
      <c r="A281" t="s">
        <v>290</v>
      </c>
      <c r="B281">
        <v>2541</v>
      </c>
      <c r="C281">
        <v>2166</v>
      </c>
      <c r="D281">
        <v>2335</v>
      </c>
      <c r="E281" s="1">
        <v>1196</v>
      </c>
      <c r="F281" s="1">
        <v>949</v>
      </c>
      <c r="G281" s="1">
        <v>2279</v>
      </c>
      <c r="H281" s="1">
        <v>1920</v>
      </c>
      <c r="I281" s="1">
        <v>1546</v>
      </c>
      <c r="J281" s="1">
        <v>618</v>
      </c>
      <c r="K281">
        <v>1838</v>
      </c>
      <c r="L281">
        <v>1577</v>
      </c>
      <c r="M281">
        <v>1798</v>
      </c>
    </row>
    <row r="282" spans="1:13" x14ac:dyDescent="0.2">
      <c r="A282" t="s">
        <v>291</v>
      </c>
      <c r="B282">
        <v>7114</v>
      </c>
      <c r="C282">
        <v>5465</v>
      </c>
      <c r="D282">
        <v>6221</v>
      </c>
      <c r="E282" s="1">
        <v>2014</v>
      </c>
      <c r="F282" s="1">
        <v>1607</v>
      </c>
      <c r="G282" s="1">
        <v>3903</v>
      </c>
      <c r="H282" s="1">
        <v>7176</v>
      </c>
      <c r="I282" s="1">
        <v>4943</v>
      </c>
      <c r="J282" s="1">
        <v>2512</v>
      </c>
      <c r="K282">
        <v>8183</v>
      </c>
      <c r="L282">
        <v>7398</v>
      </c>
      <c r="M282">
        <v>8117</v>
      </c>
    </row>
    <row r="283" spans="1:13" x14ac:dyDescent="0.2">
      <c r="A283" t="s">
        <v>292</v>
      </c>
      <c r="B283">
        <v>24336</v>
      </c>
      <c r="C283">
        <v>20230</v>
      </c>
      <c r="D283">
        <v>24394</v>
      </c>
      <c r="E283" s="1">
        <v>9703</v>
      </c>
      <c r="F283" s="1">
        <v>8823</v>
      </c>
      <c r="G283" s="1">
        <v>21766</v>
      </c>
      <c r="H283" s="1">
        <v>32957</v>
      </c>
      <c r="I283" s="1">
        <v>22951</v>
      </c>
      <c r="J283" s="1">
        <v>11259</v>
      </c>
      <c r="K283">
        <v>30737</v>
      </c>
      <c r="L283">
        <v>25142</v>
      </c>
      <c r="M283">
        <v>28811</v>
      </c>
    </row>
    <row r="284" spans="1:13" x14ac:dyDescent="0.2">
      <c r="A284" t="s">
        <v>293</v>
      </c>
      <c r="B284">
        <v>47</v>
      </c>
      <c r="C284">
        <v>51</v>
      </c>
      <c r="D284">
        <v>84</v>
      </c>
      <c r="E284" s="1">
        <v>9</v>
      </c>
      <c r="F284" s="1">
        <v>19</v>
      </c>
      <c r="G284" s="1">
        <v>46</v>
      </c>
      <c r="H284" s="1">
        <v>64</v>
      </c>
      <c r="I284" s="1">
        <v>37</v>
      </c>
      <c r="J284" s="1">
        <v>27</v>
      </c>
      <c r="K284">
        <v>44</v>
      </c>
      <c r="L284">
        <v>20</v>
      </c>
      <c r="M284">
        <v>29</v>
      </c>
    </row>
    <row r="285" spans="1:13" x14ac:dyDescent="0.2">
      <c r="A285" t="s">
        <v>294</v>
      </c>
      <c r="B285">
        <v>4086</v>
      </c>
      <c r="C285">
        <v>3339</v>
      </c>
      <c r="D285">
        <v>3439</v>
      </c>
      <c r="E285" s="1">
        <v>1840</v>
      </c>
      <c r="F285" s="1">
        <v>1501</v>
      </c>
      <c r="G285" s="1">
        <v>3486</v>
      </c>
      <c r="H285" s="1">
        <v>3468</v>
      </c>
      <c r="I285" s="1">
        <v>2348</v>
      </c>
      <c r="J285" s="1">
        <v>1195</v>
      </c>
      <c r="K285">
        <v>3870</v>
      </c>
      <c r="L285">
        <v>3594</v>
      </c>
      <c r="M285">
        <v>4099</v>
      </c>
    </row>
    <row r="286" spans="1:13" x14ac:dyDescent="0.2">
      <c r="A286" t="s">
        <v>295</v>
      </c>
      <c r="B286">
        <v>2120</v>
      </c>
      <c r="C286">
        <v>1670</v>
      </c>
      <c r="D286">
        <v>2236</v>
      </c>
      <c r="E286" s="1">
        <v>1135</v>
      </c>
      <c r="F286" s="1">
        <v>982</v>
      </c>
      <c r="G286" s="1">
        <v>2461</v>
      </c>
      <c r="H286" s="1">
        <v>3181</v>
      </c>
      <c r="I286" s="1">
        <v>1957</v>
      </c>
      <c r="J286" s="1">
        <v>947</v>
      </c>
      <c r="K286">
        <v>2424</v>
      </c>
      <c r="L286">
        <v>1915</v>
      </c>
      <c r="M286">
        <v>2027</v>
      </c>
    </row>
    <row r="287" spans="1:13" x14ac:dyDescent="0.2">
      <c r="A287" t="s">
        <v>296</v>
      </c>
      <c r="B287">
        <v>4656</v>
      </c>
      <c r="C287">
        <v>4277</v>
      </c>
      <c r="D287">
        <v>5224</v>
      </c>
      <c r="E287" s="1">
        <v>1726</v>
      </c>
      <c r="F287" s="1">
        <v>1479</v>
      </c>
      <c r="G287" s="1">
        <v>3618</v>
      </c>
      <c r="H287" s="1">
        <v>5428</v>
      </c>
      <c r="I287" s="1">
        <v>3195</v>
      </c>
      <c r="J287" s="1">
        <v>2659</v>
      </c>
      <c r="K287">
        <v>5123</v>
      </c>
      <c r="L287">
        <v>4972</v>
      </c>
      <c r="M287">
        <v>5329</v>
      </c>
    </row>
    <row r="288" spans="1:13" x14ac:dyDescent="0.2">
      <c r="A288" t="s">
        <v>297</v>
      </c>
      <c r="B288">
        <v>3532</v>
      </c>
      <c r="C288">
        <v>3210</v>
      </c>
      <c r="D288">
        <v>3290</v>
      </c>
      <c r="E288" s="1">
        <v>1388</v>
      </c>
      <c r="F288" s="1">
        <v>1125</v>
      </c>
      <c r="G288" s="1">
        <v>2631</v>
      </c>
      <c r="H288" s="1">
        <v>3078</v>
      </c>
      <c r="I288" s="1">
        <v>2023</v>
      </c>
      <c r="J288" s="1">
        <v>1027</v>
      </c>
      <c r="K288">
        <v>3176</v>
      </c>
      <c r="L288">
        <v>3248</v>
      </c>
      <c r="M288">
        <v>3745</v>
      </c>
    </row>
    <row r="289" spans="1:13" x14ac:dyDescent="0.2">
      <c r="A289" t="s">
        <v>298</v>
      </c>
      <c r="B289">
        <v>686</v>
      </c>
      <c r="C289">
        <v>742</v>
      </c>
      <c r="D289">
        <v>769</v>
      </c>
      <c r="E289" s="1">
        <v>361</v>
      </c>
      <c r="F289" s="1">
        <v>364</v>
      </c>
      <c r="G289" s="1">
        <v>756</v>
      </c>
      <c r="H289" s="1">
        <v>471</v>
      </c>
      <c r="I289" s="1">
        <v>324</v>
      </c>
      <c r="J289" s="1">
        <v>261</v>
      </c>
      <c r="K289">
        <v>451</v>
      </c>
      <c r="L289">
        <v>535</v>
      </c>
      <c r="M289">
        <v>538</v>
      </c>
    </row>
    <row r="290" spans="1:13" x14ac:dyDescent="0.2">
      <c r="A290" t="s">
        <v>299</v>
      </c>
      <c r="B290">
        <v>5185</v>
      </c>
      <c r="C290">
        <v>3814</v>
      </c>
      <c r="D290">
        <v>3687</v>
      </c>
      <c r="E290" s="1">
        <v>1184</v>
      </c>
      <c r="F290" s="1">
        <v>1026</v>
      </c>
      <c r="G290" s="1">
        <v>2388</v>
      </c>
      <c r="H290" s="1">
        <v>4240</v>
      </c>
      <c r="I290" s="1">
        <v>3022</v>
      </c>
      <c r="J290" s="1">
        <v>3030</v>
      </c>
      <c r="K290">
        <v>2468</v>
      </c>
      <c r="L290">
        <v>2821</v>
      </c>
      <c r="M290">
        <v>3408</v>
      </c>
    </row>
    <row r="291" spans="1:13" x14ac:dyDescent="0.2">
      <c r="A291" t="s">
        <v>300</v>
      </c>
      <c r="B291">
        <v>1213</v>
      </c>
      <c r="C291">
        <v>989</v>
      </c>
      <c r="D291">
        <v>1082</v>
      </c>
      <c r="E291" s="1">
        <v>140</v>
      </c>
      <c r="F291" s="1">
        <v>164</v>
      </c>
      <c r="G291" s="1">
        <v>291</v>
      </c>
      <c r="H291" s="1">
        <v>842</v>
      </c>
      <c r="I291" s="1">
        <v>543</v>
      </c>
      <c r="J291" s="1">
        <v>599</v>
      </c>
      <c r="K291">
        <v>1288</v>
      </c>
      <c r="L291">
        <v>1130</v>
      </c>
      <c r="M291">
        <v>1356</v>
      </c>
    </row>
    <row r="292" spans="1:13" x14ac:dyDescent="0.2">
      <c r="A292" t="s">
        <v>301</v>
      </c>
      <c r="B292">
        <v>11075</v>
      </c>
      <c r="C292">
        <v>9792</v>
      </c>
      <c r="D292">
        <v>13688</v>
      </c>
      <c r="E292" s="1">
        <v>3665</v>
      </c>
      <c r="F292" s="1">
        <v>3397</v>
      </c>
      <c r="G292" s="1">
        <v>8065</v>
      </c>
      <c r="H292" s="1">
        <v>15570</v>
      </c>
      <c r="I292" s="1">
        <v>9714</v>
      </c>
      <c r="J292" s="1">
        <v>5461</v>
      </c>
      <c r="K292">
        <v>24167</v>
      </c>
      <c r="L292">
        <v>15757</v>
      </c>
      <c r="M292">
        <v>19406</v>
      </c>
    </row>
    <row r="293" spans="1:13" x14ac:dyDescent="0.2">
      <c r="A293" t="s">
        <v>302</v>
      </c>
      <c r="B293">
        <v>5528</v>
      </c>
      <c r="C293">
        <v>4367</v>
      </c>
      <c r="D293">
        <v>5031</v>
      </c>
      <c r="E293" s="1">
        <v>1346</v>
      </c>
      <c r="F293" s="1">
        <v>1242</v>
      </c>
      <c r="G293" s="1">
        <v>3010</v>
      </c>
      <c r="H293" s="1">
        <v>4816</v>
      </c>
      <c r="I293" s="1">
        <v>3191</v>
      </c>
      <c r="J293" s="1">
        <v>1923</v>
      </c>
      <c r="K293">
        <v>6105</v>
      </c>
      <c r="L293">
        <v>5236</v>
      </c>
      <c r="M293">
        <v>6185</v>
      </c>
    </row>
    <row r="294" spans="1:13" x14ac:dyDescent="0.2">
      <c r="A294" t="s">
        <v>303</v>
      </c>
      <c r="B294">
        <v>578</v>
      </c>
      <c r="C294">
        <v>403</v>
      </c>
      <c r="D294">
        <v>579</v>
      </c>
      <c r="E294" s="1">
        <v>293</v>
      </c>
      <c r="F294" s="1">
        <v>255</v>
      </c>
      <c r="G294" s="1">
        <v>581</v>
      </c>
      <c r="H294" s="1">
        <v>594</v>
      </c>
      <c r="I294" s="1">
        <v>417</v>
      </c>
      <c r="J294" s="1">
        <v>285</v>
      </c>
      <c r="K294">
        <v>756</v>
      </c>
      <c r="L294">
        <v>749</v>
      </c>
      <c r="M294">
        <v>829</v>
      </c>
    </row>
    <row r="295" spans="1:13" x14ac:dyDescent="0.2">
      <c r="A295" t="s">
        <v>304</v>
      </c>
      <c r="B295">
        <v>107</v>
      </c>
      <c r="C295">
        <v>81</v>
      </c>
      <c r="D295">
        <v>66</v>
      </c>
      <c r="E295" s="1">
        <v>46</v>
      </c>
      <c r="F295" s="1">
        <v>27</v>
      </c>
      <c r="G295" s="1">
        <v>74</v>
      </c>
      <c r="H295" s="1">
        <v>76</v>
      </c>
      <c r="I295" s="1">
        <v>76</v>
      </c>
      <c r="J295" s="1">
        <v>29</v>
      </c>
      <c r="K295">
        <v>147</v>
      </c>
      <c r="L295">
        <v>142</v>
      </c>
      <c r="M295">
        <v>171</v>
      </c>
    </row>
    <row r="296" spans="1:13" x14ac:dyDescent="0.2">
      <c r="A296" t="s">
        <v>305</v>
      </c>
      <c r="B296">
        <v>2042</v>
      </c>
      <c r="C296">
        <v>1906</v>
      </c>
      <c r="D296">
        <v>2299</v>
      </c>
      <c r="E296" s="1">
        <v>978</v>
      </c>
      <c r="F296" s="1">
        <v>1060</v>
      </c>
      <c r="G296" s="1">
        <v>2347</v>
      </c>
      <c r="H296" s="1">
        <v>2761</v>
      </c>
      <c r="I296" s="1">
        <v>1921</v>
      </c>
      <c r="J296" s="1">
        <v>1126</v>
      </c>
      <c r="K296">
        <v>2069</v>
      </c>
      <c r="L296">
        <v>1868</v>
      </c>
      <c r="M296">
        <v>1985</v>
      </c>
    </row>
    <row r="297" spans="1:13" x14ac:dyDescent="0.2">
      <c r="A297" t="s">
        <v>306</v>
      </c>
      <c r="B297">
        <v>4049</v>
      </c>
      <c r="C297">
        <v>3378</v>
      </c>
      <c r="D297">
        <v>3734</v>
      </c>
      <c r="E297" s="1">
        <v>1998</v>
      </c>
      <c r="F297" s="1">
        <v>1898</v>
      </c>
      <c r="G297" s="1">
        <v>4294</v>
      </c>
      <c r="H297" s="1">
        <v>3142</v>
      </c>
      <c r="I297" s="1">
        <v>2481</v>
      </c>
      <c r="J297" s="1">
        <v>1253</v>
      </c>
      <c r="K297">
        <v>1309</v>
      </c>
      <c r="L297">
        <v>1309</v>
      </c>
      <c r="M297">
        <v>1301</v>
      </c>
    </row>
    <row r="298" spans="1:13" x14ac:dyDescent="0.2">
      <c r="A298" t="s">
        <v>307</v>
      </c>
      <c r="B298">
        <v>47510</v>
      </c>
      <c r="C298">
        <v>40825</v>
      </c>
      <c r="D298">
        <v>57632</v>
      </c>
      <c r="E298" s="1">
        <v>26646</v>
      </c>
      <c r="F298" s="1">
        <v>24879</v>
      </c>
      <c r="G298" s="1">
        <v>63706</v>
      </c>
      <c r="H298" s="1">
        <v>5768</v>
      </c>
      <c r="I298" s="1">
        <v>5706</v>
      </c>
      <c r="J298" s="1">
        <v>1175</v>
      </c>
      <c r="K298">
        <v>2846</v>
      </c>
      <c r="L298">
        <v>2058</v>
      </c>
      <c r="M298">
        <v>2197</v>
      </c>
    </row>
    <row r="299" spans="1:13" x14ac:dyDescent="0.2">
      <c r="A299" t="s">
        <v>308</v>
      </c>
      <c r="B299">
        <v>2833</v>
      </c>
      <c r="C299">
        <v>2802</v>
      </c>
      <c r="D299">
        <v>2889</v>
      </c>
      <c r="E299" s="1">
        <v>992</v>
      </c>
      <c r="F299" s="1">
        <v>920</v>
      </c>
      <c r="G299" s="1">
        <v>2347</v>
      </c>
      <c r="H299" s="1">
        <v>3175</v>
      </c>
      <c r="I299" s="1">
        <v>2074</v>
      </c>
      <c r="J299" s="1">
        <v>1153</v>
      </c>
      <c r="K299">
        <v>3586</v>
      </c>
      <c r="L299">
        <v>3440</v>
      </c>
      <c r="M299">
        <v>3743</v>
      </c>
    </row>
    <row r="300" spans="1:13" x14ac:dyDescent="0.2">
      <c r="A300" t="s">
        <v>309</v>
      </c>
      <c r="B300">
        <v>3114</v>
      </c>
      <c r="C300">
        <v>2348</v>
      </c>
      <c r="D300">
        <v>3091</v>
      </c>
      <c r="E300" s="1">
        <v>1914</v>
      </c>
      <c r="F300" s="1">
        <v>1827</v>
      </c>
      <c r="G300" s="1">
        <v>4348</v>
      </c>
      <c r="H300" s="1">
        <v>3639</v>
      </c>
      <c r="I300" s="1">
        <v>3373</v>
      </c>
      <c r="J300" s="1">
        <v>1371</v>
      </c>
      <c r="K300">
        <v>959</v>
      </c>
      <c r="L300">
        <v>839</v>
      </c>
      <c r="M300">
        <v>782</v>
      </c>
    </row>
    <row r="301" spans="1:13" x14ac:dyDescent="0.2">
      <c r="A301" t="s">
        <v>310</v>
      </c>
      <c r="B301">
        <v>1635</v>
      </c>
      <c r="C301">
        <v>1265</v>
      </c>
      <c r="D301">
        <v>963</v>
      </c>
      <c r="E301" s="1">
        <v>532</v>
      </c>
      <c r="F301" s="1">
        <v>480</v>
      </c>
      <c r="G301" s="1">
        <v>1322</v>
      </c>
      <c r="H301" s="1">
        <v>916</v>
      </c>
      <c r="I301" s="1">
        <v>720</v>
      </c>
      <c r="J301" s="1">
        <v>320</v>
      </c>
      <c r="K301">
        <v>168</v>
      </c>
      <c r="L301">
        <v>468</v>
      </c>
      <c r="M301">
        <v>247</v>
      </c>
    </row>
    <row r="302" spans="1:13" x14ac:dyDescent="0.2">
      <c r="A302" t="s">
        <v>311</v>
      </c>
      <c r="B302">
        <v>1541</v>
      </c>
      <c r="C302">
        <v>1199</v>
      </c>
      <c r="D302">
        <v>886</v>
      </c>
      <c r="E302" s="1">
        <v>497</v>
      </c>
      <c r="F302" s="1">
        <v>443</v>
      </c>
      <c r="G302" s="1">
        <v>1246</v>
      </c>
      <c r="H302" s="1">
        <v>847</v>
      </c>
      <c r="I302" s="1">
        <v>680</v>
      </c>
      <c r="J302" s="1">
        <v>300</v>
      </c>
      <c r="K302">
        <v>139</v>
      </c>
      <c r="L302">
        <v>411</v>
      </c>
      <c r="M302">
        <v>206</v>
      </c>
    </row>
    <row r="303" spans="1:13" x14ac:dyDescent="0.2">
      <c r="A303" t="s">
        <v>312</v>
      </c>
      <c r="B303">
        <v>3274</v>
      </c>
      <c r="C303">
        <v>2853</v>
      </c>
      <c r="D303">
        <v>2910</v>
      </c>
      <c r="E303" s="1">
        <v>1409</v>
      </c>
      <c r="F303" s="1">
        <v>1237</v>
      </c>
      <c r="G303" s="1">
        <v>2683</v>
      </c>
      <c r="H303" s="1">
        <v>4763</v>
      </c>
      <c r="I303" s="1">
        <v>3367</v>
      </c>
      <c r="J303" s="1">
        <v>1902</v>
      </c>
      <c r="K303">
        <v>3770</v>
      </c>
      <c r="L303">
        <v>3891</v>
      </c>
      <c r="M303">
        <v>4231</v>
      </c>
    </row>
    <row r="304" spans="1:13" x14ac:dyDescent="0.2">
      <c r="A304" t="s">
        <v>313</v>
      </c>
      <c r="B304">
        <v>4926</v>
      </c>
      <c r="C304">
        <v>3893</v>
      </c>
      <c r="D304">
        <v>4302</v>
      </c>
      <c r="E304" s="1">
        <v>1697</v>
      </c>
      <c r="F304" s="1">
        <v>1541</v>
      </c>
      <c r="G304" s="1">
        <v>3616</v>
      </c>
      <c r="H304" s="1">
        <v>5316</v>
      </c>
      <c r="I304" s="1">
        <v>3709</v>
      </c>
      <c r="J304" s="1">
        <v>2099</v>
      </c>
      <c r="K304">
        <v>5034</v>
      </c>
      <c r="L304">
        <v>4802</v>
      </c>
      <c r="M304">
        <v>5212</v>
      </c>
    </row>
    <row r="305" spans="1:13" x14ac:dyDescent="0.2">
      <c r="A305" t="s">
        <v>314</v>
      </c>
      <c r="B305">
        <v>4285</v>
      </c>
      <c r="C305">
        <v>4882</v>
      </c>
      <c r="D305">
        <v>6702</v>
      </c>
      <c r="E305" s="1">
        <v>1833</v>
      </c>
      <c r="F305" s="1">
        <v>1707</v>
      </c>
      <c r="G305" s="1">
        <v>4973</v>
      </c>
      <c r="H305" s="1">
        <v>5730</v>
      </c>
      <c r="I305" s="1">
        <v>3899</v>
      </c>
      <c r="J305" s="1">
        <v>2353</v>
      </c>
      <c r="K305">
        <v>5307</v>
      </c>
      <c r="L305">
        <v>4599</v>
      </c>
      <c r="M305">
        <v>5716</v>
      </c>
    </row>
    <row r="306" spans="1:13" x14ac:dyDescent="0.2">
      <c r="A306" t="s">
        <v>315</v>
      </c>
      <c r="B306">
        <v>6689</v>
      </c>
      <c r="C306">
        <v>6388</v>
      </c>
      <c r="D306">
        <v>7057</v>
      </c>
      <c r="E306" s="1">
        <v>3513</v>
      </c>
      <c r="F306" s="1">
        <v>3406</v>
      </c>
      <c r="G306" s="1">
        <v>8597</v>
      </c>
      <c r="H306" s="1">
        <v>5891</v>
      </c>
      <c r="I306" s="1">
        <v>3972</v>
      </c>
      <c r="J306" s="1">
        <v>2109</v>
      </c>
      <c r="K306">
        <v>4360</v>
      </c>
      <c r="L306">
        <v>4377</v>
      </c>
      <c r="M306">
        <v>4761</v>
      </c>
    </row>
    <row r="307" spans="1:13" x14ac:dyDescent="0.2">
      <c r="A307" t="s">
        <v>316</v>
      </c>
      <c r="B307">
        <v>1660</v>
      </c>
      <c r="C307">
        <v>1411</v>
      </c>
      <c r="D307">
        <v>1599</v>
      </c>
      <c r="E307" s="1">
        <v>491</v>
      </c>
      <c r="F307" s="1">
        <v>494</v>
      </c>
      <c r="G307" s="1">
        <v>1205</v>
      </c>
      <c r="H307" s="1">
        <v>2423</v>
      </c>
      <c r="I307" s="1">
        <v>1630</v>
      </c>
      <c r="J307" s="1">
        <v>842</v>
      </c>
      <c r="K307">
        <v>2651</v>
      </c>
      <c r="L307">
        <v>2444</v>
      </c>
      <c r="M307">
        <v>2849</v>
      </c>
    </row>
    <row r="308" spans="1:13" x14ac:dyDescent="0.2">
      <c r="A308" t="s">
        <v>317</v>
      </c>
      <c r="B308">
        <v>1704</v>
      </c>
      <c r="C308">
        <v>1582</v>
      </c>
      <c r="D308">
        <v>1938</v>
      </c>
      <c r="E308" s="1">
        <v>466</v>
      </c>
      <c r="F308" s="1">
        <v>540</v>
      </c>
      <c r="G308" s="1">
        <v>1163</v>
      </c>
      <c r="H308" s="1">
        <v>2369</v>
      </c>
      <c r="I308" s="1">
        <v>1479</v>
      </c>
      <c r="J308" s="1">
        <v>910</v>
      </c>
      <c r="K308">
        <v>3084</v>
      </c>
      <c r="L308">
        <v>2120</v>
      </c>
      <c r="M308">
        <v>2512</v>
      </c>
    </row>
    <row r="309" spans="1:13" x14ac:dyDescent="0.2">
      <c r="A309" t="s">
        <v>318</v>
      </c>
      <c r="B309">
        <v>3148</v>
      </c>
      <c r="C309">
        <v>2913</v>
      </c>
      <c r="D309">
        <v>4127</v>
      </c>
      <c r="E309" s="1">
        <v>1632</v>
      </c>
      <c r="F309" s="1">
        <v>1417</v>
      </c>
      <c r="G309" s="1">
        <v>3377</v>
      </c>
      <c r="H309" s="1">
        <v>3314</v>
      </c>
      <c r="I309" s="1">
        <v>2338</v>
      </c>
      <c r="J309" s="1">
        <v>1298</v>
      </c>
      <c r="K309">
        <v>2823</v>
      </c>
      <c r="L309">
        <v>2102</v>
      </c>
      <c r="M309">
        <v>2368</v>
      </c>
    </row>
    <row r="310" spans="1:13" x14ac:dyDescent="0.2">
      <c r="A310" t="s">
        <v>319</v>
      </c>
      <c r="B310">
        <v>1387</v>
      </c>
      <c r="C310">
        <v>1388</v>
      </c>
      <c r="D310">
        <v>1946</v>
      </c>
      <c r="E310" s="1">
        <v>613</v>
      </c>
      <c r="F310" s="1">
        <v>595</v>
      </c>
      <c r="G310" s="1">
        <v>1507</v>
      </c>
      <c r="H310" s="1">
        <v>1894</v>
      </c>
      <c r="I310" s="1">
        <v>1116</v>
      </c>
      <c r="J310" s="1">
        <v>728</v>
      </c>
      <c r="K310">
        <v>1942</v>
      </c>
      <c r="L310">
        <v>1458</v>
      </c>
      <c r="M310">
        <v>1562</v>
      </c>
    </row>
    <row r="311" spans="1:13" x14ac:dyDescent="0.2">
      <c r="A311" t="s">
        <v>320</v>
      </c>
      <c r="B311">
        <v>319</v>
      </c>
      <c r="C311">
        <v>347</v>
      </c>
      <c r="D311">
        <v>584</v>
      </c>
      <c r="E311" s="1">
        <v>229</v>
      </c>
      <c r="F311" s="1">
        <v>193</v>
      </c>
      <c r="G311" s="1">
        <v>465</v>
      </c>
      <c r="H311" s="1">
        <v>563</v>
      </c>
      <c r="I311" s="1">
        <v>385</v>
      </c>
      <c r="J311" s="1">
        <v>212</v>
      </c>
      <c r="K311">
        <v>668</v>
      </c>
      <c r="L311">
        <v>389</v>
      </c>
      <c r="M311">
        <v>443</v>
      </c>
    </row>
    <row r="312" spans="1:13" x14ac:dyDescent="0.2">
      <c r="A312" t="s">
        <v>321</v>
      </c>
      <c r="B312">
        <v>2309</v>
      </c>
      <c r="C312">
        <v>2021</v>
      </c>
      <c r="D312">
        <v>2021</v>
      </c>
      <c r="E312" s="1">
        <v>1081</v>
      </c>
      <c r="F312" s="1">
        <v>812</v>
      </c>
      <c r="G312" s="1">
        <v>2034</v>
      </c>
      <c r="H312" s="1">
        <v>2391</v>
      </c>
      <c r="I312" s="1">
        <v>1937</v>
      </c>
      <c r="J312" s="1">
        <v>828</v>
      </c>
      <c r="K312">
        <v>2168</v>
      </c>
      <c r="L312">
        <v>2031</v>
      </c>
      <c r="M312">
        <v>2419</v>
      </c>
    </row>
    <row r="313" spans="1:13" x14ac:dyDescent="0.2">
      <c r="A313" t="s">
        <v>322</v>
      </c>
      <c r="B313">
        <v>4016</v>
      </c>
      <c r="C313">
        <v>3217</v>
      </c>
      <c r="D313">
        <v>3069</v>
      </c>
      <c r="E313" s="1">
        <v>2415</v>
      </c>
      <c r="F313" s="1">
        <v>2642</v>
      </c>
      <c r="G313" s="1">
        <v>6236</v>
      </c>
      <c r="H313" s="1">
        <v>3707</v>
      </c>
      <c r="I313" s="1">
        <v>2975</v>
      </c>
      <c r="J313" s="1">
        <v>1464</v>
      </c>
      <c r="K313">
        <v>1719</v>
      </c>
      <c r="L313">
        <v>2101</v>
      </c>
      <c r="M313">
        <v>2164</v>
      </c>
    </row>
    <row r="314" spans="1:13" x14ac:dyDescent="0.2">
      <c r="A314" t="s">
        <v>323</v>
      </c>
      <c r="B314">
        <v>13472</v>
      </c>
      <c r="C314">
        <v>10635</v>
      </c>
      <c r="D314">
        <v>10013</v>
      </c>
      <c r="E314" s="1">
        <v>4221</v>
      </c>
      <c r="F314" s="1">
        <v>4345</v>
      </c>
      <c r="G314" s="1">
        <v>11006</v>
      </c>
      <c r="H314" s="1">
        <v>30112</v>
      </c>
      <c r="I314" s="1">
        <v>16761</v>
      </c>
      <c r="J314" s="1">
        <v>17562</v>
      </c>
      <c r="K314">
        <v>13386</v>
      </c>
      <c r="L314">
        <v>15773</v>
      </c>
      <c r="M314">
        <v>16618</v>
      </c>
    </row>
    <row r="315" spans="1:13" x14ac:dyDescent="0.2">
      <c r="A315" t="s">
        <v>324</v>
      </c>
      <c r="B315">
        <v>22850</v>
      </c>
      <c r="C315">
        <v>18592</v>
      </c>
      <c r="D315">
        <v>18267</v>
      </c>
      <c r="E315" s="1">
        <v>4572</v>
      </c>
      <c r="F315" s="1">
        <v>4773</v>
      </c>
      <c r="G315" s="1">
        <v>11411</v>
      </c>
      <c r="H315" s="1">
        <v>18548</v>
      </c>
      <c r="I315" s="1">
        <v>12633</v>
      </c>
      <c r="J315" s="1">
        <v>9003</v>
      </c>
      <c r="K315">
        <v>20639</v>
      </c>
      <c r="L315">
        <v>20105</v>
      </c>
      <c r="M315">
        <v>21440</v>
      </c>
    </row>
    <row r="316" spans="1:13" x14ac:dyDescent="0.2">
      <c r="A316" t="s">
        <v>325</v>
      </c>
      <c r="B316">
        <v>2099</v>
      </c>
      <c r="C316">
        <v>1671</v>
      </c>
      <c r="D316">
        <v>2126</v>
      </c>
      <c r="E316" s="1">
        <v>497</v>
      </c>
      <c r="F316" s="1">
        <v>419</v>
      </c>
      <c r="G316" s="1">
        <v>955</v>
      </c>
      <c r="H316" s="1">
        <v>1672</v>
      </c>
      <c r="I316" s="1">
        <v>911</v>
      </c>
      <c r="J316" s="1">
        <v>840</v>
      </c>
      <c r="K316">
        <v>2876</v>
      </c>
      <c r="L316">
        <v>1893</v>
      </c>
      <c r="M316">
        <v>2389</v>
      </c>
    </row>
    <row r="317" spans="1:13" x14ac:dyDescent="0.2">
      <c r="A317" t="s">
        <v>326</v>
      </c>
      <c r="B317">
        <v>2114</v>
      </c>
      <c r="C317">
        <v>1953</v>
      </c>
      <c r="D317">
        <v>2374</v>
      </c>
      <c r="E317" s="1">
        <v>714</v>
      </c>
      <c r="F317" s="1">
        <v>580</v>
      </c>
      <c r="G317" s="1">
        <v>1535</v>
      </c>
      <c r="H317" s="1">
        <v>1975</v>
      </c>
      <c r="I317" s="1">
        <v>1287</v>
      </c>
      <c r="J317" s="1">
        <v>801</v>
      </c>
      <c r="K317">
        <v>2381</v>
      </c>
      <c r="L317">
        <v>1866</v>
      </c>
      <c r="M317">
        <v>2169</v>
      </c>
    </row>
    <row r="318" spans="1:13" x14ac:dyDescent="0.2">
      <c r="A318" t="s">
        <v>327</v>
      </c>
      <c r="B318">
        <v>19353</v>
      </c>
      <c r="C318">
        <v>17319</v>
      </c>
      <c r="D318">
        <v>15117</v>
      </c>
      <c r="E318" s="1">
        <v>4924</v>
      </c>
      <c r="F318" s="1">
        <v>4391</v>
      </c>
      <c r="G318" s="1">
        <v>10791</v>
      </c>
      <c r="H318" s="1">
        <v>5966</v>
      </c>
      <c r="I318" s="1">
        <v>4997</v>
      </c>
      <c r="J318" s="1">
        <v>2399</v>
      </c>
      <c r="K318">
        <v>6333</v>
      </c>
      <c r="L318">
        <v>7793</v>
      </c>
      <c r="M318">
        <v>7959</v>
      </c>
    </row>
    <row r="319" spans="1:13" x14ac:dyDescent="0.2">
      <c r="A319" t="s">
        <v>328</v>
      </c>
      <c r="B319">
        <v>40429</v>
      </c>
      <c r="C319">
        <v>32409</v>
      </c>
      <c r="D319">
        <v>46527</v>
      </c>
      <c r="E319" s="1">
        <v>24679</v>
      </c>
      <c r="F319" s="1">
        <v>20660</v>
      </c>
      <c r="G319" s="1">
        <v>47264</v>
      </c>
      <c r="H319" s="1">
        <v>5046</v>
      </c>
      <c r="I319" s="1">
        <v>4804</v>
      </c>
      <c r="J319" s="1">
        <v>1559</v>
      </c>
      <c r="K319">
        <v>2264</v>
      </c>
      <c r="L319">
        <v>1276</v>
      </c>
      <c r="M319">
        <v>1599</v>
      </c>
    </row>
    <row r="320" spans="1:13" x14ac:dyDescent="0.2">
      <c r="A320" t="s">
        <v>329</v>
      </c>
      <c r="B320">
        <v>41</v>
      </c>
      <c r="C320">
        <v>21</v>
      </c>
      <c r="D320">
        <v>35</v>
      </c>
      <c r="E320" s="1">
        <v>19</v>
      </c>
      <c r="F320" s="1">
        <v>13</v>
      </c>
      <c r="G320" s="1">
        <v>24</v>
      </c>
      <c r="H320" s="1">
        <v>27</v>
      </c>
      <c r="I320" s="1">
        <v>11</v>
      </c>
      <c r="J320" s="1">
        <v>8</v>
      </c>
      <c r="K320">
        <v>36</v>
      </c>
      <c r="L320">
        <v>36</v>
      </c>
      <c r="M320">
        <v>40</v>
      </c>
    </row>
    <row r="321" spans="1:13" x14ac:dyDescent="0.2">
      <c r="A321" t="s">
        <v>330</v>
      </c>
      <c r="B321">
        <v>13959</v>
      </c>
      <c r="C321">
        <v>11528</v>
      </c>
      <c r="D321">
        <v>12455</v>
      </c>
      <c r="E321" s="1">
        <v>5395</v>
      </c>
      <c r="F321" s="1">
        <v>4819</v>
      </c>
      <c r="G321" s="1">
        <v>11663</v>
      </c>
      <c r="H321" s="1">
        <v>9676</v>
      </c>
      <c r="I321" s="1">
        <v>6913</v>
      </c>
      <c r="J321" s="1">
        <v>3616</v>
      </c>
      <c r="K321">
        <v>9901</v>
      </c>
      <c r="L321">
        <v>9606</v>
      </c>
      <c r="M321">
        <v>10621</v>
      </c>
    </row>
    <row r="322" spans="1:13" x14ac:dyDescent="0.2">
      <c r="A322" t="s">
        <v>331</v>
      </c>
      <c r="B322">
        <v>2987</v>
      </c>
      <c r="C322">
        <v>2712</v>
      </c>
      <c r="D322">
        <v>3295</v>
      </c>
      <c r="E322" s="1">
        <v>1190</v>
      </c>
      <c r="F322" s="1">
        <v>1032</v>
      </c>
      <c r="G322" s="1">
        <v>2498</v>
      </c>
      <c r="H322" s="1">
        <v>4758</v>
      </c>
      <c r="I322" s="1">
        <v>2938</v>
      </c>
      <c r="J322" s="1">
        <v>1697</v>
      </c>
      <c r="K322">
        <v>5150</v>
      </c>
      <c r="L322">
        <v>4384</v>
      </c>
      <c r="M322">
        <v>4648</v>
      </c>
    </row>
    <row r="323" spans="1:13" x14ac:dyDescent="0.2">
      <c r="A323" t="s">
        <v>332</v>
      </c>
      <c r="B323">
        <v>565</v>
      </c>
      <c r="C323">
        <v>577</v>
      </c>
      <c r="D323">
        <v>611</v>
      </c>
      <c r="E323" s="1">
        <v>539</v>
      </c>
      <c r="F323" s="1">
        <v>523</v>
      </c>
      <c r="G323" s="1">
        <v>1240</v>
      </c>
      <c r="H323" s="1">
        <v>537</v>
      </c>
      <c r="I323" s="1">
        <v>467</v>
      </c>
      <c r="J323" s="1">
        <v>191</v>
      </c>
      <c r="K323">
        <v>378</v>
      </c>
      <c r="L323">
        <v>351</v>
      </c>
      <c r="M323">
        <v>353</v>
      </c>
    </row>
    <row r="324" spans="1:13" x14ac:dyDescent="0.2">
      <c r="A324" t="s">
        <v>333</v>
      </c>
      <c r="B324">
        <v>928</v>
      </c>
      <c r="C324">
        <v>840</v>
      </c>
      <c r="D324">
        <v>937</v>
      </c>
      <c r="E324" s="1">
        <v>484</v>
      </c>
      <c r="F324" s="1">
        <v>518</v>
      </c>
      <c r="G324" s="1">
        <v>1009</v>
      </c>
      <c r="H324" s="1">
        <v>1086</v>
      </c>
      <c r="I324" s="1">
        <v>711</v>
      </c>
      <c r="J324" s="1">
        <v>412</v>
      </c>
      <c r="K324">
        <v>601</v>
      </c>
      <c r="L324">
        <v>680</v>
      </c>
      <c r="M324">
        <v>798</v>
      </c>
    </row>
    <row r="325" spans="1:13" x14ac:dyDescent="0.2">
      <c r="A325" t="s">
        <v>334</v>
      </c>
      <c r="B325">
        <v>3673</v>
      </c>
      <c r="C325">
        <v>3426</v>
      </c>
      <c r="D325">
        <v>3517</v>
      </c>
      <c r="E325" s="1">
        <v>1338</v>
      </c>
      <c r="F325" s="1">
        <v>1256</v>
      </c>
      <c r="G325" s="1">
        <v>3009</v>
      </c>
      <c r="H325" s="1">
        <v>2920</v>
      </c>
      <c r="I325" s="1">
        <v>2031</v>
      </c>
      <c r="J325" s="1">
        <v>1087</v>
      </c>
      <c r="K325">
        <v>2198</v>
      </c>
      <c r="L325">
        <v>2237</v>
      </c>
      <c r="M325">
        <v>2578</v>
      </c>
    </row>
    <row r="326" spans="1:13" x14ac:dyDescent="0.2">
      <c r="A326" t="s">
        <v>335</v>
      </c>
      <c r="B326">
        <v>41485</v>
      </c>
      <c r="C326">
        <v>34229</v>
      </c>
      <c r="D326">
        <v>44402</v>
      </c>
      <c r="E326" s="1">
        <v>12624</v>
      </c>
      <c r="F326" s="1">
        <v>11113</v>
      </c>
      <c r="G326" s="1">
        <v>26971</v>
      </c>
      <c r="H326" s="1">
        <v>55004</v>
      </c>
      <c r="I326" s="1">
        <v>34738</v>
      </c>
      <c r="J326" s="1">
        <v>17424</v>
      </c>
      <c r="K326">
        <v>57767</v>
      </c>
      <c r="L326">
        <v>41971</v>
      </c>
      <c r="M326">
        <v>48656</v>
      </c>
    </row>
    <row r="327" spans="1:13" x14ac:dyDescent="0.2">
      <c r="A327" t="s">
        <v>336</v>
      </c>
      <c r="B327">
        <v>14600</v>
      </c>
      <c r="C327">
        <v>11934</v>
      </c>
      <c r="D327">
        <v>12739</v>
      </c>
      <c r="E327" s="1">
        <v>4183</v>
      </c>
      <c r="F327" s="1">
        <v>3988</v>
      </c>
      <c r="G327" s="1">
        <v>10169</v>
      </c>
      <c r="H327" s="1">
        <v>19413</v>
      </c>
      <c r="I327" s="1">
        <v>12347</v>
      </c>
      <c r="J327" s="1">
        <v>6593</v>
      </c>
      <c r="K327">
        <v>23666</v>
      </c>
      <c r="L327">
        <v>22311</v>
      </c>
      <c r="M327">
        <v>24368</v>
      </c>
    </row>
    <row r="328" spans="1:13" x14ac:dyDescent="0.2">
      <c r="A328" t="s">
        <v>337</v>
      </c>
      <c r="B328">
        <v>7007</v>
      </c>
      <c r="C328">
        <v>5706</v>
      </c>
      <c r="D328">
        <v>5768</v>
      </c>
      <c r="E328" s="1">
        <v>2513</v>
      </c>
      <c r="F328" s="1">
        <v>2161</v>
      </c>
      <c r="G328" s="1">
        <v>5351</v>
      </c>
      <c r="H328" s="1">
        <v>5592</v>
      </c>
      <c r="I328" s="1">
        <v>4097</v>
      </c>
      <c r="J328" s="1">
        <v>2055</v>
      </c>
      <c r="K328">
        <v>5248</v>
      </c>
      <c r="L328">
        <v>5695</v>
      </c>
      <c r="M328">
        <v>5912</v>
      </c>
    </row>
    <row r="329" spans="1:13" x14ac:dyDescent="0.2">
      <c r="A329" t="s">
        <v>338</v>
      </c>
      <c r="B329">
        <v>4882</v>
      </c>
      <c r="C329">
        <v>4839</v>
      </c>
      <c r="D329">
        <v>5076</v>
      </c>
      <c r="E329" s="1">
        <v>1609</v>
      </c>
      <c r="F329" s="1">
        <v>1670</v>
      </c>
      <c r="G329" s="1">
        <v>4310</v>
      </c>
      <c r="H329" s="1">
        <v>5888</v>
      </c>
      <c r="I329" s="1">
        <v>4225</v>
      </c>
      <c r="J329" s="1">
        <v>2403</v>
      </c>
      <c r="K329">
        <v>5777</v>
      </c>
      <c r="L329">
        <v>6254</v>
      </c>
      <c r="M329">
        <v>6704</v>
      </c>
    </row>
    <row r="330" spans="1:13" x14ac:dyDescent="0.2">
      <c r="A330" t="s">
        <v>339</v>
      </c>
      <c r="B330">
        <v>43388</v>
      </c>
      <c r="C330">
        <v>34965</v>
      </c>
      <c r="D330">
        <v>31201</v>
      </c>
      <c r="E330" s="1">
        <v>12708</v>
      </c>
      <c r="F330" s="1">
        <v>11430</v>
      </c>
      <c r="G330" s="1">
        <v>27920</v>
      </c>
      <c r="H330" s="1">
        <v>25521</v>
      </c>
      <c r="I330" s="1">
        <v>19552</v>
      </c>
      <c r="J330" s="1">
        <v>8863</v>
      </c>
      <c r="K330">
        <v>23035</v>
      </c>
      <c r="L330">
        <v>26443</v>
      </c>
      <c r="M330">
        <v>29839</v>
      </c>
    </row>
    <row r="331" spans="1:13" x14ac:dyDescent="0.2">
      <c r="A331" t="s">
        <v>340</v>
      </c>
      <c r="B331">
        <v>4434</v>
      </c>
      <c r="C331">
        <v>4072</v>
      </c>
      <c r="D331">
        <v>3349</v>
      </c>
      <c r="E331" s="1">
        <v>823</v>
      </c>
      <c r="F331" s="1">
        <v>839</v>
      </c>
      <c r="G331" s="1">
        <v>2095</v>
      </c>
      <c r="H331" s="1">
        <v>2268</v>
      </c>
      <c r="I331" s="1">
        <v>1239</v>
      </c>
      <c r="J331" s="1">
        <v>1181</v>
      </c>
      <c r="K331">
        <v>5194</v>
      </c>
      <c r="L331">
        <v>5692</v>
      </c>
      <c r="M331">
        <v>6547</v>
      </c>
    </row>
    <row r="332" spans="1:13" x14ac:dyDescent="0.2">
      <c r="A332" t="s">
        <v>341</v>
      </c>
      <c r="B332">
        <v>5676</v>
      </c>
      <c r="C332">
        <v>4996</v>
      </c>
      <c r="D332">
        <v>5805</v>
      </c>
      <c r="E332" s="1">
        <v>2033</v>
      </c>
      <c r="F332" s="1">
        <v>2015</v>
      </c>
      <c r="G332" s="1">
        <v>5087</v>
      </c>
      <c r="H332" s="1">
        <v>11939</v>
      </c>
      <c r="I332" s="1">
        <v>7073</v>
      </c>
      <c r="J332" s="1">
        <v>4621</v>
      </c>
      <c r="K332">
        <v>13226</v>
      </c>
      <c r="L332">
        <v>11611</v>
      </c>
      <c r="M332">
        <v>12781</v>
      </c>
    </row>
    <row r="333" spans="1:13" x14ac:dyDescent="0.2">
      <c r="A333" t="s">
        <v>342</v>
      </c>
      <c r="B333">
        <v>18197</v>
      </c>
      <c r="C333">
        <v>17951</v>
      </c>
      <c r="D333">
        <v>24421</v>
      </c>
      <c r="E333" s="1">
        <v>7123</v>
      </c>
      <c r="F333" s="1">
        <v>6427</v>
      </c>
      <c r="G333" s="1">
        <v>15795</v>
      </c>
      <c r="H333" s="1">
        <v>27391</v>
      </c>
      <c r="I333" s="1">
        <v>18047</v>
      </c>
      <c r="J333" s="1">
        <v>10259</v>
      </c>
      <c r="K333">
        <v>39089</v>
      </c>
      <c r="L333">
        <v>27676</v>
      </c>
      <c r="M333">
        <v>32124</v>
      </c>
    </row>
    <row r="334" spans="1:13" x14ac:dyDescent="0.2">
      <c r="A334" t="s">
        <v>343</v>
      </c>
      <c r="B334">
        <v>41</v>
      </c>
      <c r="C334">
        <v>39</v>
      </c>
      <c r="D334">
        <v>50</v>
      </c>
      <c r="E334" s="1">
        <v>35</v>
      </c>
      <c r="F334" s="1">
        <v>18</v>
      </c>
      <c r="G334" s="1">
        <v>73</v>
      </c>
      <c r="H334" s="1">
        <v>122</v>
      </c>
      <c r="I334" s="1">
        <v>83</v>
      </c>
      <c r="J334" s="1">
        <v>52</v>
      </c>
      <c r="K334">
        <v>96</v>
      </c>
      <c r="L334">
        <v>62</v>
      </c>
      <c r="M334">
        <v>66</v>
      </c>
    </row>
    <row r="335" spans="1:13" x14ac:dyDescent="0.2">
      <c r="A335" t="s">
        <v>344</v>
      </c>
      <c r="B335">
        <v>127963</v>
      </c>
      <c r="C335">
        <v>129390</v>
      </c>
      <c r="D335">
        <v>96669</v>
      </c>
      <c r="E335" s="1">
        <v>57919</v>
      </c>
      <c r="F335" s="1">
        <v>52334</v>
      </c>
      <c r="G335" s="1">
        <v>119047</v>
      </c>
      <c r="H335" s="1">
        <v>41338</v>
      </c>
      <c r="I335" s="1">
        <v>38521</v>
      </c>
      <c r="J335" s="1">
        <v>15048</v>
      </c>
      <c r="K335">
        <v>28158</v>
      </c>
      <c r="L335">
        <v>36720</v>
      </c>
      <c r="M335">
        <v>38223</v>
      </c>
    </row>
    <row r="336" spans="1:13" x14ac:dyDescent="0.2">
      <c r="A336" t="s">
        <v>345</v>
      </c>
      <c r="B336">
        <v>11759</v>
      </c>
      <c r="C336">
        <v>10474</v>
      </c>
      <c r="D336">
        <v>11469</v>
      </c>
      <c r="E336" s="1">
        <v>5128</v>
      </c>
      <c r="F336" s="1">
        <v>4650</v>
      </c>
      <c r="G336" s="1">
        <v>11535</v>
      </c>
      <c r="H336" s="1">
        <v>16089</v>
      </c>
      <c r="I336" s="1">
        <v>9941</v>
      </c>
      <c r="J336" s="1">
        <v>5593</v>
      </c>
      <c r="K336">
        <v>10312</v>
      </c>
      <c r="L336">
        <v>10297</v>
      </c>
      <c r="M336">
        <v>11727</v>
      </c>
    </row>
    <row r="337" spans="1:13" x14ac:dyDescent="0.2">
      <c r="A337" t="s">
        <v>346</v>
      </c>
      <c r="B337">
        <v>1847</v>
      </c>
      <c r="C337">
        <v>1588</v>
      </c>
      <c r="D337">
        <v>2112</v>
      </c>
      <c r="E337" s="1">
        <v>517</v>
      </c>
      <c r="F337" s="1">
        <v>484</v>
      </c>
      <c r="G337" s="1">
        <v>1206</v>
      </c>
      <c r="H337" s="1">
        <v>1795</v>
      </c>
      <c r="I337" s="1">
        <v>1193</v>
      </c>
      <c r="J337" s="1">
        <v>671</v>
      </c>
      <c r="K337">
        <v>2214</v>
      </c>
      <c r="L337">
        <v>1725</v>
      </c>
      <c r="M337">
        <v>2018</v>
      </c>
    </row>
    <row r="338" spans="1:13" x14ac:dyDescent="0.2">
      <c r="A338" t="s">
        <v>347</v>
      </c>
      <c r="B338">
        <v>2480</v>
      </c>
      <c r="C338">
        <v>2067</v>
      </c>
      <c r="D338">
        <v>2529</v>
      </c>
      <c r="E338" s="1">
        <v>430</v>
      </c>
      <c r="F338" s="1">
        <v>406</v>
      </c>
      <c r="G338" s="1">
        <v>1038</v>
      </c>
      <c r="H338" s="1">
        <v>1763</v>
      </c>
      <c r="I338" s="1">
        <v>1181</v>
      </c>
      <c r="J338" s="1">
        <v>724</v>
      </c>
      <c r="K338">
        <v>3301</v>
      </c>
      <c r="L338">
        <v>2228</v>
      </c>
      <c r="M338">
        <v>2945</v>
      </c>
    </row>
    <row r="339" spans="1:13" x14ac:dyDescent="0.2">
      <c r="A339" t="s">
        <v>348</v>
      </c>
      <c r="B339">
        <v>2225</v>
      </c>
      <c r="C339">
        <v>1858</v>
      </c>
      <c r="D339">
        <v>2245</v>
      </c>
      <c r="E339" s="1">
        <v>364</v>
      </c>
      <c r="F339" s="1">
        <v>363</v>
      </c>
      <c r="G339" s="1">
        <v>907</v>
      </c>
      <c r="H339" s="1">
        <v>1569</v>
      </c>
      <c r="I339" s="1">
        <v>1037</v>
      </c>
      <c r="J339" s="1">
        <v>628</v>
      </c>
      <c r="K339">
        <v>2993</v>
      </c>
      <c r="L339">
        <v>2000</v>
      </c>
      <c r="M339">
        <v>2654</v>
      </c>
    </row>
    <row r="340" spans="1:13" x14ac:dyDescent="0.2">
      <c r="A340" t="s">
        <v>349</v>
      </c>
      <c r="B340">
        <v>5584</v>
      </c>
      <c r="C340">
        <v>5223</v>
      </c>
      <c r="D340">
        <v>6262</v>
      </c>
      <c r="E340" s="1">
        <v>1997</v>
      </c>
      <c r="F340" s="1">
        <v>1859</v>
      </c>
      <c r="G340" s="1">
        <v>4225</v>
      </c>
      <c r="H340" s="1">
        <v>6547</v>
      </c>
      <c r="I340" s="1">
        <v>4356</v>
      </c>
      <c r="J340" s="1">
        <v>2996</v>
      </c>
      <c r="K340">
        <v>5513</v>
      </c>
      <c r="L340">
        <v>4578</v>
      </c>
      <c r="M340">
        <v>5313</v>
      </c>
    </row>
    <row r="341" spans="1:13" x14ac:dyDescent="0.2">
      <c r="A341" t="s">
        <v>350</v>
      </c>
      <c r="B341">
        <v>4604</v>
      </c>
      <c r="C341">
        <v>4445</v>
      </c>
      <c r="D341">
        <v>4947</v>
      </c>
      <c r="E341" s="1">
        <v>1596</v>
      </c>
      <c r="F341" s="1">
        <v>1492</v>
      </c>
      <c r="G341" s="1">
        <v>3199</v>
      </c>
      <c r="H341" s="1">
        <v>4864</v>
      </c>
      <c r="I341" s="1">
        <v>3543</v>
      </c>
      <c r="J341" s="1">
        <v>2293</v>
      </c>
      <c r="K341">
        <v>4378</v>
      </c>
      <c r="L341">
        <v>3811</v>
      </c>
      <c r="M341">
        <v>4329</v>
      </c>
    </row>
    <row r="342" spans="1:13" x14ac:dyDescent="0.2">
      <c r="A342" t="s">
        <v>351</v>
      </c>
      <c r="B342">
        <v>863</v>
      </c>
      <c r="C342">
        <v>812</v>
      </c>
      <c r="D342">
        <v>1110</v>
      </c>
      <c r="E342" s="1">
        <v>387</v>
      </c>
      <c r="F342" s="1">
        <v>346</v>
      </c>
      <c r="G342" s="1">
        <v>787</v>
      </c>
      <c r="H342" s="1">
        <v>906</v>
      </c>
      <c r="I342" s="1">
        <v>646</v>
      </c>
      <c r="J342" s="1">
        <v>325</v>
      </c>
      <c r="K342">
        <v>1039</v>
      </c>
      <c r="L342">
        <v>644</v>
      </c>
      <c r="M342">
        <v>716</v>
      </c>
    </row>
    <row r="343" spans="1:13" x14ac:dyDescent="0.2">
      <c r="A343" t="s">
        <v>352</v>
      </c>
      <c r="B343">
        <v>2307</v>
      </c>
      <c r="C343">
        <v>1930</v>
      </c>
      <c r="D343">
        <v>2166</v>
      </c>
      <c r="E343" s="1">
        <v>862</v>
      </c>
      <c r="F343" s="1">
        <v>780</v>
      </c>
      <c r="G343" s="1">
        <v>1940</v>
      </c>
      <c r="H343" s="1">
        <v>2278</v>
      </c>
      <c r="I343" s="1">
        <v>1496</v>
      </c>
      <c r="J343" s="1">
        <v>713</v>
      </c>
      <c r="K343">
        <v>1530</v>
      </c>
      <c r="L343">
        <v>1294</v>
      </c>
      <c r="M343">
        <v>1462</v>
      </c>
    </row>
    <row r="344" spans="1:13" x14ac:dyDescent="0.2">
      <c r="A344" t="s">
        <v>353</v>
      </c>
      <c r="B344">
        <v>1115</v>
      </c>
      <c r="C344">
        <v>1015</v>
      </c>
      <c r="D344">
        <v>1157</v>
      </c>
      <c r="E344" s="1">
        <v>480</v>
      </c>
      <c r="F344" s="1">
        <v>465</v>
      </c>
      <c r="G344" s="1">
        <v>1201</v>
      </c>
      <c r="H344" s="1">
        <v>919</v>
      </c>
      <c r="I344" s="1">
        <v>660</v>
      </c>
      <c r="J344" s="1">
        <v>280</v>
      </c>
      <c r="K344">
        <v>770</v>
      </c>
      <c r="L344">
        <v>680</v>
      </c>
      <c r="M344">
        <v>777</v>
      </c>
    </row>
    <row r="345" spans="1:13" x14ac:dyDescent="0.2">
      <c r="A345" t="s">
        <v>354</v>
      </c>
      <c r="B345">
        <v>3682</v>
      </c>
      <c r="C345">
        <v>3209</v>
      </c>
      <c r="D345">
        <v>3616</v>
      </c>
      <c r="E345" s="1">
        <v>1892</v>
      </c>
      <c r="F345" s="1">
        <v>1621</v>
      </c>
      <c r="G345" s="1">
        <v>4075</v>
      </c>
      <c r="H345" s="1">
        <v>4144</v>
      </c>
      <c r="I345" s="1">
        <v>3300</v>
      </c>
      <c r="J345" s="1">
        <v>1478</v>
      </c>
      <c r="K345">
        <v>3116</v>
      </c>
      <c r="L345">
        <v>2628</v>
      </c>
      <c r="M345">
        <v>2971</v>
      </c>
    </row>
    <row r="346" spans="1:13" x14ac:dyDescent="0.2">
      <c r="A346" t="s">
        <v>355</v>
      </c>
      <c r="B346">
        <v>1895</v>
      </c>
      <c r="C346">
        <v>1999</v>
      </c>
      <c r="D346">
        <v>2284</v>
      </c>
      <c r="E346" s="1">
        <v>658</v>
      </c>
      <c r="F346" s="1">
        <v>689</v>
      </c>
      <c r="G346" s="1">
        <v>1529</v>
      </c>
      <c r="H346" s="1">
        <v>2163</v>
      </c>
      <c r="I346" s="1">
        <v>1389</v>
      </c>
      <c r="J346" s="1">
        <v>787</v>
      </c>
      <c r="K346">
        <v>2232</v>
      </c>
      <c r="L346">
        <v>2153</v>
      </c>
      <c r="M346">
        <v>2201</v>
      </c>
    </row>
    <row r="347" spans="1:13" x14ac:dyDescent="0.2">
      <c r="A347" t="s">
        <v>356</v>
      </c>
      <c r="B347">
        <v>7858</v>
      </c>
      <c r="C347">
        <v>7608</v>
      </c>
      <c r="D347">
        <v>7506</v>
      </c>
      <c r="E347" s="1">
        <v>2636</v>
      </c>
      <c r="F347" s="1">
        <v>2274</v>
      </c>
      <c r="G347" s="1">
        <v>5478</v>
      </c>
      <c r="H347" s="1">
        <v>7088</v>
      </c>
      <c r="I347" s="1">
        <v>4830</v>
      </c>
      <c r="J347" s="1">
        <v>3003</v>
      </c>
      <c r="K347">
        <v>6704</v>
      </c>
      <c r="L347">
        <v>6715</v>
      </c>
      <c r="M347">
        <v>7456</v>
      </c>
    </row>
    <row r="348" spans="1:13" x14ac:dyDescent="0.2">
      <c r="A348" t="s">
        <v>357</v>
      </c>
      <c r="B348">
        <v>1051</v>
      </c>
      <c r="C348">
        <v>1104</v>
      </c>
      <c r="D348">
        <v>1476</v>
      </c>
      <c r="E348" s="1">
        <v>483</v>
      </c>
      <c r="F348" s="1">
        <v>474</v>
      </c>
      <c r="G348" s="1">
        <v>1259</v>
      </c>
      <c r="H348" s="1">
        <v>1514</v>
      </c>
      <c r="I348" s="1">
        <v>937</v>
      </c>
      <c r="J348" s="1">
        <v>534</v>
      </c>
      <c r="K348">
        <v>1169</v>
      </c>
      <c r="L348">
        <v>1114</v>
      </c>
      <c r="M348">
        <v>1188</v>
      </c>
    </row>
    <row r="349" spans="1:13" x14ac:dyDescent="0.2">
      <c r="A349" t="s">
        <v>358</v>
      </c>
      <c r="B349">
        <v>1286</v>
      </c>
      <c r="C349">
        <v>1239</v>
      </c>
      <c r="D349">
        <v>1672</v>
      </c>
      <c r="E349" s="1">
        <v>510</v>
      </c>
      <c r="F349" s="1">
        <v>414</v>
      </c>
      <c r="G349" s="1">
        <v>1060</v>
      </c>
      <c r="H349" s="1">
        <v>1296</v>
      </c>
      <c r="I349" s="1">
        <v>905</v>
      </c>
      <c r="J349" s="1">
        <v>495</v>
      </c>
      <c r="K349">
        <v>1428</v>
      </c>
      <c r="L349">
        <v>1256</v>
      </c>
      <c r="M349">
        <v>1369</v>
      </c>
    </row>
    <row r="350" spans="1:13" x14ac:dyDescent="0.2">
      <c r="A350" t="s">
        <v>359</v>
      </c>
      <c r="B350">
        <v>211</v>
      </c>
      <c r="C350">
        <v>217</v>
      </c>
      <c r="D350">
        <v>418</v>
      </c>
      <c r="E350" s="1">
        <v>104</v>
      </c>
      <c r="F350" s="1">
        <v>90</v>
      </c>
      <c r="G350" s="1">
        <v>213</v>
      </c>
      <c r="H350" s="1">
        <v>286</v>
      </c>
      <c r="I350" s="1">
        <v>166</v>
      </c>
      <c r="J350" s="1">
        <v>103</v>
      </c>
      <c r="K350">
        <v>364</v>
      </c>
      <c r="L350">
        <v>194</v>
      </c>
      <c r="M350">
        <v>238</v>
      </c>
    </row>
    <row r="351" spans="1:13" x14ac:dyDescent="0.2">
      <c r="A351" t="s">
        <v>360</v>
      </c>
      <c r="B351">
        <v>9880</v>
      </c>
      <c r="C351">
        <v>8564</v>
      </c>
      <c r="D351">
        <v>9435</v>
      </c>
      <c r="E351" s="1">
        <v>4082</v>
      </c>
      <c r="F351" s="1">
        <v>3666</v>
      </c>
      <c r="G351" s="1">
        <v>8353</v>
      </c>
      <c r="H351" s="1">
        <v>11110</v>
      </c>
      <c r="I351" s="1">
        <v>8564</v>
      </c>
      <c r="J351" s="1">
        <v>3998</v>
      </c>
      <c r="K351">
        <v>6112</v>
      </c>
      <c r="L351">
        <v>5741</v>
      </c>
      <c r="M351">
        <v>6473</v>
      </c>
    </row>
    <row r="352" spans="1:13" x14ac:dyDescent="0.2">
      <c r="A352" t="s">
        <v>361</v>
      </c>
      <c r="B352">
        <v>3215</v>
      </c>
      <c r="C352">
        <v>2876</v>
      </c>
      <c r="D352">
        <v>3153</v>
      </c>
      <c r="E352" s="1">
        <v>1211</v>
      </c>
      <c r="F352" s="1">
        <v>1080</v>
      </c>
      <c r="G352" s="1">
        <v>2495</v>
      </c>
      <c r="H352" s="1">
        <v>3206</v>
      </c>
      <c r="I352" s="1">
        <v>2268</v>
      </c>
      <c r="J352" s="1">
        <v>1203</v>
      </c>
      <c r="K352">
        <v>3434</v>
      </c>
      <c r="L352">
        <v>3067</v>
      </c>
      <c r="M352">
        <v>3358</v>
      </c>
    </row>
    <row r="353" spans="1:13" x14ac:dyDescent="0.2">
      <c r="A353" t="s">
        <v>362</v>
      </c>
      <c r="B353">
        <v>3605</v>
      </c>
      <c r="C353">
        <v>3141</v>
      </c>
      <c r="D353">
        <v>3398</v>
      </c>
      <c r="E353" s="1">
        <v>1298</v>
      </c>
      <c r="F353" s="1">
        <v>1076</v>
      </c>
      <c r="G353" s="1">
        <v>2550</v>
      </c>
      <c r="H353" s="1">
        <v>3161</v>
      </c>
      <c r="I353" s="1">
        <v>2434</v>
      </c>
      <c r="J353" s="1">
        <v>1154</v>
      </c>
      <c r="K353">
        <v>3283</v>
      </c>
      <c r="L353">
        <v>2985</v>
      </c>
      <c r="M353">
        <v>3211</v>
      </c>
    </row>
    <row r="354" spans="1:13" x14ac:dyDescent="0.2">
      <c r="A354" t="s">
        <v>363</v>
      </c>
      <c r="B354">
        <v>46</v>
      </c>
      <c r="C354">
        <v>54</v>
      </c>
      <c r="D354">
        <v>58</v>
      </c>
      <c r="E354" s="1">
        <v>7</v>
      </c>
      <c r="F354" s="1">
        <v>8</v>
      </c>
      <c r="G354" s="1">
        <v>43</v>
      </c>
      <c r="H354" s="1">
        <v>37</v>
      </c>
      <c r="I354" s="1">
        <v>30</v>
      </c>
      <c r="J354" s="1">
        <v>22</v>
      </c>
      <c r="K354">
        <v>30</v>
      </c>
      <c r="L354">
        <v>33</v>
      </c>
      <c r="M354">
        <v>43</v>
      </c>
    </row>
    <row r="355" spans="1:13" x14ac:dyDescent="0.2">
      <c r="A355" t="s">
        <v>364</v>
      </c>
      <c r="B355">
        <v>4103</v>
      </c>
      <c r="C355">
        <v>3926</v>
      </c>
      <c r="D355">
        <v>3787</v>
      </c>
      <c r="E355" s="1">
        <v>1153</v>
      </c>
      <c r="F355" s="1">
        <v>1037</v>
      </c>
      <c r="G355" s="1">
        <v>2377</v>
      </c>
      <c r="H355" s="1">
        <v>3735</v>
      </c>
      <c r="I355" s="1">
        <v>2666</v>
      </c>
      <c r="J355" s="1">
        <v>1402</v>
      </c>
      <c r="K355">
        <v>5114</v>
      </c>
      <c r="L355">
        <v>4267</v>
      </c>
      <c r="M355">
        <v>5044</v>
      </c>
    </row>
    <row r="356" spans="1:13" x14ac:dyDescent="0.2">
      <c r="A356" t="s">
        <v>365</v>
      </c>
      <c r="B356">
        <v>18652</v>
      </c>
      <c r="C356">
        <v>14698</v>
      </c>
      <c r="D356">
        <v>12456</v>
      </c>
      <c r="E356" s="1">
        <v>4362</v>
      </c>
      <c r="F356" s="1">
        <v>3556</v>
      </c>
      <c r="G356" s="1">
        <v>8984</v>
      </c>
      <c r="H356" s="1">
        <v>13599</v>
      </c>
      <c r="I356" s="1">
        <v>8021</v>
      </c>
      <c r="J356" s="1">
        <v>5748</v>
      </c>
      <c r="K356">
        <v>10773</v>
      </c>
      <c r="L356">
        <v>7693</v>
      </c>
      <c r="M356">
        <v>11066</v>
      </c>
    </row>
    <row r="357" spans="1:13" x14ac:dyDescent="0.2">
      <c r="A357" t="s">
        <v>366</v>
      </c>
      <c r="B357">
        <v>12306</v>
      </c>
      <c r="C357">
        <v>10441</v>
      </c>
      <c r="D357">
        <v>13246</v>
      </c>
      <c r="E357" s="1">
        <v>3993</v>
      </c>
      <c r="F357" s="1">
        <v>3708</v>
      </c>
      <c r="G357" s="1">
        <v>9307</v>
      </c>
      <c r="H357" s="1">
        <v>14879</v>
      </c>
      <c r="I357" s="1">
        <v>8431</v>
      </c>
      <c r="J357" s="1">
        <v>5330</v>
      </c>
      <c r="K357">
        <v>20965</v>
      </c>
      <c r="L357">
        <v>16846</v>
      </c>
      <c r="M357">
        <v>19534</v>
      </c>
    </row>
    <row r="358" spans="1:13" x14ac:dyDescent="0.2">
      <c r="A358" t="s">
        <v>367</v>
      </c>
      <c r="B358">
        <v>1528</v>
      </c>
      <c r="C358">
        <v>1280</v>
      </c>
      <c r="D358">
        <v>1413</v>
      </c>
      <c r="E358" s="1">
        <v>579</v>
      </c>
      <c r="F358" s="1">
        <v>522</v>
      </c>
      <c r="G358" s="1">
        <v>1207</v>
      </c>
      <c r="H358" s="1">
        <v>1485</v>
      </c>
      <c r="I358" s="1">
        <v>859</v>
      </c>
      <c r="J358" s="1">
        <v>490</v>
      </c>
      <c r="K358">
        <v>1671</v>
      </c>
      <c r="L358">
        <v>1354</v>
      </c>
      <c r="M358">
        <v>1578</v>
      </c>
    </row>
    <row r="359" spans="1:13" x14ac:dyDescent="0.2">
      <c r="A359" t="s">
        <v>368</v>
      </c>
      <c r="B359">
        <v>6216</v>
      </c>
      <c r="C359">
        <v>4726</v>
      </c>
      <c r="D359">
        <v>4546</v>
      </c>
      <c r="E359" s="1">
        <v>3375</v>
      </c>
      <c r="F359" s="1">
        <v>2775</v>
      </c>
      <c r="G359" s="1">
        <v>6860</v>
      </c>
      <c r="H359" s="1">
        <v>6060</v>
      </c>
      <c r="I359" s="1">
        <v>4715</v>
      </c>
      <c r="J359" s="1">
        <v>2026</v>
      </c>
      <c r="K359">
        <v>4343</v>
      </c>
      <c r="L359">
        <v>4983</v>
      </c>
      <c r="M359">
        <v>5377</v>
      </c>
    </row>
    <row r="360" spans="1:13" x14ac:dyDescent="0.2">
      <c r="A360" t="s">
        <v>369</v>
      </c>
      <c r="B360">
        <v>6412</v>
      </c>
      <c r="C360">
        <v>5419</v>
      </c>
      <c r="D360">
        <v>6828</v>
      </c>
      <c r="E360" s="1">
        <v>2430</v>
      </c>
      <c r="F360" s="1">
        <v>2207</v>
      </c>
      <c r="G360" s="1">
        <v>5386</v>
      </c>
      <c r="H360" s="1">
        <v>6844</v>
      </c>
      <c r="I360" s="1">
        <v>4512</v>
      </c>
      <c r="J360" s="1">
        <v>2583</v>
      </c>
      <c r="K360">
        <v>5538</v>
      </c>
      <c r="L360">
        <v>4522</v>
      </c>
      <c r="M360">
        <v>5286</v>
      </c>
    </row>
    <row r="361" spans="1:13" x14ac:dyDescent="0.2">
      <c r="A361" t="s">
        <v>370</v>
      </c>
      <c r="B361">
        <v>276</v>
      </c>
      <c r="C361">
        <v>286</v>
      </c>
      <c r="D361">
        <v>314</v>
      </c>
      <c r="E361" s="1">
        <v>139</v>
      </c>
      <c r="F361" s="1">
        <v>85</v>
      </c>
      <c r="G361" s="1">
        <v>255</v>
      </c>
      <c r="H361" s="1">
        <v>164</v>
      </c>
      <c r="I361" s="1">
        <v>156</v>
      </c>
      <c r="J361" s="1">
        <v>75</v>
      </c>
      <c r="K361">
        <v>229</v>
      </c>
      <c r="L361">
        <v>161</v>
      </c>
      <c r="M361">
        <v>175</v>
      </c>
    </row>
    <row r="362" spans="1:13" x14ac:dyDescent="0.2">
      <c r="A362" t="s">
        <v>371</v>
      </c>
      <c r="B362">
        <v>6487</v>
      </c>
      <c r="C362">
        <v>5706</v>
      </c>
      <c r="D362">
        <v>7311</v>
      </c>
      <c r="E362" s="1">
        <v>2953</v>
      </c>
      <c r="F362" s="1">
        <v>2525</v>
      </c>
      <c r="G362" s="1">
        <v>5924</v>
      </c>
      <c r="H362" s="1">
        <v>7081</v>
      </c>
      <c r="I362" s="1">
        <v>5080</v>
      </c>
      <c r="J362" s="1">
        <v>2571</v>
      </c>
      <c r="K362">
        <v>5681</v>
      </c>
      <c r="L362">
        <v>4815</v>
      </c>
      <c r="M362">
        <v>5257</v>
      </c>
    </row>
    <row r="363" spans="1:13" x14ac:dyDescent="0.2">
      <c r="A363" t="s">
        <v>372</v>
      </c>
      <c r="B363">
        <v>4180</v>
      </c>
      <c r="C363">
        <v>3773</v>
      </c>
      <c r="D363">
        <v>4407</v>
      </c>
      <c r="E363" s="1">
        <v>2142</v>
      </c>
      <c r="F363" s="1">
        <v>2086</v>
      </c>
      <c r="G363" s="1">
        <v>4603</v>
      </c>
      <c r="H363" s="1">
        <v>4930</v>
      </c>
      <c r="I363" s="1">
        <v>3527</v>
      </c>
      <c r="J363" s="1">
        <v>2070</v>
      </c>
      <c r="K363">
        <v>3911</v>
      </c>
      <c r="L363">
        <v>3205</v>
      </c>
      <c r="M363">
        <v>3592</v>
      </c>
    </row>
    <row r="364" spans="1:13" x14ac:dyDescent="0.2">
      <c r="A364" t="s">
        <v>373</v>
      </c>
      <c r="B364">
        <v>626</v>
      </c>
      <c r="C364">
        <v>866</v>
      </c>
      <c r="D364">
        <v>933</v>
      </c>
      <c r="E364" s="1">
        <v>286</v>
      </c>
      <c r="F364" s="1">
        <v>301</v>
      </c>
      <c r="G364" s="1">
        <v>687</v>
      </c>
      <c r="H364" s="1">
        <v>755</v>
      </c>
      <c r="I364" s="1">
        <v>525</v>
      </c>
      <c r="J364" s="1">
        <v>314</v>
      </c>
      <c r="K364">
        <v>711</v>
      </c>
      <c r="L364">
        <v>858</v>
      </c>
      <c r="M364">
        <v>811</v>
      </c>
    </row>
    <row r="365" spans="1:13" x14ac:dyDescent="0.2">
      <c r="A365" t="s">
        <v>374</v>
      </c>
      <c r="B365">
        <v>8184</v>
      </c>
      <c r="C365">
        <v>6419</v>
      </c>
      <c r="D365">
        <v>6260</v>
      </c>
      <c r="E365" s="1">
        <v>2809</v>
      </c>
      <c r="F365" s="1">
        <v>2409</v>
      </c>
      <c r="G365" s="1">
        <v>5853</v>
      </c>
      <c r="H365" s="1">
        <v>9520</v>
      </c>
      <c r="I365" s="1">
        <v>6281</v>
      </c>
      <c r="J365" s="1">
        <v>3509</v>
      </c>
      <c r="K365">
        <v>9138</v>
      </c>
      <c r="L365">
        <v>9544</v>
      </c>
      <c r="M365">
        <v>11013</v>
      </c>
    </row>
    <row r="366" spans="1:13" x14ac:dyDescent="0.2">
      <c r="A366" t="s">
        <v>375</v>
      </c>
      <c r="B366">
        <v>1728</v>
      </c>
      <c r="C366">
        <v>1182</v>
      </c>
      <c r="D366">
        <v>896</v>
      </c>
      <c r="E366" s="1">
        <v>406</v>
      </c>
      <c r="F366" s="1">
        <v>326</v>
      </c>
      <c r="G366" s="1">
        <v>684</v>
      </c>
      <c r="H366" s="1">
        <v>1044</v>
      </c>
      <c r="I366" s="1">
        <v>985</v>
      </c>
      <c r="J366" s="1">
        <v>425</v>
      </c>
      <c r="K366">
        <v>1631</v>
      </c>
      <c r="L366">
        <v>1754</v>
      </c>
      <c r="M366">
        <v>2230</v>
      </c>
    </row>
    <row r="367" spans="1:13" x14ac:dyDescent="0.2">
      <c r="A367" t="s">
        <v>376</v>
      </c>
      <c r="B367">
        <v>3726</v>
      </c>
      <c r="C367">
        <v>3317</v>
      </c>
      <c r="D367">
        <v>3895</v>
      </c>
      <c r="E367" s="1">
        <v>1346</v>
      </c>
      <c r="F367" s="1">
        <v>1354</v>
      </c>
      <c r="G367" s="1">
        <v>3340</v>
      </c>
      <c r="H367" s="1">
        <v>3423</v>
      </c>
      <c r="I367" s="1">
        <v>2478</v>
      </c>
      <c r="J367" s="1">
        <v>1336</v>
      </c>
      <c r="K367">
        <v>1931</v>
      </c>
      <c r="L367">
        <v>1710</v>
      </c>
      <c r="M367">
        <v>1954</v>
      </c>
    </row>
    <row r="368" spans="1:13" x14ac:dyDescent="0.2">
      <c r="A368" t="s">
        <v>377</v>
      </c>
      <c r="B368">
        <v>19127</v>
      </c>
      <c r="C368">
        <v>15222</v>
      </c>
      <c r="D368">
        <v>19616</v>
      </c>
      <c r="E368" s="1">
        <v>4810</v>
      </c>
      <c r="F368" s="1">
        <v>4709</v>
      </c>
      <c r="G368" s="1">
        <v>11600</v>
      </c>
      <c r="H368" s="1">
        <v>13688</v>
      </c>
      <c r="I368" s="1">
        <v>8876</v>
      </c>
      <c r="J368" s="1">
        <v>5891</v>
      </c>
      <c r="K368">
        <v>24674</v>
      </c>
      <c r="L368">
        <v>20435</v>
      </c>
      <c r="M368">
        <v>23517</v>
      </c>
    </row>
    <row r="369" spans="1:13" x14ac:dyDescent="0.2">
      <c r="A369" t="s">
        <v>378</v>
      </c>
      <c r="B369">
        <v>1708</v>
      </c>
      <c r="C369">
        <v>1673</v>
      </c>
      <c r="D369">
        <v>2274</v>
      </c>
      <c r="E369" s="1">
        <v>1229</v>
      </c>
      <c r="F369" s="1">
        <v>1537</v>
      </c>
      <c r="G369" s="1">
        <v>3327</v>
      </c>
      <c r="H369" s="1">
        <v>775</v>
      </c>
      <c r="I369" s="1">
        <v>625</v>
      </c>
      <c r="J369" s="1">
        <v>265</v>
      </c>
      <c r="K369">
        <v>352</v>
      </c>
      <c r="L369">
        <v>308</v>
      </c>
      <c r="M369">
        <v>360</v>
      </c>
    </row>
    <row r="370" spans="1:13" x14ac:dyDescent="0.2">
      <c r="A370" t="s">
        <v>379</v>
      </c>
      <c r="B370">
        <v>9595</v>
      </c>
      <c r="C370">
        <v>6807</v>
      </c>
      <c r="D370">
        <v>8196</v>
      </c>
      <c r="E370" s="1">
        <v>6102</v>
      </c>
      <c r="F370" s="1">
        <v>4965</v>
      </c>
      <c r="G370" s="1">
        <v>11191</v>
      </c>
      <c r="H370" s="1">
        <v>2815</v>
      </c>
      <c r="I370" s="1">
        <v>2818</v>
      </c>
      <c r="J370" s="1">
        <v>787</v>
      </c>
      <c r="K370">
        <v>1473</v>
      </c>
      <c r="L370">
        <v>1174</v>
      </c>
      <c r="M370">
        <v>1331</v>
      </c>
    </row>
    <row r="371" spans="1:13" x14ac:dyDescent="0.2">
      <c r="A371" t="s">
        <v>380</v>
      </c>
      <c r="B371">
        <v>191117</v>
      </c>
      <c r="C371">
        <v>154941</v>
      </c>
      <c r="D371">
        <v>218397</v>
      </c>
      <c r="E371" s="1">
        <v>59584</v>
      </c>
      <c r="F371" s="1">
        <v>56817</v>
      </c>
      <c r="G371" s="1">
        <v>138666</v>
      </c>
      <c r="H371" s="1">
        <v>198887</v>
      </c>
      <c r="I371" s="1">
        <v>129901</v>
      </c>
      <c r="J371" s="1">
        <v>77287</v>
      </c>
      <c r="K371">
        <v>237149</v>
      </c>
      <c r="L371">
        <v>157544</v>
      </c>
      <c r="M371">
        <v>182066</v>
      </c>
    </row>
    <row r="372" spans="1:13" x14ac:dyDescent="0.2">
      <c r="A372" t="s">
        <v>381</v>
      </c>
      <c r="B372">
        <v>2455</v>
      </c>
      <c r="C372">
        <v>1939</v>
      </c>
      <c r="D372">
        <v>2041</v>
      </c>
      <c r="E372" s="1">
        <v>718</v>
      </c>
      <c r="F372" s="1">
        <v>576</v>
      </c>
      <c r="G372" s="1">
        <v>1486</v>
      </c>
      <c r="H372" s="1">
        <v>1825</v>
      </c>
      <c r="I372" s="1">
        <v>1417</v>
      </c>
      <c r="J372" s="1">
        <v>707</v>
      </c>
      <c r="K372">
        <v>1735</v>
      </c>
      <c r="L372">
        <v>1720</v>
      </c>
      <c r="M372">
        <v>2048</v>
      </c>
    </row>
    <row r="373" spans="1:13" x14ac:dyDescent="0.2">
      <c r="A373" t="s">
        <v>382</v>
      </c>
      <c r="B373">
        <v>1489</v>
      </c>
      <c r="C373">
        <v>1198</v>
      </c>
      <c r="D373">
        <v>1360</v>
      </c>
      <c r="E373" s="1">
        <v>521</v>
      </c>
      <c r="F373" s="1">
        <v>521</v>
      </c>
      <c r="G373" s="1">
        <v>1084</v>
      </c>
      <c r="H373" s="1">
        <v>993</v>
      </c>
      <c r="I373" s="1">
        <v>819</v>
      </c>
      <c r="J373" s="1">
        <v>363</v>
      </c>
      <c r="K373">
        <v>1031</v>
      </c>
      <c r="L373">
        <v>1063</v>
      </c>
      <c r="M373">
        <v>1241</v>
      </c>
    </row>
    <row r="374" spans="1:13" x14ac:dyDescent="0.2">
      <c r="A374" t="s">
        <v>383</v>
      </c>
      <c r="B374">
        <v>16357</v>
      </c>
      <c r="C374">
        <v>13556</v>
      </c>
      <c r="D374">
        <v>17041</v>
      </c>
      <c r="E374" s="1">
        <v>5951</v>
      </c>
      <c r="F374" s="1">
        <v>5435</v>
      </c>
      <c r="G374" s="1">
        <v>13770</v>
      </c>
      <c r="H374" s="1">
        <v>24593</v>
      </c>
      <c r="I374" s="1">
        <v>16368</v>
      </c>
      <c r="J374" s="1">
        <v>9065</v>
      </c>
      <c r="K374">
        <v>27908</v>
      </c>
      <c r="L374">
        <v>22530</v>
      </c>
      <c r="M374">
        <v>25358</v>
      </c>
    </row>
    <row r="375" spans="1:13" x14ac:dyDescent="0.2">
      <c r="A375" t="s">
        <v>384</v>
      </c>
      <c r="B375">
        <v>904</v>
      </c>
      <c r="C375">
        <v>789</v>
      </c>
      <c r="D375">
        <v>969</v>
      </c>
      <c r="E375" s="1">
        <v>281</v>
      </c>
      <c r="F375" s="1">
        <v>274</v>
      </c>
      <c r="G375" s="1">
        <v>630</v>
      </c>
      <c r="H375" s="1">
        <v>1166</v>
      </c>
      <c r="I375" s="1">
        <v>868</v>
      </c>
      <c r="J375" s="1">
        <v>496</v>
      </c>
      <c r="K375">
        <v>1721</v>
      </c>
      <c r="L375">
        <v>1142</v>
      </c>
      <c r="M375">
        <v>1348</v>
      </c>
    </row>
    <row r="376" spans="1:13" x14ac:dyDescent="0.2">
      <c r="A376" t="s">
        <v>385</v>
      </c>
      <c r="B376">
        <v>7393</v>
      </c>
      <c r="C376">
        <v>7435</v>
      </c>
      <c r="D376">
        <v>6475</v>
      </c>
      <c r="E376" s="1">
        <v>2670</v>
      </c>
      <c r="F376" s="1">
        <v>2648</v>
      </c>
      <c r="G376" s="1">
        <v>6033</v>
      </c>
      <c r="H376" s="1">
        <v>6039</v>
      </c>
      <c r="I376" s="1">
        <v>4615</v>
      </c>
      <c r="J376" s="1">
        <v>1868</v>
      </c>
      <c r="K376">
        <v>5251</v>
      </c>
      <c r="L376">
        <v>5649</v>
      </c>
      <c r="M376">
        <v>6719</v>
      </c>
    </row>
    <row r="377" spans="1:13" x14ac:dyDescent="0.2">
      <c r="A377" t="s">
        <v>386</v>
      </c>
      <c r="B377">
        <v>2157</v>
      </c>
      <c r="C377">
        <v>1668</v>
      </c>
      <c r="D377">
        <v>2184</v>
      </c>
      <c r="E377" s="1">
        <v>850</v>
      </c>
      <c r="F377" s="1">
        <v>687</v>
      </c>
      <c r="G377" s="1">
        <v>1762</v>
      </c>
      <c r="H377" s="1">
        <v>2062</v>
      </c>
      <c r="I377" s="1">
        <v>1325</v>
      </c>
      <c r="J377" s="1">
        <v>801</v>
      </c>
      <c r="K377">
        <v>2333</v>
      </c>
      <c r="L377">
        <v>2043</v>
      </c>
      <c r="M377">
        <v>2103</v>
      </c>
    </row>
    <row r="378" spans="1:13" x14ac:dyDescent="0.2">
      <c r="A378" t="s">
        <v>387</v>
      </c>
      <c r="B378">
        <v>401</v>
      </c>
      <c r="C378">
        <v>241</v>
      </c>
      <c r="D378">
        <v>250</v>
      </c>
      <c r="E378" s="1">
        <v>123</v>
      </c>
      <c r="F378" s="1">
        <v>115</v>
      </c>
      <c r="G378" s="1">
        <v>193</v>
      </c>
      <c r="H378" s="1">
        <v>320</v>
      </c>
      <c r="I378" s="1">
        <v>262</v>
      </c>
      <c r="J378" s="1">
        <v>88</v>
      </c>
      <c r="K378">
        <v>371</v>
      </c>
      <c r="L378">
        <v>336</v>
      </c>
      <c r="M378">
        <v>363</v>
      </c>
    </row>
    <row r="379" spans="1:13" x14ac:dyDescent="0.2">
      <c r="A379" t="s">
        <v>388</v>
      </c>
      <c r="B379">
        <v>3560</v>
      </c>
      <c r="C379">
        <v>3033</v>
      </c>
      <c r="D379">
        <v>3495</v>
      </c>
      <c r="E379" s="1">
        <v>1110</v>
      </c>
      <c r="F379" s="1">
        <v>1038</v>
      </c>
      <c r="G379" s="1">
        <v>2518</v>
      </c>
      <c r="H379" s="1">
        <v>3044</v>
      </c>
      <c r="I379" s="1">
        <v>2144</v>
      </c>
      <c r="J379" s="1">
        <v>1224</v>
      </c>
      <c r="K379">
        <v>3584</v>
      </c>
      <c r="L379">
        <v>3158</v>
      </c>
      <c r="M379">
        <v>3855</v>
      </c>
    </row>
    <row r="380" spans="1:13" x14ac:dyDescent="0.2">
      <c r="A380" t="s">
        <v>389</v>
      </c>
      <c r="B380">
        <v>12105</v>
      </c>
      <c r="C380">
        <v>9425</v>
      </c>
      <c r="D380">
        <v>11179</v>
      </c>
      <c r="E380" s="1">
        <v>7559</v>
      </c>
      <c r="F380" s="1">
        <v>6508</v>
      </c>
      <c r="G380" s="1">
        <v>15112</v>
      </c>
      <c r="H380" s="1">
        <v>10631</v>
      </c>
      <c r="I380" s="1">
        <v>8964</v>
      </c>
      <c r="J380" s="1">
        <v>4016</v>
      </c>
      <c r="K380">
        <v>3574</v>
      </c>
      <c r="L380">
        <v>3456</v>
      </c>
      <c r="M380">
        <v>3453</v>
      </c>
    </row>
    <row r="381" spans="1:13" x14ac:dyDescent="0.2">
      <c r="A381" t="s">
        <v>390</v>
      </c>
      <c r="B381">
        <v>2234</v>
      </c>
      <c r="C381">
        <v>2146</v>
      </c>
      <c r="D381">
        <v>2984</v>
      </c>
      <c r="E381" s="1">
        <v>980</v>
      </c>
      <c r="F381" s="1">
        <v>980</v>
      </c>
      <c r="G381" s="1">
        <v>2068</v>
      </c>
      <c r="H381" s="1">
        <v>1905</v>
      </c>
      <c r="I381" s="1">
        <v>1434</v>
      </c>
      <c r="J381" s="1">
        <v>688</v>
      </c>
      <c r="K381">
        <v>1869</v>
      </c>
      <c r="L381">
        <v>1359</v>
      </c>
      <c r="M381">
        <v>1532</v>
      </c>
    </row>
    <row r="382" spans="1:13" x14ac:dyDescent="0.2">
      <c r="A382" t="s">
        <v>391</v>
      </c>
      <c r="B382">
        <v>1795</v>
      </c>
      <c r="C382">
        <v>1638</v>
      </c>
      <c r="D382">
        <v>2444</v>
      </c>
      <c r="E382" s="1">
        <v>840</v>
      </c>
      <c r="F382" s="1">
        <v>861</v>
      </c>
      <c r="G382" s="1">
        <v>1718</v>
      </c>
      <c r="H382" s="1">
        <v>1614</v>
      </c>
      <c r="I382" s="1">
        <v>1187</v>
      </c>
      <c r="J382" s="1">
        <v>589</v>
      </c>
      <c r="K382">
        <v>1552</v>
      </c>
      <c r="L382">
        <v>1063</v>
      </c>
      <c r="M382">
        <v>1213</v>
      </c>
    </row>
    <row r="383" spans="1:13" x14ac:dyDescent="0.2">
      <c r="A383" t="s">
        <v>392</v>
      </c>
      <c r="B383">
        <v>14173</v>
      </c>
      <c r="C383">
        <v>11491</v>
      </c>
      <c r="D383">
        <v>14748</v>
      </c>
      <c r="E383" s="1">
        <v>5649</v>
      </c>
      <c r="F383" s="1">
        <v>5307</v>
      </c>
      <c r="G383" s="1">
        <v>12828</v>
      </c>
      <c r="H383" s="1">
        <v>17495</v>
      </c>
      <c r="I383" s="1">
        <v>12310</v>
      </c>
      <c r="J383" s="1">
        <v>6857</v>
      </c>
      <c r="K383">
        <v>20285</v>
      </c>
      <c r="L383">
        <v>15024</v>
      </c>
      <c r="M383">
        <v>17120</v>
      </c>
    </row>
    <row r="384" spans="1:13" x14ac:dyDescent="0.2">
      <c r="A384" t="s">
        <v>393</v>
      </c>
      <c r="B384">
        <v>487</v>
      </c>
      <c r="C384">
        <v>503</v>
      </c>
      <c r="D384">
        <v>479</v>
      </c>
      <c r="E384" s="1">
        <v>191</v>
      </c>
      <c r="F384" s="1">
        <v>148</v>
      </c>
      <c r="G384" s="1">
        <v>393</v>
      </c>
      <c r="H384" s="1">
        <v>392</v>
      </c>
      <c r="I384" s="1">
        <v>301</v>
      </c>
      <c r="J384" s="1">
        <v>129</v>
      </c>
      <c r="K384">
        <v>369</v>
      </c>
      <c r="L384">
        <v>378</v>
      </c>
      <c r="M384">
        <v>380</v>
      </c>
    </row>
    <row r="385" spans="1:13" x14ac:dyDescent="0.2">
      <c r="A385" t="s">
        <v>394</v>
      </c>
      <c r="B385">
        <v>1655</v>
      </c>
      <c r="C385">
        <v>1529</v>
      </c>
      <c r="D385">
        <v>1548</v>
      </c>
      <c r="E385" s="1">
        <v>675</v>
      </c>
      <c r="F385" s="1">
        <v>523</v>
      </c>
      <c r="G385" s="1">
        <v>1389</v>
      </c>
      <c r="H385" s="1">
        <v>2709</v>
      </c>
      <c r="I385" s="1">
        <v>1946</v>
      </c>
      <c r="J385" s="1">
        <v>1168</v>
      </c>
      <c r="K385">
        <v>2132</v>
      </c>
      <c r="L385">
        <v>1992</v>
      </c>
      <c r="M385">
        <v>1985</v>
      </c>
    </row>
    <row r="386" spans="1:13" x14ac:dyDescent="0.2">
      <c r="A386" t="s">
        <v>395</v>
      </c>
      <c r="B386">
        <v>3697</v>
      </c>
      <c r="C386">
        <v>3261</v>
      </c>
      <c r="D386">
        <v>3145</v>
      </c>
      <c r="E386" s="1">
        <v>1116</v>
      </c>
      <c r="F386" s="1">
        <v>968</v>
      </c>
      <c r="G386" s="1">
        <v>2204</v>
      </c>
      <c r="H386" s="1">
        <v>2965</v>
      </c>
      <c r="I386" s="1">
        <v>1839</v>
      </c>
      <c r="J386" s="1">
        <v>1111</v>
      </c>
      <c r="K386">
        <v>3427</v>
      </c>
      <c r="L386">
        <v>3431</v>
      </c>
      <c r="M386">
        <v>3918</v>
      </c>
    </row>
    <row r="387" spans="1:13" x14ac:dyDescent="0.2">
      <c r="A387" t="s">
        <v>396</v>
      </c>
      <c r="B387">
        <v>1801</v>
      </c>
      <c r="C387">
        <v>1815</v>
      </c>
      <c r="D387">
        <v>1652</v>
      </c>
      <c r="E387" s="1">
        <v>733</v>
      </c>
      <c r="F387" s="1">
        <v>576</v>
      </c>
      <c r="G387" s="1">
        <v>1356</v>
      </c>
      <c r="H387" s="1">
        <v>1579</v>
      </c>
      <c r="I387" s="1">
        <v>1120</v>
      </c>
      <c r="J387" s="1">
        <v>567</v>
      </c>
      <c r="K387">
        <v>1806</v>
      </c>
      <c r="L387">
        <v>1940</v>
      </c>
      <c r="M387">
        <v>1990</v>
      </c>
    </row>
    <row r="388" spans="1:13" x14ac:dyDescent="0.2">
      <c r="A388" t="s">
        <v>397</v>
      </c>
      <c r="B388">
        <v>116</v>
      </c>
      <c r="C388">
        <v>110</v>
      </c>
      <c r="D388">
        <v>101</v>
      </c>
      <c r="E388" s="1">
        <v>62</v>
      </c>
      <c r="F388" s="1">
        <v>40</v>
      </c>
      <c r="G388" s="1">
        <v>73</v>
      </c>
      <c r="H388" s="1">
        <v>116</v>
      </c>
      <c r="I388" s="1">
        <v>50</v>
      </c>
      <c r="J388" s="1">
        <v>47</v>
      </c>
      <c r="K388">
        <v>131</v>
      </c>
      <c r="L388">
        <v>122</v>
      </c>
      <c r="M388">
        <v>103</v>
      </c>
    </row>
    <row r="389" spans="1:13" x14ac:dyDescent="0.2">
      <c r="A389" t="s">
        <v>398</v>
      </c>
      <c r="B389">
        <v>1520</v>
      </c>
      <c r="C389">
        <v>1362</v>
      </c>
      <c r="D389">
        <v>1567</v>
      </c>
      <c r="E389" s="1">
        <v>1130</v>
      </c>
      <c r="F389" s="1">
        <v>808</v>
      </c>
      <c r="G389" s="1">
        <v>1919</v>
      </c>
      <c r="H389" s="1">
        <v>2270</v>
      </c>
      <c r="I389" s="1">
        <v>1572</v>
      </c>
      <c r="J389" s="1">
        <v>1102</v>
      </c>
      <c r="K389">
        <v>2714</v>
      </c>
      <c r="L389">
        <v>2331</v>
      </c>
      <c r="M389">
        <v>2557</v>
      </c>
    </row>
    <row r="390" spans="1:13" x14ac:dyDescent="0.2">
      <c r="A390" t="s">
        <v>399</v>
      </c>
      <c r="B390">
        <v>5155</v>
      </c>
      <c r="C390">
        <v>4649</v>
      </c>
      <c r="D390">
        <v>4864</v>
      </c>
      <c r="E390" s="1">
        <v>1331</v>
      </c>
      <c r="F390" s="1">
        <v>1208</v>
      </c>
      <c r="G390" s="1">
        <v>2957</v>
      </c>
      <c r="H390" s="1">
        <v>4052</v>
      </c>
      <c r="I390" s="1">
        <v>2674</v>
      </c>
      <c r="J390" s="1">
        <v>1571</v>
      </c>
      <c r="K390">
        <v>5111</v>
      </c>
      <c r="L390">
        <v>4860</v>
      </c>
      <c r="M390">
        <v>6108</v>
      </c>
    </row>
    <row r="391" spans="1:13" x14ac:dyDescent="0.2">
      <c r="A391" t="s">
        <v>400</v>
      </c>
      <c r="B391">
        <v>209</v>
      </c>
      <c r="C391">
        <v>148</v>
      </c>
      <c r="D391">
        <v>136</v>
      </c>
      <c r="E391" s="1">
        <v>51</v>
      </c>
      <c r="F391" s="1">
        <v>24</v>
      </c>
      <c r="G391" s="1">
        <v>73</v>
      </c>
      <c r="H391" s="1">
        <v>103</v>
      </c>
      <c r="I391" s="1">
        <v>88</v>
      </c>
      <c r="J391" s="1">
        <v>44</v>
      </c>
      <c r="K391">
        <v>168</v>
      </c>
      <c r="L391">
        <v>146</v>
      </c>
      <c r="M391">
        <v>195</v>
      </c>
    </row>
    <row r="392" spans="1:13" x14ac:dyDescent="0.2">
      <c r="A392" t="s">
        <v>401</v>
      </c>
      <c r="B392">
        <v>4650</v>
      </c>
      <c r="C392">
        <v>3977</v>
      </c>
      <c r="D392">
        <v>4156</v>
      </c>
      <c r="E392" s="1">
        <v>1443</v>
      </c>
      <c r="F392" s="1">
        <v>1296</v>
      </c>
      <c r="G392" s="1">
        <v>3075</v>
      </c>
      <c r="H392" s="1">
        <v>4347</v>
      </c>
      <c r="I392" s="1">
        <v>2677</v>
      </c>
      <c r="J392" s="1">
        <v>1791</v>
      </c>
      <c r="K392">
        <v>3474</v>
      </c>
      <c r="L392">
        <v>3731</v>
      </c>
      <c r="M392">
        <v>4162</v>
      </c>
    </row>
    <row r="393" spans="1:13" x14ac:dyDescent="0.2">
      <c r="A393" t="s">
        <v>402</v>
      </c>
      <c r="B393">
        <v>2459</v>
      </c>
      <c r="C393">
        <v>2446</v>
      </c>
      <c r="D393">
        <v>2901</v>
      </c>
      <c r="E393" s="1">
        <v>949</v>
      </c>
      <c r="F393" s="1">
        <v>823</v>
      </c>
      <c r="G393" s="1">
        <v>2160</v>
      </c>
      <c r="H393" s="1">
        <v>2667</v>
      </c>
      <c r="I393" s="1">
        <v>1673</v>
      </c>
      <c r="J393" s="1">
        <v>1141</v>
      </c>
      <c r="K393">
        <v>2218</v>
      </c>
      <c r="L393">
        <v>2438</v>
      </c>
      <c r="M393">
        <v>2836</v>
      </c>
    </row>
    <row r="394" spans="1:13" x14ac:dyDescent="0.2">
      <c r="A394" t="s">
        <v>403</v>
      </c>
      <c r="B394">
        <v>2863</v>
      </c>
      <c r="C394">
        <v>2910</v>
      </c>
      <c r="D394">
        <v>3266</v>
      </c>
      <c r="E394" s="1">
        <v>1600</v>
      </c>
      <c r="F394" s="1">
        <v>1456</v>
      </c>
      <c r="G394" s="1">
        <v>3748</v>
      </c>
      <c r="H394" s="1">
        <v>5156</v>
      </c>
      <c r="I394" s="1">
        <v>4185</v>
      </c>
      <c r="J394" s="1">
        <v>2136</v>
      </c>
      <c r="K394">
        <v>2870</v>
      </c>
      <c r="L394">
        <v>2451</v>
      </c>
      <c r="M394">
        <v>2799</v>
      </c>
    </row>
    <row r="395" spans="1:13" x14ac:dyDescent="0.2">
      <c r="A395" t="s">
        <v>404</v>
      </c>
      <c r="B395">
        <v>2455</v>
      </c>
      <c r="C395">
        <v>2214</v>
      </c>
      <c r="D395">
        <v>2081</v>
      </c>
      <c r="E395" s="1">
        <v>1044</v>
      </c>
      <c r="F395" s="1">
        <v>888</v>
      </c>
      <c r="G395" s="1">
        <v>1954</v>
      </c>
      <c r="H395" s="1">
        <v>1864</v>
      </c>
      <c r="I395" s="1">
        <v>1574</v>
      </c>
      <c r="J395" s="1">
        <v>796</v>
      </c>
      <c r="K395">
        <v>1955</v>
      </c>
      <c r="L395">
        <v>1776</v>
      </c>
      <c r="M395">
        <v>2014</v>
      </c>
    </row>
    <row r="396" spans="1:13" x14ac:dyDescent="0.2">
      <c r="A396" t="s">
        <v>405</v>
      </c>
      <c r="B396">
        <v>5034</v>
      </c>
      <c r="C396">
        <v>4439</v>
      </c>
      <c r="D396">
        <v>5175</v>
      </c>
      <c r="E396" s="1">
        <v>3059</v>
      </c>
      <c r="F396" s="1">
        <v>2695</v>
      </c>
      <c r="G396" s="1">
        <v>6448</v>
      </c>
      <c r="H396" s="1">
        <v>6097</v>
      </c>
      <c r="I396" s="1">
        <v>4748</v>
      </c>
      <c r="J396" s="1">
        <v>2251</v>
      </c>
      <c r="K396">
        <v>2554</v>
      </c>
      <c r="L396">
        <v>2293</v>
      </c>
      <c r="M396">
        <v>2615</v>
      </c>
    </row>
    <row r="397" spans="1:13" x14ac:dyDescent="0.2">
      <c r="A397" t="s">
        <v>406</v>
      </c>
      <c r="B397">
        <v>4539</v>
      </c>
      <c r="C397">
        <v>4888</v>
      </c>
      <c r="D397">
        <v>6037</v>
      </c>
      <c r="E397" s="1">
        <v>1691</v>
      </c>
      <c r="F397" s="1">
        <v>1871</v>
      </c>
      <c r="G397" s="1">
        <v>5331</v>
      </c>
      <c r="H397" s="1">
        <v>6104</v>
      </c>
      <c r="I397" s="1">
        <v>3414</v>
      </c>
      <c r="J397" s="1">
        <v>2167</v>
      </c>
      <c r="K397">
        <v>3732</v>
      </c>
      <c r="L397">
        <v>4771</v>
      </c>
      <c r="M397">
        <v>4946</v>
      </c>
    </row>
    <row r="398" spans="1:13" x14ac:dyDescent="0.2">
      <c r="A398" t="s">
        <v>407</v>
      </c>
      <c r="B398">
        <v>1137</v>
      </c>
      <c r="C398">
        <v>1055</v>
      </c>
      <c r="D398">
        <v>1182</v>
      </c>
      <c r="E398" s="1">
        <v>396</v>
      </c>
      <c r="F398" s="1">
        <v>318</v>
      </c>
      <c r="G398" s="1">
        <v>902</v>
      </c>
      <c r="H398" s="1">
        <v>1810</v>
      </c>
      <c r="I398" s="1">
        <v>1171</v>
      </c>
      <c r="J398" s="1">
        <v>720</v>
      </c>
      <c r="K398">
        <v>1448</v>
      </c>
      <c r="L398">
        <v>1019</v>
      </c>
      <c r="M398">
        <v>1372</v>
      </c>
    </row>
    <row r="399" spans="1:13" x14ac:dyDescent="0.2">
      <c r="A399" t="s">
        <v>408</v>
      </c>
      <c r="B399">
        <v>169</v>
      </c>
      <c r="C399">
        <v>165</v>
      </c>
      <c r="D399">
        <v>182</v>
      </c>
      <c r="E399" s="1">
        <v>56</v>
      </c>
      <c r="F399" s="1">
        <v>44</v>
      </c>
      <c r="G399" s="1">
        <v>139</v>
      </c>
      <c r="H399" s="1">
        <v>303</v>
      </c>
      <c r="I399" s="1">
        <v>185</v>
      </c>
      <c r="J399" s="1">
        <v>123</v>
      </c>
      <c r="K399">
        <v>210</v>
      </c>
      <c r="L399">
        <v>142</v>
      </c>
      <c r="M399">
        <v>231</v>
      </c>
    </row>
    <row r="400" spans="1:13" x14ac:dyDescent="0.2">
      <c r="A400" t="s">
        <v>409</v>
      </c>
      <c r="B400">
        <v>3035</v>
      </c>
      <c r="C400">
        <v>2810</v>
      </c>
      <c r="D400">
        <v>3067</v>
      </c>
      <c r="E400" s="1">
        <v>1110</v>
      </c>
      <c r="F400" s="1">
        <v>1067</v>
      </c>
      <c r="G400" s="1">
        <v>2604</v>
      </c>
      <c r="H400" s="1">
        <v>5983</v>
      </c>
      <c r="I400" s="1">
        <v>4067</v>
      </c>
      <c r="J400" s="1">
        <v>2497</v>
      </c>
      <c r="K400">
        <v>6049</v>
      </c>
      <c r="L400">
        <v>4615</v>
      </c>
      <c r="M400">
        <v>5401</v>
      </c>
    </row>
    <row r="401" spans="1:13" x14ac:dyDescent="0.2">
      <c r="A401" t="s">
        <v>410</v>
      </c>
      <c r="B401">
        <v>18628</v>
      </c>
      <c r="C401">
        <v>20500</v>
      </c>
      <c r="D401">
        <v>16501</v>
      </c>
      <c r="E401" s="1">
        <v>7033</v>
      </c>
      <c r="F401" s="1">
        <v>6542</v>
      </c>
      <c r="G401" s="1">
        <v>14882</v>
      </c>
      <c r="H401" s="1">
        <v>23592</v>
      </c>
      <c r="I401" s="1">
        <v>18043</v>
      </c>
      <c r="J401" s="1">
        <v>9701</v>
      </c>
      <c r="K401">
        <v>27488</v>
      </c>
      <c r="L401">
        <v>31876</v>
      </c>
      <c r="M401">
        <v>34988</v>
      </c>
    </row>
    <row r="402" spans="1:13" x14ac:dyDescent="0.2">
      <c r="A402" t="s">
        <v>411</v>
      </c>
      <c r="B402">
        <v>26</v>
      </c>
      <c r="C402">
        <v>12</v>
      </c>
      <c r="D402">
        <v>34</v>
      </c>
      <c r="E402" s="1">
        <v>11</v>
      </c>
      <c r="F402" s="1">
        <v>9</v>
      </c>
      <c r="G402" s="1">
        <v>17</v>
      </c>
      <c r="H402" s="1">
        <v>33</v>
      </c>
      <c r="I402" s="1">
        <v>26</v>
      </c>
      <c r="J402" s="1">
        <v>18</v>
      </c>
      <c r="K402">
        <v>35</v>
      </c>
      <c r="L402">
        <v>64</v>
      </c>
      <c r="M402">
        <v>55</v>
      </c>
    </row>
    <row r="403" spans="1:13" x14ac:dyDescent="0.2">
      <c r="A403" t="s">
        <v>412</v>
      </c>
      <c r="B403">
        <v>2673</v>
      </c>
      <c r="C403">
        <v>2069</v>
      </c>
      <c r="D403">
        <v>2187</v>
      </c>
      <c r="E403" s="1">
        <v>874</v>
      </c>
      <c r="F403" s="1">
        <v>793</v>
      </c>
      <c r="G403" s="1">
        <v>1958</v>
      </c>
      <c r="H403" s="1">
        <v>2835</v>
      </c>
      <c r="I403" s="1">
        <v>2323</v>
      </c>
      <c r="J403" s="1">
        <v>940</v>
      </c>
      <c r="K403">
        <v>2300</v>
      </c>
      <c r="L403">
        <v>2240</v>
      </c>
      <c r="M403">
        <v>2067</v>
      </c>
    </row>
    <row r="404" spans="1:13" x14ac:dyDescent="0.2">
      <c r="A404" t="s">
        <v>413</v>
      </c>
      <c r="B404">
        <v>6950</v>
      </c>
      <c r="C404">
        <v>6762</v>
      </c>
      <c r="D404">
        <v>7981</v>
      </c>
      <c r="E404" s="1">
        <v>3291</v>
      </c>
      <c r="F404" s="1">
        <v>2947</v>
      </c>
      <c r="G404" s="1">
        <v>7260</v>
      </c>
      <c r="H404" s="1">
        <v>7730</v>
      </c>
      <c r="I404" s="1">
        <v>5331</v>
      </c>
      <c r="J404" s="1">
        <v>2383</v>
      </c>
      <c r="K404">
        <v>6835</v>
      </c>
      <c r="L404">
        <v>5767</v>
      </c>
      <c r="M404">
        <v>6250</v>
      </c>
    </row>
    <row r="405" spans="1:13" x14ac:dyDescent="0.2">
      <c r="A405" t="s">
        <v>414</v>
      </c>
      <c r="B405">
        <v>3191</v>
      </c>
      <c r="C405">
        <v>2713</v>
      </c>
      <c r="D405">
        <v>2977</v>
      </c>
      <c r="E405" s="1">
        <v>1214</v>
      </c>
      <c r="F405" s="1">
        <v>980</v>
      </c>
      <c r="G405" s="1">
        <v>2267</v>
      </c>
      <c r="H405" s="1">
        <v>3060</v>
      </c>
      <c r="I405" s="1">
        <v>2424</v>
      </c>
      <c r="J405" s="1">
        <v>1396</v>
      </c>
      <c r="K405">
        <v>5757</v>
      </c>
      <c r="L405">
        <v>4459</v>
      </c>
      <c r="M405">
        <v>4667</v>
      </c>
    </row>
    <row r="406" spans="1:13" x14ac:dyDescent="0.2">
      <c r="A406" t="s">
        <v>415</v>
      </c>
      <c r="B406">
        <v>868</v>
      </c>
      <c r="C406">
        <v>853</v>
      </c>
      <c r="D406">
        <v>808</v>
      </c>
      <c r="E406" s="1">
        <v>306</v>
      </c>
      <c r="F406" s="1">
        <v>264</v>
      </c>
      <c r="G406" s="1">
        <v>572</v>
      </c>
      <c r="H406" s="1">
        <v>660</v>
      </c>
      <c r="I406" s="1">
        <v>513</v>
      </c>
      <c r="J406" s="1">
        <v>216</v>
      </c>
      <c r="K406">
        <v>1158</v>
      </c>
      <c r="L406">
        <v>1244</v>
      </c>
      <c r="M406">
        <v>1299</v>
      </c>
    </row>
    <row r="407" spans="1:13" x14ac:dyDescent="0.2">
      <c r="A407" t="s">
        <v>416</v>
      </c>
      <c r="B407">
        <v>11015</v>
      </c>
      <c r="C407">
        <v>8808</v>
      </c>
      <c r="D407">
        <v>9669</v>
      </c>
      <c r="E407" s="1">
        <v>5183</v>
      </c>
      <c r="F407" s="1">
        <v>4682</v>
      </c>
      <c r="G407" s="1">
        <v>11617</v>
      </c>
      <c r="H407" s="1">
        <v>16320</v>
      </c>
      <c r="I407" s="1">
        <v>11943</v>
      </c>
      <c r="J407" s="1">
        <v>6794</v>
      </c>
      <c r="K407">
        <v>9063</v>
      </c>
      <c r="L407">
        <v>7636</v>
      </c>
      <c r="M407">
        <v>8402</v>
      </c>
    </row>
    <row r="408" spans="1:13" x14ac:dyDescent="0.2">
      <c r="A408" t="s">
        <v>417</v>
      </c>
      <c r="B408">
        <v>2105</v>
      </c>
      <c r="C408">
        <v>1817</v>
      </c>
      <c r="D408">
        <v>2544</v>
      </c>
      <c r="E408" s="1">
        <v>1219</v>
      </c>
      <c r="F408" s="1">
        <v>1250</v>
      </c>
      <c r="G408" s="1">
        <v>2830</v>
      </c>
      <c r="H408" s="1">
        <v>3229</v>
      </c>
      <c r="I408" s="1">
        <v>2542</v>
      </c>
      <c r="J408" s="1">
        <v>1035</v>
      </c>
      <c r="K408">
        <v>1533</v>
      </c>
      <c r="L408">
        <v>1662</v>
      </c>
      <c r="M408">
        <v>1662</v>
      </c>
    </row>
    <row r="409" spans="1:13" x14ac:dyDescent="0.2">
      <c r="A409" t="s">
        <v>418</v>
      </c>
      <c r="B409">
        <v>15441</v>
      </c>
      <c r="C409">
        <v>14246</v>
      </c>
      <c r="D409">
        <v>14089</v>
      </c>
      <c r="E409" s="1">
        <v>8594</v>
      </c>
      <c r="F409" s="1">
        <v>8362</v>
      </c>
      <c r="G409" s="1">
        <v>19645</v>
      </c>
      <c r="H409" s="1">
        <v>16630</v>
      </c>
      <c r="I409" s="1">
        <v>14239</v>
      </c>
      <c r="J409" s="1">
        <v>6123</v>
      </c>
      <c r="K409">
        <v>9153</v>
      </c>
      <c r="L409">
        <v>10432</v>
      </c>
      <c r="M409">
        <v>10672</v>
      </c>
    </row>
    <row r="410" spans="1:13" x14ac:dyDescent="0.2">
      <c r="A410" t="s">
        <v>419</v>
      </c>
      <c r="B410">
        <v>1471</v>
      </c>
      <c r="C410">
        <v>1362</v>
      </c>
      <c r="D410">
        <v>1348</v>
      </c>
      <c r="E410" s="1">
        <v>445</v>
      </c>
      <c r="F410" s="1">
        <v>406</v>
      </c>
      <c r="G410" s="1">
        <v>973</v>
      </c>
      <c r="H410" s="1">
        <v>1319</v>
      </c>
      <c r="I410" s="1">
        <v>980</v>
      </c>
      <c r="J410" s="1">
        <v>486</v>
      </c>
      <c r="K410">
        <v>1466</v>
      </c>
      <c r="L410">
        <v>1580</v>
      </c>
      <c r="M410">
        <v>1778</v>
      </c>
    </row>
    <row r="411" spans="1:13" x14ac:dyDescent="0.2">
      <c r="A411" t="s">
        <v>420</v>
      </c>
      <c r="B411">
        <v>1446</v>
      </c>
      <c r="C411">
        <v>1533</v>
      </c>
      <c r="D411">
        <v>1702</v>
      </c>
      <c r="E411" s="1">
        <v>644</v>
      </c>
      <c r="F411" s="1">
        <v>543</v>
      </c>
      <c r="G411" s="1">
        <v>1359</v>
      </c>
      <c r="H411" s="1">
        <v>2198</v>
      </c>
      <c r="I411" s="1">
        <v>1302</v>
      </c>
      <c r="J411" s="1">
        <v>801</v>
      </c>
      <c r="K411">
        <v>2021</v>
      </c>
      <c r="L411">
        <v>1464</v>
      </c>
      <c r="M411">
        <v>1733</v>
      </c>
    </row>
    <row r="412" spans="1:13" x14ac:dyDescent="0.2">
      <c r="A412" t="s">
        <v>421</v>
      </c>
      <c r="B412">
        <v>4398</v>
      </c>
      <c r="C412">
        <v>4200</v>
      </c>
      <c r="D412">
        <v>4266</v>
      </c>
      <c r="E412" s="1">
        <v>1646</v>
      </c>
      <c r="F412" s="1">
        <v>1422</v>
      </c>
      <c r="G412" s="1">
        <v>3095</v>
      </c>
      <c r="H412" s="1">
        <v>6561</v>
      </c>
      <c r="I412" s="1">
        <v>4934</v>
      </c>
      <c r="J412" s="1">
        <v>2578</v>
      </c>
      <c r="K412">
        <v>8325</v>
      </c>
      <c r="L412">
        <v>7309</v>
      </c>
      <c r="M412">
        <v>9116</v>
      </c>
    </row>
    <row r="413" spans="1:13" x14ac:dyDescent="0.2">
      <c r="A413" t="s">
        <v>422</v>
      </c>
      <c r="B413">
        <v>3023</v>
      </c>
      <c r="C413">
        <v>2816</v>
      </c>
      <c r="D413">
        <v>3176</v>
      </c>
      <c r="E413" s="1">
        <v>929</v>
      </c>
      <c r="F413" s="1">
        <v>836</v>
      </c>
      <c r="G413" s="1">
        <v>2078</v>
      </c>
      <c r="H413" s="1">
        <v>4899</v>
      </c>
      <c r="I413" s="1">
        <v>3077</v>
      </c>
      <c r="J413" s="1">
        <v>1967</v>
      </c>
      <c r="K413">
        <v>4526</v>
      </c>
      <c r="L413">
        <v>3767</v>
      </c>
      <c r="M413">
        <v>4674</v>
      </c>
    </row>
    <row r="414" spans="1:13" x14ac:dyDescent="0.2">
      <c r="A414" t="s">
        <v>423</v>
      </c>
      <c r="B414">
        <v>4248</v>
      </c>
      <c r="C414">
        <v>3896</v>
      </c>
      <c r="D414">
        <v>3939</v>
      </c>
      <c r="E414" s="1">
        <v>1683</v>
      </c>
      <c r="F414" s="1">
        <v>1418</v>
      </c>
      <c r="G414" s="1">
        <v>3416</v>
      </c>
      <c r="H414" s="1">
        <v>3330</v>
      </c>
      <c r="I414" s="1">
        <v>2432</v>
      </c>
      <c r="J414" s="1">
        <v>1122</v>
      </c>
      <c r="K414">
        <v>3692</v>
      </c>
      <c r="L414">
        <v>3455</v>
      </c>
      <c r="M414">
        <v>3902</v>
      </c>
    </row>
    <row r="415" spans="1:13" x14ac:dyDescent="0.2">
      <c r="A415" t="s">
        <v>424</v>
      </c>
      <c r="B415">
        <v>907</v>
      </c>
      <c r="C415">
        <v>735</v>
      </c>
      <c r="D415">
        <v>844</v>
      </c>
      <c r="E415" s="1">
        <v>212</v>
      </c>
      <c r="F415" s="1">
        <v>223</v>
      </c>
      <c r="G415" s="1">
        <v>562</v>
      </c>
      <c r="H415" s="1">
        <v>1024</v>
      </c>
      <c r="I415" s="1">
        <v>607</v>
      </c>
      <c r="J415" s="1">
        <v>643</v>
      </c>
      <c r="K415">
        <v>657</v>
      </c>
      <c r="L415">
        <v>482</v>
      </c>
      <c r="M415">
        <v>487</v>
      </c>
    </row>
    <row r="416" spans="1:13" x14ac:dyDescent="0.2">
      <c r="A416" t="s">
        <v>425</v>
      </c>
      <c r="B416">
        <v>5077</v>
      </c>
      <c r="C416">
        <v>4521</v>
      </c>
      <c r="D416">
        <v>5008</v>
      </c>
      <c r="E416" s="1">
        <v>1500</v>
      </c>
      <c r="F416" s="1">
        <v>1492</v>
      </c>
      <c r="G416" s="1">
        <v>3537</v>
      </c>
      <c r="H416" s="1">
        <v>4774</v>
      </c>
      <c r="I416" s="1">
        <v>2953</v>
      </c>
      <c r="J416" s="1">
        <v>1382</v>
      </c>
      <c r="K416">
        <v>5726</v>
      </c>
      <c r="L416">
        <v>5167</v>
      </c>
      <c r="M416">
        <v>5966</v>
      </c>
    </row>
    <row r="417" spans="1:13" x14ac:dyDescent="0.2">
      <c r="A417" t="s">
        <v>426</v>
      </c>
      <c r="B417">
        <v>5394</v>
      </c>
      <c r="C417">
        <v>4776</v>
      </c>
      <c r="D417">
        <v>5498</v>
      </c>
      <c r="E417" s="1">
        <v>2254</v>
      </c>
      <c r="F417" s="1">
        <v>1735</v>
      </c>
      <c r="G417" s="1">
        <v>4508</v>
      </c>
      <c r="H417" s="1">
        <v>6947</v>
      </c>
      <c r="I417" s="1">
        <v>4973</v>
      </c>
      <c r="J417" s="1">
        <v>2388</v>
      </c>
      <c r="K417">
        <v>7888</v>
      </c>
      <c r="L417">
        <v>6150</v>
      </c>
      <c r="M417">
        <v>7163</v>
      </c>
    </row>
    <row r="418" spans="1:13" x14ac:dyDescent="0.2">
      <c r="A418" t="s">
        <v>427</v>
      </c>
      <c r="B418">
        <v>4670</v>
      </c>
      <c r="C418">
        <v>3863</v>
      </c>
      <c r="D418">
        <v>4766</v>
      </c>
      <c r="E418" s="1">
        <v>1775</v>
      </c>
      <c r="F418" s="1">
        <v>1456</v>
      </c>
      <c r="G418" s="1">
        <v>2995</v>
      </c>
      <c r="H418" s="1">
        <v>3490</v>
      </c>
      <c r="I418" s="1">
        <v>2533</v>
      </c>
      <c r="J418" s="1">
        <v>1408</v>
      </c>
      <c r="K418">
        <v>4272</v>
      </c>
      <c r="L418">
        <v>3109</v>
      </c>
      <c r="M418">
        <v>3662</v>
      </c>
    </row>
    <row r="419" spans="1:13" x14ac:dyDescent="0.2">
      <c r="A419" t="s">
        <v>428</v>
      </c>
      <c r="B419">
        <v>1155</v>
      </c>
      <c r="C419">
        <v>956</v>
      </c>
      <c r="D419">
        <v>1195</v>
      </c>
      <c r="E419" s="1">
        <v>585</v>
      </c>
      <c r="F419" s="1">
        <v>475</v>
      </c>
      <c r="G419" s="1">
        <v>1086</v>
      </c>
      <c r="H419" s="1">
        <v>973</v>
      </c>
      <c r="I419" s="1">
        <v>662</v>
      </c>
      <c r="J419" s="1">
        <v>431</v>
      </c>
      <c r="K419">
        <v>1376</v>
      </c>
      <c r="L419">
        <v>1002</v>
      </c>
      <c r="M419">
        <v>1191</v>
      </c>
    </row>
    <row r="420" spans="1:13" x14ac:dyDescent="0.2">
      <c r="A420" t="s">
        <v>429</v>
      </c>
      <c r="B420">
        <v>18724</v>
      </c>
      <c r="C420">
        <v>15771</v>
      </c>
      <c r="D420">
        <v>22022</v>
      </c>
      <c r="E420" s="1">
        <v>4903</v>
      </c>
      <c r="F420" s="1">
        <v>4167</v>
      </c>
      <c r="G420" s="1">
        <v>10829</v>
      </c>
      <c r="H420" s="1">
        <v>24149</v>
      </c>
      <c r="I420" s="1">
        <v>13101</v>
      </c>
      <c r="J420" s="1">
        <v>8962</v>
      </c>
      <c r="K420">
        <v>28145</v>
      </c>
      <c r="L420">
        <v>20343</v>
      </c>
      <c r="M420">
        <v>23374</v>
      </c>
    </row>
    <row r="421" spans="1:13" x14ac:dyDescent="0.2">
      <c r="A421" t="s">
        <v>430</v>
      </c>
      <c r="B421">
        <v>8386</v>
      </c>
      <c r="C421">
        <v>9163</v>
      </c>
      <c r="D421">
        <v>9029</v>
      </c>
      <c r="E421" s="1">
        <v>2851</v>
      </c>
      <c r="F421" s="1">
        <v>2879</v>
      </c>
      <c r="G421" s="1">
        <v>6744</v>
      </c>
      <c r="H421" s="1">
        <v>6687</v>
      </c>
      <c r="I421" s="1">
        <v>4669</v>
      </c>
      <c r="J421" s="1">
        <v>2434</v>
      </c>
      <c r="K421">
        <v>7064</v>
      </c>
      <c r="L421">
        <v>8074</v>
      </c>
      <c r="M421">
        <v>9391</v>
      </c>
    </row>
    <row r="422" spans="1:13" x14ac:dyDescent="0.2">
      <c r="A422" t="s">
        <v>431</v>
      </c>
      <c r="B422">
        <v>1385</v>
      </c>
      <c r="C422">
        <v>1228</v>
      </c>
      <c r="D422">
        <v>1462</v>
      </c>
      <c r="E422" s="1">
        <v>618</v>
      </c>
      <c r="F422" s="1">
        <v>473</v>
      </c>
      <c r="G422" s="1">
        <v>1230</v>
      </c>
      <c r="H422" s="1">
        <v>1875</v>
      </c>
      <c r="I422" s="1">
        <v>1111</v>
      </c>
      <c r="J422" s="1">
        <v>620</v>
      </c>
      <c r="K422">
        <v>2018</v>
      </c>
      <c r="L422">
        <v>1517</v>
      </c>
      <c r="M422">
        <v>1666</v>
      </c>
    </row>
    <row r="423" spans="1:13" x14ac:dyDescent="0.2">
      <c r="A423" t="s">
        <v>432</v>
      </c>
      <c r="B423">
        <v>3150</v>
      </c>
      <c r="C423">
        <v>3284</v>
      </c>
      <c r="D423">
        <v>4145</v>
      </c>
      <c r="E423" s="1">
        <v>1174</v>
      </c>
      <c r="F423" s="1">
        <v>1001</v>
      </c>
      <c r="G423" s="1">
        <v>2543</v>
      </c>
      <c r="H423" s="1">
        <v>3628</v>
      </c>
      <c r="I423" s="1">
        <v>2415</v>
      </c>
      <c r="J423" s="1">
        <v>1418</v>
      </c>
      <c r="K423">
        <v>4188</v>
      </c>
      <c r="L423">
        <v>3842</v>
      </c>
      <c r="M423">
        <v>4212</v>
      </c>
    </row>
    <row r="424" spans="1:13" x14ac:dyDescent="0.2">
      <c r="A424" t="s">
        <v>433</v>
      </c>
      <c r="B424">
        <v>2666</v>
      </c>
      <c r="C424">
        <v>2301</v>
      </c>
      <c r="D424">
        <v>2724</v>
      </c>
      <c r="E424" s="1">
        <v>1200</v>
      </c>
      <c r="F424" s="1">
        <v>870</v>
      </c>
      <c r="G424" s="1">
        <v>1962</v>
      </c>
      <c r="H424" s="1">
        <v>2482</v>
      </c>
      <c r="I424" s="1">
        <v>1853</v>
      </c>
      <c r="J424" s="1">
        <v>959</v>
      </c>
      <c r="K424">
        <v>2571</v>
      </c>
      <c r="L424">
        <v>2319</v>
      </c>
      <c r="M424">
        <v>2458</v>
      </c>
    </row>
    <row r="425" spans="1:13" x14ac:dyDescent="0.2">
      <c r="A425" t="s">
        <v>434</v>
      </c>
      <c r="B425">
        <v>5091</v>
      </c>
      <c r="C425">
        <v>4079</v>
      </c>
      <c r="D425">
        <v>5098</v>
      </c>
      <c r="E425" s="1">
        <v>1544</v>
      </c>
      <c r="F425" s="1">
        <v>1262</v>
      </c>
      <c r="G425" s="1">
        <v>2919</v>
      </c>
      <c r="H425" s="1">
        <v>3939</v>
      </c>
      <c r="I425" s="1">
        <v>2988</v>
      </c>
      <c r="J425" s="1">
        <v>1628</v>
      </c>
      <c r="K425">
        <v>5425</v>
      </c>
      <c r="L425">
        <v>4139</v>
      </c>
      <c r="M425">
        <v>4578</v>
      </c>
    </row>
    <row r="426" spans="1:13" x14ac:dyDescent="0.2">
      <c r="A426" t="s">
        <v>435</v>
      </c>
      <c r="B426">
        <v>824</v>
      </c>
      <c r="C426">
        <v>815</v>
      </c>
      <c r="D426">
        <v>1033</v>
      </c>
      <c r="E426" s="1">
        <v>280</v>
      </c>
      <c r="F426" s="1">
        <v>277</v>
      </c>
      <c r="G426" s="1">
        <v>600</v>
      </c>
      <c r="H426" s="1">
        <v>1103</v>
      </c>
      <c r="I426" s="1">
        <v>734</v>
      </c>
      <c r="J426" s="1">
        <v>572</v>
      </c>
      <c r="K426">
        <v>1110</v>
      </c>
      <c r="L426">
        <v>941</v>
      </c>
      <c r="M426">
        <v>1036</v>
      </c>
    </row>
    <row r="427" spans="1:13" x14ac:dyDescent="0.2">
      <c r="A427" t="s">
        <v>436</v>
      </c>
      <c r="B427">
        <v>1089</v>
      </c>
      <c r="C427">
        <v>977</v>
      </c>
      <c r="D427">
        <v>1126</v>
      </c>
      <c r="E427" s="1">
        <v>484</v>
      </c>
      <c r="F427" s="1">
        <v>426</v>
      </c>
      <c r="G427" s="1">
        <v>786</v>
      </c>
      <c r="H427" s="1">
        <v>1305</v>
      </c>
      <c r="I427" s="1">
        <v>961</v>
      </c>
      <c r="J427" s="1">
        <v>526</v>
      </c>
      <c r="K427">
        <v>1686</v>
      </c>
      <c r="L427">
        <v>1515</v>
      </c>
      <c r="M427">
        <v>1656</v>
      </c>
    </row>
    <row r="428" spans="1:13" x14ac:dyDescent="0.2">
      <c r="A428" t="s">
        <v>437</v>
      </c>
      <c r="B428">
        <v>11569</v>
      </c>
      <c r="C428">
        <v>9635</v>
      </c>
      <c r="D428">
        <v>12653</v>
      </c>
      <c r="E428" s="1">
        <v>5523</v>
      </c>
      <c r="F428" s="1">
        <v>4957</v>
      </c>
      <c r="G428" s="1">
        <v>11418</v>
      </c>
      <c r="H428" s="1">
        <v>5908</v>
      </c>
      <c r="I428" s="1">
        <v>5145</v>
      </c>
      <c r="J428" s="1">
        <v>2341</v>
      </c>
      <c r="K428">
        <v>2052</v>
      </c>
      <c r="L428">
        <v>1803</v>
      </c>
      <c r="M428">
        <v>1815</v>
      </c>
    </row>
    <row r="429" spans="1:13" x14ac:dyDescent="0.2">
      <c r="A429" t="s">
        <v>438</v>
      </c>
      <c r="B429">
        <v>6351</v>
      </c>
      <c r="C429">
        <v>4973</v>
      </c>
      <c r="D429">
        <v>5300</v>
      </c>
      <c r="E429" s="1">
        <v>2296</v>
      </c>
      <c r="F429" s="1">
        <v>1969</v>
      </c>
      <c r="G429" s="1">
        <v>4639</v>
      </c>
      <c r="H429" s="1">
        <v>4411</v>
      </c>
      <c r="I429" s="1">
        <v>3190</v>
      </c>
      <c r="J429" s="1">
        <v>1771</v>
      </c>
      <c r="K429">
        <v>4837</v>
      </c>
      <c r="L429">
        <v>4561</v>
      </c>
      <c r="M429">
        <v>4731</v>
      </c>
    </row>
    <row r="430" spans="1:13" x14ac:dyDescent="0.2">
      <c r="A430" t="s">
        <v>439</v>
      </c>
      <c r="B430">
        <v>6555</v>
      </c>
      <c r="C430">
        <v>6119</v>
      </c>
      <c r="D430">
        <v>5880</v>
      </c>
      <c r="E430" s="1">
        <v>2784</v>
      </c>
      <c r="F430" s="1">
        <v>2199</v>
      </c>
      <c r="G430" s="1">
        <v>4741</v>
      </c>
      <c r="H430" s="1">
        <v>8739</v>
      </c>
      <c r="I430" s="1">
        <v>6737</v>
      </c>
      <c r="J430" s="1">
        <v>3640</v>
      </c>
      <c r="K430">
        <v>10089</v>
      </c>
      <c r="L430">
        <v>9606</v>
      </c>
      <c r="M430">
        <v>11151</v>
      </c>
    </row>
    <row r="431" spans="1:13" x14ac:dyDescent="0.2">
      <c r="A431" t="s">
        <v>440</v>
      </c>
      <c r="B431">
        <v>6622</v>
      </c>
      <c r="C431">
        <v>6369</v>
      </c>
      <c r="D431">
        <v>6570</v>
      </c>
      <c r="E431" s="1">
        <v>2568</v>
      </c>
      <c r="F431" s="1">
        <v>2281</v>
      </c>
      <c r="G431" s="1">
        <v>5435</v>
      </c>
      <c r="H431" s="1">
        <v>8215</v>
      </c>
      <c r="I431" s="1">
        <v>5413</v>
      </c>
      <c r="J431" s="1">
        <v>2668</v>
      </c>
      <c r="K431">
        <v>8461</v>
      </c>
      <c r="L431">
        <v>8206</v>
      </c>
      <c r="M431">
        <v>9380</v>
      </c>
    </row>
    <row r="432" spans="1:13" x14ac:dyDescent="0.2">
      <c r="A432" t="s">
        <v>441</v>
      </c>
      <c r="B432">
        <v>15830</v>
      </c>
      <c r="C432">
        <v>12889</v>
      </c>
      <c r="D432">
        <v>12327</v>
      </c>
      <c r="E432" s="1">
        <v>5182</v>
      </c>
      <c r="F432" s="1">
        <v>4849</v>
      </c>
      <c r="G432" s="1">
        <v>10815</v>
      </c>
      <c r="H432" s="1">
        <v>12159</v>
      </c>
      <c r="I432" s="1">
        <v>8402</v>
      </c>
      <c r="J432" s="1">
        <v>4600</v>
      </c>
      <c r="K432">
        <v>10611</v>
      </c>
      <c r="L432">
        <v>10869</v>
      </c>
      <c r="M432">
        <v>12774</v>
      </c>
    </row>
    <row r="433" spans="1:13" x14ac:dyDescent="0.2">
      <c r="A433" t="s">
        <v>442</v>
      </c>
      <c r="B433">
        <v>978</v>
      </c>
      <c r="C433">
        <v>855</v>
      </c>
      <c r="D433">
        <v>769</v>
      </c>
      <c r="E433" s="1">
        <v>274</v>
      </c>
      <c r="F433" s="1">
        <v>192</v>
      </c>
      <c r="G433" s="1">
        <v>519</v>
      </c>
      <c r="H433" s="1">
        <v>753</v>
      </c>
      <c r="I433" s="1">
        <v>557</v>
      </c>
      <c r="J433" s="1">
        <v>222</v>
      </c>
      <c r="K433">
        <v>772</v>
      </c>
      <c r="L433">
        <v>1047</v>
      </c>
      <c r="M433">
        <v>1104</v>
      </c>
    </row>
    <row r="434" spans="1:13" x14ac:dyDescent="0.2">
      <c r="A434" t="s">
        <v>443</v>
      </c>
      <c r="B434">
        <v>1982</v>
      </c>
      <c r="C434">
        <v>1755</v>
      </c>
      <c r="D434">
        <v>2062</v>
      </c>
      <c r="E434" s="1">
        <v>688</v>
      </c>
      <c r="F434" s="1">
        <v>511</v>
      </c>
      <c r="G434" s="1">
        <v>1419</v>
      </c>
      <c r="H434" s="1">
        <v>1768</v>
      </c>
      <c r="I434" s="1">
        <v>1212</v>
      </c>
      <c r="J434" s="1">
        <v>643</v>
      </c>
      <c r="K434">
        <v>2139</v>
      </c>
      <c r="L434">
        <v>1905</v>
      </c>
      <c r="M434">
        <v>2144</v>
      </c>
    </row>
    <row r="435" spans="1:13" x14ac:dyDescent="0.2">
      <c r="A435" t="s">
        <v>444</v>
      </c>
      <c r="B435">
        <v>1220</v>
      </c>
      <c r="C435">
        <v>1091</v>
      </c>
      <c r="D435">
        <v>1512</v>
      </c>
      <c r="E435" s="1">
        <v>398</v>
      </c>
      <c r="F435" s="1">
        <v>376</v>
      </c>
      <c r="G435" s="1">
        <v>926</v>
      </c>
      <c r="H435" s="1">
        <v>1258</v>
      </c>
      <c r="I435" s="1">
        <v>896</v>
      </c>
      <c r="J435" s="1">
        <v>445</v>
      </c>
      <c r="K435">
        <v>1669</v>
      </c>
      <c r="L435">
        <v>1245</v>
      </c>
      <c r="M435">
        <v>1527</v>
      </c>
    </row>
    <row r="436" spans="1:13" x14ac:dyDescent="0.2">
      <c r="A436" t="s">
        <v>445</v>
      </c>
      <c r="B436">
        <v>20058</v>
      </c>
      <c r="C436">
        <v>15639</v>
      </c>
      <c r="D436">
        <v>17294</v>
      </c>
      <c r="E436" s="1">
        <v>9489</v>
      </c>
      <c r="F436" s="1">
        <v>8353</v>
      </c>
      <c r="G436" s="1">
        <v>19013</v>
      </c>
      <c r="H436" s="1">
        <v>16764</v>
      </c>
      <c r="I436" s="1">
        <v>12543</v>
      </c>
      <c r="J436" s="1">
        <v>6231</v>
      </c>
      <c r="K436">
        <v>15573</v>
      </c>
      <c r="L436">
        <v>14365</v>
      </c>
      <c r="M436">
        <v>15923</v>
      </c>
    </row>
    <row r="437" spans="1:13" x14ac:dyDescent="0.2">
      <c r="A437" t="s">
        <v>446</v>
      </c>
      <c r="B437">
        <v>1393</v>
      </c>
      <c r="C437">
        <v>910</v>
      </c>
      <c r="D437">
        <v>1108</v>
      </c>
      <c r="E437" s="1">
        <v>802</v>
      </c>
      <c r="F437" s="1">
        <v>660</v>
      </c>
      <c r="G437" s="1">
        <v>1232</v>
      </c>
      <c r="H437" s="1">
        <v>1263</v>
      </c>
      <c r="I437" s="1">
        <v>1156</v>
      </c>
      <c r="J437" s="1">
        <v>450</v>
      </c>
      <c r="K437">
        <v>1193</v>
      </c>
      <c r="L437">
        <v>861</v>
      </c>
      <c r="M437">
        <v>991</v>
      </c>
    </row>
    <row r="438" spans="1:13" x14ac:dyDescent="0.2">
      <c r="A438" t="s">
        <v>447</v>
      </c>
      <c r="B438">
        <v>6205</v>
      </c>
      <c r="C438">
        <v>4882</v>
      </c>
      <c r="D438">
        <v>5155</v>
      </c>
      <c r="E438" s="1">
        <v>2173</v>
      </c>
      <c r="F438" s="1">
        <v>1852</v>
      </c>
      <c r="G438" s="1">
        <v>4160</v>
      </c>
      <c r="H438" s="1">
        <v>4910</v>
      </c>
      <c r="I438" s="1">
        <v>3587</v>
      </c>
      <c r="J438" s="1">
        <v>1552</v>
      </c>
      <c r="K438">
        <v>5086</v>
      </c>
      <c r="L438">
        <v>5093</v>
      </c>
      <c r="M438">
        <v>5899</v>
      </c>
    </row>
    <row r="439" spans="1:13" x14ac:dyDescent="0.2">
      <c r="A439" t="s">
        <v>448</v>
      </c>
      <c r="B439">
        <v>271</v>
      </c>
      <c r="C439">
        <v>230</v>
      </c>
      <c r="D439">
        <v>227</v>
      </c>
      <c r="E439" s="1">
        <v>141</v>
      </c>
      <c r="F439" s="1">
        <v>90</v>
      </c>
      <c r="G439" s="1">
        <v>236</v>
      </c>
      <c r="H439" s="1">
        <v>427</v>
      </c>
      <c r="I439" s="1">
        <v>275</v>
      </c>
      <c r="J439" s="1">
        <v>156</v>
      </c>
      <c r="K439">
        <v>374</v>
      </c>
      <c r="L439">
        <v>397</v>
      </c>
      <c r="M439">
        <v>499</v>
      </c>
    </row>
    <row r="440" spans="1:13" x14ac:dyDescent="0.2">
      <c r="A440" t="s">
        <v>449</v>
      </c>
      <c r="B440">
        <v>16336</v>
      </c>
      <c r="C440">
        <v>16649</v>
      </c>
      <c r="D440">
        <v>20769</v>
      </c>
      <c r="E440" s="1">
        <v>6267</v>
      </c>
      <c r="F440" s="1">
        <v>6065</v>
      </c>
      <c r="G440" s="1">
        <v>15088</v>
      </c>
      <c r="H440" s="1">
        <v>25250</v>
      </c>
      <c r="I440" s="1">
        <v>18106</v>
      </c>
      <c r="J440" s="1">
        <v>10059</v>
      </c>
      <c r="K440">
        <v>37891</v>
      </c>
      <c r="L440">
        <v>29337</v>
      </c>
      <c r="M440">
        <v>33025</v>
      </c>
    </row>
    <row r="441" spans="1:13" x14ac:dyDescent="0.2">
      <c r="A441" t="s">
        <v>450</v>
      </c>
      <c r="B441">
        <v>1379</v>
      </c>
      <c r="C441">
        <v>995</v>
      </c>
      <c r="D441">
        <v>1058</v>
      </c>
      <c r="E441" s="1">
        <v>549</v>
      </c>
      <c r="F441" s="1">
        <v>503</v>
      </c>
      <c r="G441" s="1">
        <v>1181</v>
      </c>
      <c r="H441" s="1">
        <v>739</v>
      </c>
      <c r="I441" s="1">
        <v>590</v>
      </c>
      <c r="J441" s="1">
        <v>301</v>
      </c>
      <c r="K441">
        <v>621</v>
      </c>
      <c r="L441">
        <v>595</v>
      </c>
      <c r="M441">
        <v>535</v>
      </c>
    </row>
    <row r="442" spans="1:13" x14ac:dyDescent="0.2">
      <c r="A442" t="s">
        <v>451</v>
      </c>
      <c r="B442">
        <v>55</v>
      </c>
      <c r="C442">
        <v>32</v>
      </c>
      <c r="D442">
        <v>30</v>
      </c>
      <c r="E442" s="1">
        <v>20</v>
      </c>
      <c r="F442" s="1">
        <v>27</v>
      </c>
      <c r="G442" s="1">
        <v>48</v>
      </c>
      <c r="H442" s="1">
        <v>29</v>
      </c>
      <c r="I442" s="1">
        <v>30</v>
      </c>
      <c r="J442" s="1">
        <v>17</v>
      </c>
      <c r="K442">
        <v>46</v>
      </c>
      <c r="L442">
        <v>28</v>
      </c>
      <c r="M442">
        <v>55</v>
      </c>
    </row>
    <row r="443" spans="1:13" x14ac:dyDescent="0.2">
      <c r="A443" t="s">
        <v>452</v>
      </c>
      <c r="B443">
        <v>2355</v>
      </c>
      <c r="C443">
        <v>1945</v>
      </c>
      <c r="D443">
        <v>2756</v>
      </c>
      <c r="E443" s="1">
        <v>1057</v>
      </c>
      <c r="F443" s="1">
        <v>991</v>
      </c>
      <c r="G443" s="1">
        <v>2160</v>
      </c>
      <c r="H443" s="1">
        <v>972</v>
      </c>
      <c r="I443" s="1">
        <v>827</v>
      </c>
      <c r="J443" s="1">
        <v>331</v>
      </c>
      <c r="K443">
        <v>1478</v>
      </c>
      <c r="L443">
        <v>1305</v>
      </c>
      <c r="M443">
        <v>1371</v>
      </c>
    </row>
    <row r="444" spans="1:13" x14ac:dyDescent="0.2">
      <c r="A444" t="s">
        <v>453</v>
      </c>
      <c r="B444">
        <v>1650</v>
      </c>
      <c r="C444">
        <v>1763</v>
      </c>
      <c r="D444">
        <v>2096</v>
      </c>
      <c r="E444" s="1">
        <v>657</v>
      </c>
      <c r="F444" s="1">
        <v>511</v>
      </c>
      <c r="G444" s="1">
        <v>1235</v>
      </c>
      <c r="H444" s="1">
        <v>1122</v>
      </c>
      <c r="I444" s="1">
        <v>842</v>
      </c>
      <c r="J444" s="1">
        <v>398</v>
      </c>
      <c r="K444">
        <v>1666</v>
      </c>
      <c r="L444">
        <v>1452</v>
      </c>
      <c r="M444">
        <v>1620</v>
      </c>
    </row>
    <row r="445" spans="1:13" x14ac:dyDescent="0.2">
      <c r="A445" t="s">
        <v>454</v>
      </c>
      <c r="B445">
        <v>2144</v>
      </c>
      <c r="C445">
        <v>1987</v>
      </c>
      <c r="D445">
        <v>2716</v>
      </c>
      <c r="E445" s="1">
        <v>1270</v>
      </c>
      <c r="F445" s="1">
        <v>1061</v>
      </c>
      <c r="G445" s="1">
        <v>2569</v>
      </c>
      <c r="H445" s="1">
        <v>2830</v>
      </c>
      <c r="I445" s="1">
        <v>2007</v>
      </c>
      <c r="J445" s="1">
        <v>835</v>
      </c>
      <c r="K445">
        <v>2783</v>
      </c>
      <c r="L445">
        <v>2026</v>
      </c>
      <c r="M445">
        <v>2356</v>
      </c>
    </row>
    <row r="446" spans="1:13" x14ac:dyDescent="0.2">
      <c r="A446" t="s">
        <v>455</v>
      </c>
      <c r="B446">
        <v>3177</v>
      </c>
      <c r="C446">
        <v>2594</v>
      </c>
      <c r="D446">
        <v>2632</v>
      </c>
      <c r="E446" s="1">
        <v>1381</v>
      </c>
      <c r="F446" s="1">
        <v>993</v>
      </c>
      <c r="G446" s="1">
        <v>2534</v>
      </c>
      <c r="H446" s="1">
        <v>2453</v>
      </c>
      <c r="I446" s="1">
        <v>1915</v>
      </c>
      <c r="J446" s="1">
        <v>963</v>
      </c>
      <c r="K446">
        <v>2473</v>
      </c>
      <c r="L446">
        <v>2500</v>
      </c>
      <c r="M446">
        <v>2557</v>
      </c>
    </row>
    <row r="447" spans="1:13" x14ac:dyDescent="0.2">
      <c r="A447" t="s">
        <v>456</v>
      </c>
      <c r="B447">
        <v>2495</v>
      </c>
      <c r="C447">
        <v>2340</v>
      </c>
      <c r="D447">
        <v>2849</v>
      </c>
      <c r="E447" s="1">
        <v>714</v>
      </c>
      <c r="F447" s="1">
        <v>770</v>
      </c>
      <c r="G447" s="1">
        <v>1639</v>
      </c>
      <c r="H447" s="1">
        <v>3597</v>
      </c>
      <c r="I447" s="1">
        <v>2244</v>
      </c>
      <c r="J447" s="1">
        <v>1379</v>
      </c>
      <c r="K447">
        <v>4735</v>
      </c>
      <c r="L447">
        <v>3664</v>
      </c>
      <c r="M447">
        <v>4397</v>
      </c>
    </row>
    <row r="448" spans="1:13" x14ac:dyDescent="0.2">
      <c r="A448" t="s">
        <v>457</v>
      </c>
      <c r="B448">
        <v>1126</v>
      </c>
      <c r="C448">
        <v>1039</v>
      </c>
      <c r="D448">
        <v>1178</v>
      </c>
      <c r="E448" s="1">
        <v>381</v>
      </c>
      <c r="F448" s="1">
        <v>294</v>
      </c>
      <c r="G448" s="1">
        <v>790</v>
      </c>
      <c r="H448" s="1">
        <v>1091</v>
      </c>
      <c r="I448" s="1">
        <v>722</v>
      </c>
      <c r="J448" s="1">
        <v>516</v>
      </c>
      <c r="K448">
        <v>1203</v>
      </c>
      <c r="L448">
        <v>1029</v>
      </c>
      <c r="M448">
        <v>1211</v>
      </c>
    </row>
    <row r="449" spans="1:13" x14ac:dyDescent="0.2">
      <c r="A449" t="s">
        <v>458</v>
      </c>
      <c r="B449">
        <v>16055</v>
      </c>
      <c r="C449">
        <v>16139</v>
      </c>
      <c r="D449">
        <v>20650</v>
      </c>
      <c r="E449" s="1">
        <v>6550</v>
      </c>
      <c r="F449" s="1">
        <v>5928</v>
      </c>
      <c r="G449" s="1">
        <v>14108</v>
      </c>
      <c r="H449" s="1">
        <v>25419</v>
      </c>
      <c r="I449" s="1">
        <v>17210</v>
      </c>
      <c r="J449" s="1">
        <v>9373</v>
      </c>
      <c r="K449">
        <v>38714</v>
      </c>
      <c r="L449">
        <v>25722</v>
      </c>
      <c r="M449">
        <v>30043</v>
      </c>
    </row>
    <row r="450" spans="1:13" x14ac:dyDescent="0.2">
      <c r="A450" t="s">
        <v>459</v>
      </c>
      <c r="B450">
        <v>62</v>
      </c>
      <c r="C450">
        <v>56</v>
      </c>
      <c r="D450">
        <v>42</v>
      </c>
      <c r="E450" s="1">
        <v>11</v>
      </c>
      <c r="F450" s="1">
        <v>3</v>
      </c>
      <c r="G450" s="1">
        <v>15</v>
      </c>
      <c r="H450" s="1">
        <v>58</v>
      </c>
      <c r="I450" s="1">
        <v>42</v>
      </c>
      <c r="J450" s="1">
        <v>21</v>
      </c>
      <c r="K450">
        <v>68</v>
      </c>
      <c r="L450">
        <v>59</v>
      </c>
      <c r="M450">
        <v>80</v>
      </c>
    </row>
    <row r="451" spans="1:13" x14ac:dyDescent="0.2">
      <c r="A451" t="s">
        <v>460</v>
      </c>
      <c r="B451">
        <v>15913</v>
      </c>
      <c r="C451">
        <v>14808</v>
      </c>
      <c r="D451">
        <v>16133</v>
      </c>
      <c r="E451" s="1">
        <v>5943</v>
      </c>
      <c r="F451" s="1">
        <v>5713</v>
      </c>
      <c r="G451" s="1">
        <v>13513</v>
      </c>
      <c r="H451" s="1">
        <v>25371</v>
      </c>
      <c r="I451" s="1">
        <v>16164</v>
      </c>
      <c r="J451" s="1">
        <v>8709</v>
      </c>
      <c r="K451">
        <v>31088</v>
      </c>
      <c r="L451">
        <v>27367</v>
      </c>
      <c r="M451">
        <v>32198</v>
      </c>
    </row>
    <row r="452" spans="1:13" x14ac:dyDescent="0.2">
      <c r="A452" t="s">
        <v>461</v>
      </c>
      <c r="B452">
        <v>436</v>
      </c>
      <c r="C452">
        <v>367</v>
      </c>
      <c r="D452">
        <v>382</v>
      </c>
      <c r="E452" s="1">
        <v>87</v>
      </c>
      <c r="F452" s="1">
        <v>121</v>
      </c>
      <c r="G452" s="1">
        <v>211</v>
      </c>
      <c r="H452" s="1">
        <v>516</v>
      </c>
      <c r="I452" s="1">
        <v>232</v>
      </c>
      <c r="J452" s="1">
        <v>177</v>
      </c>
      <c r="K452">
        <v>587</v>
      </c>
      <c r="L452">
        <v>628</v>
      </c>
      <c r="M452">
        <v>476</v>
      </c>
    </row>
    <row r="453" spans="1:13" x14ac:dyDescent="0.2">
      <c r="A453" t="s">
        <v>462</v>
      </c>
      <c r="B453">
        <v>2604</v>
      </c>
      <c r="C453">
        <v>2411</v>
      </c>
      <c r="D453">
        <v>2780</v>
      </c>
      <c r="E453" s="1">
        <v>782</v>
      </c>
      <c r="F453" s="1">
        <v>670</v>
      </c>
      <c r="G453" s="1">
        <v>1593</v>
      </c>
      <c r="H453" s="1">
        <v>2297</v>
      </c>
      <c r="I453" s="1">
        <v>1489</v>
      </c>
      <c r="J453" s="1">
        <v>819</v>
      </c>
      <c r="K453">
        <v>2834</v>
      </c>
      <c r="L453">
        <v>2678</v>
      </c>
      <c r="M453">
        <v>2945</v>
      </c>
    </row>
    <row r="454" spans="1:13" x14ac:dyDescent="0.2">
      <c r="A454" t="s">
        <v>463</v>
      </c>
      <c r="B454">
        <v>1367</v>
      </c>
      <c r="C454">
        <v>1282</v>
      </c>
      <c r="D454">
        <v>1542</v>
      </c>
      <c r="E454" s="1">
        <v>642</v>
      </c>
      <c r="F454" s="1">
        <v>480</v>
      </c>
      <c r="G454" s="1">
        <v>1131</v>
      </c>
      <c r="H454" s="1">
        <v>1744</v>
      </c>
      <c r="I454" s="1">
        <v>1094</v>
      </c>
      <c r="J454" s="1">
        <v>589</v>
      </c>
      <c r="K454">
        <v>1401</v>
      </c>
      <c r="L454">
        <v>1230</v>
      </c>
      <c r="M454">
        <v>1444</v>
      </c>
    </row>
    <row r="455" spans="1:13" x14ac:dyDescent="0.2">
      <c r="A455" t="s">
        <v>464</v>
      </c>
      <c r="B455">
        <v>721</v>
      </c>
      <c r="C455">
        <v>729</v>
      </c>
      <c r="D455">
        <v>989</v>
      </c>
      <c r="E455" s="1">
        <v>438</v>
      </c>
      <c r="F455" s="1">
        <v>364</v>
      </c>
      <c r="G455" s="1">
        <v>744</v>
      </c>
      <c r="H455" s="1">
        <v>1000</v>
      </c>
      <c r="I455" s="1">
        <v>793</v>
      </c>
      <c r="J455" s="1">
        <v>414</v>
      </c>
      <c r="K455">
        <v>931</v>
      </c>
      <c r="L455">
        <v>755</v>
      </c>
      <c r="M455">
        <v>766</v>
      </c>
    </row>
    <row r="456" spans="1:13" x14ac:dyDescent="0.2">
      <c r="A456" t="s">
        <v>465</v>
      </c>
      <c r="B456">
        <v>1838</v>
      </c>
      <c r="C456">
        <v>1566</v>
      </c>
      <c r="D456">
        <v>1856</v>
      </c>
      <c r="E456" s="1">
        <v>611</v>
      </c>
      <c r="F456" s="1">
        <v>549</v>
      </c>
      <c r="G456" s="1">
        <v>1351</v>
      </c>
      <c r="H456" s="1">
        <v>1935</v>
      </c>
      <c r="I456" s="1">
        <v>1263</v>
      </c>
      <c r="J456" s="1">
        <v>774</v>
      </c>
      <c r="K456">
        <v>2318</v>
      </c>
      <c r="L456">
        <v>1922</v>
      </c>
      <c r="M456">
        <v>2054</v>
      </c>
    </row>
    <row r="457" spans="1:13" x14ac:dyDescent="0.2">
      <c r="A457" t="s">
        <v>466</v>
      </c>
      <c r="B457">
        <v>36392</v>
      </c>
      <c r="C457">
        <v>27504</v>
      </c>
      <c r="D457">
        <v>37338</v>
      </c>
      <c r="E457" s="1">
        <v>12840</v>
      </c>
      <c r="F457" s="1">
        <v>11189</v>
      </c>
      <c r="G457" s="1">
        <v>28209</v>
      </c>
      <c r="H457" s="1">
        <v>22239</v>
      </c>
      <c r="I457" s="1">
        <v>16518</v>
      </c>
      <c r="J457" s="1">
        <v>7516</v>
      </c>
      <c r="K457">
        <v>19404</v>
      </c>
      <c r="L457">
        <v>14936</v>
      </c>
      <c r="M457">
        <v>16024</v>
      </c>
    </row>
    <row r="458" spans="1:13" x14ac:dyDescent="0.2">
      <c r="A458" t="s">
        <v>467</v>
      </c>
      <c r="B458">
        <v>62</v>
      </c>
      <c r="C458">
        <v>45</v>
      </c>
      <c r="D458">
        <v>91</v>
      </c>
      <c r="E458" s="1">
        <v>28</v>
      </c>
      <c r="F458" s="1">
        <v>21</v>
      </c>
      <c r="G458" s="1">
        <v>43</v>
      </c>
      <c r="H458" s="1">
        <v>38</v>
      </c>
      <c r="I458" s="1">
        <v>11</v>
      </c>
      <c r="J458" s="1">
        <v>11</v>
      </c>
      <c r="K458">
        <v>31</v>
      </c>
      <c r="L458">
        <v>19</v>
      </c>
      <c r="M458">
        <v>24</v>
      </c>
    </row>
    <row r="459" spans="1:13" x14ac:dyDescent="0.2">
      <c r="A459" t="s">
        <v>468</v>
      </c>
      <c r="B459">
        <v>239</v>
      </c>
      <c r="C459">
        <v>172</v>
      </c>
      <c r="D459">
        <v>203</v>
      </c>
      <c r="E459" s="1">
        <v>69</v>
      </c>
      <c r="F459" s="1">
        <v>52</v>
      </c>
      <c r="G459" s="1">
        <v>121</v>
      </c>
      <c r="H459" s="1">
        <v>131</v>
      </c>
      <c r="I459" s="1">
        <v>69</v>
      </c>
      <c r="J459" s="1">
        <v>54</v>
      </c>
      <c r="K459">
        <v>125</v>
      </c>
      <c r="L459">
        <v>168</v>
      </c>
      <c r="M459">
        <v>123</v>
      </c>
    </row>
    <row r="460" spans="1:13" x14ac:dyDescent="0.2">
      <c r="A460" t="s">
        <v>469</v>
      </c>
      <c r="B460">
        <v>2193</v>
      </c>
      <c r="C460">
        <v>1889</v>
      </c>
      <c r="D460">
        <v>1854</v>
      </c>
      <c r="E460" s="1">
        <v>745</v>
      </c>
      <c r="F460" s="1">
        <v>696</v>
      </c>
      <c r="G460" s="1">
        <v>1438</v>
      </c>
      <c r="H460" s="1">
        <v>2051</v>
      </c>
      <c r="I460" s="1">
        <v>1362</v>
      </c>
      <c r="J460" s="1">
        <v>790</v>
      </c>
      <c r="K460">
        <v>2212</v>
      </c>
      <c r="L460">
        <v>2364</v>
      </c>
      <c r="M460">
        <v>2646</v>
      </c>
    </row>
    <row r="461" spans="1:13" x14ac:dyDescent="0.2">
      <c r="A461" t="s">
        <v>470</v>
      </c>
      <c r="B461">
        <v>5860</v>
      </c>
      <c r="C461">
        <v>4667</v>
      </c>
      <c r="D461">
        <v>5181</v>
      </c>
      <c r="E461" s="1">
        <v>1879</v>
      </c>
      <c r="F461" s="1">
        <v>1685</v>
      </c>
      <c r="G461" s="1">
        <v>4005</v>
      </c>
      <c r="H461" s="1">
        <v>6134</v>
      </c>
      <c r="I461" s="1">
        <v>4412</v>
      </c>
      <c r="J461" s="1">
        <v>2379</v>
      </c>
      <c r="K461">
        <v>6787</v>
      </c>
      <c r="L461">
        <v>6343</v>
      </c>
      <c r="M461">
        <v>6980</v>
      </c>
    </row>
    <row r="462" spans="1:13" x14ac:dyDescent="0.2">
      <c r="A462" t="s">
        <v>471</v>
      </c>
      <c r="B462">
        <v>14075</v>
      </c>
      <c r="C462">
        <v>13659</v>
      </c>
      <c r="D462">
        <v>14262</v>
      </c>
      <c r="E462" s="1">
        <v>6429</v>
      </c>
      <c r="F462" s="1">
        <v>5592</v>
      </c>
      <c r="G462" s="1">
        <v>12835</v>
      </c>
      <c r="H462" s="1">
        <v>14322</v>
      </c>
      <c r="I462" s="1">
        <v>10226</v>
      </c>
      <c r="J462" s="1">
        <v>5592</v>
      </c>
      <c r="K462">
        <v>11433</v>
      </c>
      <c r="L462">
        <v>11280</v>
      </c>
      <c r="M462">
        <v>12066</v>
      </c>
    </row>
    <row r="463" spans="1:13" x14ac:dyDescent="0.2">
      <c r="A463" t="s">
        <v>472</v>
      </c>
      <c r="B463">
        <v>4374</v>
      </c>
      <c r="C463">
        <v>3884</v>
      </c>
      <c r="D463">
        <v>4265</v>
      </c>
      <c r="E463" s="1">
        <v>1955</v>
      </c>
      <c r="F463" s="1">
        <v>1823</v>
      </c>
      <c r="G463" s="1">
        <v>4196</v>
      </c>
      <c r="H463" s="1">
        <v>5654</v>
      </c>
      <c r="I463" s="1">
        <v>4122</v>
      </c>
      <c r="J463" s="1">
        <v>2428</v>
      </c>
      <c r="K463">
        <v>5583</v>
      </c>
      <c r="L463">
        <v>5051</v>
      </c>
      <c r="M463">
        <v>5446</v>
      </c>
    </row>
    <row r="464" spans="1:13" x14ac:dyDescent="0.2">
      <c r="A464" t="s">
        <v>473</v>
      </c>
      <c r="B464">
        <v>55</v>
      </c>
      <c r="C464">
        <v>50</v>
      </c>
      <c r="D464">
        <v>35</v>
      </c>
      <c r="E464" s="1">
        <v>37</v>
      </c>
      <c r="F464" s="1">
        <v>38</v>
      </c>
      <c r="G464" s="1">
        <v>74</v>
      </c>
      <c r="H464" s="1">
        <v>50</v>
      </c>
      <c r="I464" s="1">
        <v>28</v>
      </c>
      <c r="J464" s="1">
        <v>13</v>
      </c>
      <c r="K464">
        <v>24</v>
      </c>
      <c r="L464">
        <v>32</v>
      </c>
      <c r="M464">
        <v>25</v>
      </c>
    </row>
    <row r="465" spans="1:13" x14ac:dyDescent="0.2">
      <c r="A465" t="s">
        <v>474</v>
      </c>
      <c r="B465">
        <v>1495</v>
      </c>
      <c r="C465">
        <v>1455</v>
      </c>
      <c r="D465">
        <v>1479</v>
      </c>
      <c r="E465" s="1">
        <v>716</v>
      </c>
      <c r="F465" s="1">
        <v>658</v>
      </c>
      <c r="G465" s="1">
        <v>1476</v>
      </c>
      <c r="H465" s="1">
        <v>1707</v>
      </c>
      <c r="I465" s="1">
        <v>1159</v>
      </c>
      <c r="J465" s="1">
        <v>569</v>
      </c>
      <c r="K465">
        <v>1235</v>
      </c>
      <c r="L465">
        <v>1216</v>
      </c>
      <c r="M465">
        <v>1427</v>
      </c>
    </row>
    <row r="466" spans="1:13" x14ac:dyDescent="0.2">
      <c r="A466" t="s">
        <v>475</v>
      </c>
      <c r="B466">
        <v>492</v>
      </c>
      <c r="C466">
        <v>531</v>
      </c>
      <c r="D466">
        <v>445</v>
      </c>
      <c r="E466" s="1">
        <v>140</v>
      </c>
      <c r="F466" s="1">
        <v>131</v>
      </c>
      <c r="G466" s="1">
        <v>322</v>
      </c>
      <c r="H466" s="1">
        <v>345</v>
      </c>
      <c r="I466" s="1">
        <v>250</v>
      </c>
      <c r="J466" s="1">
        <v>148</v>
      </c>
      <c r="K466">
        <v>172</v>
      </c>
      <c r="L466">
        <v>194</v>
      </c>
      <c r="M466">
        <v>191</v>
      </c>
    </row>
    <row r="467" spans="1:13" x14ac:dyDescent="0.2">
      <c r="A467" t="s">
        <v>476</v>
      </c>
      <c r="B467">
        <v>4847</v>
      </c>
      <c r="C467">
        <v>4092</v>
      </c>
      <c r="D467">
        <v>4237</v>
      </c>
      <c r="E467" s="1">
        <v>1857</v>
      </c>
      <c r="F467" s="1">
        <v>1680</v>
      </c>
      <c r="G467" s="1">
        <v>3902</v>
      </c>
      <c r="H467" s="1">
        <v>6888</v>
      </c>
      <c r="I467" s="1">
        <v>4511</v>
      </c>
      <c r="J467" s="1">
        <v>2674</v>
      </c>
      <c r="K467">
        <v>5752</v>
      </c>
      <c r="L467">
        <v>5285</v>
      </c>
      <c r="M467">
        <v>5760</v>
      </c>
    </row>
    <row r="468" spans="1:13" x14ac:dyDescent="0.2">
      <c r="A468" t="s">
        <v>477</v>
      </c>
      <c r="B468">
        <v>3567</v>
      </c>
      <c r="C468">
        <v>2742</v>
      </c>
      <c r="D468">
        <v>3058</v>
      </c>
      <c r="E468" s="1">
        <v>1216</v>
      </c>
      <c r="F468" s="1">
        <v>1191</v>
      </c>
      <c r="G468" s="1">
        <v>2834</v>
      </c>
      <c r="H468" s="1">
        <v>1508</v>
      </c>
      <c r="I468" s="1">
        <v>1211</v>
      </c>
      <c r="J468" s="1">
        <v>690</v>
      </c>
      <c r="K468">
        <v>1877</v>
      </c>
      <c r="L468">
        <v>1875</v>
      </c>
      <c r="M468">
        <v>1908</v>
      </c>
    </row>
    <row r="469" spans="1:13" x14ac:dyDescent="0.2">
      <c r="A469" t="s">
        <v>478</v>
      </c>
      <c r="B469">
        <v>1380</v>
      </c>
      <c r="C469">
        <v>1173</v>
      </c>
      <c r="D469">
        <v>1507</v>
      </c>
      <c r="E469" s="1">
        <v>679</v>
      </c>
      <c r="F469" s="1">
        <v>560</v>
      </c>
      <c r="G469" s="1">
        <v>1459</v>
      </c>
      <c r="H469" s="1">
        <v>1396</v>
      </c>
      <c r="I469" s="1">
        <v>1130</v>
      </c>
      <c r="J469" s="1">
        <v>558</v>
      </c>
      <c r="K469">
        <v>1098</v>
      </c>
      <c r="L469">
        <v>771</v>
      </c>
      <c r="M469">
        <v>841</v>
      </c>
    </row>
    <row r="470" spans="1:13" x14ac:dyDescent="0.2">
      <c r="A470" t="s">
        <v>479</v>
      </c>
      <c r="B470">
        <v>4598</v>
      </c>
      <c r="C470">
        <v>4064</v>
      </c>
      <c r="D470">
        <v>4570</v>
      </c>
      <c r="E470" s="1">
        <v>1626</v>
      </c>
      <c r="F470" s="1">
        <v>1407</v>
      </c>
      <c r="G470" s="1">
        <v>3306</v>
      </c>
      <c r="H470" s="1">
        <v>5268</v>
      </c>
      <c r="I470" s="1">
        <v>3471</v>
      </c>
      <c r="J470" s="1">
        <v>1865</v>
      </c>
      <c r="K470">
        <v>6417</v>
      </c>
      <c r="L470">
        <v>6430</v>
      </c>
      <c r="M470">
        <v>7205</v>
      </c>
    </row>
    <row r="471" spans="1:13" x14ac:dyDescent="0.2">
      <c r="A471" t="s">
        <v>480</v>
      </c>
      <c r="B471">
        <v>1118</v>
      </c>
      <c r="C471">
        <v>1111</v>
      </c>
      <c r="D471">
        <v>1454</v>
      </c>
      <c r="E471" s="1">
        <v>386</v>
      </c>
      <c r="F471" s="1">
        <v>394</v>
      </c>
      <c r="G471" s="1">
        <v>1014</v>
      </c>
      <c r="H471" s="1">
        <v>1565</v>
      </c>
      <c r="I471" s="1">
        <v>821</v>
      </c>
      <c r="J471" s="1">
        <v>521</v>
      </c>
      <c r="K471">
        <v>1657</v>
      </c>
      <c r="L471">
        <v>1573</v>
      </c>
      <c r="M471">
        <v>1717</v>
      </c>
    </row>
    <row r="472" spans="1:13" x14ac:dyDescent="0.2">
      <c r="A472" t="s">
        <v>481</v>
      </c>
      <c r="B472">
        <v>9626</v>
      </c>
      <c r="C472">
        <v>8137</v>
      </c>
      <c r="D472">
        <v>9410</v>
      </c>
      <c r="E472" s="1">
        <v>3985</v>
      </c>
      <c r="F472" s="1">
        <v>3402</v>
      </c>
      <c r="G472" s="1">
        <v>8374</v>
      </c>
      <c r="H472" s="1">
        <v>13015</v>
      </c>
      <c r="I472" s="1">
        <v>9138</v>
      </c>
      <c r="J472" s="1">
        <v>4411</v>
      </c>
      <c r="K472">
        <v>9833</v>
      </c>
      <c r="L472">
        <v>8091</v>
      </c>
      <c r="M472">
        <v>9194</v>
      </c>
    </row>
    <row r="473" spans="1:13" x14ac:dyDescent="0.2">
      <c r="A473" t="s">
        <v>482</v>
      </c>
      <c r="B473">
        <v>2423</v>
      </c>
      <c r="C473">
        <v>2094</v>
      </c>
      <c r="D473">
        <v>2731</v>
      </c>
      <c r="E473" s="1">
        <v>1428</v>
      </c>
      <c r="F473" s="1">
        <v>1591</v>
      </c>
      <c r="G473" s="1">
        <v>3983</v>
      </c>
      <c r="H473" s="1">
        <v>7593</v>
      </c>
      <c r="I473" s="1">
        <v>4102</v>
      </c>
      <c r="J473" s="1">
        <v>1968</v>
      </c>
      <c r="K473">
        <v>2682</v>
      </c>
      <c r="L473">
        <v>2325</v>
      </c>
      <c r="M473">
        <v>2558</v>
      </c>
    </row>
    <row r="474" spans="1:13" x14ac:dyDescent="0.2">
      <c r="A474" t="s">
        <v>483</v>
      </c>
      <c r="B474">
        <v>198</v>
      </c>
      <c r="C474">
        <v>164</v>
      </c>
      <c r="D474">
        <v>242</v>
      </c>
      <c r="E474" s="1">
        <v>48</v>
      </c>
      <c r="F474" s="1">
        <v>45</v>
      </c>
      <c r="G474" s="1">
        <v>145</v>
      </c>
      <c r="H474" s="1">
        <v>128</v>
      </c>
      <c r="I474" s="1">
        <v>118</v>
      </c>
      <c r="J474" s="1">
        <v>57</v>
      </c>
      <c r="K474">
        <v>139</v>
      </c>
      <c r="L474">
        <v>132</v>
      </c>
      <c r="M474">
        <v>166</v>
      </c>
    </row>
    <row r="475" spans="1:13" x14ac:dyDescent="0.2">
      <c r="A475" t="s">
        <v>484</v>
      </c>
      <c r="B475">
        <v>1464</v>
      </c>
      <c r="C475">
        <v>1560</v>
      </c>
      <c r="D475">
        <v>2021</v>
      </c>
      <c r="E475" s="1">
        <v>642</v>
      </c>
      <c r="F475" s="1">
        <v>490</v>
      </c>
      <c r="G475" s="1">
        <v>1167</v>
      </c>
      <c r="H475" s="1">
        <v>1782</v>
      </c>
      <c r="I475" s="1">
        <v>1116</v>
      </c>
      <c r="J475" s="1">
        <v>505</v>
      </c>
      <c r="K475">
        <v>1759</v>
      </c>
      <c r="L475">
        <v>1519</v>
      </c>
      <c r="M475">
        <v>1707</v>
      </c>
    </row>
    <row r="476" spans="1:13" x14ac:dyDescent="0.2">
      <c r="A476" t="s">
        <v>485</v>
      </c>
      <c r="B476">
        <v>1150</v>
      </c>
      <c r="C476">
        <v>1245</v>
      </c>
      <c r="D476">
        <v>1399</v>
      </c>
      <c r="E476" s="1">
        <v>379</v>
      </c>
      <c r="F476" s="1">
        <v>278</v>
      </c>
      <c r="G476" s="1">
        <v>795</v>
      </c>
      <c r="H476" s="1">
        <v>1275</v>
      </c>
      <c r="I476" s="1">
        <v>910</v>
      </c>
      <c r="J476" s="1">
        <v>506</v>
      </c>
      <c r="K476">
        <v>1373</v>
      </c>
      <c r="L476">
        <v>1308</v>
      </c>
      <c r="M476">
        <v>1235</v>
      </c>
    </row>
    <row r="477" spans="1:13" x14ac:dyDescent="0.2">
      <c r="A477" t="s">
        <v>486</v>
      </c>
      <c r="B477">
        <v>12085</v>
      </c>
      <c r="C477">
        <v>9421</v>
      </c>
      <c r="D477">
        <v>10360</v>
      </c>
      <c r="E477" s="1">
        <v>4403</v>
      </c>
      <c r="F477" s="1">
        <v>4008</v>
      </c>
      <c r="G477" s="1">
        <v>9388</v>
      </c>
      <c r="H477" s="1">
        <v>14031</v>
      </c>
      <c r="I477" s="1">
        <v>9950</v>
      </c>
      <c r="J477" s="1">
        <v>6071</v>
      </c>
      <c r="K477">
        <v>11241</v>
      </c>
      <c r="L477">
        <v>10015</v>
      </c>
      <c r="M477">
        <v>11849</v>
      </c>
    </row>
    <row r="478" spans="1:13" x14ac:dyDescent="0.2">
      <c r="A478" t="s">
        <v>487</v>
      </c>
      <c r="B478">
        <v>5483</v>
      </c>
      <c r="C478">
        <v>4117</v>
      </c>
      <c r="D478">
        <v>3657</v>
      </c>
      <c r="E478" s="1">
        <v>4815</v>
      </c>
      <c r="F478" s="1">
        <v>4352</v>
      </c>
      <c r="G478" s="1">
        <v>9818</v>
      </c>
      <c r="H478" s="1">
        <v>10798</v>
      </c>
      <c r="I478" s="1">
        <v>8867</v>
      </c>
      <c r="J478" s="1">
        <v>2789</v>
      </c>
      <c r="K478">
        <v>2806</v>
      </c>
      <c r="L478">
        <v>2971</v>
      </c>
      <c r="M478">
        <v>3576</v>
      </c>
    </row>
    <row r="479" spans="1:13" x14ac:dyDescent="0.2">
      <c r="A479" t="s">
        <v>488</v>
      </c>
      <c r="B479">
        <v>8260</v>
      </c>
      <c r="C479">
        <v>5950</v>
      </c>
      <c r="D479">
        <v>6087</v>
      </c>
      <c r="E479" s="1">
        <v>3748</v>
      </c>
      <c r="F479" s="1">
        <v>3152</v>
      </c>
      <c r="G479" s="1">
        <v>7683</v>
      </c>
      <c r="H479" s="1">
        <v>7024</v>
      </c>
      <c r="I479" s="1">
        <v>5924</v>
      </c>
      <c r="J479" s="1">
        <v>3235</v>
      </c>
      <c r="K479">
        <v>2009</v>
      </c>
      <c r="L479">
        <v>1944</v>
      </c>
      <c r="M479">
        <v>2042</v>
      </c>
    </row>
    <row r="480" spans="1:13" x14ac:dyDescent="0.2">
      <c r="A480" t="s">
        <v>489</v>
      </c>
      <c r="B480">
        <v>4159</v>
      </c>
      <c r="C480">
        <v>3592</v>
      </c>
      <c r="D480">
        <v>3475</v>
      </c>
      <c r="E480" s="1">
        <v>1400</v>
      </c>
      <c r="F480" s="1">
        <v>1206</v>
      </c>
      <c r="G480" s="1">
        <v>2990</v>
      </c>
      <c r="H480" s="1">
        <v>3997</v>
      </c>
      <c r="I480" s="1">
        <v>2897</v>
      </c>
      <c r="J480" s="1">
        <v>1427</v>
      </c>
      <c r="K480">
        <v>4053</v>
      </c>
      <c r="L480">
        <v>4189</v>
      </c>
      <c r="M480">
        <v>4910</v>
      </c>
    </row>
    <row r="481" spans="1:13" x14ac:dyDescent="0.2">
      <c r="A481" t="s">
        <v>490</v>
      </c>
      <c r="B481">
        <v>2112</v>
      </c>
      <c r="C481">
        <v>1912</v>
      </c>
      <c r="D481">
        <v>2403</v>
      </c>
      <c r="E481" s="1">
        <v>1027</v>
      </c>
      <c r="F481" s="1">
        <v>848</v>
      </c>
      <c r="G481" s="1">
        <v>1888</v>
      </c>
      <c r="H481" s="1">
        <v>2316</v>
      </c>
      <c r="I481" s="1">
        <v>1873</v>
      </c>
      <c r="J481" s="1">
        <v>795</v>
      </c>
      <c r="K481">
        <v>2545</v>
      </c>
      <c r="L481">
        <v>2074</v>
      </c>
      <c r="M481">
        <v>2360</v>
      </c>
    </row>
    <row r="482" spans="1:13" x14ac:dyDescent="0.2">
      <c r="A482" t="s">
        <v>491</v>
      </c>
      <c r="B482">
        <v>1153</v>
      </c>
      <c r="C482">
        <v>1054</v>
      </c>
      <c r="D482">
        <v>1150</v>
      </c>
      <c r="E482" s="1">
        <v>366</v>
      </c>
      <c r="F482" s="1">
        <v>363</v>
      </c>
      <c r="G482" s="1">
        <v>890</v>
      </c>
      <c r="H482" s="1">
        <v>1025</v>
      </c>
      <c r="I482" s="1">
        <v>699</v>
      </c>
      <c r="J482" s="1">
        <v>382</v>
      </c>
      <c r="K482">
        <v>1133</v>
      </c>
      <c r="L482">
        <v>1143</v>
      </c>
      <c r="M482">
        <v>1214</v>
      </c>
    </row>
    <row r="483" spans="1:13" x14ac:dyDescent="0.2">
      <c r="A483" t="s">
        <v>492</v>
      </c>
      <c r="B483">
        <v>11850</v>
      </c>
      <c r="C483">
        <v>9362</v>
      </c>
      <c r="D483">
        <v>11600</v>
      </c>
      <c r="E483" s="1">
        <v>4697</v>
      </c>
      <c r="F483" s="1">
        <v>4079</v>
      </c>
      <c r="G483" s="1">
        <v>10034</v>
      </c>
      <c r="H483" s="1">
        <v>18782</v>
      </c>
      <c r="I483" s="1">
        <v>13202</v>
      </c>
      <c r="J483" s="1">
        <v>7274</v>
      </c>
      <c r="K483">
        <v>15077</v>
      </c>
      <c r="L483">
        <v>11880</v>
      </c>
      <c r="M483">
        <v>13425</v>
      </c>
    </row>
    <row r="484" spans="1:13" x14ac:dyDescent="0.2">
      <c r="A484" t="s">
        <v>493</v>
      </c>
      <c r="B484">
        <v>882</v>
      </c>
      <c r="C484">
        <v>840</v>
      </c>
      <c r="D484">
        <v>1196</v>
      </c>
      <c r="E484" s="1">
        <v>393</v>
      </c>
      <c r="F484" s="1">
        <v>397</v>
      </c>
      <c r="G484" s="1">
        <v>945</v>
      </c>
      <c r="H484" s="1">
        <v>1822</v>
      </c>
      <c r="I484" s="1">
        <v>904</v>
      </c>
      <c r="J484" s="1">
        <v>525</v>
      </c>
      <c r="K484">
        <v>1584</v>
      </c>
      <c r="L484">
        <v>1209</v>
      </c>
      <c r="M484">
        <v>1436</v>
      </c>
    </row>
    <row r="485" spans="1:13" x14ac:dyDescent="0.2">
      <c r="A485" t="s">
        <v>494</v>
      </c>
      <c r="B485">
        <v>3500</v>
      </c>
      <c r="C485">
        <v>2900</v>
      </c>
      <c r="D485">
        <v>3622</v>
      </c>
      <c r="E485" s="1">
        <v>1426</v>
      </c>
      <c r="F485" s="1">
        <v>1246</v>
      </c>
      <c r="G485" s="1">
        <v>3213</v>
      </c>
      <c r="H485" s="1">
        <v>5725</v>
      </c>
      <c r="I485" s="1">
        <v>3575</v>
      </c>
      <c r="J485" s="1">
        <v>1909</v>
      </c>
      <c r="K485">
        <v>5549</v>
      </c>
      <c r="L485">
        <v>4128</v>
      </c>
      <c r="M485">
        <v>4809</v>
      </c>
    </row>
    <row r="486" spans="1:13" x14ac:dyDescent="0.2">
      <c r="A486" t="s">
        <v>495</v>
      </c>
      <c r="B486">
        <v>14606</v>
      </c>
      <c r="C486">
        <v>10613</v>
      </c>
      <c r="D486">
        <v>13333</v>
      </c>
      <c r="E486" s="1">
        <v>7335</v>
      </c>
      <c r="F486" s="1">
        <v>5970</v>
      </c>
      <c r="G486" s="1">
        <v>12717</v>
      </c>
      <c r="H486" s="1">
        <v>22692</v>
      </c>
      <c r="I486" s="1">
        <v>16749</v>
      </c>
      <c r="J486" s="1">
        <v>8461</v>
      </c>
      <c r="K486">
        <v>22632</v>
      </c>
      <c r="L486">
        <v>16677</v>
      </c>
      <c r="M486">
        <v>18770</v>
      </c>
    </row>
    <row r="487" spans="1:13" x14ac:dyDescent="0.2">
      <c r="A487" t="s">
        <v>496</v>
      </c>
      <c r="B487">
        <v>110</v>
      </c>
      <c r="C487">
        <v>84</v>
      </c>
      <c r="D487">
        <v>119</v>
      </c>
      <c r="E487" s="1">
        <v>31</v>
      </c>
      <c r="F487" s="1">
        <v>47</v>
      </c>
      <c r="G487" s="1">
        <v>118</v>
      </c>
      <c r="H487" s="1">
        <v>143</v>
      </c>
      <c r="I487" s="1">
        <v>56</v>
      </c>
      <c r="J487" s="1">
        <v>58</v>
      </c>
      <c r="K487">
        <v>56</v>
      </c>
      <c r="L487">
        <v>59</v>
      </c>
      <c r="M487">
        <v>52</v>
      </c>
    </row>
    <row r="488" spans="1:13" x14ac:dyDescent="0.2">
      <c r="A488" t="s">
        <v>497</v>
      </c>
      <c r="B488">
        <v>10252</v>
      </c>
      <c r="C488">
        <v>8321</v>
      </c>
      <c r="D488">
        <v>9709</v>
      </c>
      <c r="E488" s="1">
        <v>3590</v>
      </c>
      <c r="F488" s="1">
        <v>3343</v>
      </c>
      <c r="G488" s="1">
        <v>8180</v>
      </c>
      <c r="H488" s="1">
        <v>9733</v>
      </c>
      <c r="I488" s="1">
        <v>5964</v>
      </c>
      <c r="J488" s="1">
        <v>4469</v>
      </c>
      <c r="K488">
        <v>6380</v>
      </c>
      <c r="L488">
        <v>5917</v>
      </c>
      <c r="M488">
        <v>6276</v>
      </c>
    </row>
    <row r="489" spans="1:13" x14ac:dyDescent="0.2">
      <c r="A489" t="s">
        <v>498</v>
      </c>
      <c r="B489">
        <v>1439</v>
      </c>
      <c r="C489">
        <v>1130</v>
      </c>
      <c r="D489">
        <v>1252</v>
      </c>
      <c r="E489" s="1">
        <v>550</v>
      </c>
      <c r="F489" s="1">
        <v>479</v>
      </c>
      <c r="G489" s="1">
        <v>1243</v>
      </c>
      <c r="H489" s="1">
        <v>1139</v>
      </c>
      <c r="I489" s="1">
        <v>855</v>
      </c>
      <c r="J489" s="1">
        <v>452</v>
      </c>
      <c r="K489">
        <v>930</v>
      </c>
      <c r="L489">
        <v>978</v>
      </c>
      <c r="M489">
        <v>997</v>
      </c>
    </row>
    <row r="490" spans="1:13" x14ac:dyDescent="0.2">
      <c r="A490" t="s">
        <v>499</v>
      </c>
      <c r="B490">
        <v>97</v>
      </c>
      <c r="C490">
        <v>108</v>
      </c>
      <c r="D490">
        <v>151</v>
      </c>
      <c r="E490" s="1">
        <v>39</v>
      </c>
      <c r="F490" s="1">
        <v>47</v>
      </c>
      <c r="G490" s="1">
        <v>124</v>
      </c>
      <c r="H490" s="1">
        <v>132</v>
      </c>
      <c r="I490" s="1">
        <v>54</v>
      </c>
      <c r="J490" s="1">
        <v>51</v>
      </c>
      <c r="K490">
        <v>72</v>
      </c>
      <c r="L490">
        <v>97</v>
      </c>
      <c r="M490">
        <v>67</v>
      </c>
    </row>
    <row r="491" spans="1:13" x14ac:dyDescent="0.2">
      <c r="A491" t="s">
        <v>500</v>
      </c>
      <c r="B491">
        <v>404</v>
      </c>
      <c r="C491">
        <v>314</v>
      </c>
      <c r="D491">
        <v>312</v>
      </c>
      <c r="E491" s="1">
        <v>130</v>
      </c>
      <c r="F491" s="1">
        <v>94</v>
      </c>
      <c r="G491" s="1">
        <v>224</v>
      </c>
      <c r="H491" s="1">
        <v>244</v>
      </c>
      <c r="I491" s="1">
        <v>196</v>
      </c>
      <c r="J491" s="1">
        <v>97</v>
      </c>
      <c r="K491">
        <v>306</v>
      </c>
      <c r="L491">
        <v>347</v>
      </c>
      <c r="M491">
        <v>346</v>
      </c>
    </row>
    <row r="492" spans="1:13" x14ac:dyDescent="0.2">
      <c r="A492" t="s">
        <v>501</v>
      </c>
      <c r="B492">
        <v>3424</v>
      </c>
      <c r="C492">
        <v>2944</v>
      </c>
      <c r="D492">
        <v>2908</v>
      </c>
      <c r="E492" s="1">
        <v>1498</v>
      </c>
      <c r="F492" s="1">
        <v>1329</v>
      </c>
      <c r="G492" s="1">
        <v>3093</v>
      </c>
      <c r="H492" s="1">
        <v>3078</v>
      </c>
      <c r="I492" s="1">
        <v>1932</v>
      </c>
      <c r="J492" s="1">
        <v>1232</v>
      </c>
      <c r="K492">
        <v>2656</v>
      </c>
      <c r="L492">
        <v>2996</v>
      </c>
      <c r="M492">
        <v>3060</v>
      </c>
    </row>
    <row r="493" spans="1:13" x14ac:dyDescent="0.2">
      <c r="A493" t="s">
        <v>502</v>
      </c>
      <c r="B493">
        <v>301</v>
      </c>
      <c r="C493">
        <v>278</v>
      </c>
      <c r="D493">
        <v>443</v>
      </c>
      <c r="E493" s="1">
        <v>154</v>
      </c>
      <c r="F493" s="1">
        <v>152</v>
      </c>
      <c r="G493" s="1">
        <v>379</v>
      </c>
      <c r="H493" s="1">
        <v>404</v>
      </c>
      <c r="I493" s="1">
        <v>178</v>
      </c>
      <c r="J493" s="1">
        <v>163</v>
      </c>
      <c r="K493">
        <v>314</v>
      </c>
      <c r="L493">
        <v>336</v>
      </c>
      <c r="M493">
        <v>322</v>
      </c>
    </row>
    <row r="494" spans="1:13" x14ac:dyDescent="0.2">
      <c r="A494" t="s">
        <v>503</v>
      </c>
      <c r="B494">
        <v>4045</v>
      </c>
      <c r="C494">
        <v>3514</v>
      </c>
      <c r="D494">
        <v>3777</v>
      </c>
      <c r="E494" s="1">
        <v>1249</v>
      </c>
      <c r="F494" s="1">
        <v>1129</v>
      </c>
      <c r="G494" s="1">
        <v>2637</v>
      </c>
      <c r="H494" s="1">
        <v>5349</v>
      </c>
      <c r="I494" s="1">
        <v>3545</v>
      </c>
      <c r="J494" s="1">
        <v>2065</v>
      </c>
      <c r="K494">
        <v>5913</v>
      </c>
      <c r="L494">
        <v>5309</v>
      </c>
      <c r="M494">
        <v>5947</v>
      </c>
    </row>
    <row r="495" spans="1:13" x14ac:dyDescent="0.2">
      <c r="A495" t="s">
        <v>504</v>
      </c>
      <c r="B495">
        <v>1049</v>
      </c>
      <c r="C495">
        <v>1000</v>
      </c>
      <c r="D495">
        <v>1167</v>
      </c>
      <c r="E495" s="1">
        <v>365</v>
      </c>
      <c r="F495" s="1">
        <v>300</v>
      </c>
      <c r="G495" s="1">
        <v>836</v>
      </c>
      <c r="H495" s="1">
        <v>1160</v>
      </c>
      <c r="I495" s="1">
        <v>782</v>
      </c>
      <c r="J495" s="1">
        <v>508</v>
      </c>
      <c r="K495">
        <v>1512</v>
      </c>
      <c r="L495">
        <v>1306</v>
      </c>
      <c r="M495">
        <v>1408</v>
      </c>
    </row>
    <row r="496" spans="1:13" x14ac:dyDescent="0.2">
      <c r="A496" t="s">
        <v>505</v>
      </c>
      <c r="B496">
        <v>4281</v>
      </c>
      <c r="C496">
        <v>3899</v>
      </c>
      <c r="D496">
        <v>4862</v>
      </c>
      <c r="E496" s="1">
        <v>1818</v>
      </c>
      <c r="F496" s="1">
        <v>1657</v>
      </c>
      <c r="G496" s="1">
        <v>4113</v>
      </c>
      <c r="H496" s="1">
        <v>5355</v>
      </c>
      <c r="I496" s="1">
        <v>3429</v>
      </c>
      <c r="J496" s="1">
        <v>2007</v>
      </c>
      <c r="K496">
        <v>5190</v>
      </c>
      <c r="L496">
        <v>4408</v>
      </c>
      <c r="M496">
        <v>5248</v>
      </c>
    </row>
    <row r="497" spans="1:13" x14ac:dyDescent="0.2">
      <c r="A497" t="s">
        <v>506</v>
      </c>
      <c r="B497">
        <v>8069</v>
      </c>
      <c r="C497">
        <v>6999</v>
      </c>
      <c r="D497">
        <v>7840</v>
      </c>
      <c r="E497" s="1">
        <v>2650</v>
      </c>
      <c r="F497" s="1">
        <v>2765</v>
      </c>
      <c r="G497" s="1">
        <v>6858</v>
      </c>
      <c r="H497" s="1">
        <v>8843</v>
      </c>
      <c r="I497" s="1">
        <v>5657</v>
      </c>
      <c r="J497" s="1">
        <v>3757</v>
      </c>
      <c r="K497">
        <v>7742</v>
      </c>
      <c r="L497">
        <v>8442</v>
      </c>
      <c r="M497">
        <v>9738</v>
      </c>
    </row>
    <row r="498" spans="1:13" x14ac:dyDescent="0.2">
      <c r="A498" t="s">
        <v>507</v>
      </c>
      <c r="B498">
        <v>1618</v>
      </c>
      <c r="C498">
        <v>1520</v>
      </c>
      <c r="D498">
        <v>1440</v>
      </c>
      <c r="E498" s="1">
        <v>469</v>
      </c>
      <c r="F498" s="1">
        <v>529</v>
      </c>
      <c r="G498" s="1">
        <v>1067</v>
      </c>
      <c r="H498" s="1">
        <v>1156</v>
      </c>
      <c r="I498" s="1">
        <v>775</v>
      </c>
      <c r="J498" s="1">
        <v>401</v>
      </c>
      <c r="K498">
        <v>1051</v>
      </c>
      <c r="L498">
        <v>1494</v>
      </c>
      <c r="M498">
        <v>1730</v>
      </c>
    </row>
    <row r="499" spans="1:13" x14ac:dyDescent="0.2">
      <c r="A499" t="s">
        <v>508</v>
      </c>
      <c r="B499">
        <v>3624</v>
      </c>
      <c r="C499">
        <v>3321</v>
      </c>
      <c r="D499">
        <v>3410</v>
      </c>
      <c r="E499" s="1">
        <v>1065</v>
      </c>
      <c r="F499" s="1">
        <v>1021</v>
      </c>
      <c r="G499" s="1">
        <v>2426</v>
      </c>
      <c r="H499" s="1">
        <v>3146</v>
      </c>
      <c r="I499" s="1">
        <v>2310</v>
      </c>
      <c r="J499" s="1">
        <v>1338</v>
      </c>
      <c r="K499">
        <v>3529</v>
      </c>
      <c r="L499">
        <v>3697</v>
      </c>
      <c r="M499">
        <v>3959</v>
      </c>
    </row>
    <row r="500" spans="1:13" x14ac:dyDescent="0.2">
      <c r="A500" t="s">
        <v>509</v>
      </c>
      <c r="B500">
        <v>1146</v>
      </c>
      <c r="C500">
        <v>823</v>
      </c>
      <c r="D500">
        <v>682</v>
      </c>
      <c r="E500" s="1">
        <v>288</v>
      </c>
      <c r="F500" s="1">
        <v>194</v>
      </c>
      <c r="G500" s="1">
        <v>471</v>
      </c>
      <c r="H500" s="1">
        <v>764</v>
      </c>
      <c r="I500" s="1">
        <v>678</v>
      </c>
      <c r="J500" s="1">
        <v>335</v>
      </c>
      <c r="K500">
        <v>1082</v>
      </c>
      <c r="L500">
        <v>1147</v>
      </c>
      <c r="M500">
        <v>1341</v>
      </c>
    </row>
    <row r="501" spans="1:13" x14ac:dyDescent="0.2">
      <c r="A501" t="s">
        <v>510</v>
      </c>
      <c r="B501">
        <v>3389</v>
      </c>
      <c r="C501">
        <v>2822</v>
      </c>
      <c r="D501">
        <v>2643</v>
      </c>
      <c r="E501" s="1">
        <v>930</v>
      </c>
      <c r="F501" s="1">
        <v>760</v>
      </c>
      <c r="G501" s="1">
        <v>1804</v>
      </c>
      <c r="H501" s="1">
        <v>2769</v>
      </c>
      <c r="I501" s="1">
        <v>1943</v>
      </c>
      <c r="J501" s="1">
        <v>1267</v>
      </c>
      <c r="K501">
        <v>3348</v>
      </c>
      <c r="L501">
        <v>3250</v>
      </c>
      <c r="M501">
        <v>4044</v>
      </c>
    </row>
    <row r="502" spans="1:13" x14ac:dyDescent="0.2">
      <c r="A502" t="s">
        <v>511</v>
      </c>
      <c r="B502">
        <v>1208</v>
      </c>
      <c r="C502">
        <v>1302</v>
      </c>
      <c r="D502">
        <v>1363</v>
      </c>
      <c r="E502" s="1">
        <v>396</v>
      </c>
      <c r="F502" s="1">
        <v>395</v>
      </c>
      <c r="G502" s="1">
        <v>886</v>
      </c>
      <c r="H502" s="1">
        <v>1650</v>
      </c>
      <c r="I502" s="1">
        <v>982</v>
      </c>
      <c r="J502" s="1">
        <v>687</v>
      </c>
      <c r="K502">
        <v>1371</v>
      </c>
      <c r="L502">
        <v>1576</v>
      </c>
      <c r="M502">
        <v>1764</v>
      </c>
    </row>
    <row r="503" spans="1:13" x14ac:dyDescent="0.2">
      <c r="A503" t="s">
        <v>512</v>
      </c>
      <c r="B503">
        <v>8580</v>
      </c>
      <c r="C503">
        <v>6972</v>
      </c>
      <c r="D503">
        <v>6990</v>
      </c>
      <c r="E503" s="1">
        <v>2978</v>
      </c>
      <c r="F503" s="1">
        <v>2739</v>
      </c>
      <c r="G503" s="1">
        <v>6148</v>
      </c>
      <c r="H503" s="1">
        <v>8886</v>
      </c>
      <c r="I503" s="1">
        <v>6523</v>
      </c>
      <c r="J503" s="1">
        <v>3267</v>
      </c>
      <c r="K503">
        <v>7267</v>
      </c>
      <c r="L503">
        <v>7667</v>
      </c>
      <c r="M503">
        <v>8284</v>
      </c>
    </row>
    <row r="504" spans="1:13" x14ac:dyDescent="0.2">
      <c r="A504" t="s">
        <v>513</v>
      </c>
      <c r="B504">
        <v>2682</v>
      </c>
      <c r="C504">
        <v>2563</v>
      </c>
      <c r="D504">
        <v>3602</v>
      </c>
      <c r="E504" s="1">
        <v>1316</v>
      </c>
      <c r="F504" s="1">
        <v>1284</v>
      </c>
      <c r="G504" s="1">
        <v>3285</v>
      </c>
      <c r="H504" s="1">
        <v>3925</v>
      </c>
      <c r="I504" s="1">
        <v>2284</v>
      </c>
      <c r="J504" s="1">
        <v>1378</v>
      </c>
      <c r="K504">
        <v>2659</v>
      </c>
      <c r="L504">
        <v>2320</v>
      </c>
      <c r="M504">
        <v>2496</v>
      </c>
    </row>
    <row r="505" spans="1:13" x14ac:dyDescent="0.2">
      <c r="A505" t="s">
        <v>514</v>
      </c>
      <c r="B505">
        <v>3079</v>
      </c>
      <c r="C505">
        <v>2986</v>
      </c>
      <c r="D505">
        <v>3658</v>
      </c>
      <c r="E505" s="1">
        <v>1258</v>
      </c>
      <c r="F505" s="1">
        <v>1259</v>
      </c>
      <c r="G505" s="1">
        <v>2816</v>
      </c>
      <c r="H505" s="1">
        <v>3307</v>
      </c>
      <c r="I505" s="1">
        <v>2195</v>
      </c>
      <c r="J505" s="1">
        <v>1274</v>
      </c>
      <c r="K505">
        <v>3408</v>
      </c>
      <c r="L505">
        <v>2680</v>
      </c>
      <c r="M505">
        <v>2838</v>
      </c>
    </row>
    <row r="506" spans="1:13" x14ac:dyDescent="0.2">
      <c r="A506" t="s">
        <v>515</v>
      </c>
      <c r="B506">
        <v>4564</v>
      </c>
      <c r="C506">
        <v>4381</v>
      </c>
      <c r="D506">
        <v>4719</v>
      </c>
      <c r="E506" s="1">
        <v>1777</v>
      </c>
      <c r="F506" s="1">
        <v>1643</v>
      </c>
      <c r="G506" s="1">
        <v>4078</v>
      </c>
      <c r="H506" s="1">
        <v>4514</v>
      </c>
      <c r="I506" s="1">
        <v>3123</v>
      </c>
      <c r="J506" s="1">
        <v>1758</v>
      </c>
      <c r="K506">
        <v>3960</v>
      </c>
      <c r="L506">
        <v>4077</v>
      </c>
      <c r="M506">
        <v>4275</v>
      </c>
    </row>
    <row r="507" spans="1:13" x14ac:dyDescent="0.2">
      <c r="A507" t="s">
        <v>516</v>
      </c>
      <c r="B507">
        <v>1862</v>
      </c>
      <c r="C507">
        <v>1332</v>
      </c>
      <c r="D507">
        <v>1266</v>
      </c>
      <c r="E507" s="1">
        <v>569</v>
      </c>
      <c r="F507" s="1">
        <v>505</v>
      </c>
      <c r="G507" s="1">
        <v>1259</v>
      </c>
      <c r="H507" s="1">
        <v>3549</v>
      </c>
      <c r="I507" s="1">
        <v>2373</v>
      </c>
      <c r="J507" s="1">
        <v>1372</v>
      </c>
      <c r="K507">
        <v>2620</v>
      </c>
      <c r="L507">
        <v>2200</v>
      </c>
      <c r="M507">
        <v>2837</v>
      </c>
    </row>
    <row r="508" spans="1:13" x14ac:dyDescent="0.2">
      <c r="A508" t="s">
        <v>517</v>
      </c>
      <c r="B508">
        <v>1584</v>
      </c>
      <c r="C508">
        <v>1269</v>
      </c>
      <c r="D508">
        <v>1268</v>
      </c>
      <c r="E508" s="1">
        <v>599</v>
      </c>
      <c r="F508" s="1">
        <v>531</v>
      </c>
      <c r="G508" s="1">
        <v>1288</v>
      </c>
      <c r="H508" s="1">
        <v>1662</v>
      </c>
      <c r="I508" s="1">
        <v>1094</v>
      </c>
      <c r="J508" s="1">
        <v>601</v>
      </c>
      <c r="K508">
        <v>1782</v>
      </c>
      <c r="L508">
        <v>1634</v>
      </c>
      <c r="M508">
        <v>2003</v>
      </c>
    </row>
    <row r="509" spans="1:13" x14ac:dyDescent="0.2">
      <c r="A509" t="s">
        <v>518</v>
      </c>
      <c r="B509">
        <v>594</v>
      </c>
      <c r="C509">
        <v>483</v>
      </c>
      <c r="D509">
        <v>553</v>
      </c>
      <c r="E509" s="1">
        <v>187</v>
      </c>
      <c r="F509" s="1">
        <v>151</v>
      </c>
      <c r="G509" s="1">
        <v>455</v>
      </c>
      <c r="H509" s="1">
        <v>504</v>
      </c>
      <c r="I509" s="1">
        <v>361</v>
      </c>
      <c r="J509" s="1">
        <v>163</v>
      </c>
      <c r="K509">
        <v>335</v>
      </c>
      <c r="L509">
        <v>373</v>
      </c>
      <c r="M509">
        <v>338</v>
      </c>
    </row>
    <row r="510" spans="1:13" x14ac:dyDescent="0.2">
      <c r="A510" t="s">
        <v>519</v>
      </c>
      <c r="B510">
        <v>6168</v>
      </c>
      <c r="C510">
        <v>4409</v>
      </c>
      <c r="D510">
        <v>4942</v>
      </c>
      <c r="E510" s="1">
        <v>2606</v>
      </c>
      <c r="F510" s="1">
        <v>2222</v>
      </c>
      <c r="G510" s="1">
        <v>5327</v>
      </c>
      <c r="H510" s="1">
        <v>5624</v>
      </c>
      <c r="I510" s="1">
        <v>3872</v>
      </c>
      <c r="J510" s="1">
        <v>1883</v>
      </c>
      <c r="K510">
        <v>3041</v>
      </c>
      <c r="L510">
        <v>2834</v>
      </c>
      <c r="M510">
        <v>3120</v>
      </c>
    </row>
    <row r="511" spans="1:13" x14ac:dyDescent="0.2">
      <c r="A511" t="s">
        <v>520</v>
      </c>
      <c r="B511">
        <v>2919</v>
      </c>
      <c r="C511">
        <v>2907</v>
      </c>
      <c r="D511">
        <v>3562</v>
      </c>
      <c r="E511" s="1">
        <v>1016</v>
      </c>
      <c r="F511" s="1">
        <v>986</v>
      </c>
      <c r="G511" s="1">
        <v>2293</v>
      </c>
      <c r="H511" s="1">
        <v>3417</v>
      </c>
      <c r="I511" s="1">
        <v>2264</v>
      </c>
      <c r="J511" s="1">
        <v>1347</v>
      </c>
      <c r="K511">
        <v>4288</v>
      </c>
      <c r="L511">
        <v>3166</v>
      </c>
      <c r="M511">
        <v>3732</v>
      </c>
    </row>
    <row r="512" spans="1:13" x14ac:dyDescent="0.2">
      <c r="A512" t="s">
        <v>521</v>
      </c>
      <c r="B512">
        <v>3113</v>
      </c>
      <c r="C512">
        <v>2645</v>
      </c>
      <c r="D512">
        <v>3457</v>
      </c>
      <c r="E512" s="1">
        <v>1126</v>
      </c>
      <c r="F512" s="1">
        <v>845</v>
      </c>
      <c r="G512" s="1">
        <v>2020</v>
      </c>
      <c r="H512" s="1">
        <v>3679</v>
      </c>
      <c r="I512" s="1">
        <v>2256</v>
      </c>
      <c r="J512" s="1">
        <v>1134</v>
      </c>
      <c r="K512">
        <v>4194</v>
      </c>
      <c r="L512">
        <v>3220</v>
      </c>
      <c r="M512">
        <v>3788</v>
      </c>
    </row>
    <row r="513" spans="1:13" x14ac:dyDescent="0.2">
      <c r="A513" t="s">
        <v>522</v>
      </c>
      <c r="B513">
        <v>16184</v>
      </c>
      <c r="C513">
        <v>18075</v>
      </c>
      <c r="D513">
        <v>17857</v>
      </c>
      <c r="E513" s="1">
        <v>5297</v>
      </c>
      <c r="F513" s="1">
        <v>5007</v>
      </c>
      <c r="G513" s="1">
        <v>11551</v>
      </c>
      <c r="H513" s="1">
        <v>9244</v>
      </c>
      <c r="I513" s="1">
        <v>6967</v>
      </c>
      <c r="J513" s="1">
        <v>2344</v>
      </c>
      <c r="K513">
        <v>13301</v>
      </c>
      <c r="L513">
        <v>14506</v>
      </c>
      <c r="M513">
        <v>15410</v>
      </c>
    </row>
    <row r="514" spans="1:13" x14ac:dyDescent="0.2">
      <c r="A514" t="s">
        <v>523</v>
      </c>
      <c r="B514">
        <v>3689</v>
      </c>
      <c r="C514">
        <v>3219</v>
      </c>
      <c r="D514">
        <v>4006</v>
      </c>
      <c r="E514" s="1">
        <v>1016</v>
      </c>
      <c r="F514" s="1">
        <v>1091</v>
      </c>
      <c r="G514" s="1">
        <v>2731</v>
      </c>
      <c r="H514" s="1">
        <v>4536</v>
      </c>
      <c r="I514" s="1">
        <v>2810</v>
      </c>
      <c r="J514" s="1">
        <v>1635</v>
      </c>
      <c r="K514">
        <v>4837</v>
      </c>
      <c r="L514">
        <v>4287</v>
      </c>
      <c r="M514">
        <v>4638</v>
      </c>
    </row>
    <row r="515" spans="1:13" x14ac:dyDescent="0.2">
      <c r="A515" t="s">
        <v>524</v>
      </c>
      <c r="B515">
        <v>1934</v>
      </c>
      <c r="C515">
        <v>1699</v>
      </c>
      <c r="D515">
        <v>2066</v>
      </c>
      <c r="E515" s="1">
        <v>965</v>
      </c>
      <c r="F515" s="1">
        <v>859</v>
      </c>
      <c r="G515" s="1">
        <v>1868</v>
      </c>
      <c r="H515" s="1">
        <v>3102</v>
      </c>
      <c r="I515" s="1">
        <v>1978</v>
      </c>
      <c r="J515" s="1">
        <v>1108</v>
      </c>
      <c r="K515">
        <v>2934</v>
      </c>
      <c r="L515">
        <v>2488</v>
      </c>
      <c r="M515">
        <v>2724</v>
      </c>
    </row>
    <row r="516" spans="1:13" x14ac:dyDescent="0.2">
      <c r="A516" t="s">
        <v>525</v>
      </c>
      <c r="B516">
        <v>3098</v>
      </c>
      <c r="C516">
        <v>2600</v>
      </c>
      <c r="D516">
        <v>3115</v>
      </c>
      <c r="E516" s="1">
        <v>979</v>
      </c>
      <c r="F516" s="1">
        <v>897</v>
      </c>
      <c r="G516" s="1">
        <v>2196</v>
      </c>
      <c r="H516" s="1">
        <v>4555</v>
      </c>
      <c r="I516" s="1">
        <v>2929</v>
      </c>
      <c r="J516" s="1">
        <v>1921</v>
      </c>
      <c r="K516">
        <v>6352</v>
      </c>
      <c r="L516">
        <v>4470</v>
      </c>
      <c r="M516">
        <v>5833</v>
      </c>
    </row>
    <row r="517" spans="1:13" x14ac:dyDescent="0.2">
      <c r="A517" t="s">
        <v>526</v>
      </c>
      <c r="B517">
        <v>15707</v>
      </c>
      <c r="C517">
        <v>12878</v>
      </c>
      <c r="D517">
        <v>14133</v>
      </c>
      <c r="E517" s="1">
        <v>6683</v>
      </c>
      <c r="F517" s="1">
        <v>6460</v>
      </c>
      <c r="G517" s="1">
        <v>14814</v>
      </c>
      <c r="H517" s="1">
        <v>23870</v>
      </c>
      <c r="I517" s="1">
        <v>18743</v>
      </c>
      <c r="J517" s="1">
        <v>8602</v>
      </c>
      <c r="K517">
        <v>17265</v>
      </c>
      <c r="L517">
        <v>17072</v>
      </c>
      <c r="M517">
        <v>18503</v>
      </c>
    </row>
    <row r="518" spans="1:13" x14ac:dyDescent="0.2">
      <c r="A518" t="s">
        <v>527</v>
      </c>
      <c r="B518">
        <v>18512</v>
      </c>
      <c r="C518">
        <v>14417</v>
      </c>
      <c r="D518">
        <v>19158</v>
      </c>
      <c r="E518" s="1">
        <v>4899</v>
      </c>
      <c r="F518" s="1">
        <v>3955</v>
      </c>
      <c r="G518" s="1">
        <v>9085</v>
      </c>
      <c r="H518" s="1">
        <v>20065</v>
      </c>
      <c r="I518" s="1">
        <v>14071</v>
      </c>
      <c r="J518" s="1">
        <v>9779</v>
      </c>
      <c r="K518">
        <v>26329</v>
      </c>
      <c r="L518">
        <v>17880</v>
      </c>
      <c r="M518">
        <v>20777</v>
      </c>
    </row>
    <row r="519" spans="1:13" x14ac:dyDescent="0.2">
      <c r="A519" t="s">
        <v>528</v>
      </c>
      <c r="B519">
        <v>502</v>
      </c>
      <c r="C519">
        <v>438</v>
      </c>
      <c r="D519">
        <v>468</v>
      </c>
      <c r="E519" s="1">
        <v>219</v>
      </c>
      <c r="F519" s="1">
        <v>159</v>
      </c>
      <c r="G519" s="1">
        <v>392</v>
      </c>
      <c r="H519" s="1">
        <v>540</v>
      </c>
      <c r="I519" s="1">
        <v>388</v>
      </c>
      <c r="J519" s="1">
        <v>157</v>
      </c>
      <c r="K519">
        <v>581</v>
      </c>
      <c r="L519">
        <v>515</v>
      </c>
      <c r="M519">
        <v>536</v>
      </c>
    </row>
    <row r="520" spans="1:13" x14ac:dyDescent="0.2">
      <c r="A520" t="s">
        <v>529</v>
      </c>
      <c r="B520">
        <v>1853</v>
      </c>
      <c r="C520">
        <v>1666</v>
      </c>
      <c r="D520">
        <v>1748</v>
      </c>
      <c r="E520" s="1">
        <v>652</v>
      </c>
      <c r="F520" s="1">
        <v>629</v>
      </c>
      <c r="G520" s="1">
        <v>1266</v>
      </c>
      <c r="H520" s="1">
        <v>1457</v>
      </c>
      <c r="I520" s="1">
        <v>1007</v>
      </c>
      <c r="J520" s="1">
        <v>543</v>
      </c>
      <c r="K520">
        <v>1939</v>
      </c>
      <c r="L520">
        <v>1587</v>
      </c>
      <c r="M520">
        <v>2009</v>
      </c>
    </row>
    <row r="521" spans="1:13" x14ac:dyDescent="0.2">
      <c r="A521" t="s">
        <v>530</v>
      </c>
      <c r="B521">
        <v>1751</v>
      </c>
      <c r="C521">
        <v>1700</v>
      </c>
      <c r="D521">
        <v>2228</v>
      </c>
      <c r="E521" s="1">
        <v>587</v>
      </c>
      <c r="F521" s="1">
        <v>566</v>
      </c>
      <c r="G521" s="1">
        <v>1272</v>
      </c>
      <c r="H521" s="1">
        <v>2329</v>
      </c>
      <c r="I521" s="1">
        <v>1359</v>
      </c>
      <c r="J521" s="1">
        <v>923</v>
      </c>
      <c r="K521">
        <v>2664</v>
      </c>
      <c r="L521">
        <v>2197</v>
      </c>
      <c r="M521">
        <v>2743</v>
      </c>
    </row>
    <row r="522" spans="1:13" x14ac:dyDescent="0.2">
      <c r="A522" t="s">
        <v>531</v>
      </c>
      <c r="B522">
        <v>1793</v>
      </c>
      <c r="C522">
        <v>1542</v>
      </c>
      <c r="D522">
        <v>1722</v>
      </c>
      <c r="E522" s="1">
        <v>488</v>
      </c>
      <c r="F522" s="1">
        <v>566</v>
      </c>
      <c r="G522" s="1">
        <v>1083</v>
      </c>
      <c r="H522" s="1">
        <v>1666</v>
      </c>
      <c r="I522" s="1">
        <v>1055</v>
      </c>
      <c r="J522" s="1">
        <v>591</v>
      </c>
      <c r="K522">
        <v>1647</v>
      </c>
      <c r="L522">
        <v>1806</v>
      </c>
      <c r="M522">
        <v>2004</v>
      </c>
    </row>
    <row r="523" spans="1:13" x14ac:dyDescent="0.2">
      <c r="A523" t="s">
        <v>532</v>
      </c>
      <c r="B523">
        <v>923</v>
      </c>
      <c r="C523">
        <v>944</v>
      </c>
      <c r="D523">
        <v>1147</v>
      </c>
      <c r="E523" s="1">
        <v>288</v>
      </c>
      <c r="F523" s="1">
        <v>199</v>
      </c>
      <c r="G523" s="1">
        <v>678</v>
      </c>
      <c r="H523" s="1">
        <v>1095</v>
      </c>
      <c r="I523" s="1">
        <v>625</v>
      </c>
      <c r="J523" s="1">
        <v>404</v>
      </c>
      <c r="K523">
        <v>1149</v>
      </c>
      <c r="L523">
        <v>962</v>
      </c>
      <c r="M523">
        <v>1200</v>
      </c>
    </row>
    <row r="524" spans="1:13" x14ac:dyDescent="0.2">
      <c r="A524" t="s">
        <v>533</v>
      </c>
      <c r="B524">
        <v>2375</v>
      </c>
      <c r="C524">
        <v>2217</v>
      </c>
      <c r="D524">
        <v>2502</v>
      </c>
      <c r="E524" s="1">
        <v>1034</v>
      </c>
      <c r="F524" s="1">
        <v>857</v>
      </c>
      <c r="G524" s="1">
        <v>2152</v>
      </c>
      <c r="H524" s="1">
        <v>2235</v>
      </c>
      <c r="I524" s="1">
        <v>1603</v>
      </c>
      <c r="J524" s="1">
        <v>875</v>
      </c>
      <c r="K524">
        <v>2467</v>
      </c>
      <c r="L524">
        <v>2457</v>
      </c>
      <c r="M524">
        <v>2524</v>
      </c>
    </row>
    <row r="525" spans="1:13" x14ac:dyDescent="0.2">
      <c r="A525" t="s">
        <v>534</v>
      </c>
      <c r="B525">
        <v>1878</v>
      </c>
      <c r="C525">
        <v>1656</v>
      </c>
      <c r="D525">
        <v>2072</v>
      </c>
      <c r="E525" s="1">
        <v>698</v>
      </c>
      <c r="F525" s="1">
        <v>650</v>
      </c>
      <c r="G525" s="1">
        <v>1521</v>
      </c>
      <c r="H525" s="1">
        <v>1757</v>
      </c>
      <c r="I525" s="1">
        <v>1108</v>
      </c>
      <c r="J525" s="1">
        <v>707</v>
      </c>
      <c r="K525">
        <v>1639</v>
      </c>
      <c r="L525">
        <v>1422</v>
      </c>
      <c r="M525">
        <v>1574</v>
      </c>
    </row>
    <row r="526" spans="1:13" x14ac:dyDescent="0.2">
      <c r="A526" t="s">
        <v>535</v>
      </c>
      <c r="B526">
        <v>8820</v>
      </c>
      <c r="C526">
        <v>8927</v>
      </c>
      <c r="D526">
        <v>13231</v>
      </c>
      <c r="E526" s="1">
        <v>2800</v>
      </c>
      <c r="F526" s="1">
        <v>2676</v>
      </c>
      <c r="G526" s="1">
        <v>6772</v>
      </c>
      <c r="H526" s="1">
        <v>9225</v>
      </c>
      <c r="I526" s="1">
        <v>6053</v>
      </c>
      <c r="J526" s="1">
        <v>4576</v>
      </c>
      <c r="K526">
        <v>12420</v>
      </c>
      <c r="L526">
        <v>9540</v>
      </c>
      <c r="M526">
        <v>10407</v>
      </c>
    </row>
    <row r="527" spans="1:13" x14ac:dyDescent="0.2">
      <c r="A527" t="s">
        <v>536</v>
      </c>
      <c r="B527">
        <v>2264</v>
      </c>
      <c r="C527">
        <v>2491</v>
      </c>
      <c r="D527">
        <v>2616</v>
      </c>
      <c r="E527" s="1">
        <v>801</v>
      </c>
      <c r="F527" s="1">
        <v>741</v>
      </c>
      <c r="G527" s="1">
        <v>1949</v>
      </c>
      <c r="H527" s="1">
        <v>1786</v>
      </c>
      <c r="I527" s="1">
        <v>1374</v>
      </c>
      <c r="J527" s="1">
        <v>736</v>
      </c>
      <c r="K527">
        <v>2327</v>
      </c>
      <c r="L527">
        <v>2166</v>
      </c>
      <c r="M527">
        <v>2522</v>
      </c>
    </row>
    <row r="528" spans="1:13" x14ac:dyDescent="0.2">
      <c r="A528" t="s">
        <v>537</v>
      </c>
      <c r="B528">
        <v>2066</v>
      </c>
      <c r="C528">
        <v>2685</v>
      </c>
      <c r="D528">
        <v>1668</v>
      </c>
      <c r="E528" s="1">
        <v>925</v>
      </c>
      <c r="F528" s="1">
        <v>867</v>
      </c>
      <c r="G528" s="1">
        <v>1929</v>
      </c>
      <c r="H528" s="1">
        <v>1626</v>
      </c>
      <c r="I528" s="1">
        <v>1398</v>
      </c>
      <c r="J528" s="1">
        <v>595</v>
      </c>
      <c r="K528">
        <v>1343</v>
      </c>
      <c r="L528">
        <v>2069</v>
      </c>
      <c r="M528">
        <v>2302</v>
      </c>
    </row>
    <row r="529" spans="1:13" x14ac:dyDescent="0.2">
      <c r="A529" t="s">
        <v>538</v>
      </c>
      <c r="B529">
        <v>2303</v>
      </c>
      <c r="C529">
        <v>2318</v>
      </c>
      <c r="D529">
        <v>2868</v>
      </c>
      <c r="E529" s="1">
        <v>1335</v>
      </c>
      <c r="F529" s="1">
        <v>1146</v>
      </c>
      <c r="G529" s="1">
        <v>2423</v>
      </c>
      <c r="H529" s="1">
        <v>1589</v>
      </c>
      <c r="I529" s="1">
        <v>1155</v>
      </c>
      <c r="J529" s="1">
        <v>594</v>
      </c>
      <c r="K529">
        <v>2027</v>
      </c>
      <c r="L529">
        <v>1560</v>
      </c>
      <c r="M529">
        <v>2027</v>
      </c>
    </row>
    <row r="530" spans="1:13" x14ac:dyDescent="0.2">
      <c r="A530" t="s">
        <v>539</v>
      </c>
      <c r="B530">
        <v>3959</v>
      </c>
      <c r="C530">
        <v>3269</v>
      </c>
      <c r="D530">
        <v>3403</v>
      </c>
      <c r="E530" s="1">
        <v>1608</v>
      </c>
      <c r="F530" s="1">
        <v>1324</v>
      </c>
      <c r="G530" s="1">
        <v>3443</v>
      </c>
      <c r="H530" s="1">
        <v>3803</v>
      </c>
      <c r="I530" s="1">
        <v>2600</v>
      </c>
      <c r="J530" s="1">
        <v>1397</v>
      </c>
      <c r="K530">
        <v>3349</v>
      </c>
      <c r="L530">
        <v>3316</v>
      </c>
      <c r="M530">
        <v>3703</v>
      </c>
    </row>
    <row r="531" spans="1:13" x14ac:dyDescent="0.2">
      <c r="A531" t="s">
        <v>540</v>
      </c>
      <c r="B531">
        <v>3098</v>
      </c>
      <c r="C531">
        <v>2668</v>
      </c>
      <c r="D531">
        <v>2901</v>
      </c>
      <c r="E531" s="1">
        <v>1040</v>
      </c>
      <c r="F531" s="1">
        <v>1015</v>
      </c>
      <c r="G531" s="1">
        <v>2365</v>
      </c>
      <c r="H531" s="1">
        <v>3725</v>
      </c>
      <c r="I531" s="1">
        <v>2469</v>
      </c>
      <c r="J531" s="1">
        <v>1368</v>
      </c>
      <c r="K531">
        <v>3167</v>
      </c>
      <c r="L531">
        <v>2877</v>
      </c>
      <c r="M531">
        <v>3137</v>
      </c>
    </row>
    <row r="532" spans="1:13" x14ac:dyDescent="0.2">
      <c r="A532" t="s">
        <v>541</v>
      </c>
      <c r="B532">
        <v>2927</v>
      </c>
      <c r="C532">
        <v>2861</v>
      </c>
      <c r="D532">
        <v>2847</v>
      </c>
      <c r="E532" s="1">
        <v>1266</v>
      </c>
      <c r="F532" s="1">
        <v>1285</v>
      </c>
      <c r="G532" s="1">
        <v>2984</v>
      </c>
      <c r="H532" s="1">
        <v>3452</v>
      </c>
      <c r="I532" s="1">
        <v>2742</v>
      </c>
      <c r="J532" s="1">
        <v>1233</v>
      </c>
      <c r="K532">
        <v>2322</v>
      </c>
      <c r="L532">
        <v>2660</v>
      </c>
      <c r="M532">
        <v>2929</v>
      </c>
    </row>
    <row r="533" spans="1:13" x14ac:dyDescent="0.2">
      <c r="A533" t="s">
        <v>542</v>
      </c>
      <c r="B533">
        <v>7630</v>
      </c>
      <c r="C533">
        <v>6322</v>
      </c>
      <c r="D533">
        <v>7879</v>
      </c>
      <c r="E533" s="1">
        <v>3023</v>
      </c>
      <c r="F533" s="1">
        <v>2736</v>
      </c>
      <c r="G533" s="1">
        <v>6774</v>
      </c>
      <c r="H533" s="1">
        <v>11526</v>
      </c>
      <c r="I533" s="1">
        <v>7254</v>
      </c>
      <c r="J533" s="1">
        <v>4616</v>
      </c>
      <c r="K533">
        <v>13814</v>
      </c>
      <c r="L533">
        <v>11387</v>
      </c>
      <c r="M533">
        <v>12988</v>
      </c>
    </row>
    <row r="534" spans="1:13" x14ac:dyDescent="0.2">
      <c r="A534" t="s">
        <v>543</v>
      </c>
      <c r="B534">
        <v>1369</v>
      </c>
      <c r="C534">
        <v>1313</v>
      </c>
      <c r="D534">
        <v>1237</v>
      </c>
      <c r="E534" s="1">
        <v>466</v>
      </c>
      <c r="F534" s="1">
        <v>437</v>
      </c>
      <c r="G534" s="1">
        <v>918</v>
      </c>
      <c r="H534" s="1">
        <v>1445</v>
      </c>
      <c r="I534" s="1">
        <v>890</v>
      </c>
      <c r="J534" s="1">
        <v>652</v>
      </c>
      <c r="K534">
        <v>1219</v>
      </c>
      <c r="L534">
        <v>1502</v>
      </c>
      <c r="M534">
        <v>1645</v>
      </c>
    </row>
    <row r="535" spans="1:13" x14ac:dyDescent="0.2">
      <c r="A535" t="s">
        <v>544</v>
      </c>
      <c r="B535">
        <v>1669</v>
      </c>
      <c r="C535">
        <v>1499</v>
      </c>
      <c r="D535">
        <v>1613</v>
      </c>
      <c r="E535" s="1">
        <v>486</v>
      </c>
      <c r="F535" s="1">
        <v>508</v>
      </c>
      <c r="G535" s="1">
        <v>1129</v>
      </c>
      <c r="H535" s="1">
        <v>2942</v>
      </c>
      <c r="I535" s="1">
        <v>1643</v>
      </c>
      <c r="J535" s="1">
        <v>1181</v>
      </c>
      <c r="K535">
        <v>2653</v>
      </c>
      <c r="L535">
        <v>2378</v>
      </c>
      <c r="M535">
        <v>2699</v>
      </c>
    </row>
    <row r="536" spans="1:13" x14ac:dyDescent="0.2">
      <c r="A536" t="s">
        <v>545</v>
      </c>
      <c r="B536">
        <v>4464</v>
      </c>
      <c r="C536">
        <v>4333</v>
      </c>
      <c r="D536">
        <v>4424</v>
      </c>
      <c r="E536" s="1">
        <v>1523</v>
      </c>
      <c r="F536" s="1">
        <v>1294</v>
      </c>
      <c r="G536" s="1">
        <v>3347</v>
      </c>
      <c r="H536" s="1">
        <v>6644</v>
      </c>
      <c r="I536" s="1">
        <v>4800</v>
      </c>
      <c r="J536" s="1">
        <v>2977</v>
      </c>
      <c r="K536">
        <v>7835</v>
      </c>
      <c r="L536">
        <v>6213</v>
      </c>
      <c r="M536">
        <v>7577</v>
      </c>
    </row>
    <row r="537" spans="1:13" x14ac:dyDescent="0.2">
      <c r="A537" t="s">
        <v>546</v>
      </c>
      <c r="B537">
        <v>2524</v>
      </c>
      <c r="C537">
        <v>2451</v>
      </c>
      <c r="D537">
        <v>2382</v>
      </c>
      <c r="E537" s="1">
        <v>849</v>
      </c>
      <c r="F537" s="1">
        <v>641</v>
      </c>
      <c r="G537" s="1">
        <v>1733</v>
      </c>
      <c r="H537" s="1">
        <v>3373</v>
      </c>
      <c r="I537" s="1">
        <v>2655</v>
      </c>
      <c r="J537" s="1">
        <v>1572</v>
      </c>
      <c r="K537">
        <v>4438</v>
      </c>
      <c r="L537">
        <v>3588</v>
      </c>
      <c r="M537">
        <v>4311</v>
      </c>
    </row>
    <row r="538" spans="1:13" x14ac:dyDescent="0.2">
      <c r="A538" t="s">
        <v>547</v>
      </c>
      <c r="B538">
        <v>2078</v>
      </c>
      <c r="C538">
        <v>1968</v>
      </c>
      <c r="D538">
        <v>2489</v>
      </c>
      <c r="E538" s="1">
        <v>773</v>
      </c>
      <c r="F538" s="1">
        <v>728</v>
      </c>
      <c r="G538" s="1">
        <v>1849</v>
      </c>
      <c r="H538" s="1">
        <v>2176</v>
      </c>
      <c r="I538" s="1">
        <v>1443</v>
      </c>
      <c r="J538" s="1">
        <v>745</v>
      </c>
      <c r="K538">
        <v>1832</v>
      </c>
      <c r="L538">
        <v>1540</v>
      </c>
      <c r="M538">
        <v>1804</v>
      </c>
    </row>
    <row r="539" spans="1:13" x14ac:dyDescent="0.2">
      <c r="A539" t="s">
        <v>548</v>
      </c>
      <c r="B539">
        <v>3205</v>
      </c>
      <c r="C539">
        <v>2490</v>
      </c>
      <c r="D539">
        <v>3005</v>
      </c>
      <c r="E539" s="1">
        <v>1052</v>
      </c>
      <c r="F539" s="1">
        <v>1089</v>
      </c>
      <c r="G539" s="1">
        <v>2405</v>
      </c>
      <c r="H539" s="1">
        <v>3606</v>
      </c>
      <c r="I539" s="1">
        <v>2450</v>
      </c>
      <c r="J539" s="1">
        <v>1496</v>
      </c>
      <c r="K539">
        <v>1785</v>
      </c>
      <c r="L539">
        <v>1695</v>
      </c>
      <c r="M539">
        <v>1993</v>
      </c>
    </row>
    <row r="540" spans="1:13" x14ac:dyDescent="0.2">
      <c r="A540" t="s">
        <v>549</v>
      </c>
      <c r="B540">
        <v>1019</v>
      </c>
      <c r="C540">
        <v>940</v>
      </c>
      <c r="D540">
        <v>1065</v>
      </c>
      <c r="E540" s="1">
        <v>479</v>
      </c>
      <c r="F540" s="1">
        <v>390</v>
      </c>
      <c r="G540" s="1">
        <v>957</v>
      </c>
      <c r="H540" s="1">
        <v>1098</v>
      </c>
      <c r="I540" s="1">
        <v>698</v>
      </c>
      <c r="J540" s="1">
        <v>398</v>
      </c>
      <c r="K540">
        <v>1024</v>
      </c>
      <c r="L540">
        <v>775</v>
      </c>
      <c r="M540">
        <v>918</v>
      </c>
    </row>
    <row r="541" spans="1:13" x14ac:dyDescent="0.2">
      <c r="A541" t="s">
        <v>550</v>
      </c>
      <c r="B541">
        <v>981</v>
      </c>
      <c r="C541">
        <v>956</v>
      </c>
      <c r="D541">
        <v>1096</v>
      </c>
      <c r="E541" s="1">
        <v>353</v>
      </c>
      <c r="F541" s="1">
        <v>343</v>
      </c>
      <c r="G541" s="1">
        <v>719</v>
      </c>
      <c r="H541" s="1">
        <v>1506</v>
      </c>
      <c r="I541" s="1">
        <v>995</v>
      </c>
      <c r="J541" s="1">
        <v>578</v>
      </c>
      <c r="K541">
        <v>1679</v>
      </c>
      <c r="L541">
        <v>1208</v>
      </c>
      <c r="M541">
        <v>1573</v>
      </c>
    </row>
    <row r="542" spans="1:13" x14ac:dyDescent="0.2">
      <c r="A542" t="s">
        <v>551</v>
      </c>
      <c r="B542">
        <v>2371</v>
      </c>
      <c r="C542">
        <v>2009</v>
      </c>
      <c r="D542">
        <v>2441</v>
      </c>
      <c r="E542" s="1">
        <v>1000</v>
      </c>
      <c r="F542" s="1">
        <v>796</v>
      </c>
      <c r="G542" s="1">
        <v>2096</v>
      </c>
      <c r="H542" s="1">
        <v>1906</v>
      </c>
      <c r="I542" s="1">
        <v>1356</v>
      </c>
      <c r="J542" s="1">
        <v>658</v>
      </c>
      <c r="K542">
        <v>1699</v>
      </c>
      <c r="L542">
        <v>1388</v>
      </c>
      <c r="M542">
        <v>1571</v>
      </c>
    </row>
    <row r="543" spans="1:13" x14ac:dyDescent="0.2">
      <c r="A543" t="s">
        <v>552</v>
      </c>
      <c r="B543">
        <v>4047</v>
      </c>
      <c r="C543">
        <v>3589</v>
      </c>
      <c r="D543">
        <v>4042</v>
      </c>
      <c r="E543" s="1">
        <v>1761</v>
      </c>
      <c r="F543" s="1">
        <v>1681</v>
      </c>
      <c r="G543" s="1">
        <v>4102</v>
      </c>
      <c r="H543" s="1">
        <v>4027</v>
      </c>
      <c r="I543" s="1">
        <v>3055</v>
      </c>
      <c r="J543" s="1">
        <v>1762</v>
      </c>
      <c r="K543">
        <v>2927</v>
      </c>
      <c r="L543">
        <v>2737</v>
      </c>
      <c r="M543">
        <v>3002</v>
      </c>
    </row>
    <row r="544" spans="1:13" x14ac:dyDescent="0.2">
      <c r="A544" t="s">
        <v>553</v>
      </c>
      <c r="B544">
        <v>1697</v>
      </c>
      <c r="C544">
        <v>1610</v>
      </c>
      <c r="D544">
        <v>1883</v>
      </c>
      <c r="E544" s="1">
        <v>642</v>
      </c>
      <c r="F544" s="1">
        <v>681</v>
      </c>
      <c r="G544" s="1">
        <v>1696</v>
      </c>
      <c r="H544" s="1">
        <v>1807</v>
      </c>
      <c r="I544" s="1">
        <v>1358</v>
      </c>
      <c r="J544" s="1">
        <v>747</v>
      </c>
      <c r="K544">
        <v>2184</v>
      </c>
      <c r="L544">
        <v>1586</v>
      </c>
      <c r="M544">
        <v>1814</v>
      </c>
    </row>
    <row r="545" spans="1:13" x14ac:dyDescent="0.2">
      <c r="A545" t="s">
        <v>554</v>
      </c>
      <c r="B545">
        <v>4851</v>
      </c>
      <c r="C545">
        <v>5117</v>
      </c>
      <c r="D545">
        <v>5299</v>
      </c>
      <c r="E545" s="1">
        <v>1201</v>
      </c>
      <c r="F545" s="1">
        <v>1303</v>
      </c>
      <c r="G545" s="1">
        <v>3056</v>
      </c>
      <c r="H545" s="1">
        <v>4592</v>
      </c>
      <c r="I545" s="1">
        <v>2967</v>
      </c>
      <c r="J545" s="1">
        <v>1722</v>
      </c>
      <c r="K545">
        <v>5366</v>
      </c>
      <c r="L545">
        <v>6262</v>
      </c>
      <c r="M545">
        <v>6633</v>
      </c>
    </row>
    <row r="546" spans="1:13" x14ac:dyDescent="0.2">
      <c r="A546" t="s">
        <v>555</v>
      </c>
      <c r="B546">
        <v>3548</v>
      </c>
      <c r="C546">
        <v>3265</v>
      </c>
      <c r="D546">
        <v>4116</v>
      </c>
      <c r="E546" s="1">
        <v>1651</v>
      </c>
      <c r="F546" s="1">
        <v>1528</v>
      </c>
      <c r="G546" s="1">
        <v>3591</v>
      </c>
      <c r="H546" s="1">
        <v>4836</v>
      </c>
      <c r="I546" s="1">
        <v>3292</v>
      </c>
      <c r="J546" s="1">
        <v>1740</v>
      </c>
      <c r="K546">
        <v>4008</v>
      </c>
      <c r="L546">
        <v>3397</v>
      </c>
      <c r="M546">
        <v>3703</v>
      </c>
    </row>
    <row r="547" spans="1:13" x14ac:dyDescent="0.2">
      <c r="A547" t="s">
        <v>556</v>
      </c>
      <c r="B547">
        <v>953</v>
      </c>
      <c r="C547">
        <v>940</v>
      </c>
      <c r="D547">
        <v>1334</v>
      </c>
      <c r="E547" s="1">
        <v>491</v>
      </c>
      <c r="F547" s="1">
        <v>414</v>
      </c>
      <c r="G547" s="1">
        <v>966</v>
      </c>
      <c r="H547" s="1">
        <v>1276</v>
      </c>
      <c r="I547" s="1">
        <v>944</v>
      </c>
      <c r="J547" s="1">
        <v>514</v>
      </c>
      <c r="K547">
        <v>1008</v>
      </c>
      <c r="L547">
        <v>743</v>
      </c>
      <c r="M547">
        <v>925</v>
      </c>
    </row>
    <row r="548" spans="1:13" x14ac:dyDescent="0.2">
      <c r="A548" t="s">
        <v>557</v>
      </c>
      <c r="B548">
        <v>1466</v>
      </c>
      <c r="C548">
        <v>1473</v>
      </c>
      <c r="D548">
        <v>2041</v>
      </c>
      <c r="E548" s="1">
        <v>728</v>
      </c>
      <c r="F548" s="1">
        <v>651</v>
      </c>
      <c r="G548" s="1">
        <v>1476</v>
      </c>
      <c r="H548" s="1">
        <v>1947</v>
      </c>
      <c r="I548" s="1">
        <v>1379</v>
      </c>
      <c r="J548" s="1">
        <v>787</v>
      </c>
      <c r="K548">
        <v>1478</v>
      </c>
      <c r="L548">
        <v>1115</v>
      </c>
      <c r="M548">
        <v>1374</v>
      </c>
    </row>
    <row r="549" spans="1:13" x14ac:dyDescent="0.2">
      <c r="A549" t="s">
        <v>558</v>
      </c>
      <c r="B549">
        <v>10009</v>
      </c>
      <c r="C549">
        <v>9460</v>
      </c>
      <c r="D549">
        <v>8563</v>
      </c>
      <c r="E549" s="1">
        <v>3570</v>
      </c>
      <c r="F549" s="1">
        <v>3157</v>
      </c>
      <c r="G549" s="1">
        <v>7869</v>
      </c>
      <c r="H549" s="1">
        <v>9429</v>
      </c>
      <c r="I549" s="1">
        <v>7122</v>
      </c>
      <c r="J549" s="1">
        <v>3680</v>
      </c>
      <c r="K549">
        <v>9937</v>
      </c>
      <c r="L549">
        <v>10602</v>
      </c>
      <c r="M549">
        <v>11699</v>
      </c>
    </row>
    <row r="550" spans="1:13" x14ac:dyDescent="0.2">
      <c r="A550" t="s">
        <v>559</v>
      </c>
      <c r="B550">
        <v>2563</v>
      </c>
      <c r="C550">
        <v>1964</v>
      </c>
      <c r="D550">
        <v>2580</v>
      </c>
      <c r="E550" s="1">
        <v>1615</v>
      </c>
      <c r="F550" s="1">
        <v>1378</v>
      </c>
      <c r="G550" s="1">
        <v>3114</v>
      </c>
      <c r="H550" s="1">
        <v>2267</v>
      </c>
      <c r="I550" s="1">
        <v>2165</v>
      </c>
      <c r="J550" s="1">
        <v>1050</v>
      </c>
      <c r="K550">
        <v>1712</v>
      </c>
      <c r="L550">
        <v>1581</v>
      </c>
      <c r="M550">
        <v>1534</v>
      </c>
    </row>
    <row r="551" spans="1:13" x14ac:dyDescent="0.2">
      <c r="A551" t="s">
        <v>560</v>
      </c>
      <c r="B551">
        <v>3371</v>
      </c>
      <c r="C551">
        <v>2885</v>
      </c>
      <c r="D551">
        <v>3348</v>
      </c>
      <c r="E551" s="1">
        <v>1958</v>
      </c>
      <c r="F551" s="1">
        <v>1801</v>
      </c>
      <c r="G551" s="1">
        <v>4110</v>
      </c>
      <c r="H551" s="1">
        <v>6952</v>
      </c>
      <c r="I551" s="1">
        <v>5155</v>
      </c>
      <c r="J551" s="1">
        <v>2415</v>
      </c>
      <c r="K551">
        <v>4088</v>
      </c>
      <c r="L551">
        <v>3628</v>
      </c>
      <c r="M551">
        <v>3999</v>
      </c>
    </row>
    <row r="552" spans="1:13" x14ac:dyDescent="0.2">
      <c r="A552" t="s">
        <v>561</v>
      </c>
      <c r="B552">
        <v>2153</v>
      </c>
      <c r="C552">
        <v>2151</v>
      </c>
      <c r="D552">
        <v>2532</v>
      </c>
      <c r="E552" s="1">
        <v>1181</v>
      </c>
      <c r="F552" s="1">
        <v>946</v>
      </c>
      <c r="G552" s="1">
        <v>2235</v>
      </c>
      <c r="H552" s="1">
        <v>2219</v>
      </c>
      <c r="I552" s="1">
        <v>1635</v>
      </c>
      <c r="J552" s="1">
        <v>791</v>
      </c>
      <c r="K552">
        <v>1616</v>
      </c>
      <c r="L552">
        <v>1518</v>
      </c>
      <c r="M552">
        <v>1652</v>
      </c>
    </row>
    <row r="553" spans="1:13" x14ac:dyDescent="0.2">
      <c r="A553" t="s">
        <v>562</v>
      </c>
      <c r="B553">
        <v>10597</v>
      </c>
      <c r="C553">
        <v>9000</v>
      </c>
      <c r="D553">
        <v>10769</v>
      </c>
      <c r="E553" s="1">
        <v>3866</v>
      </c>
      <c r="F553" s="1">
        <v>3331</v>
      </c>
      <c r="G553" s="1">
        <v>8221</v>
      </c>
      <c r="H553" s="1">
        <v>15111</v>
      </c>
      <c r="I553" s="1">
        <v>8735</v>
      </c>
      <c r="J553" s="1">
        <v>5245</v>
      </c>
      <c r="K553">
        <v>18111</v>
      </c>
      <c r="L553">
        <v>15142</v>
      </c>
      <c r="M553">
        <v>17484</v>
      </c>
    </row>
    <row r="554" spans="1:13" x14ac:dyDescent="0.2">
      <c r="A554" t="s">
        <v>563</v>
      </c>
      <c r="B554">
        <v>1274</v>
      </c>
      <c r="C554">
        <v>1064</v>
      </c>
      <c r="D554">
        <v>1105</v>
      </c>
      <c r="E554" s="1">
        <v>399</v>
      </c>
      <c r="F554" s="1">
        <v>430</v>
      </c>
      <c r="G554" s="1">
        <v>1026</v>
      </c>
      <c r="H554" s="1">
        <v>814</v>
      </c>
      <c r="I554" s="1">
        <v>529</v>
      </c>
      <c r="J554" s="1">
        <v>341</v>
      </c>
      <c r="K554">
        <v>780</v>
      </c>
      <c r="L554">
        <v>728</v>
      </c>
      <c r="M554">
        <v>813</v>
      </c>
    </row>
    <row r="555" spans="1:13" x14ac:dyDescent="0.2">
      <c r="A555" t="s">
        <v>564</v>
      </c>
      <c r="B555">
        <v>209</v>
      </c>
      <c r="C555">
        <v>204</v>
      </c>
      <c r="D555">
        <v>288</v>
      </c>
      <c r="E555" s="1">
        <v>264</v>
      </c>
      <c r="F555" s="1">
        <v>277</v>
      </c>
      <c r="G555" s="1">
        <v>501</v>
      </c>
      <c r="H555" s="1">
        <v>649</v>
      </c>
      <c r="I555" s="1">
        <v>604</v>
      </c>
      <c r="J555" s="1">
        <v>343</v>
      </c>
      <c r="K555">
        <v>156</v>
      </c>
      <c r="L555">
        <v>178</v>
      </c>
      <c r="M555">
        <v>194</v>
      </c>
    </row>
    <row r="556" spans="1:13" x14ac:dyDescent="0.2">
      <c r="A556" t="s">
        <v>565</v>
      </c>
      <c r="B556">
        <v>21950</v>
      </c>
      <c r="C556">
        <v>17798</v>
      </c>
      <c r="D556">
        <v>17315</v>
      </c>
      <c r="E556" s="1">
        <v>10988</v>
      </c>
      <c r="F556" s="1">
        <v>8919</v>
      </c>
      <c r="G556" s="1">
        <v>21538</v>
      </c>
      <c r="H556" s="1">
        <v>50326</v>
      </c>
      <c r="I556" s="1">
        <v>37475</v>
      </c>
      <c r="J556" s="1">
        <v>20254</v>
      </c>
      <c r="K556">
        <v>36572</v>
      </c>
      <c r="L556">
        <v>34098</v>
      </c>
      <c r="M556">
        <v>38909</v>
      </c>
    </row>
    <row r="557" spans="1:13" x14ac:dyDescent="0.2">
      <c r="A557" t="s">
        <v>566</v>
      </c>
      <c r="B557">
        <v>4552</v>
      </c>
      <c r="C557">
        <v>3576</v>
      </c>
      <c r="D557">
        <v>4009</v>
      </c>
      <c r="E557" s="1">
        <v>2607</v>
      </c>
      <c r="F557" s="1">
        <v>2779</v>
      </c>
      <c r="G557" s="1">
        <v>6090</v>
      </c>
      <c r="H557" s="1">
        <v>7337</v>
      </c>
      <c r="I557" s="1">
        <v>5350</v>
      </c>
      <c r="J557" s="1">
        <v>2805</v>
      </c>
      <c r="K557">
        <v>3195</v>
      </c>
      <c r="L557">
        <v>3497</v>
      </c>
      <c r="M557">
        <v>2872</v>
      </c>
    </row>
    <row r="558" spans="1:13" x14ac:dyDescent="0.2">
      <c r="A558" t="s">
        <v>567</v>
      </c>
      <c r="B558">
        <v>1675</v>
      </c>
      <c r="C558">
        <v>1431</v>
      </c>
      <c r="D558">
        <v>2018</v>
      </c>
      <c r="E558" s="1">
        <v>704</v>
      </c>
      <c r="F558" s="1">
        <v>617</v>
      </c>
      <c r="G558" s="1">
        <v>1460</v>
      </c>
      <c r="H558" s="1">
        <v>1731</v>
      </c>
      <c r="I558" s="1">
        <v>1091</v>
      </c>
      <c r="J558" s="1">
        <v>715</v>
      </c>
      <c r="K558">
        <v>1990</v>
      </c>
      <c r="L558">
        <v>1351</v>
      </c>
      <c r="M558">
        <v>1648</v>
      </c>
    </row>
    <row r="559" spans="1:13" x14ac:dyDescent="0.2">
      <c r="A559" t="s">
        <v>568</v>
      </c>
      <c r="B559">
        <v>3618</v>
      </c>
      <c r="C559">
        <v>2950</v>
      </c>
      <c r="D559">
        <v>3034</v>
      </c>
      <c r="E559" s="1">
        <v>1159</v>
      </c>
      <c r="F559" s="1">
        <v>1061</v>
      </c>
      <c r="G559" s="1">
        <v>2709</v>
      </c>
      <c r="H559" s="1">
        <v>3704</v>
      </c>
      <c r="I559" s="1">
        <v>2550</v>
      </c>
      <c r="J559" s="1">
        <v>1386</v>
      </c>
      <c r="K559">
        <v>3373</v>
      </c>
      <c r="L559">
        <v>3512</v>
      </c>
      <c r="M559">
        <v>3946</v>
      </c>
    </row>
    <row r="560" spans="1:13" x14ac:dyDescent="0.2">
      <c r="A560" t="s">
        <v>569</v>
      </c>
      <c r="B560">
        <v>7522</v>
      </c>
      <c r="C560">
        <v>6333</v>
      </c>
      <c r="D560">
        <v>5771</v>
      </c>
      <c r="E560" s="1">
        <v>2552</v>
      </c>
      <c r="F560" s="1">
        <v>2172</v>
      </c>
      <c r="G560" s="1">
        <v>5239</v>
      </c>
      <c r="H560" s="1">
        <v>5449</v>
      </c>
      <c r="I560" s="1">
        <v>4309</v>
      </c>
      <c r="J560" s="1">
        <v>2058</v>
      </c>
      <c r="K560">
        <v>5098</v>
      </c>
      <c r="L560">
        <v>5994</v>
      </c>
      <c r="M560">
        <v>6185</v>
      </c>
    </row>
    <row r="561" spans="1:13" x14ac:dyDescent="0.2">
      <c r="A561" t="s">
        <v>570</v>
      </c>
      <c r="B561">
        <v>4573</v>
      </c>
      <c r="C561">
        <v>4277</v>
      </c>
      <c r="D561">
        <v>5455</v>
      </c>
      <c r="E561" s="1">
        <v>1782</v>
      </c>
      <c r="F561" s="1">
        <v>1572</v>
      </c>
      <c r="G561" s="1">
        <v>3588</v>
      </c>
      <c r="H561" s="1">
        <v>7581</v>
      </c>
      <c r="I561" s="1">
        <v>5368</v>
      </c>
      <c r="J561" s="1">
        <v>3370</v>
      </c>
      <c r="K561">
        <v>8308</v>
      </c>
      <c r="L561">
        <v>6546</v>
      </c>
      <c r="M561">
        <v>7845</v>
      </c>
    </row>
    <row r="562" spans="1:13" x14ac:dyDescent="0.2">
      <c r="A562" t="s">
        <v>571</v>
      </c>
      <c r="B562">
        <v>202</v>
      </c>
      <c r="C562">
        <v>206</v>
      </c>
      <c r="D562">
        <v>217</v>
      </c>
      <c r="E562" s="1">
        <v>96</v>
      </c>
      <c r="F562" s="1">
        <v>82</v>
      </c>
      <c r="G562" s="1">
        <v>218</v>
      </c>
      <c r="H562" s="1">
        <v>305</v>
      </c>
      <c r="I562" s="1">
        <v>184</v>
      </c>
      <c r="J562" s="1">
        <v>109</v>
      </c>
      <c r="K562">
        <v>228</v>
      </c>
      <c r="L562">
        <v>285</v>
      </c>
      <c r="M562">
        <v>312</v>
      </c>
    </row>
    <row r="563" spans="1:13" x14ac:dyDescent="0.2">
      <c r="A563" t="s">
        <v>572</v>
      </c>
      <c r="B563">
        <v>1973</v>
      </c>
      <c r="C563">
        <v>1889</v>
      </c>
      <c r="D563">
        <v>2240</v>
      </c>
      <c r="E563" s="1">
        <v>876</v>
      </c>
      <c r="F563" s="1">
        <v>865</v>
      </c>
      <c r="G563" s="1">
        <v>1952</v>
      </c>
      <c r="H563" s="1">
        <v>3117</v>
      </c>
      <c r="I563" s="1">
        <v>2160</v>
      </c>
      <c r="J563" s="1">
        <v>863</v>
      </c>
      <c r="K563">
        <v>1629</v>
      </c>
      <c r="L563">
        <v>1513</v>
      </c>
      <c r="M563">
        <v>1786</v>
      </c>
    </row>
    <row r="564" spans="1:13" x14ac:dyDescent="0.2">
      <c r="A564" t="s">
        <v>573</v>
      </c>
      <c r="B564">
        <v>6878</v>
      </c>
      <c r="C564">
        <v>5714</v>
      </c>
      <c r="D564">
        <v>6235</v>
      </c>
      <c r="E564" s="1">
        <v>18249</v>
      </c>
      <c r="F564" s="1">
        <v>15215</v>
      </c>
      <c r="G564" s="1">
        <v>38094</v>
      </c>
      <c r="H564" s="1">
        <v>136799</v>
      </c>
      <c r="I564" s="1">
        <v>98284</v>
      </c>
      <c r="J564" s="1">
        <v>39622</v>
      </c>
      <c r="K564">
        <v>11146</v>
      </c>
      <c r="L564">
        <v>9138</v>
      </c>
      <c r="M564">
        <v>10237</v>
      </c>
    </row>
    <row r="565" spans="1:13" x14ac:dyDescent="0.2">
      <c r="A565" t="s">
        <v>574</v>
      </c>
      <c r="B565">
        <v>3558</v>
      </c>
      <c r="C565">
        <v>3404</v>
      </c>
      <c r="D565">
        <v>4413</v>
      </c>
      <c r="E565" s="1">
        <v>1731</v>
      </c>
      <c r="F565" s="1">
        <v>1710</v>
      </c>
      <c r="G565" s="1">
        <v>4400</v>
      </c>
      <c r="H565" s="1">
        <v>2281</v>
      </c>
      <c r="I565" s="1">
        <v>1656</v>
      </c>
      <c r="J565" s="1">
        <v>648</v>
      </c>
      <c r="K565">
        <v>1598</v>
      </c>
      <c r="L565">
        <v>1359</v>
      </c>
      <c r="M565">
        <v>1438</v>
      </c>
    </row>
    <row r="566" spans="1:13" x14ac:dyDescent="0.2">
      <c r="A566" t="s">
        <v>575</v>
      </c>
      <c r="B566">
        <v>1837</v>
      </c>
      <c r="C566">
        <v>1332</v>
      </c>
      <c r="D566">
        <v>1575</v>
      </c>
      <c r="E566" s="1">
        <v>2676</v>
      </c>
      <c r="F566" s="1">
        <v>2221</v>
      </c>
      <c r="G566" s="1">
        <v>6002</v>
      </c>
      <c r="H566" s="1">
        <v>32014</v>
      </c>
      <c r="I566" s="1">
        <v>26057</v>
      </c>
      <c r="J566" s="1">
        <v>10820</v>
      </c>
      <c r="K566">
        <v>3908</v>
      </c>
      <c r="L566">
        <v>4885</v>
      </c>
      <c r="M566">
        <v>3219</v>
      </c>
    </row>
    <row r="567" spans="1:13" x14ac:dyDescent="0.2">
      <c r="A567" t="s">
        <v>576</v>
      </c>
      <c r="B567">
        <v>69</v>
      </c>
      <c r="C567">
        <v>59</v>
      </c>
      <c r="D567">
        <v>38</v>
      </c>
      <c r="E567" s="1">
        <v>25</v>
      </c>
      <c r="F567" s="1">
        <v>11</v>
      </c>
      <c r="G567" s="1">
        <v>47</v>
      </c>
      <c r="H567" s="1">
        <v>136</v>
      </c>
      <c r="I567" s="1">
        <v>107</v>
      </c>
      <c r="J567" s="1">
        <v>69</v>
      </c>
      <c r="K567">
        <v>213</v>
      </c>
      <c r="L567">
        <v>241</v>
      </c>
      <c r="M567">
        <v>314</v>
      </c>
    </row>
    <row r="568" spans="1:13" x14ac:dyDescent="0.2">
      <c r="A568" t="s">
        <v>577</v>
      </c>
      <c r="B568">
        <v>1692</v>
      </c>
      <c r="C568">
        <v>1458</v>
      </c>
      <c r="D568">
        <v>1984</v>
      </c>
      <c r="E568" s="1">
        <v>831</v>
      </c>
      <c r="F568" s="1">
        <v>667</v>
      </c>
      <c r="G568" s="1">
        <v>1598</v>
      </c>
      <c r="H568" s="1">
        <v>2427</v>
      </c>
      <c r="I568" s="1">
        <v>1523</v>
      </c>
      <c r="J568" s="1">
        <v>1159</v>
      </c>
      <c r="K568">
        <v>3975</v>
      </c>
      <c r="L568">
        <v>3113</v>
      </c>
      <c r="M568">
        <v>3853</v>
      </c>
    </row>
    <row r="569" spans="1:13" x14ac:dyDescent="0.2">
      <c r="A569" t="s">
        <v>578</v>
      </c>
      <c r="B569">
        <v>2024</v>
      </c>
      <c r="C569">
        <v>1914</v>
      </c>
      <c r="D569">
        <v>2239</v>
      </c>
      <c r="E569" s="1">
        <v>3996</v>
      </c>
      <c r="F569" s="1">
        <v>3387</v>
      </c>
      <c r="G569" s="1">
        <v>8345</v>
      </c>
      <c r="H569" s="1">
        <v>8345</v>
      </c>
      <c r="I569" s="1">
        <v>8584</v>
      </c>
      <c r="J569" s="1">
        <v>3147</v>
      </c>
      <c r="K569">
        <v>4461</v>
      </c>
      <c r="L569">
        <v>3540</v>
      </c>
      <c r="M569">
        <v>3915</v>
      </c>
    </row>
    <row r="570" spans="1:13" x14ac:dyDescent="0.2">
      <c r="A570" t="s">
        <v>579</v>
      </c>
      <c r="B570">
        <v>10</v>
      </c>
      <c r="C570">
        <v>12</v>
      </c>
      <c r="D570">
        <v>17</v>
      </c>
      <c r="E570" s="1">
        <v>2</v>
      </c>
      <c r="F570" s="1">
        <v>2</v>
      </c>
      <c r="G570" s="1">
        <v>7</v>
      </c>
      <c r="H570" s="1">
        <v>13</v>
      </c>
      <c r="I570" s="1">
        <v>10</v>
      </c>
      <c r="J570" s="1">
        <v>6</v>
      </c>
      <c r="K570">
        <v>28</v>
      </c>
      <c r="L570">
        <v>26</v>
      </c>
      <c r="M570">
        <v>19</v>
      </c>
    </row>
    <row r="571" spans="1:13" x14ac:dyDescent="0.2">
      <c r="A571" t="s">
        <v>580</v>
      </c>
      <c r="B571">
        <v>1042</v>
      </c>
      <c r="C571">
        <v>881</v>
      </c>
      <c r="D571">
        <v>1206</v>
      </c>
      <c r="E571" s="1">
        <v>7612</v>
      </c>
      <c r="F571" s="1">
        <v>7047</v>
      </c>
      <c r="G571" s="1">
        <v>16622</v>
      </c>
      <c r="H571" s="1">
        <v>16153</v>
      </c>
      <c r="I571" s="1">
        <v>15676</v>
      </c>
      <c r="J571" s="1">
        <v>4720</v>
      </c>
      <c r="K571">
        <v>2575</v>
      </c>
      <c r="L571">
        <v>1650</v>
      </c>
      <c r="M571">
        <v>1965</v>
      </c>
    </row>
    <row r="572" spans="1:13" x14ac:dyDescent="0.2">
      <c r="A572" t="s">
        <v>581</v>
      </c>
      <c r="B572">
        <v>61</v>
      </c>
      <c r="C572">
        <v>55</v>
      </c>
      <c r="D572">
        <v>65</v>
      </c>
      <c r="E572" s="1">
        <v>18</v>
      </c>
      <c r="F572" s="1">
        <v>23</v>
      </c>
      <c r="G572" s="1">
        <v>48</v>
      </c>
      <c r="H572" s="1">
        <v>65</v>
      </c>
      <c r="I572" s="1">
        <v>69</v>
      </c>
      <c r="J572" s="1">
        <v>29</v>
      </c>
      <c r="K572">
        <v>95</v>
      </c>
      <c r="L572">
        <v>76</v>
      </c>
      <c r="M572">
        <v>88</v>
      </c>
    </row>
    <row r="573" spans="1:13" x14ac:dyDescent="0.2">
      <c r="A573" t="s">
        <v>582</v>
      </c>
      <c r="B573">
        <v>64</v>
      </c>
      <c r="C573">
        <v>88</v>
      </c>
      <c r="D573">
        <v>101</v>
      </c>
      <c r="E573" s="1">
        <v>28</v>
      </c>
      <c r="F573" s="1">
        <v>29</v>
      </c>
      <c r="G573" s="1">
        <v>86</v>
      </c>
      <c r="H573" s="1">
        <v>102</v>
      </c>
      <c r="I573" s="1">
        <v>57</v>
      </c>
      <c r="J573" s="1">
        <v>36</v>
      </c>
      <c r="K573">
        <v>87</v>
      </c>
      <c r="L573">
        <v>76</v>
      </c>
      <c r="M573">
        <v>130</v>
      </c>
    </row>
    <row r="574" spans="1:13" x14ac:dyDescent="0.2">
      <c r="A574" t="s">
        <v>583</v>
      </c>
      <c r="B574">
        <v>4766</v>
      </c>
      <c r="C574">
        <v>4238</v>
      </c>
      <c r="D574">
        <v>4947</v>
      </c>
      <c r="E574" s="1">
        <v>2153</v>
      </c>
      <c r="F574" s="1">
        <v>2247</v>
      </c>
      <c r="G574" s="1">
        <v>5073</v>
      </c>
      <c r="H574" s="1">
        <v>4220</v>
      </c>
      <c r="I574" s="1">
        <v>2853</v>
      </c>
      <c r="J574" s="1">
        <v>1524</v>
      </c>
      <c r="K574">
        <v>3187</v>
      </c>
      <c r="L574">
        <v>2689</v>
      </c>
      <c r="M574">
        <v>2808</v>
      </c>
    </row>
    <row r="575" spans="1:13" x14ac:dyDescent="0.2">
      <c r="A575" t="s">
        <v>584</v>
      </c>
      <c r="B575">
        <v>9</v>
      </c>
      <c r="C575">
        <v>5</v>
      </c>
      <c r="D575">
        <v>12</v>
      </c>
      <c r="E575" s="1">
        <v>4</v>
      </c>
      <c r="F575" s="1">
        <v>6</v>
      </c>
      <c r="G575" s="1">
        <v>2</v>
      </c>
      <c r="H575" s="1">
        <v>9</v>
      </c>
      <c r="I575" s="1">
        <v>3</v>
      </c>
      <c r="J575" s="1">
        <v>3</v>
      </c>
      <c r="K575">
        <v>2</v>
      </c>
      <c r="L575">
        <v>7</v>
      </c>
      <c r="M575">
        <v>3</v>
      </c>
    </row>
    <row r="576" spans="1:13" x14ac:dyDescent="0.2">
      <c r="A576" t="s">
        <v>585</v>
      </c>
      <c r="B576">
        <v>133</v>
      </c>
      <c r="C576">
        <v>102</v>
      </c>
      <c r="D576">
        <v>88</v>
      </c>
      <c r="E576" s="1">
        <v>50</v>
      </c>
      <c r="F576" s="1">
        <v>42</v>
      </c>
      <c r="G576" s="1">
        <v>103</v>
      </c>
      <c r="H576" s="1">
        <v>106</v>
      </c>
      <c r="I576" s="1">
        <v>88</v>
      </c>
      <c r="J576" s="1">
        <v>45</v>
      </c>
      <c r="K576">
        <v>118</v>
      </c>
      <c r="L576">
        <v>105</v>
      </c>
      <c r="M576">
        <v>133</v>
      </c>
    </row>
    <row r="577" spans="1:13" x14ac:dyDescent="0.2">
      <c r="A577" t="s">
        <v>586</v>
      </c>
      <c r="B577">
        <v>165</v>
      </c>
      <c r="C577">
        <v>128</v>
      </c>
      <c r="D577">
        <v>147</v>
      </c>
      <c r="E577" s="1">
        <v>66</v>
      </c>
      <c r="F577" s="1">
        <v>67</v>
      </c>
      <c r="G577" s="1">
        <v>156</v>
      </c>
      <c r="H577" s="1">
        <v>285</v>
      </c>
      <c r="I577" s="1">
        <v>143</v>
      </c>
      <c r="J577" s="1">
        <v>73</v>
      </c>
      <c r="K577">
        <v>161</v>
      </c>
      <c r="L577">
        <v>124</v>
      </c>
      <c r="M577">
        <v>151</v>
      </c>
    </row>
    <row r="578" spans="1:13" x14ac:dyDescent="0.2">
      <c r="A578" t="s">
        <v>587</v>
      </c>
      <c r="B578">
        <v>225</v>
      </c>
      <c r="C578">
        <v>140</v>
      </c>
      <c r="D578">
        <v>146</v>
      </c>
      <c r="E578" s="1">
        <v>79</v>
      </c>
      <c r="F578" s="1">
        <v>55</v>
      </c>
      <c r="G578" s="1">
        <v>153</v>
      </c>
      <c r="H578" s="1">
        <v>256</v>
      </c>
      <c r="I578" s="1">
        <v>167</v>
      </c>
      <c r="J578" s="1">
        <v>87</v>
      </c>
      <c r="K578">
        <v>175</v>
      </c>
      <c r="L578">
        <v>143</v>
      </c>
      <c r="M578">
        <v>204</v>
      </c>
    </row>
    <row r="579" spans="1:13" x14ac:dyDescent="0.2">
      <c r="A579" t="s">
        <v>588</v>
      </c>
      <c r="B579">
        <v>1366</v>
      </c>
      <c r="C579">
        <v>1315</v>
      </c>
      <c r="D579">
        <v>1234</v>
      </c>
      <c r="E579" s="1">
        <v>392</v>
      </c>
      <c r="F579" s="1">
        <v>398</v>
      </c>
      <c r="G579" s="1">
        <v>986</v>
      </c>
      <c r="H579" s="1">
        <v>945</v>
      </c>
      <c r="I579" s="1">
        <v>698</v>
      </c>
      <c r="J579" s="1">
        <v>414</v>
      </c>
      <c r="K579">
        <v>828</v>
      </c>
      <c r="L579">
        <v>969</v>
      </c>
      <c r="M579">
        <v>1069</v>
      </c>
    </row>
    <row r="580" spans="1:13" x14ac:dyDescent="0.2">
      <c r="A580" t="s">
        <v>589</v>
      </c>
      <c r="B580">
        <v>9</v>
      </c>
      <c r="C580">
        <v>8</v>
      </c>
      <c r="D580">
        <v>7</v>
      </c>
      <c r="E580" s="1">
        <v>6</v>
      </c>
      <c r="F580" s="1">
        <v>2</v>
      </c>
      <c r="G580" s="1">
        <v>4</v>
      </c>
      <c r="H580" s="1">
        <v>12</v>
      </c>
      <c r="I580" s="1">
        <v>6</v>
      </c>
      <c r="J580" s="1">
        <v>2</v>
      </c>
      <c r="K580">
        <v>7</v>
      </c>
      <c r="L580">
        <v>7</v>
      </c>
      <c r="M580">
        <v>10</v>
      </c>
    </row>
    <row r="581" spans="1:13" x14ac:dyDescent="0.2">
      <c r="A581" t="s">
        <v>590</v>
      </c>
      <c r="B581">
        <v>28</v>
      </c>
      <c r="C581">
        <v>26</v>
      </c>
      <c r="D581">
        <v>34</v>
      </c>
      <c r="E581" s="1">
        <v>17</v>
      </c>
      <c r="F581" s="1">
        <v>11</v>
      </c>
      <c r="G581" s="1">
        <v>22</v>
      </c>
      <c r="H581" s="1">
        <v>49</v>
      </c>
      <c r="I581" s="1">
        <v>19</v>
      </c>
      <c r="J581" s="1">
        <v>17</v>
      </c>
      <c r="K581">
        <v>25</v>
      </c>
      <c r="L581">
        <v>22</v>
      </c>
      <c r="M581">
        <v>33</v>
      </c>
    </row>
    <row r="582" spans="1:13" x14ac:dyDescent="0.2">
      <c r="A582" t="s">
        <v>591</v>
      </c>
      <c r="B582">
        <v>672</v>
      </c>
      <c r="C582">
        <v>540</v>
      </c>
      <c r="D582">
        <v>784</v>
      </c>
      <c r="E582" s="1">
        <v>216</v>
      </c>
      <c r="F582" s="1">
        <v>172</v>
      </c>
      <c r="G582" s="1">
        <v>421</v>
      </c>
      <c r="H582" s="1">
        <v>798</v>
      </c>
      <c r="I582" s="1">
        <v>434</v>
      </c>
      <c r="J582" s="1">
        <v>473</v>
      </c>
      <c r="K582">
        <v>1098</v>
      </c>
      <c r="L582">
        <v>857</v>
      </c>
      <c r="M582">
        <v>922</v>
      </c>
    </row>
    <row r="583" spans="1:13" x14ac:dyDescent="0.2">
      <c r="A583" t="s">
        <v>592</v>
      </c>
      <c r="B583">
        <v>3543</v>
      </c>
      <c r="C583">
        <v>3067</v>
      </c>
      <c r="D583">
        <v>3364</v>
      </c>
      <c r="E583" s="1">
        <v>1137</v>
      </c>
      <c r="F583" s="1">
        <v>964</v>
      </c>
      <c r="G583" s="1">
        <v>2303</v>
      </c>
      <c r="H583" s="1">
        <v>4664</v>
      </c>
      <c r="I583" s="1">
        <v>2836</v>
      </c>
      <c r="J583" s="1">
        <v>1743</v>
      </c>
      <c r="K583">
        <v>4778</v>
      </c>
      <c r="L583">
        <v>4340</v>
      </c>
      <c r="M583">
        <v>4982</v>
      </c>
    </row>
    <row r="584" spans="1:13" x14ac:dyDescent="0.2">
      <c r="A584" t="s">
        <v>593</v>
      </c>
      <c r="B584">
        <v>3301</v>
      </c>
      <c r="C584">
        <v>3007</v>
      </c>
      <c r="D584">
        <v>2814</v>
      </c>
      <c r="E584" s="1">
        <v>794</v>
      </c>
      <c r="F584" s="1">
        <v>817</v>
      </c>
      <c r="G584" s="1">
        <v>2071</v>
      </c>
      <c r="H584" s="1">
        <v>2426</v>
      </c>
      <c r="I584" s="1">
        <v>1622</v>
      </c>
      <c r="J584" s="1">
        <v>950</v>
      </c>
      <c r="K584">
        <v>3311</v>
      </c>
      <c r="L584">
        <v>3638</v>
      </c>
      <c r="M584">
        <v>4052</v>
      </c>
    </row>
    <row r="585" spans="1:13" x14ac:dyDescent="0.2">
      <c r="A585" t="s">
        <v>594</v>
      </c>
      <c r="B585">
        <v>1832</v>
      </c>
      <c r="C585">
        <v>1873</v>
      </c>
      <c r="D585">
        <v>2400</v>
      </c>
      <c r="E585" s="1">
        <v>550</v>
      </c>
      <c r="F585" s="1">
        <v>532</v>
      </c>
      <c r="G585" s="1">
        <v>1411</v>
      </c>
      <c r="H585" s="1">
        <v>2658</v>
      </c>
      <c r="I585" s="1">
        <v>1630</v>
      </c>
      <c r="J585" s="1">
        <v>1086</v>
      </c>
      <c r="K585">
        <v>4176</v>
      </c>
      <c r="L585">
        <v>3051</v>
      </c>
      <c r="M585">
        <v>3737</v>
      </c>
    </row>
    <row r="586" spans="1:13" x14ac:dyDescent="0.2">
      <c r="A586" t="s">
        <v>595</v>
      </c>
      <c r="B586">
        <v>2029</v>
      </c>
      <c r="C586">
        <v>1813</v>
      </c>
      <c r="D586">
        <v>2548</v>
      </c>
      <c r="E586" s="1">
        <v>591</v>
      </c>
      <c r="F586" s="1">
        <v>718</v>
      </c>
      <c r="G586" s="1">
        <v>1720</v>
      </c>
      <c r="H586" s="1">
        <v>2585</v>
      </c>
      <c r="I586" s="1">
        <v>1502</v>
      </c>
      <c r="J586" s="1">
        <v>951</v>
      </c>
      <c r="K586">
        <v>2603</v>
      </c>
      <c r="L586">
        <v>2108</v>
      </c>
      <c r="M586">
        <v>2427</v>
      </c>
    </row>
    <row r="587" spans="1:13" x14ac:dyDescent="0.2">
      <c r="A587" t="s">
        <v>596</v>
      </c>
      <c r="B587">
        <v>1282</v>
      </c>
      <c r="C587">
        <v>1124</v>
      </c>
      <c r="D587">
        <v>1322</v>
      </c>
      <c r="E587" s="1">
        <v>344</v>
      </c>
      <c r="F587" s="1">
        <v>397</v>
      </c>
      <c r="G587" s="1">
        <v>924</v>
      </c>
      <c r="H587" s="1">
        <v>1580</v>
      </c>
      <c r="I587" s="1">
        <v>938</v>
      </c>
      <c r="J587" s="1">
        <v>603</v>
      </c>
      <c r="K587">
        <v>1624</v>
      </c>
      <c r="L587">
        <v>1334</v>
      </c>
      <c r="M587">
        <v>1630</v>
      </c>
    </row>
    <row r="588" spans="1:13" x14ac:dyDescent="0.2">
      <c r="A588" t="s">
        <v>597</v>
      </c>
      <c r="B588">
        <v>5726</v>
      </c>
      <c r="C588">
        <v>4710</v>
      </c>
      <c r="D588">
        <v>5986</v>
      </c>
      <c r="E588" s="1">
        <v>1860</v>
      </c>
      <c r="F588" s="1">
        <v>2029</v>
      </c>
      <c r="G588" s="1">
        <v>4474</v>
      </c>
      <c r="H588" s="1">
        <v>6844</v>
      </c>
      <c r="I588" s="1">
        <v>4230</v>
      </c>
      <c r="J588" s="1">
        <v>2285</v>
      </c>
      <c r="K588">
        <v>5713</v>
      </c>
      <c r="L588">
        <v>5294</v>
      </c>
      <c r="M588">
        <v>6154</v>
      </c>
    </row>
    <row r="589" spans="1:13" x14ac:dyDescent="0.2">
      <c r="A589" t="s">
        <v>598</v>
      </c>
      <c r="B589">
        <v>16937</v>
      </c>
      <c r="C589">
        <v>14274</v>
      </c>
      <c r="D589">
        <v>16716</v>
      </c>
      <c r="E589" s="1">
        <v>6772</v>
      </c>
      <c r="F589" s="1">
        <v>5738</v>
      </c>
      <c r="G589" s="1">
        <v>14622</v>
      </c>
      <c r="H589" s="1">
        <v>15136</v>
      </c>
      <c r="I589" s="1">
        <v>10896</v>
      </c>
      <c r="J589" s="1">
        <v>6009</v>
      </c>
      <c r="K589">
        <v>17305</v>
      </c>
      <c r="L589">
        <v>14751</v>
      </c>
      <c r="M589">
        <v>15874</v>
      </c>
    </row>
    <row r="590" spans="1:13" x14ac:dyDescent="0.2">
      <c r="A590" t="s">
        <v>599</v>
      </c>
      <c r="B590">
        <v>2180</v>
      </c>
      <c r="C590">
        <v>2030</v>
      </c>
      <c r="D590">
        <v>2351</v>
      </c>
      <c r="E590" s="1">
        <v>759</v>
      </c>
      <c r="F590" s="1">
        <v>805</v>
      </c>
      <c r="G590" s="1">
        <v>1585</v>
      </c>
      <c r="H590" s="1">
        <v>2496</v>
      </c>
      <c r="I590" s="1">
        <v>1563</v>
      </c>
      <c r="J590" s="1">
        <v>978</v>
      </c>
      <c r="K590">
        <v>1924</v>
      </c>
      <c r="L590">
        <v>1850</v>
      </c>
      <c r="M590">
        <v>2199</v>
      </c>
    </row>
    <row r="591" spans="1:13" x14ac:dyDescent="0.2">
      <c r="A591" t="s">
        <v>600</v>
      </c>
      <c r="B591">
        <v>3842</v>
      </c>
      <c r="C591">
        <v>3552</v>
      </c>
      <c r="D591">
        <v>4078</v>
      </c>
      <c r="E591" s="1">
        <v>1000</v>
      </c>
      <c r="F591" s="1">
        <v>1000</v>
      </c>
      <c r="G591" s="1">
        <v>2581</v>
      </c>
      <c r="H591" s="1">
        <v>2784</v>
      </c>
      <c r="I591" s="1">
        <v>2023</v>
      </c>
      <c r="J591" s="1">
        <v>964</v>
      </c>
      <c r="K591">
        <v>3931</v>
      </c>
      <c r="L591">
        <v>3168</v>
      </c>
      <c r="M591">
        <v>3720</v>
      </c>
    </row>
    <row r="592" spans="1:13" x14ac:dyDescent="0.2">
      <c r="A592" t="s">
        <v>601</v>
      </c>
      <c r="B592">
        <v>5577</v>
      </c>
      <c r="C592">
        <v>5462</v>
      </c>
      <c r="D592">
        <v>5973</v>
      </c>
      <c r="E592" s="1">
        <v>2134</v>
      </c>
      <c r="F592" s="1">
        <v>1817</v>
      </c>
      <c r="G592" s="1">
        <v>5132</v>
      </c>
      <c r="H592" s="1">
        <v>10378</v>
      </c>
      <c r="I592" s="1">
        <v>6944</v>
      </c>
      <c r="J592" s="1">
        <v>4036</v>
      </c>
      <c r="K592">
        <v>10826</v>
      </c>
      <c r="L592">
        <v>8353</v>
      </c>
      <c r="M592">
        <v>9786</v>
      </c>
    </row>
    <row r="593" spans="1:13" x14ac:dyDescent="0.2">
      <c r="A593" t="s">
        <v>602</v>
      </c>
      <c r="B593">
        <v>4515</v>
      </c>
      <c r="C593">
        <v>4052</v>
      </c>
      <c r="D593">
        <v>4645</v>
      </c>
      <c r="E593" s="1">
        <v>2286</v>
      </c>
      <c r="F593" s="1">
        <v>2171</v>
      </c>
      <c r="G593" s="1">
        <v>4847</v>
      </c>
      <c r="H593" s="1">
        <v>5392</v>
      </c>
      <c r="I593" s="1">
        <v>4171</v>
      </c>
      <c r="J593" s="1">
        <v>2071</v>
      </c>
      <c r="K593">
        <v>3716</v>
      </c>
      <c r="L593">
        <v>3278</v>
      </c>
      <c r="M593">
        <v>3506</v>
      </c>
    </row>
    <row r="594" spans="1:13" x14ac:dyDescent="0.2">
      <c r="A594" t="s">
        <v>603</v>
      </c>
      <c r="B594">
        <v>2446</v>
      </c>
      <c r="C594">
        <v>1860</v>
      </c>
      <c r="D594">
        <v>2217</v>
      </c>
      <c r="E594" s="1">
        <v>915</v>
      </c>
      <c r="F594" s="1">
        <v>871</v>
      </c>
      <c r="G594" s="1">
        <v>2076</v>
      </c>
      <c r="H594" s="1">
        <v>2761</v>
      </c>
      <c r="I594" s="1">
        <v>1660</v>
      </c>
      <c r="J594" s="1">
        <v>925</v>
      </c>
      <c r="K594">
        <v>2450</v>
      </c>
      <c r="L594">
        <v>2312</v>
      </c>
      <c r="M594">
        <v>2398</v>
      </c>
    </row>
    <row r="595" spans="1:13" x14ac:dyDescent="0.2">
      <c r="A595" t="s">
        <v>604</v>
      </c>
      <c r="B595">
        <v>9182</v>
      </c>
      <c r="C595">
        <v>7438</v>
      </c>
      <c r="D595">
        <v>6123</v>
      </c>
      <c r="E595" s="1">
        <v>2799</v>
      </c>
      <c r="F595" s="1">
        <v>2296</v>
      </c>
      <c r="G595" s="1">
        <v>5158</v>
      </c>
      <c r="H595" s="1">
        <v>9647</v>
      </c>
      <c r="I595" s="1">
        <v>7797</v>
      </c>
      <c r="J595" s="1">
        <v>3526</v>
      </c>
      <c r="K595">
        <v>9308</v>
      </c>
      <c r="L595">
        <v>10218</v>
      </c>
      <c r="M595">
        <v>11815</v>
      </c>
    </row>
    <row r="596" spans="1:13" x14ac:dyDescent="0.2">
      <c r="A596" t="s">
        <v>605</v>
      </c>
      <c r="B596">
        <v>7163</v>
      </c>
      <c r="C596">
        <v>6274</v>
      </c>
      <c r="D596">
        <v>7042</v>
      </c>
      <c r="E596" s="1">
        <v>2571</v>
      </c>
      <c r="F596" s="1">
        <v>2115</v>
      </c>
      <c r="G596" s="1">
        <v>5116</v>
      </c>
      <c r="H596" s="1">
        <v>4761</v>
      </c>
      <c r="I596" s="1">
        <v>3519</v>
      </c>
      <c r="J596" s="1">
        <v>1538</v>
      </c>
      <c r="K596">
        <v>3187</v>
      </c>
      <c r="L596">
        <v>2766</v>
      </c>
      <c r="M596">
        <v>3027</v>
      </c>
    </row>
    <row r="597" spans="1:13" x14ac:dyDescent="0.2">
      <c r="A597" t="s">
        <v>606</v>
      </c>
      <c r="B597">
        <v>365</v>
      </c>
      <c r="C597">
        <v>448</v>
      </c>
      <c r="D597">
        <v>350</v>
      </c>
      <c r="E597" s="1">
        <v>246</v>
      </c>
      <c r="F597" s="1">
        <v>182</v>
      </c>
      <c r="G597" s="1">
        <v>537</v>
      </c>
      <c r="H597" s="1">
        <v>179</v>
      </c>
      <c r="I597" s="1">
        <v>151</v>
      </c>
      <c r="J597" s="1">
        <v>79</v>
      </c>
      <c r="K597">
        <v>92</v>
      </c>
      <c r="L597">
        <v>119</v>
      </c>
      <c r="M597">
        <v>193</v>
      </c>
    </row>
    <row r="598" spans="1:13" x14ac:dyDescent="0.2">
      <c r="A598" t="s">
        <v>607</v>
      </c>
      <c r="B598">
        <v>133</v>
      </c>
      <c r="C598">
        <v>167</v>
      </c>
      <c r="D598">
        <v>171</v>
      </c>
      <c r="E598" s="1">
        <v>103</v>
      </c>
      <c r="F598" s="1">
        <v>102</v>
      </c>
      <c r="G598" s="1">
        <v>194</v>
      </c>
      <c r="H598" s="1">
        <v>194</v>
      </c>
      <c r="I598" s="1">
        <v>172</v>
      </c>
      <c r="J598" s="1">
        <v>89</v>
      </c>
      <c r="K598">
        <v>178</v>
      </c>
      <c r="L598">
        <v>165</v>
      </c>
      <c r="M598">
        <v>198</v>
      </c>
    </row>
    <row r="599" spans="1:13" x14ac:dyDescent="0.2">
      <c r="A599" t="s">
        <v>608</v>
      </c>
      <c r="B599">
        <v>4981</v>
      </c>
      <c r="C599">
        <v>4091</v>
      </c>
      <c r="D599">
        <v>3661</v>
      </c>
      <c r="E599" s="1">
        <v>1816</v>
      </c>
      <c r="F599" s="1">
        <v>1789</v>
      </c>
      <c r="G599" s="1">
        <v>4035</v>
      </c>
      <c r="H599" s="1">
        <v>3233</v>
      </c>
      <c r="I599" s="1">
        <v>2621</v>
      </c>
      <c r="J599" s="1">
        <v>1009</v>
      </c>
      <c r="K599">
        <v>3465</v>
      </c>
      <c r="L599">
        <v>4192</v>
      </c>
      <c r="M599">
        <v>4918</v>
      </c>
    </row>
    <row r="600" spans="1:13" x14ac:dyDescent="0.2">
      <c r="A600" t="s">
        <v>609</v>
      </c>
      <c r="B600">
        <v>14691</v>
      </c>
      <c r="C600">
        <v>12169</v>
      </c>
      <c r="D600">
        <v>14564</v>
      </c>
      <c r="E600" s="1">
        <v>5352</v>
      </c>
      <c r="F600" s="1">
        <v>4750</v>
      </c>
      <c r="G600" s="1">
        <v>11854</v>
      </c>
      <c r="H600" s="1">
        <v>18590</v>
      </c>
      <c r="I600" s="1">
        <v>11590</v>
      </c>
      <c r="J600" s="1">
        <v>6538</v>
      </c>
      <c r="K600">
        <v>18862</v>
      </c>
      <c r="L600">
        <v>16467</v>
      </c>
      <c r="M600">
        <v>18417</v>
      </c>
    </row>
    <row r="601" spans="1:13" x14ac:dyDescent="0.2">
      <c r="A601" t="s">
        <v>610</v>
      </c>
      <c r="B601">
        <v>2368</v>
      </c>
      <c r="C601">
        <v>1671</v>
      </c>
      <c r="D601">
        <v>1397</v>
      </c>
      <c r="E601" s="1">
        <v>631</v>
      </c>
      <c r="F601" s="1">
        <v>435</v>
      </c>
      <c r="G601" s="1">
        <v>1066</v>
      </c>
      <c r="H601" s="1">
        <v>1876</v>
      </c>
      <c r="I601" s="1">
        <v>1456</v>
      </c>
      <c r="J601" s="1">
        <v>561</v>
      </c>
      <c r="K601">
        <v>2537</v>
      </c>
      <c r="L601">
        <v>2556</v>
      </c>
      <c r="M601">
        <v>3065</v>
      </c>
    </row>
    <row r="602" spans="1:13" x14ac:dyDescent="0.2">
      <c r="A602" t="s">
        <v>611</v>
      </c>
      <c r="B602">
        <v>6658</v>
      </c>
      <c r="C602">
        <v>5876</v>
      </c>
      <c r="D602">
        <v>4400</v>
      </c>
      <c r="E602" s="1">
        <v>2266</v>
      </c>
      <c r="F602" s="1">
        <v>2286</v>
      </c>
      <c r="G602" s="1">
        <v>5844</v>
      </c>
      <c r="H602" s="1">
        <v>6869</v>
      </c>
      <c r="I602" s="1">
        <v>3992</v>
      </c>
      <c r="J602" s="1">
        <v>2484</v>
      </c>
      <c r="K602">
        <v>4953</v>
      </c>
      <c r="L602">
        <v>6416</v>
      </c>
      <c r="M602">
        <v>7156</v>
      </c>
    </row>
    <row r="603" spans="1:13" x14ac:dyDescent="0.2">
      <c r="A603" t="s">
        <v>612</v>
      </c>
      <c r="B603">
        <v>67997</v>
      </c>
      <c r="C603">
        <v>56904</v>
      </c>
      <c r="D603">
        <v>58809</v>
      </c>
      <c r="E603" s="1">
        <v>25887</v>
      </c>
      <c r="F603" s="1">
        <v>24201</v>
      </c>
      <c r="G603" s="1">
        <v>62019</v>
      </c>
      <c r="H603" s="1">
        <v>62312</v>
      </c>
      <c r="I603" s="1">
        <v>37731</v>
      </c>
      <c r="J603" s="1">
        <v>20205</v>
      </c>
      <c r="K603">
        <v>59170</v>
      </c>
      <c r="L603">
        <v>62127</v>
      </c>
      <c r="M603">
        <v>67203</v>
      </c>
    </row>
    <row r="604" spans="1:13" x14ac:dyDescent="0.2">
      <c r="A604" t="s">
        <v>613</v>
      </c>
      <c r="B604">
        <v>2001</v>
      </c>
      <c r="C604">
        <v>1284</v>
      </c>
      <c r="D604">
        <v>1273</v>
      </c>
      <c r="E604" s="1">
        <v>692</v>
      </c>
      <c r="F604" s="1">
        <v>541</v>
      </c>
      <c r="G604" s="1">
        <v>1198</v>
      </c>
      <c r="H604" s="1">
        <v>1606</v>
      </c>
      <c r="I604" s="1">
        <v>1045</v>
      </c>
      <c r="J604" s="1">
        <v>510</v>
      </c>
      <c r="K604">
        <v>1796</v>
      </c>
      <c r="L604">
        <v>1726</v>
      </c>
      <c r="M604">
        <v>1896</v>
      </c>
    </row>
    <row r="605" spans="1:13" x14ac:dyDescent="0.2">
      <c r="A605" t="s">
        <v>614</v>
      </c>
      <c r="B605">
        <v>3546</v>
      </c>
      <c r="C605">
        <v>2654</v>
      </c>
      <c r="D605">
        <v>2617</v>
      </c>
      <c r="E605" s="1">
        <v>1318</v>
      </c>
      <c r="F605" s="1">
        <v>1067</v>
      </c>
      <c r="G605" s="1">
        <v>2186</v>
      </c>
      <c r="H605" s="1">
        <v>1744</v>
      </c>
      <c r="I605" s="1">
        <v>1890</v>
      </c>
      <c r="J605" s="1">
        <v>677</v>
      </c>
      <c r="K605">
        <v>1199</v>
      </c>
      <c r="L605">
        <v>1184</v>
      </c>
      <c r="M605">
        <v>1222</v>
      </c>
    </row>
    <row r="606" spans="1:13" x14ac:dyDescent="0.2">
      <c r="A606" t="s">
        <v>615</v>
      </c>
      <c r="B606">
        <v>30718</v>
      </c>
      <c r="C606">
        <v>22988</v>
      </c>
      <c r="D606">
        <v>26440</v>
      </c>
      <c r="E606" s="1">
        <v>13698</v>
      </c>
      <c r="F606" s="1">
        <v>12606</v>
      </c>
      <c r="G606" s="1">
        <v>28155</v>
      </c>
      <c r="H606" s="1">
        <v>21364</v>
      </c>
      <c r="I606" s="1">
        <v>17064</v>
      </c>
      <c r="J606" s="1">
        <v>7728</v>
      </c>
      <c r="K606">
        <v>9951</v>
      </c>
      <c r="L606">
        <v>9269</v>
      </c>
      <c r="M606">
        <v>10334</v>
      </c>
    </row>
    <row r="607" spans="1:13" x14ac:dyDescent="0.2">
      <c r="A607" t="s">
        <v>616</v>
      </c>
      <c r="B607">
        <v>4576</v>
      </c>
      <c r="C607">
        <v>3403</v>
      </c>
      <c r="D607">
        <v>3398</v>
      </c>
      <c r="E607" s="1">
        <v>1680</v>
      </c>
      <c r="F607" s="1">
        <v>1542</v>
      </c>
      <c r="G607" s="1">
        <v>3537</v>
      </c>
      <c r="H607" s="1">
        <v>4559</v>
      </c>
      <c r="I607" s="1">
        <v>3065</v>
      </c>
      <c r="J607" s="1">
        <v>1690</v>
      </c>
      <c r="K607">
        <v>2911</v>
      </c>
      <c r="L607">
        <v>3015</v>
      </c>
      <c r="M607">
        <v>3306</v>
      </c>
    </row>
    <row r="608" spans="1:13" x14ac:dyDescent="0.2">
      <c r="A608" t="s">
        <v>617</v>
      </c>
      <c r="B608">
        <v>1997</v>
      </c>
      <c r="C608">
        <v>1754</v>
      </c>
      <c r="D608">
        <v>2132</v>
      </c>
      <c r="E608" s="1">
        <v>1094</v>
      </c>
      <c r="F608" s="1">
        <v>951</v>
      </c>
      <c r="G608" s="1">
        <v>2259</v>
      </c>
      <c r="H608" s="1">
        <v>2280</v>
      </c>
      <c r="I608" s="1">
        <v>1470</v>
      </c>
      <c r="J608" s="1">
        <v>824</v>
      </c>
      <c r="K608">
        <v>1365</v>
      </c>
      <c r="L608">
        <v>1112</v>
      </c>
      <c r="M608">
        <v>1312</v>
      </c>
    </row>
    <row r="609" spans="1:13" x14ac:dyDescent="0.2">
      <c r="A609" t="s">
        <v>618</v>
      </c>
      <c r="B609">
        <v>387</v>
      </c>
      <c r="C609">
        <v>427</v>
      </c>
      <c r="D609">
        <v>434</v>
      </c>
      <c r="E609" s="1">
        <v>123</v>
      </c>
      <c r="F609" s="1">
        <v>120</v>
      </c>
      <c r="G609" s="1">
        <v>361</v>
      </c>
      <c r="H609" s="1">
        <v>633</v>
      </c>
      <c r="I609" s="1">
        <v>409</v>
      </c>
      <c r="J609" s="1">
        <v>169</v>
      </c>
      <c r="K609">
        <v>654</v>
      </c>
      <c r="L609">
        <v>520</v>
      </c>
      <c r="M609">
        <v>936</v>
      </c>
    </row>
    <row r="610" spans="1:13" x14ac:dyDescent="0.2">
      <c r="A610" t="s">
        <v>619</v>
      </c>
      <c r="B610">
        <v>940</v>
      </c>
      <c r="C610">
        <v>883</v>
      </c>
      <c r="D610">
        <v>997</v>
      </c>
      <c r="E610" s="1">
        <v>571</v>
      </c>
      <c r="F610" s="1">
        <v>565</v>
      </c>
      <c r="G610" s="1">
        <v>1463</v>
      </c>
      <c r="H610" s="1">
        <v>2995</v>
      </c>
      <c r="I610" s="1">
        <v>1760</v>
      </c>
      <c r="J610" s="1">
        <v>946</v>
      </c>
      <c r="K610">
        <v>1527</v>
      </c>
      <c r="L610">
        <v>1015</v>
      </c>
      <c r="M610">
        <v>1393</v>
      </c>
    </row>
    <row r="611" spans="1:13" x14ac:dyDescent="0.2">
      <c r="A611" t="s">
        <v>620</v>
      </c>
      <c r="B611">
        <v>8176</v>
      </c>
      <c r="C611">
        <v>8110</v>
      </c>
      <c r="D611">
        <v>10371</v>
      </c>
      <c r="E611" s="1">
        <v>5754</v>
      </c>
      <c r="F611" s="1">
        <v>5633</v>
      </c>
      <c r="G611" s="1">
        <v>11966</v>
      </c>
      <c r="H611" s="1">
        <v>13646</v>
      </c>
      <c r="I611" s="1">
        <v>10632</v>
      </c>
      <c r="J611" s="1">
        <v>4842</v>
      </c>
      <c r="K611">
        <v>8609</v>
      </c>
      <c r="L611">
        <v>7027</v>
      </c>
      <c r="M611">
        <v>7675</v>
      </c>
    </row>
    <row r="612" spans="1:13" x14ac:dyDescent="0.2">
      <c r="A612" t="s">
        <v>621</v>
      </c>
      <c r="B612">
        <v>4159</v>
      </c>
      <c r="C612">
        <v>3692</v>
      </c>
      <c r="D612">
        <v>5004</v>
      </c>
      <c r="E612" s="1">
        <v>1580</v>
      </c>
      <c r="F612" s="1">
        <v>1433</v>
      </c>
      <c r="G612" s="1">
        <v>3556</v>
      </c>
      <c r="H612" s="1">
        <v>4701</v>
      </c>
      <c r="I612" s="1">
        <v>3153</v>
      </c>
      <c r="J612" s="1">
        <v>1772</v>
      </c>
      <c r="K612">
        <v>3230</v>
      </c>
      <c r="L612">
        <v>2925</v>
      </c>
      <c r="M612">
        <v>3052</v>
      </c>
    </row>
    <row r="613" spans="1:13" x14ac:dyDescent="0.2">
      <c r="A613" t="s">
        <v>622</v>
      </c>
      <c r="B613">
        <v>1413</v>
      </c>
      <c r="C613">
        <v>1238</v>
      </c>
      <c r="D613">
        <v>1690</v>
      </c>
      <c r="E613" s="1">
        <v>480</v>
      </c>
      <c r="F613" s="1">
        <v>576</v>
      </c>
      <c r="G613" s="1">
        <v>1408</v>
      </c>
      <c r="H613" s="1">
        <v>1696</v>
      </c>
      <c r="I613" s="1">
        <v>1028</v>
      </c>
      <c r="J613" s="1">
        <v>560</v>
      </c>
      <c r="K613">
        <v>1056</v>
      </c>
      <c r="L613">
        <v>1013</v>
      </c>
      <c r="M613">
        <v>1112</v>
      </c>
    </row>
    <row r="614" spans="1:13" x14ac:dyDescent="0.2">
      <c r="A614" t="s">
        <v>623</v>
      </c>
      <c r="B614">
        <v>3578</v>
      </c>
      <c r="C614">
        <v>2990</v>
      </c>
      <c r="D614">
        <v>3128</v>
      </c>
      <c r="E614" s="1">
        <v>1254</v>
      </c>
      <c r="F614" s="1">
        <v>1132</v>
      </c>
      <c r="G614" s="1">
        <v>2656</v>
      </c>
      <c r="H614" s="1">
        <v>3065</v>
      </c>
      <c r="I614" s="1">
        <v>2336</v>
      </c>
      <c r="J614" s="1">
        <v>1141</v>
      </c>
      <c r="K614">
        <v>2471</v>
      </c>
      <c r="L614">
        <v>2495</v>
      </c>
      <c r="M614">
        <v>2818</v>
      </c>
    </row>
    <row r="615" spans="1:13" x14ac:dyDescent="0.2">
      <c r="A615" t="s">
        <v>624</v>
      </c>
      <c r="B615">
        <v>3973</v>
      </c>
      <c r="C615">
        <v>3821</v>
      </c>
      <c r="D615">
        <v>4446</v>
      </c>
      <c r="E615" s="1">
        <v>1625</v>
      </c>
      <c r="F615" s="1">
        <v>1441</v>
      </c>
      <c r="G615" s="1">
        <v>3344</v>
      </c>
      <c r="H615" s="1">
        <v>5575</v>
      </c>
      <c r="I615" s="1">
        <v>3655</v>
      </c>
      <c r="J615" s="1">
        <v>1968</v>
      </c>
      <c r="K615">
        <v>6431</v>
      </c>
      <c r="L615">
        <v>5049</v>
      </c>
      <c r="M615">
        <v>5789</v>
      </c>
    </row>
    <row r="616" spans="1:13" x14ac:dyDescent="0.2">
      <c r="A616" t="s">
        <v>625</v>
      </c>
      <c r="B616">
        <v>28633</v>
      </c>
      <c r="C616">
        <v>23484</v>
      </c>
      <c r="D616">
        <v>31663</v>
      </c>
      <c r="E616" s="1">
        <v>6691</v>
      </c>
      <c r="F616" s="1">
        <v>6373</v>
      </c>
      <c r="G616" s="1">
        <v>15394</v>
      </c>
      <c r="H616" s="1">
        <v>18512</v>
      </c>
      <c r="I616" s="1">
        <v>12810</v>
      </c>
      <c r="J616" s="1">
        <v>7776</v>
      </c>
      <c r="K616">
        <v>26114</v>
      </c>
      <c r="L616">
        <v>19274</v>
      </c>
      <c r="M616">
        <v>22275</v>
      </c>
    </row>
    <row r="617" spans="1:13" x14ac:dyDescent="0.2">
      <c r="A617" t="s">
        <v>626</v>
      </c>
      <c r="B617">
        <v>3314</v>
      </c>
      <c r="C617">
        <v>2680</v>
      </c>
      <c r="D617">
        <v>3072</v>
      </c>
      <c r="E617" s="1">
        <v>1037</v>
      </c>
      <c r="F617" s="1">
        <v>989</v>
      </c>
      <c r="G617" s="1">
        <v>2418</v>
      </c>
      <c r="H617" s="1">
        <v>3730</v>
      </c>
      <c r="I617" s="1">
        <v>2361</v>
      </c>
      <c r="J617" s="1">
        <v>1407</v>
      </c>
      <c r="K617">
        <v>3382</v>
      </c>
      <c r="L617">
        <v>3152</v>
      </c>
      <c r="M617">
        <v>3526</v>
      </c>
    </row>
    <row r="618" spans="1:13" x14ac:dyDescent="0.2">
      <c r="A618" t="s">
        <v>627</v>
      </c>
      <c r="B618">
        <v>9902</v>
      </c>
      <c r="C618">
        <v>9019</v>
      </c>
      <c r="D618">
        <v>9455</v>
      </c>
      <c r="E618" s="1">
        <v>3403</v>
      </c>
      <c r="F618" s="1">
        <v>3114</v>
      </c>
      <c r="G618" s="1">
        <v>7867</v>
      </c>
      <c r="H618" s="1">
        <v>10785</v>
      </c>
      <c r="I618" s="1">
        <v>7359</v>
      </c>
      <c r="J618" s="1">
        <v>4371</v>
      </c>
      <c r="K618">
        <v>10102</v>
      </c>
      <c r="L618">
        <v>10160</v>
      </c>
      <c r="M618">
        <v>10951</v>
      </c>
    </row>
    <row r="619" spans="1:13" x14ac:dyDescent="0.2">
      <c r="A619" t="s">
        <v>628</v>
      </c>
      <c r="B619">
        <v>2434</v>
      </c>
      <c r="C619">
        <v>1926</v>
      </c>
      <c r="D619">
        <v>1826</v>
      </c>
      <c r="E619" s="1">
        <v>637</v>
      </c>
      <c r="F619" s="1">
        <v>619</v>
      </c>
      <c r="G619" s="1">
        <v>1582</v>
      </c>
      <c r="H619" s="1">
        <v>1305</v>
      </c>
      <c r="I619" s="1">
        <v>954</v>
      </c>
      <c r="J619" s="1">
        <v>403</v>
      </c>
      <c r="K619">
        <v>2236</v>
      </c>
      <c r="L619">
        <v>2194</v>
      </c>
      <c r="M619">
        <v>2539</v>
      </c>
    </row>
    <row r="620" spans="1:13" x14ac:dyDescent="0.2">
      <c r="A620" t="s">
        <v>629</v>
      </c>
      <c r="B620">
        <v>4280</v>
      </c>
      <c r="C620">
        <v>3713</v>
      </c>
      <c r="D620">
        <v>3603</v>
      </c>
      <c r="E620" s="1">
        <v>2623</v>
      </c>
      <c r="F620" s="1">
        <v>2334</v>
      </c>
      <c r="G620" s="1">
        <v>4969</v>
      </c>
      <c r="H620" s="1">
        <v>3123</v>
      </c>
      <c r="I620" s="1">
        <v>2406</v>
      </c>
      <c r="J620" s="1">
        <v>713</v>
      </c>
      <c r="K620">
        <v>4041</v>
      </c>
      <c r="L620">
        <v>3518</v>
      </c>
      <c r="M620">
        <v>4282</v>
      </c>
    </row>
    <row r="621" spans="1:13" x14ac:dyDescent="0.2">
      <c r="A621" t="s">
        <v>630</v>
      </c>
      <c r="B621">
        <v>339</v>
      </c>
      <c r="C621">
        <v>273</v>
      </c>
      <c r="D621">
        <v>373</v>
      </c>
      <c r="E621" s="1">
        <v>83</v>
      </c>
      <c r="F621" s="1">
        <v>93</v>
      </c>
      <c r="G621" s="1">
        <v>214</v>
      </c>
      <c r="H621" s="1">
        <v>732</v>
      </c>
      <c r="I621" s="1">
        <v>530</v>
      </c>
      <c r="J621" s="1">
        <v>253</v>
      </c>
      <c r="K621">
        <v>1142</v>
      </c>
      <c r="L621">
        <v>734</v>
      </c>
      <c r="M621">
        <v>953</v>
      </c>
    </row>
    <row r="622" spans="1:13" x14ac:dyDescent="0.2">
      <c r="A622" t="s">
        <v>631</v>
      </c>
      <c r="B622">
        <v>11027</v>
      </c>
      <c r="C622">
        <v>8548</v>
      </c>
      <c r="D622">
        <v>9083</v>
      </c>
      <c r="E622" s="1">
        <v>2276</v>
      </c>
      <c r="F622" s="1">
        <v>2058</v>
      </c>
      <c r="G622" s="1">
        <v>4948</v>
      </c>
      <c r="H622" s="1">
        <v>12432</v>
      </c>
      <c r="I622" s="1">
        <v>7421</v>
      </c>
      <c r="J622" s="1">
        <v>5421</v>
      </c>
      <c r="K622">
        <v>9472</v>
      </c>
      <c r="L622">
        <v>6730</v>
      </c>
      <c r="M622">
        <v>8116</v>
      </c>
    </row>
    <row r="623" spans="1:13" x14ac:dyDescent="0.2">
      <c r="A623" t="s">
        <v>632</v>
      </c>
      <c r="B623">
        <v>116</v>
      </c>
      <c r="C623">
        <v>57</v>
      </c>
      <c r="D623">
        <v>98</v>
      </c>
      <c r="E623" s="1">
        <v>20</v>
      </c>
      <c r="F623" s="1">
        <v>23</v>
      </c>
      <c r="G623" s="1">
        <v>57</v>
      </c>
      <c r="H623" s="1">
        <v>71</v>
      </c>
      <c r="I623" s="1">
        <v>32</v>
      </c>
      <c r="J623" s="1">
        <v>40</v>
      </c>
      <c r="K623">
        <v>128</v>
      </c>
      <c r="L623">
        <v>101</v>
      </c>
      <c r="M623">
        <v>104</v>
      </c>
    </row>
    <row r="624" spans="1:13" x14ac:dyDescent="0.2">
      <c r="A624" t="s">
        <v>633</v>
      </c>
      <c r="B624">
        <v>2611</v>
      </c>
      <c r="C624">
        <v>2355</v>
      </c>
      <c r="D624">
        <v>2407</v>
      </c>
      <c r="E624" s="1">
        <v>699</v>
      </c>
      <c r="F624" s="1">
        <v>625</v>
      </c>
      <c r="G624" s="1">
        <v>1650</v>
      </c>
      <c r="H624" s="1">
        <v>1778</v>
      </c>
      <c r="I624" s="1">
        <v>1052</v>
      </c>
      <c r="J624" s="1">
        <v>739</v>
      </c>
      <c r="K624">
        <v>2874</v>
      </c>
      <c r="L624">
        <v>2706</v>
      </c>
      <c r="M624">
        <v>2984</v>
      </c>
    </row>
    <row r="625" spans="1:13" x14ac:dyDescent="0.2">
      <c r="A625" t="s">
        <v>634</v>
      </c>
      <c r="B625">
        <v>585</v>
      </c>
      <c r="C625">
        <v>593</v>
      </c>
      <c r="D625">
        <v>712</v>
      </c>
      <c r="E625" s="1">
        <v>173</v>
      </c>
      <c r="F625" s="1">
        <v>181</v>
      </c>
      <c r="G625" s="1">
        <v>454</v>
      </c>
      <c r="H625" s="1">
        <v>455</v>
      </c>
      <c r="I625" s="1">
        <v>259</v>
      </c>
      <c r="J625" s="1">
        <v>188</v>
      </c>
      <c r="K625">
        <v>650</v>
      </c>
      <c r="L625">
        <v>563</v>
      </c>
      <c r="M625">
        <v>657</v>
      </c>
    </row>
    <row r="626" spans="1:13" x14ac:dyDescent="0.2">
      <c r="A626" t="s">
        <v>635</v>
      </c>
      <c r="B626">
        <v>886</v>
      </c>
      <c r="C626">
        <v>892</v>
      </c>
      <c r="D626">
        <v>762</v>
      </c>
      <c r="E626" s="1">
        <v>310</v>
      </c>
      <c r="F626" s="1">
        <v>284</v>
      </c>
      <c r="G626" s="1">
        <v>708</v>
      </c>
      <c r="H626" s="1">
        <v>1322</v>
      </c>
      <c r="I626" s="1">
        <v>1027</v>
      </c>
      <c r="J626" s="1">
        <v>444</v>
      </c>
      <c r="K626">
        <v>635</v>
      </c>
      <c r="L626">
        <v>816</v>
      </c>
      <c r="M626">
        <v>951</v>
      </c>
    </row>
    <row r="627" spans="1:13" x14ac:dyDescent="0.2">
      <c r="A627" t="s">
        <v>636</v>
      </c>
      <c r="B627">
        <v>15066</v>
      </c>
      <c r="C627">
        <v>11958</v>
      </c>
      <c r="D627">
        <v>15094</v>
      </c>
      <c r="E627" s="1">
        <v>5672</v>
      </c>
      <c r="F627" s="1">
        <v>5892</v>
      </c>
      <c r="G627" s="1">
        <v>14523</v>
      </c>
      <c r="H627" s="1">
        <v>19458</v>
      </c>
      <c r="I627" s="1">
        <v>12165</v>
      </c>
      <c r="J627" s="1">
        <v>6409</v>
      </c>
      <c r="K627">
        <v>20059</v>
      </c>
      <c r="L627">
        <v>17682</v>
      </c>
      <c r="M627">
        <v>18962</v>
      </c>
    </row>
    <row r="628" spans="1:13" x14ac:dyDescent="0.2">
      <c r="A628" t="s">
        <v>637</v>
      </c>
      <c r="B628">
        <v>6892</v>
      </c>
      <c r="C628">
        <v>5667</v>
      </c>
      <c r="D628">
        <v>7788</v>
      </c>
      <c r="E628" s="1">
        <v>3161</v>
      </c>
      <c r="F628" s="1">
        <v>2609</v>
      </c>
      <c r="G628" s="1">
        <v>6521</v>
      </c>
      <c r="H628" s="1">
        <v>8120</v>
      </c>
      <c r="I628" s="1">
        <v>5528</v>
      </c>
      <c r="J628" s="1">
        <v>3051</v>
      </c>
      <c r="K628">
        <v>7848</v>
      </c>
      <c r="L628">
        <v>5697</v>
      </c>
      <c r="M628">
        <v>6299</v>
      </c>
    </row>
    <row r="629" spans="1:13" x14ac:dyDescent="0.2">
      <c r="A629" t="s">
        <v>638</v>
      </c>
      <c r="B629">
        <v>1533</v>
      </c>
      <c r="C629">
        <v>1087</v>
      </c>
      <c r="D629">
        <v>1561</v>
      </c>
      <c r="E629" s="1">
        <v>505</v>
      </c>
      <c r="F629" s="1">
        <v>455</v>
      </c>
      <c r="G629" s="1">
        <v>1041</v>
      </c>
      <c r="H629" s="1">
        <v>1422</v>
      </c>
      <c r="I629" s="1">
        <v>929</v>
      </c>
      <c r="J629" s="1">
        <v>527</v>
      </c>
      <c r="K629">
        <v>1521</v>
      </c>
      <c r="L629">
        <v>1112</v>
      </c>
      <c r="M629">
        <v>1355</v>
      </c>
    </row>
    <row r="630" spans="1:13" x14ac:dyDescent="0.2">
      <c r="A630" t="s">
        <v>639</v>
      </c>
      <c r="B630">
        <v>3219</v>
      </c>
      <c r="C630">
        <v>3120</v>
      </c>
      <c r="D630">
        <v>3693</v>
      </c>
      <c r="E630" s="1">
        <v>1054</v>
      </c>
      <c r="F630" s="1">
        <v>971</v>
      </c>
      <c r="G630" s="1">
        <v>2537</v>
      </c>
      <c r="H630" s="1">
        <v>3268</v>
      </c>
      <c r="I630" s="1">
        <v>2030</v>
      </c>
      <c r="J630" s="1">
        <v>1292</v>
      </c>
      <c r="K630">
        <v>2978</v>
      </c>
      <c r="L630">
        <v>3270</v>
      </c>
      <c r="M630">
        <v>3335</v>
      </c>
    </row>
    <row r="631" spans="1:13" x14ac:dyDescent="0.2">
      <c r="A631" t="s">
        <v>640</v>
      </c>
      <c r="B631">
        <v>872</v>
      </c>
      <c r="C631">
        <v>782</v>
      </c>
      <c r="D631">
        <v>822</v>
      </c>
      <c r="E631" s="1">
        <v>381</v>
      </c>
      <c r="F631" s="1">
        <v>385</v>
      </c>
      <c r="G631" s="1">
        <v>860</v>
      </c>
      <c r="H631" s="1">
        <v>681</v>
      </c>
      <c r="I631" s="1">
        <v>503</v>
      </c>
      <c r="J631" s="1">
        <v>256</v>
      </c>
      <c r="K631">
        <v>436</v>
      </c>
      <c r="L631">
        <v>484</v>
      </c>
      <c r="M631">
        <v>454</v>
      </c>
    </row>
    <row r="632" spans="1:13" x14ac:dyDescent="0.2">
      <c r="A632" t="s">
        <v>641</v>
      </c>
      <c r="B632">
        <v>9941</v>
      </c>
      <c r="C632">
        <v>8868</v>
      </c>
      <c r="D632">
        <v>9671</v>
      </c>
      <c r="E632" s="1">
        <v>4101</v>
      </c>
      <c r="F632" s="1">
        <v>3636</v>
      </c>
      <c r="G632" s="1">
        <v>8478</v>
      </c>
      <c r="H632" s="1">
        <v>11890</v>
      </c>
      <c r="I632" s="1">
        <v>8871</v>
      </c>
      <c r="J632" s="1">
        <v>4657</v>
      </c>
      <c r="K632">
        <v>13358</v>
      </c>
      <c r="L632">
        <v>13383</v>
      </c>
      <c r="M632">
        <v>15436</v>
      </c>
    </row>
    <row r="633" spans="1:13" x14ac:dyDescent="0.2">
      <c r="A633" t="s">
        <v>642</v>
      </c>
      <c r="B633">
        <v>1304</v>
      </c>
      <c r="C633">
        <v>1172</v>
      </c>
      <c r="D633">
        <v>1395</v>
      </c>
      <c r="E633" s="1">
        <v>519</v>
      </c>
      <c r="F633" s="1">
        <v>389</v>
      </c>
      <c r="G633" s="1">
        <v>1157</v>
      </c>
      <c r="H633" s="1">
        <v>1692</v>
      </c>
      <c r="I633" s="1">
        <v>1023</v>
      </c>
      <c r="J633" s="1">
        <v>586</v>
      </c>
      <c r="K633">
        <v>1535</v>
      </c>
      <c r="L633">
        <v>1438</v>
      </c>
      <c r="M633">
        <v>1597</v>
      </c>
    </row>
    <row r="634" spans="1:13" x14ac:dyDescent="0.2">
      <c r="A634" t="s">
        <v>643</v>
      </c>
      <c r="B634">
        <v>25244</v>
      </c>
      <c r="C634">
        <v>18347</v>
      </c>
      <c r="D634">
        <v>17689</v>
      </c>
      <c r="E634" s="1">
        <v>6550</v>
      </c>
      <c r="F634" s="1">
        <v>6267</v>
      </c>
      <c r="G634" s="1">
        <v>14894</v>
      </c>
      <c r="H634" s="1">
        <v>27231</v>
      </c>
      <c r="I634" s="1">
        <v>17172</v>
      </c>
      <c r="J634" s="1">
        <v>13786</v>
      </c>
      <c r="K634">
        <v>24370</v>
      </c>
      <c r="L634">
        <v>28615</v>
      </c>
      <c r="M634">
        <v>31904</v>
      </c>
    </row>
    <row r="635" spans="1:13" x14ac:dyDescent="0.2">
      <c r="A635" t="s">
        <v>644</v>
      </c>
      <c r="B635">
        <v>2966</v>
      </c>
      <c r="C635">
        <v>2242</v>
      </c>
      <c r="D635">
        <v>2162</v>
      </c>
      <c r="E635" s="1">
        <v>843</v>
      </c>
      <c r="F635" s="1">
        <v>818</v>
      </c>
      <c r="G635" s="1">
        <v>2193</v>
      </c>
      <c r="H635" s="1">
        <v>2590</v>
      </c>
      <c r="I635" s="1">
        <v>1779</v>
      </c>
      <c r="J635" s="1">
        <v>992</v>
      </c>
      <c r="K635">
        <v>2137</v>
      </c>
      <c r="L635">
        <v>2371</v>
      </c>
      <c r="M635">
        <v>2725</v>
      </c>
    </row>
    <row r="636" spans="1:13" x14ac:dyDescent="0.2">
      <c r="A636" t="s">
        <v>645</v>
      </c>
      <c r="B636">
        <v>1101</v>
      </c>
      <c r="C636">
        <v>955</v>
      </c>
      <c r="D636">
        <v>1257</v>
      </c>
      <c r="E636" s="1">
        <v>397</v>
      </c>
      <c r="F636" s="1">
        <v>427</v>
      </c>
      <c r="G636" s="1">
        <v>976</v>
      </c>
      <c r="H636" s="1">
        <v>1322</v>
      </c>
      <c r="I636" s="1">
        <v>761</v>
      </c>
      <c r="J636" s="1">
        <v>433</v>
      </c>
      <c r="K636">
        <v>1264</v>
      </c>
      <c r="L636">
        <v>1083</v>
      </c>
      <c r="M636">
        <v>1089</v>
      </c>
    </row>
    <row r="637" spans="1:13" x14ac:dyDescent="0.2">
      <c r="A637" t="s">
        <v>646</v>
      </c>
      <c r="B637">
        <v>1404</v>
      </c>
      <c r="C637">
        <v>1290</v>
      </c>
      <c r="D637">
        <v>1672</v>
      </c>
      <c r="E637" s="1">
        <v>506</v>
      </c>
      <c r="F637" s="1">
        <v>546</v>
      </c>
      <c r="G637" s="1">
        <v>1245</v>
      </c>
      <c r="H637" s="1">
        <v>1591</v>
      </c>
      <c r="I637" s="1">
        <v>946</v>
      </c>
      <c r="J637" s="1">
        <v>577</v>
      </c>
      <c r="K637">
        <v>1680</v>
      </c>
      <c r="L637">
        <v>1409</v>
      </c>
      <c r="M637">
        <v>1443</v>
      </c>
    </row>
    <row r="638" spans="1:13" x14ac:dyDescent="0.2">
      <c r="A638" t="s">
        <v>647</v>
      </c>
      <c r="B638">
        <v>2737</v>
      </c>
      <c r="C638">
        <v>2290</v>
      </c>
      <c r="D638">
        <v>2073</v>
      </c>
      <c r="E638" s="1">
        <v>813</v>
      </c>
      <c r="F638" s="1">
        <v>777</v>
      </c>
      <c r="G638" s="1">
        <v>1856</v>
      </c>
      <c r="H638" s="1">
        <v>2771</v>
      </c>
      <c r="I638" s="1">
        <v>1761</v>
      </c>
      <c r="J638" s="1">
        <v>909</v>
      </c>
      <c r="K638">
        <v>2593</v>
      </c>
      <c r="L638">
        <v>2941</v>
      </c>
      <c r="M638">
        <v>3566</v>
      </c>
    </row>
    <row r="639" spans="1:13" x14ac:dyDescent="0.2">
      <c r="A639" t="s">
        <v>648</v>
      </c>
      <c r="B639">
        <v>1626</v>
      </c>
      <c r="C639">
        <v>1394</v>
      </c>
      <c r="D639">
        <v>1262</v>
      </c>
      <c r="E639" s="1">
        <v>582</v>
      </c>
      <c r="F639" s="1">
        <v>562</v>
      </c>
      <c r="G639" s="1">
        <v>1177</v>
      </c>
      <c r="H639" s="1">
        <v>1212</v>
      </c>
      <c r="I639" s="1">
        <v>943</v>
      </c>
      <c r="J639" s="1">
        <v>441</v>
      </c>
      <c r="K639">
        <v>1627</v>
      </c>
      <c r="L639">
        <v>1493</v>
      </c>
      <c r="M639">
        <v>1721</v>
      </c>
    </row>
    <row r="640" spans="1:13" x14ac:dyDescent="0.2">
      <c r="A640" t="s">
        <v>649</v>
      </c>
      <c r="B640">
        <v>911</v>
      </c>
      <c r="C640">
        <v>905</v>
      </c>
      <c r="D640">
        <v>1235</v>
      </c>
      <c r="E640" s="1">
        <v>404</v>
      </c>
      <c r="F640" s="1">
        <v>304</v>
      </c>
      <c r="G640" s="1">
        <v>838</v>
      </c>
      <c r="H640" s="1">
        <v>1099</v>
      </c>
      <c r="I640" s="1">
        <v>724</v>
      </c>
      <c r="J640" s="1">
        <v>393</v>
      </c>
      <c r="K640">
        <v>1474</v>
      </c>
      <c r="L640">
        <v>1068</v>
      </c>
      <c r="M640">
        <v>1273</v>
      </c>
    </row>
    <row r="641" spans="1:13" x14ac:dyDescent="0.2">
      <c r="A641" t="s">
        <v>650</v>
      </c>
      <c r="B641">
        <v>3419</v>
      </c>
      <c r="C641">
        <v>2985</v>
      </c>
      <c r="D641">
        <v>4144</v>
      </c>
      <c r="E641" s="1">
        <v>1536</v>
      </c>
      <c r="F641" s="1">
        <v>1194</v>
      </c>
      <c r="G641" s="1">
        <v>3182</v>
      </c>
      <c r="H641" s="1">
        <v>4705</v>
      </c>
      <c r="I641" s="1">
        <v>3031</v>
      </c>
      <c r="J641" s="1">
        <v>1664</v>
      </c>
      <c r="K641">
        <v>4555</v>
      </c>
      <c r="L641">
        <v>3707</v>
      </c>
      <c r="M641">
        <v>4134</v>
      </c>
    </row>
    <row r="642" spans="1:13" x14ac:dyDescent="0.2">
      <c r="A642" t="s">
        <v>651</v>
      </c>
      <c r="B642">
        <v>93</v>
      </c>
      <c r="C642">
        <v>93</v>
      </c>
      <c r="D642">
        <v>99</v>
      </c>
      <c r="E642" s="1">
        <v>42</v>
      </c>
      <c r="F642" s="1">
        <v>44</v>
      </c>
      <c r="G642" s="1">
        <v>76</v>
      </c>
      <c r="H642" s="1">
        <v>109</v>
      </c>
      <c r="I642" s="1">
        <v>53</v>
      </c>
      <c r="J642" s="1">
        <v>56</v>
      </c>
      <c r="K642">
        <v>97</v>
      </c>
      <c r="L642">
        <v>92</v>
      </c>
      <c r="M642">
        <v>91</v>
      </c>
    </row>
    <row r="643" spans="1:13" x14ac:dyDescent="0.2">
      <c r="A643" t="s">
        <v>652</v>
      </c>
      <c r="B643">
        <v>134</v>
      </c>
      <c r="C643">
        <v>140</v>
      </c>
      <c r="D643">
        <v>176</v>
      </c>
      <c r="E643" s="1">
        <v>48</v>
      </c>
      <c r="F643" s="1">
        <v>47</v>
      </c>
      <c r="G643" s="1">
        <v>113</v>
      </c>
      <c r="H643" s="1">
        <v>181</v>
      </c>
      <c r="I643" s="1">
        <v>104</v>
      </c>
      <c r="J643" s="1">
        <v>51</v>
      </c>
      <c r="K643">
        <v>136</v>
      </c>
      <c r="L643">
        <v>139</v>
      </c>
      <c r="M643">
        <v>163</v>
      </c>
    </row>
    <row r="644" spans="1:13" x14ac:dyDescent="0.2">
      <c r="A644" t="s">
        <v>653</v>
      </c>
      <c r="B644">
        <v>82</v>
      </c>
      <c r="C644">
        <v>65</v>
      </c>
      <c r="D644">
        <v>86</v>
      </c>
      <c r="E644" s="1">
        <v>26</v>
      </c>
      <c r="F644" s="1">
        <v>55</v>
      </c>
      <c r="G644" s="1">
        <v>71</v>
      </c>
      <c r="H644" s="1">
        <v>83</v>
      </c>
      <c r="I644" s="1">
        <v>74</v>
      </c>
      <c r="J644" s="1">
        <v>39</v>
      </c>
      <c r="K644">
        <v>89</v>
      </c>
      <c r="L644">
        <v>99</v>
      </c>
      <c r="M644">
        <v>69</v>
      </c>
    </row>
    <row r="645" spans="1:13" x14ac:dyDescent="0.2">
      <c r="A645" t="s">
        <v>654</v>
      </c>
      <c r="B645">
        <v>7725</v>
      </c>
      <c r="C645">
        <v>6715</v>
      </c>
      <c r="D645">
        <v>6792</v>
      </c>
      <c r="E645" s="1">
        <v>2580</v>
      </c>
      <c r="F645" s="1">
        <v>2082</v>
      </c>
      <c r="G645" s="1">
        <v>4756</v>
      </c>
      <c r="H645" s="1">
        <v>6338</v>
      </c>
      <c r="I645" s="1">
        <v>4773</v>
      </c>
      <c r="J645" s="1">
        <v>2665</v>
      </c>
      <c r="K645">
        <v>6515</v>
      </c>
      <c r="L645">
        <v>6017</v>
      </c>
      <c r="M645">
        <v>6574</v>
      </c>
    </row>
    <row r="646" spans="1:13" x14ac:dyDescent="0.2">
      <c r="A646" t="s">
        <v>655</v>
      </c>
      <c r="B646">
        <v>2637</v>
      </c>
      <c r="C646">
        <v>3185</v>
      </c>
      <c r="D646">
        <v>3017</v>
      </c>
      <c r="E646" s="1">
        <v>1348</v>
      </c>
      <c r="F646" s="1">
        <v>1137</v>
      </c>
      <c r="G646" s="1">
        <v>2810</v>
      </c>
      <c r="H646" s="1">
        <v>2592</v>
      </c>
      <c r="I646" s="1">
        <v>1949</v>
      </c>
      <c r="J646" s="1">
        <v>844</v>
      </c>
      <c r="K646">
        <v>2011</v>
      </c>
      <c r="L646">
        <v>2206</v>
      </c>
      <c r="M646">
        <v>2409</v>
      </c>
    </row>
    <row r="647" spans="1:13" x14ac:dyDescent="0.2">
      <c r="A647" t="s">
        <v>656</v>
      </c>
      <c r="B647">
        <v>7538</v>
      </c>
      <c r="C647">
        <v>6427</v>
      </c>
      <c r="D647">
        <v>6682</v>
      </c>
      <c r="E647" s="1">
        <v>3064</v>
      </c>
      <c r="F647" s="1">
        <v>3017</v>
      </c>
      <c r="G647" s="1">
        <v>7025</v>
      </c>
      <c r="H647" s="1">
        <v>11917</v>
      </c>
      <c r="I647" s="1">
        <v>8667</v>
      </c>
      <c r="J647" s="1">
        <v>6107</v>
      </c>
      <c r="K647">
        <v>8330</v>
      </c>
      <c r="L647">
        <v>8340</v>
      </c>
      <c r="M647">
        <v>8987</v>
      </c>
    </row>
    <row r="648" spans="1:13" x14ac:dyDescent="0.2">
      <c r="A648" t="s">
        <v>657</v>
      </c>
      <c r="B648">
        <v>66810</v>
      </c>
      <c r="C648">
        <v>51625</v>
      </c>
      <c r="D648">
        <v>66565</v>
      </c>
      <c r="E648" s="1">
        <v>14207</v>
      </c>
      <c r="F648" s="1">
        <v>13324</v>
      </c>
      <c r="G648" s="1">
        <v>30535</v>
      </c>
      <c r="H648" s="1">
        <v>30795</v>
      </c>
      <c r="I648" s="1">
        <v>22227</v>
      </c>
      <c r="J648" s="1">
        <v>14327</v>
      </c>
      <c r="K648">
        <v>51772</v>
      </c>
      <c r="L648">
        <v>39369</v>
      </c>
      <c r="M648">
        <v>42640</v>
      </c>
    </row>
    <row r="649" spans="1:13" x14ac:dyDescent="0.2">
      <c r="A649" t="s">
        <v>658</v>
      </c>
      <c r="B649">
        <v>355</v>
      </c>
      <c r="C649">
        <v>256</v>
      </c>
      <c r="D649">
        <v>301</v>
      </c>
      <c r="E649" s="1">
        <v>114</v>
      </c>
      <c r="F649" s="1">
        <v>97</v>
      </c>
      <c r="G649" s="1">
        <v>230</v>
      </c>
      <c r="H649" s="1">
        <v>214</v>
      </c>
      <c r="I649" s="1">
        <v>167</v>
      </c>
      <c r="J649" s="1">
        <v>102</v>
      </c>
      <c r="K649">
        <v>145</v>
      </c>
      <c r="L649">
        <v>121</v>
      </c>
      <c r="M649">
        <v>127</v>
      </c>
    </row>
    <row r="650" spans="1:13" x14ac:dyDescent="0.2">
      <c r="A650" t="s">
        <v>659</v>
      </c>
      <c r="B650">
        <v>1629</v>
      </c>
      <c r="C650">
        <v>1064</v>
      </c>
      <c r="D650">
        <v>1166</v>
      </c>
      <c r="E650" s="1">
        <v>735</v>
      </c>
      <c r="F650" s="1">
        <v>613</v>
      </c>
      <c r="G650" s="1">
        <v>1557</v>
      </c>
      <c r="H650" s="1">
        <v>1012</v>
      </c>
      <c r="I650" s="1">
        <v>846</v>
      </c>
      <c r="J650" s="1">
        <v>402</v>
      </c>
      <c r="K650">
        <v>597</v>
      </c>
      <c r="L650">
        <v>568</v>
      </c>
      <c r="M650">
        <v>595</v>
      </c>
    </row>
    <row r="651" spans="1:13" x14ac:dyDescent="0.2">
      <c r="A651" t="s">
        <v>660</v>
      </c>
      <c r="B651">
        <v>6328</v>
      </c>
      <c r="C651">
        <v>5319</v>
      </c>
      <c r="D651">
        <v>4986</v>
      </c>
      <c r="E651" s="1">
        <v>1829</v>
      </c>
      <c r="F651" s="1">
        <v>1816</v>
      </c>
      <c r="G651" s="1">
        <v>4206</v>
      </c>
      <c r="H651" s="1">
        <v>5835</v>
      </c>
      <c r="I651" s="1">
        <v>3698</v>
      </c>
      <c r="J651" s="1">
        <v>2173</v>
      </c>
      <c r="K651">
        <v>6471</v>
      </c>
      <c r="L651">
        <v>7879</v>
      </c>
      <c r="M651">
        <v>8454</v>
      </c>
    </row>
    <row r="652" spans="1:13" x14ac:dyDescent="0.2">
      <c r="A652" t="s">
        <v>661</v>
      </c>
      <c r="B652">
        <v>12868</v>
      </c>
      <c r="C652">
        <v>11305</v>
      </c>
      <c r="D652">
        <v>11580</v>
      </c>
      <c r="E652" s="1">
        <v>5792</v>
      </c>
      <c r="F652" s="1">
        <v>5205</v>
      </c>
      <c r="G652" s="1">
        <v>12722</v>
      </c>
      <c r="H652" s="1">
        <v>10985</v>
      </c>
      <c r="I652" s="1">
        <v>9105</v>
      </c>
      <c r="J652" s="1">
        <v>3992</v>
      </c>
      <c r="K652">
        <v>7547</v>
      </c>
      <c r="L652">
        <v>7356</v>
      </c>
      <c r="M652">
        <v>7874</v>
      </c>
    </row>
    <row r="653" spans="1:13" x14ac:dyDescent="0.2">
      <c r="A653" t="s">
        <v>662</v>
      </c>
      <c r="B653">
        <v>1706</v>
      </c>
      <c r="C653">
        <v>1362</v>
      </c>
      <c r="D653">
        <v>1480</v>
      </c>
      <c r="E653" s="1">
        <v>554</v>
      </c>
      <c r="F653" s="1">
        <v>453</v>
      </c>
      <c r="G653" s="1">
        <v>945</v>
      </c>
      <c r="H653" s="1">
        <v>11536</v>
      </c>
      <c r="I653" s="1">
        <v>8372</v>
      </c>
      <c r="J653" s="1">
        <v>8272</v>
      </c>
      <c r="K653">
        <v>7984</v>
      </c>
      <c r="L653">
        <v>6604</v>
      </c>
      <c r="M653">
        <v>8081</v>
      </c>
    </row>
    <row r="654" spans="1:13" x14ac:dyDescent="0.2">
      <c r="A654" t="s">
        <v>663</v>
      </c>
      <c r="B654">
        <v>7310</v>
      </c>
      <c r="C654">
        <v>6598</v>
      </c>
      <c r="D654">
        <v>8070</v>
      </c>
      <c r="E654" s="1">
        <v>2788</v>
      </c>
      <c r="F654" s="1">
        <v>2652</v>
      </c>
      <c r="G654" s="1">
        <v>6514</v>
      </c>
      <c r="H654" s="1">
        <v>6785</v>
      </c>
      <c r="I654" s="1">
        <v>4477</v>
      </c>
      <c r="J654" s="1">
        <v>2513</v>
      </c>
      <c r="K654">
        <v>4884</v>
      </c>
      <c r="L654">
        <v>4555</v>
      </c>
      <c r="M654">
        <v>4894</v>
      </c>
    </row>
    <row r="655" spans="1:13" x14ac:dyDescent="0.2">
      <c r="A655" t="s">
        <v>664</v>
      </c>
      <c r="B655">
        <v>94526</v>
      </c>
      <c r="C655">
        <v>69056</v>
      </c>
      <c r="D655">
        <v>85254</v>
      </c>
      <c r="E655" s="1">
        <v>25805</v>
      </c>
      <c r="F655" s="1">
        <v>24527</v>
      </c>
      <c r="G655" s="1">
        <v>56793</v>
      </c>
      <c r="H655" s="1">
        <v>38444</v>
      </c>
      <c r="I655" s="1">
        <v>28089</v>
      </c>
      <c r="J655" s="1">
        <v>10727</v>
      </c>
      <c r="K655">
        <v>32955</v>
      </c>
      <c r="L655">
        <v>25356</v>
      </c>
      <c r="M655">
        <v>28615</v>
      </c>
    </row>
    <row r="656" spans="1:13" x14ac:dyDescent="0.2">
      <c r="A656" t="s">
        <v>665</v>
      </c>
      <c r="B656">
        <v>28832</v>
      </c>
      <c r="C656">
        <v>23937</v>
      </c>
      <c r="D656">
        <v>34276</v>
      </c>
      <c r="E656" s="1">
        <v>7843</v>
      </c>
      <c r="F656" s="1">
        <v>9123</v>
      </c>
      <c r="G656" s="1">
        <v>23223</v>
      </c>
      <c r="H656" s="1">
        <v>14110</v>
      </c>
      <c r="I656" s="1">
        <v>8814</v>
      </c>
      <c r="J656" s="1">
        <v>3874</v>
      </c>
      <c r="K656">
        <v>10796</v>
      </c>
      <c r="L656">
        <v>8722</v>
      </c>
      <c r="M656">
        <v>9345</v>
      </c>
    </row>
    <row r="657" spans="1:13" x14ac:dyDescent="0.2">
      <c r="A657" t="s">
        <v>666</v>
      </c>
      <c r="B657">
        <v>2105</v>
      </c>
      <c r="C657">
        <v>2106</v>
      </c>
      <c r="D657">
        <v>2306</v>
      </c>
      <c r="E657" s="1">
        <v>844</v>
      </c>
      <c r="F657" s="1">
        <v>786</v>
      </c>
      <c r="G657" s="1">
        <v>1797</v>
      </c>
      <c r="H657" s="1">
        <v>2054</v>
      </c>
      <c r="I657" s="1">
        <v>1298</v>
      </c>
      <c r="J657" s="1">
        <v>652</v>
      </c>
      <c r="K657">
        <v>1790</v>
      </c>
      <c r="L657">
        <v>1742</v>
      </c>
      <c r="M657">
        <v>2074</v>
      </c>
    </row>
    <row r="658" spans="1:13" x14ac:dyDescent="0.2">
      <c r="A658" t="s">
        <v>667</v>
      </c>
      <c r="B658">
        <v>1011</v>
      </c>
      <c r="C658">
        <v>1057</v>
      </c>
      <c r="D658">
        <v>1026</v>
      </c>
      <c r="E658" s="1">
        <v>273</v>
      </c>
      <c r="F658" s="1">
        <v>290</v>
      </c>
      <c r="G658" s="1">
        <v>687</v>
      </c>
      <c r="H658" s="1">
        <v>985</v>
      </c>
      <c r="I658" s="1">
        <v>719</v>
      </c>
      <c r="J658" s="1">
        <v>383</v>
      </c>
      <c r="K658">
        <v>1141</v>
      </c>
      <c r="L658">
        <v>1042</v>
      </c>
      <c r="M658">
        <v>1210</v>
      </c>
    </row>
    <row r="659" spans="1:13" x14ac:dyDescent="0.2">
      <c r="A659" t="s">
        <v>668</v>
      </c>
      <c r="B659">
        <v>2157</v>
      </c>
      <c r="C659">
        <v>2168</v>
      </c>
      <c r="D659">
        <v>2450</v>
      </c>
      <c r="E659" s="1">
        <v>704</v>
      </c>
      <c r="F659" s="1">
        <v>585</v>
      </c>
      <c r="G659" s="1">
        <v>1412</v>
      </c>
      <c r="H659" s="1">
        <v>2921</v>
      </c>
      <c r="I659" s="1">
        <v>2244</v>
      </c>
      <c r="J659" s="1">
        <v>1196</v>
      </c>
      <c r="K659">
        <v>3659</v>
      </c>
      <c r="L659">
        <v>2864</v>
      </c>
      <c r="M659">
        <v>3552</v>
      </c>
    </row>
    <row r="660" spans="1:13" x14ac:dyDescent="0.2">
      <c r="A660" t="s">
        <v>669</v>
      </c>
      <c r="B660">
        <v>7432</v>
      </c>
      <c r="C660">
        <v>6772</v>
      </c>
      <c r="D660">
        <v>8176</v>
      </c>
      <c r="E660" s="1">
        <v>2777</v>
      </c>
      <c r="F660" s="1">
        <v>2871</v>
      </c>
      <c r="G660" s="1">
        <v>6718</v>
      </c>
      <c r="H660" s="1">
        <v>10426</v>
      </c>
      <c r="I660" s="1">
        <v>6503</v>
      </c>
      <c r="J660" s="1">
        <v>4054</v>
      </c>
      <c r="K660">
        <v>9583</v>
      </c>
      <c r="L660">
        <v>8520</v>
      </c>
      <c r="M660">
        <v>9283</v>
      </c>
    </row>
    <row r="661" spans="1:13" x14ac:dyDescent="0.2">
      <c r="A661" t="s">
        <v>670</v>
      </c>
      <c r="B661">
        <v>2752</v>
      </c>
      <c r="C661">
        <v>2847</v>
      </c>
      <c r="D661">
        <v>3239</v>
      </c>
      <c r="E661" s="1">
        <v>888</v>
      </c>
      <c r="F661" s="1">
        <v>872</v>
      </c>
      <c r="G661" s="1">
        <v>1881</v>
      </c>
      <c r="H661" s="1">
        <v>1879</v>
      </c>
      <c r="I661" s="1">
        <v>1291</v>
      </c>
      <c r="J661" s="1">
        <v>676</v>
      </c>
      <c r="K661">
        <v>1512</v>
      </c>
      <c r="L661">
        <v>1386</v>
      </c>
      <c r="M661">
        <v>1566</v>
      </c>
    </row>
    <row r="662" spans="1:13" x14ac:dyDescent="0.2">
      <c r="A662" t="s">
        <v>671</v>
      </c>
      <c r="B662">
        <v>124</v>
      </c>
      <c r="C662">
        <v>125</v>
      </c>
      <c r="D662">
        <v>207</v>
      </c>
      <c r="E662" s="1">
        <v>50</v>
      </c>
      <c r="F662" s="1">
        <v>38</v>
      </c>
      <c r="G662" s="1">
        <v>131</v>
      </c>
      <c r="H662" s="1">
        <v>99</v>
      </c>
      <c r="I662" s="1">
        <v>59</v>
      </c>
      <c r="J662" s="1">
        <v>38</v>
      </c>
      <c r="K662">
        <v>102</v>
      </c>
      <c r="L662">
        <v>82</v>
      </c>
      <c r="M662">
        <v>102</v>
      </c>
    </row>
    <row r="663" spans="1:13" x14ac:dyDescent="0.2">
      <c r="A663" t="s">
        <v>672</v>
      </c>
      <c r="B663">
        <v>2092</v>
      </c>
      <c r="C663">
        <v>1996</v>
      </c>
      <c r="D663">
        <v>2043</v>
      </c>
      <c r="E663" s="1">
        <v>711</v>
      </c>
      <c r="F663" s="1">
        <v>672</v>
      </c>
      <c r="G663" s="1">
        <v>1587</v>
      </c>
      <c r="H663" s="1">
        <v>1814</v>
      </c>
      <c r="I663" s="1">
        <v>1499</v>
      </c>
      <c r="J663" s="1">
        <v>761</v>
      </c>
      <c r="K663">
        <v>2044</v>
      </c>
      <c r="L663">
        <v>1983</v>
      </c>
      <c r="M663">
        <v>2165</v>
      </c>
    </row>
    <row r="664" spans="1:13" x14ac:dyDescent="0.2">
      <c r="A664" t="s">
        <v>673</v>
      </c>
      <c r="B664">
        <v>577</v>
      </c>
      <c r="C664">
        <v>452</v>
      </c>
      <c r="D664">
        <v>615</v>
      </c>
      <c r="E664" s="1">
        <v>192</v>
      </c>
      <c r="F664" s="1">
        <v>222</v>
      </c>
      <c r="G664" s="1">
        <v>532</v>
      </c>
      <c r="H664" s="1">
        <v>447</v>
      </c>
      <c r="I664" s="1">
        <v>284</v>
      </c>
      <c r="J664" s="1">
        <v>147</v>
      </c>
      <c r="K664">
        <v>442</v>
      </c>
      <c r="L664">
        <v>418</v>
      </c>
      <c r="M664">
        <v>439</v>
      </c>
    </row>
    <row r="665" spans="1:13" x14ac:dyDescent="0.2">
      <c r="A665" t="s">
        <v>674</v>
      </c>
      <c r="B665">
        <v>1182</v>
      </c>
      <c r="C665">
        <v>1153</v>
      </c>
      <c r="D665">
        <v>1681</v>
      </c>
      <c r="E665" s="1">
        <v>551</v>
      </c>
      <c r="F665" s="1">
        <v>560</v>
      </c>
      <c r="G665" s="1">
        <v>1528</v>
      </c>
      <c r="H665" s="1">
        <v>1673</v>
      </c>
      <c r="I665" s="1">
        <v>1038</v>
      </c>
      <c r="J665" s="1">
        <v>673</v>
      </c>
      <c r="K665">
        <v>1959</v>
      </c>
      <c r="L665">
        <v>1611</v>
      </c>
      <c r="M665">
        <v>1812</v>
      </c>
    </row>
    <row r="666" spans="1:13" x14ac:dyDescent="0.2">
      <c r="A666" t="s">
        <v>675</v>
      </c>
      <c r="B666">
        <v>829</v>
      </c>
      <c r="C666">
        <v>926</v>
      </c>
      <c r="D666">
        <v>795</v>
      </c>
      <c r="E666" s="1">
        <v>219</v>
      </c>
      <c r="F666" s="1">
        <v>235</v>
      </c>
      <c r="G666" s="1">
        <v>605</v>
      </c>
      <c r="H666" s="1">
        <v>559</v>
      </c>
      <c r="I666" s="1">
        <v>332</v>
      </c>
      <c r="J666" s="1">
        <v>172</v>
      </c>
      <c r="K666">
        <v>805</v>
      </c>
      <c r="L666">
        <v>1003</v>
      </c>
      <c r="M666">
        <v>1186</v>
      </c>
    </row>
    <row r="667" spans="1:13" x14ac:dyDescent="0.2">
      <c r="A667" t="s">
        <v>676</v>
      </c>
      <c r="B667">
        <v>19049</v>
      </c>
      <c r="C667">
        <v>15558</v>
      </c>
      <c r="D667">
        <v>18056</v>
      </c>
      <c r="E667" s="1">
        <v>13498</v>
      </c>
      <c r="F667" s="1">
        <v>11681</v>
      </c>
      <c r="G667" s="1">
        <v>26634</v>
      </c>
      <c r="H667" s="1">
        <v>3217</v>
      </c>
      <c r="I667" s="1">
        <v>4556</v>
      </c>
      <c r="J667" s="1">
        <v>866</v>
      </c>
      <c r="K667">
        <v>1251</v>
      </c>
      <c r="L667">
        <v>1176</v>
      </c>
      <c r="M667">
        <v>1188</v>
      </c>
    </row>
    <row r="668" spans="1:13" x14ac:dyDescent="0.2">
      <c r="A668" t="s">
        <v>677</v>
      </c>
      <c r="B668">
        <v>29</v>
      </c>
      <c r="C668">
        <v>56</v>
      </c>
      <c r="D668">
        <v>42</v>
      </c>
      <c r="E668" s="1">
        <v>13</v>
      </c>
      <c r="F668" s="1">
        <v>15</v>
      </c>
      <c r="G668" s="1">
        <v>19</v>
      </c>
      <c r="H668" s="1">
        <v>57</v>
      </c>
      <c r="I668" s="1">
        <v>32</v>
      </c>
      <c r="J668" s="1">
        <v>18</v>
      </c>
      <c r="K668">
        <v>62</v>
      </c>
      <c r="L668">
        <v>41</v>
      </c>
      <c r="M668">
        <v>71</v>
      </c>
    </row>
    <row r="669" spans="1:13" x14ac:dyDescent="0.2">
      <c r="A669" t="s">
        <v>678</v>
      </c>
      <c r="B669">
        <v>2459</v>
      </c>
      <c r="C669">
        <v>2284</v>
      </c>
      <c r="D669">
        <v>3110</v>
      </c>
      <c r="E669" s="1">
        <v>834</v>
      </c>
      <c r="F669" s="1">
        <v>678</v>
      </c>
      <c r="G669" s="1">
        <v>1835</v>
      </c>
      <c r="H669" s="1">
        <v>2342</v>
      </c>
      <c r="I669" s="1">
        <v>1452</v>
      </c>
      <c r="J669" s="1">
        <v>779</v>
      </c>
      <c r="K669">
        <v>3459</v>
      </c>
      <c r="L669">
        <v>2908</v>
      </c>
      <c r="M669">
        <v>3169</v>
      </c>
    </row>
    <row r="670" spans="1:13" x14ac:dyDescent="0.2">
      <c r="A670" t="s">
        <v>679</v>
      </c>
      <c r="B670">
        <v>5303</v>
      </c>
      <c r="C670">
        <v>4646</v>
      </c>
      <c r="D670">
        <v>4560</v>
      </c>
      <c r="E670" s="1">
        <v>1971</v>
      </c>
      <c r="F670" s="1">
        <v>1749</v>
      </c>
      <c r="G670" s="1">
        <v>3926</v>
      </c>
      <c r="H670" s="1">
        <v>3072</v>
      </c>
      <c r="I670" s="1">
        <v>2378</v>
      </c>
      <c r="J670" s="1">
        <v>1046</v>
      </c>
      <c r="K670">
        <v>2698</v>
      </c>
      <c r="L670">
        <v>2932</v>
      </c>
      <c r="M670">
        <v>3177</v>
      </c>
    </row>
    <row r="671" spans="1:13" x14ac:dyDescent="0.2">
      <c r="A671" t="s">
        <v>680</v>
      </c>
      <c r="B671">
        <v>8548</v>
      </c>
      <c r="C671">
        <v>7790</v>
      </c>
      <c r="D671">
        <v>17966</v>
      </c>
      <c r="E671" s="1">
        <v>5627</v>
      </c>
      <c r="F671" s="1">
        <v>5099</v>
      </c>
      <c r="G671" s="1">
        <v>12878</v>
      </c>
      <c r="H671" s="1">
        <v>12255</v>
      </c>
      <c r="I671" s="1">
        <v>6638</v>
      </c>
      <c r="J671" s="1">
        <v>3897</v>
      </c>
      <c r="K671">
        <v>10174</v>
      </c>
      <c r="L671">
        <v>6249</v>
      </c>
      <c r="M671">
        <v>6277</v>
      </c>
    </row>
    <row r="672" spans="1:13" x14ac:dyDescent="0.2">
      <c r="A672" t="s">
        <v>681</v>
      </c>
      <c r="B672">
        <v>13124</v>
      </c>
      <c r="C672">
        <v>12524</v>
      </c>
      <c r="D672">
        <v>19281</v>
      </c>
      <c r="E672" s="1">
        <v>6161</v>
      </c>
      <c r="F672" s="1">
        <v>5600</v>
      </c>
      <c r="G672" s="1">
        <v>13393</v>
      </c>
      <c r="H672" s="1">
        <v>13001</v>
      </c>
      <c r="I672" s="1">
        <v>8014</v>
      </c>
      <c r="J672" s="1">
        <v>4387</v>
      </c>
      <c r="K672">
        <v>11475</v>
      </c>
      <c r="L672">
        <v>7930</v>
      </c>
      <c r="M672">
        <v>8510</v>
      </c>
    </row>
    <row r="673" spans="1:13" x14ac:dyDescent="0.2">
      <c r="A673" t="s">
        <v>682</v>
      </c>
      <c r="B673">
        <v>197</v>
      </c>
      <c r="C673">
        <v>162</v>
      </c>
      <c r="D673">
        <v>199</v>
      </c>
      <c r="E673" s="1">
        <v>59</v>
      </c>
      <c r="F673" s="1">
        <v>63</v>
      </c>
      <c r="G673" s="1">
        <v>145</v>
      </c>
      <c r="H673" s="1">
        <v>218</v>
      </c>
      <c r="I673" s="1">
        <v>109</v>
      </c>
      <c r="J673" s="1">
        <v>74</v>
      </c>
      <c r="K673">
        <v>210</v>
      </c>
      <c r="L673">
        <v>183</v>
      </c>
      <c r="M673">
        <v>260</v>
      </c>
    </row>
    <row r="674" spans="1:13" x14ac:dyDescent="0.2">
      <c r="A674" t="s">
        <v>683</v>
      </c>
      <c r="B674">
        <v>7782</v>
      </c>
      <c r="C674">
        <v>7000</v>
      </c>
      <c r="D674">
        <v>7331</v>
      </c>
      <c r="E674" s="1">
        <v>3022</v>
      </c>
      <c r="F674" s="1">
        <v>2676</v>
      </c>
      <c r="G674" s="1">
        <v>6975</v>
      </c>
      <c r="H674" s="1">
        <v>8944</v>
      </c>
      <c r="I674" s="1">
        <v>5873</v>
      </c>
      <c r="J674" s="1">
        <v>3343</v>
      </c>
      <c r="K674">
        <v>6089</v>
      </c>
      <c r="L674">
        <v>5768</v>
      </c>
      <c r="M674">
        <v>6444</v>
      </c>
    </row>
    <row r="675" spans="1:13" x14ac:dyDescent="0.2">
      <c r="A675" t="s">
        <v>684</v>
      </c>
      <c r="B675">
        <v>1992</v>
      </c>
      <c r="C675">
        <v>1570</v>
      </c>
      <c r="D675">
        <v>1704</v>
      </c>
      <c r="E675" s="1">
        <v>630</v>
      </c>
      <c r="F675" s="1">
        <v>597</v>
      </c>
      <c r="G675" s="1">
        <v>1243</v>
      </c>
      <c r="H675" s="1">
        <v>1834</v>
      </c>
      <c r="I675" s="1">
        <v>1272</v>
      </c>
      <c r="J675" s="1">
        <v>680</v>
      </c>
      <c r="K675">
        <v>1921</v>
      </c>
      <c r="L675">
        <v>1782</v>
      </c>
      <c r="M675">
        <v>1783</v>
      </c>
    </row>
    <row r="676" spans="1:13" x14ac:dyDescent="0.2">
      <c r="A676" t="s">
        <v>685</v>
      </c>
      <c r="B676">
        <v>2333</v>
      </c>
      <c r="C676">
        <v>1786</v>
      </c>
      <c r="D676">
        <v>2665</v>
      </c>
      <c r="E676" s="1">
        <v>1113</v>
      </c>
      <c r="F676" s="1">
        <v>928</v>
      </c>
      <c r="G676" s="1">
        <v>2226</v>
      </c>
      <c r="H676" s="1">
        <v>3837</v>
      </c>
      <c r="I676" s="1">
        <v>2322</v>
      </c>
      <c r="J676" s="1">
        <v>1452</v>
      </c>
      <c r="K676">
        <v>3417</v>
      </c>
      <c r="L676">
        <v>2661</v>
      </c>
      <c r="M676">
        <v>2891</v>
      </c>
    </row>
    <row r="677" spans="1:13" x14ac:dyDescent="0.2">
      <c r="A677" t="s">
        <v>686</v>
      </c>
      <c r="B677">
        <v>4156</v>
      </c>
      <c r="C677">
        <v>3810</v>
      </c>
      <c r="D677">
        <v>4897</v>
      </c>
      <c r="E677" s="1">
        <v>1811</v>
      </c>
      <c r="F677" s="1">
        <v>1732</v>
      </c>
      <c r="G677" s="1">
        <v>3639</v>
      </c>
      <c r="H677" s="1">
        <v>6837</v>
      </c>
      <c r="I677" s="1">
        <v>4700</v>
      </c>
      <c r="J677" s="1">
        <v>2612</v>
      </c>
      <c r="K677">
        <v>6511</v>
      </c>
      <c r="L677">
        <v>5253</v>
      </c>
      <c r="M677">
        <v>6304</v>
      </c>
    </row>
    <row r="678" spans="1:13" x14ac:dyDescent="0.2">
      <c r="A678" t="s">
        <v>687</v>
      </c>
      <c r="B678">
        <v>4828</v>
      </c>
      <c r="C678">
        <v>3683</v>
      </c>
      <c r="D678">
        <v>3676</v>
      </c>
      <c r="E678" s="1">
        <v>2097</v>
      </c>
      <c r="F678" s="1">
        <v>1733</v>
      </c>
      <c r="G678" s="1">
        <v>4033</v>
      </c>
      <c r="H678" s="1">
        <v>5356</v>
      </c>
      <c r="I678" s="1">
        <v>4160</v>
      </c>
      <c r="J678" s="1">
        <v>2086</v>
      </c>
      <c r="K678">
        <v>3762</v>
      </c>
      <c r="L678">
        <v>3424</v>
      </c>
      <c r="M678">
        <v>3851</v>
      </c>
    </row>
    <row r="679" spans="1:13" x14ac:dyDescent="0.2">
      <c r="A679" t="s">
        <v>688</v>
      </c>
      <c r="B679">
        <v>11503</v>
      </c>
      <c r="C679">
        <v>9929</v>
      </c>
      <c r="D679">
        <v>14361</v>
      </c>
      <c r="E679" s="1">
        <v>4370</v>
      </c>
      <c r="F679" s="1">
        <v>4370</v>
      </c>
      <c r="G679" s="1">
        <v>9968</v>
      </c>
      <c r="H679" s="1">
        <v>18600</v>
      </c>
      <c r="I679" s="1">
        <v>11199</v>
      </c>
      <c r="J679" s="1">
        <v>6419</v>
      </c>
      <c r="K679">
        <v>23336</v>
      </c>
      <c r="L679">
        <v>16388</v>
      </c>
      <c r="M679">
        <v>18699</v>
      </c>
    </row>
    <row r="680" spans="1:13" x14ac:dyDescent="0.2">
      <c r="A680" t="s">
        <v>689</v>
      </c>
      <c r="B680">
        <v>2854</v>
      </c>
      <c r="C680">
        <v>2922</v>
      </c>
      <c r="D680">
        <v>3392</v>
      </c>
      <c r="E680" s="1">
        <v>1147</v>
      </c>
      <c r="F680" s="1">
        <v>1180</v>
      </c>
      <c r="G680" s="1">
        <v>2697</v>
      </c>
      <c r="H680" s="1">
        <v>2814</v>
      </c>
      <c r="I680" s="1">
        <v>1786</v>
      </c>
      <c r="J680" s="1">
        <v>1100</v>
      </c>
      <c r="K680">
        <v>2303</v>
      </c>
      <c r="L680">
        <v>2331</v>
      </c>
      <c r="M680">
        <v>2537</v>
      </c>
    </row>
    <row r="681" spans="1:13" x14ac:dyDescent="0.2">
      <c r="A681" t="s">
        <v>690</v>
      </c>
      <c r="B681">
        <v>6831</v>
      </c>
      <c r="C681">
        <v>6285</v>
      </c>
      <c r="D681">
        <v>6228</v>
      </c>
      <c r="E681" s="1">
        <v>2072</v>
      </c>
      <c r="F681" s="1">
        <v>2004</v>
      </c>
      <c r="G681" s="1">
        <v>5114</v>
      </c>
      <c r="H681" s="1">
        <v>6958</v>
      </c>
      <c r="I681" s="1">
        <v>4657</v>
      </c>
      <c r="J681" s="1">
        <v>2644</v>
      </c>
      <c r="K681">
        <v>5357</v>
      </c>
      <c r="L681">
        <v>6212</v>
      </c>
      <c r="M681">
        <v>6489</v>
      </c>
    </row>
    <row r="682" spans="1:13" x14ac:dyDescent="0.2">
      <c r="A682" t="s">
        <v>691</v>
      </c>
      <c r="B682">
        <v>4874</v>
      </c>
      <c r="C682">
        <v>4230</v>
      </c>
      <c r="D682">
        <v>5479</v>
      </c>
      <c r="E682" s="1">
        <v>1869</v>
      </c>
      <c r="F682" s="1">
        <v>1419</v>
      </c>
      <c r="G682" s="1">
        <v>3449</v>
      </c>
      <c r="H682" s="1">
        <v>7042</v>
      </c>
      <c r="I682" s="1">
        <v>4595</v>
      </c>
      <c r="J682" s="1">
        <v>2223</v>
      </c>
      <c r="K682">
        <v>10573</v>
      </c>
      <c r="L682">
        <v>8473</v>
      </c>
      <c r="M682">
        <v>9708</v>
      </c>
    </row>
    <row r="683" spans="1:13" x14ac:dyDescent="0.2">
      <c r="A683" t="s">
        <v>692</v>
      </c>
      <c r="B683">
        <v>3421</v>
      </c>
      <c r="C683">
        <v>3142</v>
      </c>
      <c r="D683">
        <v>3781</v>
      </c>
      <c r="E683" s="1">
        <v>1294</v>
      </c>
      <c r="F683" s="1">
        <v>1240</v>
      </c>
      <c r="G683" s="1">
        <v>2756</v>
      </c>
      <c r="H683" s="1">
        <v>4456</v>
      </c>
      <c r="I683" s="1">
        <v>2964</v>
      </c>
      <c r="J683" s="1">
        <v>1710</v>
      </c>
      <c r="K683">
        <v>3942</v>
      </c>
      <c r="L683">
        <v>3014</v>
      </c>
      <c r="M683">
        <v>3633</v>
      </c>
    </row>
    <row r="684" spans="1:13" x14ac:dyDescent="0.2">
      <c r="A684" t="s">
        <v>693</v>
      </c>
      <c r="B684">
        <v>8451</v>
      </c>
      <c r="C684">
        <v>8280</v>
      </c>
      <c r="D684">
        <v>7757</v>
      </c>
      <c r="E684" s="1">
        <v>3310</v>
      </c>
      <c r="F684" s="1">
        <v>3155</v>
      </c>
      <c r="G684" s="1">
        <v>6972</v>
      </c>
      <c r="H684" s="1">
        <v>5632</v>
      </c>
      <c r="I684" s="1">
        <v>4611</v>
      </c>
      <c r="J684" s="1">
        <v>2268</v>
      </c>
      <c r="K684">
        <v>4927</v>
      </c>
      <c r="L684">
        <v>4991</v>
      </c>
      <c r="M684">
        <v>5751</v>
      </c>
    </row>
    <row r="685" spans="1:13" x14ac:dyDescent="0.2">
      <c r="A685" t="s">
        <v>694</v>
      </c>
      <c r="B685">
        <v>4541</v>
      </c>
      <c r="C685">
        <v>3559</v>
      </c>
      <c r="D685">
        <v>4173</v>
      </c>
      <c r="E685" s="1">
        <v>1755</v>
      </c>
      <c r="F685" s="1">
        <v>1420</v>
      </c>
      <c r="G685" s="1">
        <v>3563</v>
      </c>
      <c r="H685" s="1">
        <v>5729</v>
      </c>
      <c r="I685" s="1">
        <v>3938</v>
      </c>
      <c r="J685" s="1">
        <v>2033</v>
      </c>
      <c r="K685">
        <v>6420</v>
      </c>
      <c r="L685">
        <v>5313</v>
      </c>
      <c r="M685">
        <v>5585</v>
      </c>
    </row>
    <row r="686" spans="1:13" x14ac:dyDescent="0.2">
      <c r="A686" t="s">
        <v>695</v>
      </c>
      <c r="B686">
        <v>1633</v>
      </c>
      <c r="C686">
        <v>1560</v>
      </c>
      <c r="D686">
        <v>1521</v>
      </c>
      <c r="E686" s="1">
        <v>668</v>
      </c>
      <c r="F686" s="1">
        <v>635</v>
      </c>
      <c r="G686" s="1">
        <v>1508</v>
      </c>
      <c r="H686" s="1">
        <v>1748</v>
      </c>
      <c r="I686" s="1">
        <v>1191</v>
      </c>
      <c r="J686" s="1">
        <v>768</v>
      </c>
      <c r="K686">
        <v>1242</v>
      </c>
      <c r="L686">
        <v>1533</v>
      </c>
      <c r="M686">
        <v>1550</v>
      </c>
    </row>
    <row r="687" spans="1:13" x14ac:dyDescent="0.2">
      <c r="A687" t="s">
        <v>696</v>
      </c>
      <c r="B687">
        <v>205</v>
      </c>
      <c r="C687">
        <v>155</v>
      </c>
      <c r="D687">
        <v>123</v>
      </c>
      <c r="E687" s="1">
        <v>59</v>
      </c>
      <c r="F687" s="1">
        <v>45</v>
      </c>
      <c r="G687" s="1">
        <v>91</v>
      </c>
      <c r="H687" s="1">
        <v>169</v>
      </c>
      <c r="I687" s="1">
        <v>122</v>
      </c>
      <c r="J687" s="1">
        <v>84</v>
      </c>
      <c r="K687">
        <v>157</v>
      </c>
      <c r="L687">
        <v>184</v>
      </c>
      <c r="M687">
        <v>168</v>
      </c>
    </row>
    <row r="688" spans="1:13" x14ac:dyDescent="0.2">
      <c r="A688" t="s">
        <v>697</v>
      </c>
      <c r="B688">
        <v>1275</v>
      </c>
      <c r="C688">
        <v>1411</v>
      </c>
      <c r="D688">
        <v>1360</v>
      </c>
      <c r="E688" s="1">
        <v>415</v>
      </c>
      <c r="F688" s="1">
        <v>455</v>
      </c>
      <c r="G688" s="1">
        <v>1050</v>
      </c>
      <c r="H688" s="1">
        <v>1052</v>
      </c>
      <c r="I688" s="1">
        <v>711</v>
      </c>
      <c r="J688" s="1">
        <v>391</v>
      </c>
      <c r="K688">
        <v>851</v>
      </c>
      <c r="L688">
        <v>970</v>
      </c>
      <c r="M688">
        <v>1055</v>
      </c>
    </row>
    <row r="689" spans="1:13" x14ac:dyDescent="0.2">
      <c r="A689" t="s">
        <v>698</v>
      </c>
      <c r="B689">
        <v>8</v>
      </c>
      <c r="C689">
        <v>9</v>
      </c>
      <c r="D689">
        <v>4</v>
      </c>
      <c r="E689" s="1">
        <v>0</v>
      </c>
      <c r="F689" s="1">
        <v>3</v>
      </c>
      <c r="G689" s="1">
        <v>9</v>
      </c>
      <c r="H689" s="1">
        <v>4</v>
      </c>
      <c r="I689" s="1">
        <v>4</v>
      </c>
      <c r="J689" s="1">
        <v>1</v>
      </c>
      <c r="K689">
        <v>7</v>
      </c>
      <c r="L689">
        <v>3</v>
      </c>
      <c r="M689">
        <v>11</v>
      </c>
    </row>
    <row r="690" spans="1:13" x14ac:dyDescent="0.2">
      <c r="A690" t="s">
        <v>699</v>
      </c>
      <c r="B690">
        <v>92</v>
      </c>
      <c r="C690">
        <v>174</v>
      </c>
      <c r="D690">
        <v>246</v>
      </c>
      <c r="E690" s="1">
        <v>65</v>
      </c>
      <c r="F690" s="1">
        <v>100</v>
      </c>
      <c r="G690" s="1">
        <v>170</v>
      </c>
      <c r="H690" s="1">
        <v>200</v>
      </c>
      <c r="I690" s="1">
        <v>119</v>
      </c>
      <c r="J690" s="1">
        <v>99</v>
      </c>
      <c r="K690">
        <v>184</v>
      </c>
      <c r="L690">
        <v>150</v>
      </c>
      <c r="M690">
        <v>158</v>
      </c>
    </row>
    <row r="691" spans="1:13" x14ac:dyDescent="0.2">
      <c r="A691" t="s">
        <v>700</v>
      </c>
      <c r="B691">
        <v>4856</v>
      </c>
      <c r="C691">
        <v>4619</v>
      </c>
      <c r="D691">
        <v>5351</v>
      </c>
      <c r="E691" s="1">
        <v>1996</v>
      </c>
      <c r="F691" s="1">
        <v>1833</v>
      </c>
      <c r="G691" s="1">
        <v>4118</v>
      </c>
      <c r="H691" s="1">
        <v>5179</v>
      </c>
      <c r="I691" s="1">
        <v>3524</v>
      </c>
      <c r="J691" s="1">
        <v>1904</v>
      </c>
      <c r="K691">
        <v>5470</v>
      </c>
      <c r="L691">
        <v>5424</v>
      </c>
      <c r="M691">
        <v>5869</v>
      </c>
    </row>
    <row r="692" spans="1:13" x14ac:dyDescent="0.2">
      <c r="A692" t="s">
        <v>701</v>
      </c>
      <c r="B692">
        <v>936</v>
      </c>
      <c r="C692">
        <v>1038</v>
      </c>
      <c r="D692">
        <v>1425</v>
      </c>
      <c r="E692" s="1">
        <v>469</v>
      </c>
      <c r="F692" s="1">
        <v>425</v>
      </c>
      <c r="G692" s="1">
        <v>891</v>
      </c>
      <c r="H692" s="1">
        <v>1255</v>
      </c>
      <c r="I692" s="1">
        <v>840</v>
      </c>
      <c r="J692" s="1">
        <v>459</v>
      </c>
      <c r="K692">
        <v>1959</v>
      </c>
      <c r="L692">
        <v>1534</v>
      </c>
      <c r="M692">
        <v>1846</v>
      </c>
    </row>
    <row r="693" spans="1:13" x14ac:dyDescent="0.2">
      <c r="A693" t="s">
        <v>702</v>
      </c>
      <c r="B693">
        <v>2054</v>
      </c>
      <c r="C693">
        <v>1629</v>
      </c>
      <c r="D693">
        <v>1888</v>
      </c>
      <c r="E693" s="1">
        <v>787</v>
      </c>
      <c r="F693" s="1">
        <v>581</v>
      </c>
      <c r="G693" s="1">
        <v>1315</v>
      </c>
      <c r="H693" s="1">
        <v>2563</v>
      </c>
      <c r="I693" s="1">
        <v>1651</v>
      </c>
      <c r="J693" s="1">
        <v>980</v>
      </c>
      <c r="K693">
        <v>2977</v>
      </c>
      <c r="L693">
        <v>2332</v>
      </c>
      <c r="M693">
        <v>2781</v>
      </c>
    </row>
    <row r="694" spans="1:13" x14ac:dyDescent="0.2">
      <c r="A694" t="s">
        <v>703</v>
      </c>
      <c r="B694">
        <v>793</v>
      </c>
      <c r="C694">
        <v>710</v>
      </c>
      <c r="D694">
        <v>748</v>
      </c>
      <c r="E694" s="1">
        <v>239</v>
      </c>
      <c r="F694" s="1">
        <v>279</v>
      </c>
      <c r="G694" s="1">
        <v>620</v>
      </c>
      <c r="H694" s="1">
        <v>1009</v>
      </c>
      <c r="I694" s="1">
        <v>555</v>
      </c>
      <c r="J694" s="1">
        <v>344</v>
      </c>
      <c r="K694">
        <v>1009</v>
      </c>
      <c r="L694">
        <v>899</v>
      </c>
      <c r="M694">
        <v>972</v>
      </c>
    </row>
    <row r="695" spans="1:13" x14ac:dyDescent="0.2">
      <c r="A695" t="s">
        <v>704</v>
      </c>
      <c r="B695">
        <v>321</v>
      </c>
      <c r="C695">
        <v>332</v>
      </c>
      <c r="D695">
        <v>280</v>
      </c>
      <c r="E695" s="1">
        <v>102</v>
      </c>
      <c r="F695" s="1">
        <v>116</v>
      </c>
      <c r="G695" s="1">
        <v>291</v>
      </c>
      <c r="H695" s="1">
        <v>440</v>
      </c>
      <c r="I695" s="1">
        <v>261</v>
      </c>
      <c r="J695" s="1">
        <v>140</v>
      </c>
      <c r="K695">
        <v>406</v>
      </c>
      <c r="L695">
        <v>387</v>
      </c>
      <c r="M695">
        <v>420</v>
      </c>
    </row>
    <row r="696" spans="1:13" x14ac:dyDescent="0.2">
      <c r="A696" t="s">
        <v>705</v>
      </c>
      <c r="B696">
        <v>3226</v>
      </c>
      <c r="C696">
        <v>2446</v>
      </c>
      <c r="D696">
        <v>3507</v>
      </c>
      <c r="E696" s="1">
        <v>1787</v>
      </c>
      <c r="F696" s="1">
        <v>1579</v>
      </c>
      <c r="G696" s="1">
        <v>3641</v>
      </c>
      <c r="H696" s="1">
        <v>4385</v>
      </c>
      <c r="I696" s="1">
        <v>2604</v>
      </c>
      <c r="J696" s="1">
        <v>1293</v>
      </c>
      <c r="K696">
        <v>2681</v>
      </c>
      <c r="L696">
        <v>2224</v>
      </c>
      <c r="M696">
        <v>2571</v>
      </c>
    </row>
    <row r="697" spans="1:13" x14ac:dyDescent="0.2">
      <c r="A697" t="s">
        <v>706</v>
      </c>
      <c r="B697">
        <v>4278</v>
      </c>
      <c r="C697">
        <v>3722</v>
      </c>
      <c r="D697">
        <v>4313</v>
      </c>
      <c r="E697" s="1">
        <v>1425</v>
      </c>
      <c r="F697" s="1">
        <v>1391</v>
      </c>
      <c r="G697" s="1">
        <v>3157</v>
      </c>
      <c r="H697" s="1">
        <v>5867</v>
      </c>
      <c r="I697" s="1">
        <v>3797</v>
      </c>
      <c r="J697" s="1">
        <v>2682</v>
      </c>
      <c r="K697">
        <v>6900</v>
      </c>
      <c r="L697">
        <v>5863</v>
      </c>
      <c r="M697">
        <v>7493</v>
      </c>
    </row>
    <row r="698" spans="1:13" x14ac:dyDescent="0.2">
      <c r="A698" t="s">
        <v>707</v>
      </c>
      <c r="B698">
        <v>1266</v>
      </c>
      <c r="C698">
        <v>1002</v>
      </c>
      <c r="D698">
        <v>1218</v>
      </c>
      <c r="E698" s="1">
        <v>494</v>
      </c>
      <c r="F698" s="1">
        <v>412</v>
      </c>
      <c r="G698" s="1">
        <v>957</v>
      </c>
      <c r="H698" s="1">
        <v>1912</v>
      </c>
      <c r="I698" s="1">
        <v>1170</v>
      </c>
      <c r="J698" s="1">
        <v>823</v>
      </c>
      <c r="K698">
        <v>1984</v>
      </c>
      <c r="L698">
        <v>1798</v>
      </c>
      <c r="M698">
        <v>2236</v>
      </c>
    </row>
    <row r="699" spans="1:13" x14ac:dyDescent="0.2">
      <c r="A699" t="s">
        <v>708</v>
      </c>
      <c r="B699">
        <v>490</v>
      </c>
      <c r="C699">
        <v>348</v>
      </c>
      <c r="D699">
        <v>398</v>
      </c>
      <c r="E699" s="1">
        <v>160</v>
      </c>
      <c r="F699" s="1">
        <v>107</v>
      </c>
      <c r="G699" s="1">
        <v>359</v>
      </c>
      <c r="H699" s="1">
        <v>596</v>
      </c>
      <c r="I699" s="1">
        <v>362</v>
      </c>
      <c r="J699" s="1">
        <v>266</v>
      </c>
      <c r="K699">
        <v>536</v>
      </c>
      <c r="L699">
        <v>459</v>
      </c>
      <c r="M699">
        <v>565</v>
      </c>
    </row>
    <row r="700" spans="1:13" x14ac:dyDescent="0.2">
      <c r="A700" t="s">
        <v>709</v>
      </c>
      <c r="B700">
        <v>3067</v>
      </c>
      <c r="C700">
        <v>2405</v>
      </c>
      <c r="D700">
        <v>2700</v>
      </c>
      <c r="E700" s="1">
        <v>956</v>
      </c>
      <c r="F700" s="1">
        <v>924</v>
      </c>
      <c r="G700" s="1">
        <v>2439</v>
      </c>
      <c r="H700" s="1">
        <v>4067</v>
      </c>
      <c r="I700" s="1">
        <v>2362</v>
      </c>
      <c r="J700" s="1">
        <v>1618</v>
      </c>
      <c r="K700">
        <v>3045</v>
      </c>
      <c r="L700">
        <v>2628</v>
      </c>
      <c r="M700">
        <v>3125</v>
      </c>
    </row>
    <row r="701" spans="1:13" x14ac:dyDescent="0.2">
      <c r="A701" t="s">
        <v>710</v>
      </c>
      <c r="B701">
        <v>719</v>
      </c>
      <c r="C701">
        <v>678</v>
      </c>
      <c r="D701">
        <v>811</v>
      </c>
      <c r="E701" s="1">
        <v>263</v>
      </c>
      <c r="F701" s="1">
        <v>287</v>
      </c>
      <c r="G701" s="1">
        <v>715</v>
      </c>
      <c r="H701" s="1">
        <v>1001</v>
      </c>
      <c r="I701" s="1">
        <v>592</v>
      </c>
      <c r="J701" s="1">
        <v>397</v>
      </c>
      <c r="K701">
        <v>586</v>
      </c>
      <c r="L701">
        <v>452</v>
      </c>
      <c r="M701">
        <v>578</v>
      </c>
    </row>
    <row r="702" spans="1:13" x14ac:dyDescent="0.2">
      <c r="A702" t="s">
        <v>711</v>
      </c>
      <c r="B702">
        <v>3601</v>
      </c>
      <c r="C702">
        <v>3222</v>
      </c>
      <c r="D702">
        <v>4326</v>
      </c>
      <c r="E702" s="1">
        <v>1325</v>
      </c>
      <c r="F702" s="1">
        <v>1363</v>
      </c>
      <c r="G702" s="1">
        <v>3034</v>
      </c>
      <c r="H702" s="1">
        <v>5749</v>
      </c>
      <c r="I702" s="1">
        <v>3455</v>
      </c>
      <c r="J702" s="1">
        <v>2614</v>
      </c>
      <c r="K702">
        <v>6136</v>
      </c>
      <c r="L702">
        <v>5485</v>
      </c>
      <c r="M702">
        <v>6434</v>
      </c>
    </row>
    <row r="703" spans="1:13" x14ac:dyDescent="0.2">
      <c r="A703" t="s">
        <v>712</v>
      </c>
      <c r="B703">
        <v>5534</v>
      </c>
      <c r="C703">
        <v>4307</v>
      </c>
      <c r="D703">
        <v>4510</v>
      </c>
      <c r="E703" s="1">
        <v>1697</v>
      </c>
      <c r="F703" s="1">
        <v>1341</v>
      </c>
      <c r="G703" s="1">
        <v>3584</v>
      </c>
      <c r="H703" s="1">
        <v>4602</v>
      </c>
      <c r="I703" s="1">
        <v>3346</v>
      </c>
      <c r="J703" s="1">
        <v>1748</v>
      </c>
      <c r="K703">
        <v>4994</v>
      </c>
      <c r="L703">
        <v>4369</v>
      </c>
      <c r="M703">
        <v>5161</v>
      </c>
    </row>
    <row r="704" spans="1:13" x14ac:dyDescent="0.2">
      <c r="A704" t="s">
        <v>713</v>
      </c>
      <c r="B704">
        <v>13825</v>
      </c>
      <c r="C704">
        <v>10264</v>
      </c>
      <c r="D704">
        <v>12069</v>
      </c>
      <c r="E704" s="1">
        <v>4243</v>
      </c>
      <c r="F704" s="1">
        <v>3609</v>
      </c>
      <c r="G704" s="1">
        <v>8283</v>
      </c>
      <c r="H704" s="1">
        <v>17045</v>
      </c>
      <c r="I704" s="1">
        <v>12352</v>
      </c>
      <c r="J704" s="1">
        <v>7458</v>
      </c>
      <c r="K704">
        <v>19922</v>
      </c>
      <c r="L704">
        <v>15621</v>
      </c>
      <c r="M704">
        <v>17818</v>
      </c>
    </row>
    <row r="705" spans="1:13" x14ac:dyDescent="0.2">
      <c r="A705" t="s">
        <v>714</v>
      </c>
      <c r="B705">
        <v>1334</v>
      </c>
      <c r="C705">
        <v>1107</v>
      </c>
      <c r="D705">
        <v>1185</v>
      </c>
      <c r="E705" s="1">
        <v>483</v>
      </c>
      <c r="F705" s="1">
        <v>382</v>
      </c>
      <c r="G705" s="1">
        <v>933</v>
      </c>
      <c r="H705" s="1">
        <v>1848</v>
      </c>
      <c r="I705" s="1">
        <v>1349</v>
      </c>
      <c r="J705" s="1">
        <v>688</v>
      </c>
      <c r="K705">
        <v>1656</v>
      </c>
      <c r="L705">
        <v>1439</v>
      </c>
      <c r="M705">
        <v>1707</v>
      </c>
    </row>
    <row r="706" spans="1:13" x14ac:dyDescent="0.2">
      <c r="A706" t="s">
        <v>715</v>
      </c>
      <c r="B706">
        <v>3433</v>
      </c>
      <c r="C706">
        <v>3101</v>
      </c>
      <c r="D706">
        <v>3542</v>
      </c>
      <c r="E706" s="1">
        <v>1400</v>
      </c>
      <c r="F706" s="1">
        <v>1378</v>
      </c>
      <c r="G706" s="1">
        <v>3459</v>
      </c>
      <c r="H706" s="1">
        <v>8040</v>
      </c>
      <c r="I706" s="1">
        <v>5074</v>
      </c>
      <c r="J706" s="1">
        <v>2913</v>
      </c>
      <c r="K706">
        <v>6504</v>
      </c>
      <c r="L706">
        <v>4611</v>
      </c>
      <c r="M706">
        <v>5450</v>
      </c>
    </row>
    <row r="707" spans="1:13" x14ac:dyDescent="0.2">
      <c r="A707" t="s">
        <v>716</v>
      </c>
      <c r="B707">
        <v>5316</v>
      </c>
      <c r="C707">
        <v>3946</v>
      </c>
      <c r="D707">
        <v>4952</v>
      </c>
      <c r="E707" s="1">
        <v>1379</v>
      </c>
      <c r="F707" s="1">
        <v>1472</v>
      </c>
      <c r="G707" s="1">
        <v>3467</v>
      </c>
      <c r="H707" s="1">
        <v>4723</v>
      </c>
      <c r="I707" s="1">
        <v>2872</v>
      </c>
      <c r="J707" s="1">
        <v>1750</v>
      </c>
      <c r="K707">
        <v>4707</v>
      </c>
      <c r="L707">
        <v>4270</v>
      </c>
      <c r="M707">
        <v>5079</v>
      </c>
    </row>
    <row r="708" spans="1:13" x14ac:dyDescent="0.2">
      <c r="A708" t="s">
        <v>717</v>
      </c>
      <c r="B708">
        <v>3471</v>
      </c>
      <c r="C708">
        <v>3447</v>
      </c>
      <c r="D708">
        <v>3240</v>
      </c>
      <c r="E708" s="1">
        <v>1156</v>
      </c>
      <c r="F708" s="1">
        <v>1135</v>
      </c>
      <c r="G708" s="1">
        <v>2351</v>
      </c>
      <c r="H708" s="1">
        <v>4464</v>
      </c>
      <c r="I708" s="1">
        <v>2868</v>
      </c>
      <c r="J708" s="1">
        <v>1929</v>
      </c>
      <c r="K708">
        <v>3907</v>
      </c>
      <c r="L708">
        <v>4139</v>
      </c>
      <c r="M708">
        <v>4921</v>
      </c>
    </row>
    <row r="709" spans="1:13" x14ac:dyDescent="0.2">
      <c r="A709" t="s">
        <v>718</v>
      </c>
      <c r="B709">
        <v>4124</v>
      </c>
      <c r="C709">
        <v>3233</v>
      </c>
      <c r="D709">
        <v>3628</v>
      </c>
      <c r="E709" s="1">
        <v>1389</v>
      </c>
      <c r="F709" s="1">
        <v>1244</v>
      </c>
      <c r="G709" s="1">
        <v>2898</v>
      </c>
      <c r="H709" s="1">
        <v>3920</v>
      </c>
      <c r="I709" s="1">
        <v>2307</v>
      </c>
      <c r="J709" s="1">
        <v>1460</v>
      </c>
      <c r="K709">
        <v>2521</v>
      </c>
      <c r="L709">
        <v>2877</v>
      </c>
      <c r="M709">
        <v>2954</v>
      </c>
    </row>
    <row r="710" spans="1:13" x14ac:dyDescent="0.2">
      <c r="A710" t="s">
        <v>719</v>
      </c>
      <c r="B710">
        <v>498</v>
      </c>
      <c r="C710">
        <v>381</v>
      </c>
      <c r="D710">
        <v>304</v>
      </c>
      <c r="E710" s="1">
        <v>149</v>
      </c>
      <c r="F710" s="1">
        <v>140</v>
      </c>
      <c r="G710" s="1">
        <v>299</v>
      </c>
      <c r="H710" s="1">
        <v>627</v>
      </c>
      <c r="I710" s="1">
        <v>338</v>
      </c>
      <c r="J710" s="1">
        <v>164</v>
      </c>
      <c r="K710">
        <v>448</v>
      </c>
      <c r="L710">
        <v>534</v>
      </c>
      <c r="M710">
        <v>655</v>
      </c>
    </row>
    <row r="711" spans="1:13" x14ac:dyDescent="0.2">
      <c r="A711" t="s">
        <v>720</v>
      </c>
      <c r="B711">
        <v>796</v>
      </c>
      <c r="C711">
        <v>674</v>
      </c>
      <c r="D711">
        <v>589</v>
      </c>
      <c r="E711" s="1">
        <v>344</v>
      </c>
      <c r="F711" s="1">
        <v>258</v>
      </c>
      <c r="G711" s="1">
        <v>647</v>
      </c>
      <c r="H711" s="1">
        <v>1198</v>
      </c>
      <c r="I711" s="1">
        <v>665</v>
      </c>
      <c r="J711" s="1">
        <v>368</v>
      </c>
      <c r="K711">
        <v>866</v>
      </c>
      <c r="L711">
        <v>934</v>
      </c>
      <c r="M711">
        <v>1180</v>
      </c>
    </row>
    <row r="712" spans="1:13" x14ac:dyDescent="0.2">
      <c r="A712" t="s">
        <v>721</v>
      </c>
      <c r="B712">
        <v>2826</v>
      </c>
      <c r="C712">
        <v>2445</v>
      </c>
      <c r="D712">
        <v>2691</v>
      </c>
      <c r="E712" s="1">
        <v>675</v>
      </c>
      <c r="F712" s="1">
        <v>707</v>
      </c>
      <c r="G712" s="1">
        <v>1654</v>
      </c>
      <c r="H712" s="1">
        <v>2445</v>
      </c>
      <c r="I712" s="1">
        <v>1167</v>
      </c>
      <c r="J712" s="1">
        <v>822</v>
      </c>
      <c r="K712">
        <v>2968</v>
      </c>
      <c r="L712">
        <v>2369</v>
      </c>
      <c r="M712">
        <v>3086</v>
      </c>
    </row>
    <row r="713" spans="1:13" x14ac:dyDescent="0.2">
      <c r="A713" t="s">
        <v>722</v>
      </c>
      <c r="B713">
        <v>1241</v>
      </c>
      <c r="C713">
        <v>1044</v>
      </c>
      <c r="D713">
        <v>1124</v>
      </c>
      <c r="E713" s="1">
        <v>444</v>
      </c>
      <c r="F713" s="1">
        <v>359</v>
      </c>
      <c r="G713" s="1">
        <v>895</v>
      </c>
      <c r="H713" s="1">
        <v>1400</v>
      </c>
      <c r="I713" s="1">
        <v>901</v>
      </c>
      <c r="J713" s="1">
        <v>459</v>
      </c>
      <c r="K713">
        <v>1558</v>
      </c>
      <c r="L713">
        <v>1312</v>
      </c>
      <c r="M713">
        <v>1476</v>
      </c>
    </row>
    <row r="714" spans="1:13" x14ac:dyDescent="0.2">
      <c r="A714" t="s">
        <v>723</v>
      </c>
      <c r="B714">
        <v>6224</v>
      </c>
      <c r="C714">
        <v>5033</v>
      </c>
      <c r="D714">
        <v>5719</v>
      </c>
      <c r="E714" s="1">
        <v>2517</v>
      </c>
      <c r="F714" s="1">
        <v>2070</v>
      </c>
      <c r="G714" s="1">
        <v>5390</v>
      </c>
      <c r="H714" s="1">
        <v>7035</v>
      </c>
      <c r="I714" s="1">
        <v>4683</v>
      </c>
      <c r="J714" s="1">
        <v>2241</v>
      </c>
      <c r="K714">
        <v>7144</v>
      </c>
      <c r="L714">
        <v>6560</v>
      </c>
      <c r="M714">
        <v>7288</v>
      </c>
    </row>
    <row r="715" spans="1:13" x14ac:dyDescent="0.2">
      <c r="A715" t="s">
        <v>724</v>
      </c>
      <c r="B715">
        <v>4527</v>
      </c>
      <c r="C715">
        <v>3453</v>
      </c>
      <c r="D715">
        <v>4000</v>
      </c>
      <c r="E715" s="1">
        <v>2047</v>
      </c>
      <c r="F715" s="1">
        <v>1592</v>
      </c>
      <c r="G715" s="1">
        <v>3997</v>
      </c>
      <c r="H715" s="1">
        <v>4511</v>
      </c>
      <c r="I715" s="1">
        <v>2909</v>
      </c>
      <c r="J715" s="1">
        <v>1539</v>
      </c>
      <c r="K715">
        <v>3169</v>
      </c>
      <c r="L715">
        <v>2814</v>
      </c>
      <c r="M715">
        <v>2971</v>
      </c>
    </row>
    <row r="716" spans="1:13" x14ac:dyDescent="0.2">
      <c r="A716" t="s">
        <v>725</v>
      </c>
      <c r="B716">
        <v>6166</v>
      </c>
      <c r="C716">
        <v>5897</v>
      </c>
      <c r="D716">
        <v>6036</v>
      </c>
      <c r="E716" s="1">
        <v>2963</v>
      </c>
      <c r="F716" s="1">
        <v>2670</v>
      </c>
      <c r="G716" s="1">
        <v>6122</v>
      </c>
      <c r="H716" s="1">
        <v>8617</v>
      </c>
      <c r="I716" s="1">
        <v>5512</v>
      </c>
      <c r="J716" s="1">
        <v>3333</v>
      </c>
      <c r="K716">
        <v>4537</v>
      </c>
      <c r="L716">
        <v>4907</v>
      </c>
      <c r="M716">
        <v>5129</v>
      </c>
    </row>
    <row r="717" spans="1:13" x14ac:dyDescent="0.2">
      <c r="A717" t="s">
        <v>726</v>
      </c>
      <c r="B717">
        <v>4114</v>
      </c>
      <c r="C717">
        <v>4396</v>
      </c>
      <c r="D717">
        <v>4068</v>
      </c>
      <c r="E717" s="1">
        <v>2191</v>
      </c>
      <c r="F717" s="1">
        <v>2165</v>
      </c>
      <c r="G717" s="1">
        <v>4857</v>
      </c>
      <c r="H717" s="1">
        <v>4473</v>
      </c>
      <c r="I717" s="1">
        <v>3431</v>
      </c>
      <c r="J717" s="1">
        <v>1513</v>
      </c>
      <c r="K717">
        <v>2836</v>
      </c>
      <c r="L717">
        <v>3062</v>
      </c>
      <c r="M717">
        <v>3298</v>
      </c>
    </row>
    <row r="718" spans="1:13" x14ac:dyDescent="0.2">
      <c r="A718" t="s">
        <v>727</v>
      </c>
      <c r="B718">
        <v>1961</v>
      </c>
      <c r="C718">
        <v>1824</v>
      </c>
      <c r="D718">
        <v>1821</v>
      </c>
      <c r="E718" s="1">
        <v>819</v>
      </c>
      <c r="F718" s="1">
        <v>806</v>
      </c>
      <c r="G718" s="1">
        <v>1777</v>
      </c>
      <c r="H718" s="1">
        <v>3633</v>
      </c>
      <c r="I718" s="1">
        <v>2246</v>
      </c>
      <c r="J718" s="1">
        <v>1266</v>
      </c>
      <c r="K718">
        <v>3071</v>
      </c>
      <c r="L718">
        <v>2240</v>
      </c>
      <c r="M718">
        <v>3004</v>
      </c>
    </row>
    <row r="719" spans="1:13" x14ac:dyDescent="0.2">
      <c r="A719" t="s">
        <v>728</v>
      </c>
      <c r="B719">
        <v>2203</v>
      </c>
      <c r="C719">
        <v>2132</v>
      </c>
      <c r="D719">
        <v>2339</v>
      </c>
      <c r="E719" s="1">
        <v>1571</v>
      </c>
      <c r="F719" s="1">
        <v>1554</v>
      </c>
      <c r="G719" s="1">
        <v>3753</v>
      </c>
      <c r="H719" s="1">
        <v>2910</v>
      </c>
      <c r="I719" s="1">
        <v>1985</v>
      </c>
      <c r="J719" s="1">
        <v>952</v>
      </c>
      <c r="K719">
        <v>1616</v>
      </c>
      <c r="L719">
        <v>1613</v>
      </c>
      <c r="M719">
        <v>1940</v>
      </c>
    </row>
    <row r="720" spans="1:13" x14ac:dyDescent="0.2">
      <c r="A720" t="s">
        <v>729</v>
      </c>
      <c r="B720">
        <v>2456</v>
      </c>
      <c r="C720">
        <v>1999</v>
      </c>
      <c r="D720">
        <v>2517</v>
      </c>
      <c r="E720" s="1">
        <v>937</v>
      </c>
      <c r="F720" s="1">
        <v>919</v>
      </c>
      <c r="G720" s="1">
        <v>2439</v>
      </c>
      <c r="H720" s="1">
        <v>2392</v>
      </c>
      <c r="I720" s="1">
        <v>1656</v>
      </c>
      <c r="J720" s="1">
        <v>1068</v>
      </c>
      <c r="K720">
        <v>2174</v>
      </c>
      <c r="L720">
        <v>1999</v>
      </c>
      <c r="M720">
        <v>2079</v>
      </c>
    </row>
    <row r="721" spans="1:13" x14ac:dyDescent="0.2">
      <c r="A721" t="s">
        <v>730</v>
      </c>
      <c r="B721">
        <v>688</v>
      </c>
      <c r="C721">
        <v>680</v>
      </c>
      <c r="D721">
        <v>804</v>
      </c>
      <c r="E721" s="1">
        <v>222</v>
      </c>
      <c r="F721" s="1">
        <v>194</v>
      </c>
      <c r="G721" s="1">
        <v>464</v>
      </c>
      <c r="H721" s="1">
        <v>757</v>
      </c>
      <c r="I721" s="1">
        <v>477</v>
      </c>
      <c r="J721" s="1">
        <v>241</v>
      </c>
      <c r="K721">
        <v>763</v>
      </c>
      <c r="L721">
        <v>675</v>
      </c>
      <c r="M721">
        <v>734</v>
      </c>
    </row>
    <row r="722" spans="1:13" x14ac:dyDescent="0.2">
      <c r="A722" t="s">
        <v>731</v>
      </c>
      <c r="B722">
        <v>282</v>
      </c>
      <c r="C722">
        <v>221</v>
      </c>
      <c r="D722">
        <v>433</v>
      </c>
      <c r="E722" s="1">
        <v>122</v>
      </c>
      <c r="F722" s="1">
        <v>123</v>
      </c>
      <c r="G722" s="1">
        <v>222</v>
      </c>
      <c r="H722" s="1">
        <v>337</v>
      </c>
      <c r="I722" s="1">
        <v>242</v>
      </c>
      <c r="J722" s="1">
        <v>128</v>
      </c>
      <c r="K722">
        <v>319</v>
      </c>
      <c r="L722">
        <v>252</v>
      </c>
      <c r="M722">
        <v>241</v>
      </c>
    </row>
    <row r="723" spans="1:13" x14ac:dyDescent="0.2">
      <c r="A723" t="s">
        <v>732</v>
      </c>
      <c r="B723">
        <v>2762</v>
      </c>
      <c r="C723">
        <v>2476</v>
      </c>
      <c r="D723">
        <v>2726</v>
      </c>
      <c r="E723" s="1">
        <v>709</v>
      </c>
      <c r="F723" s="1">
        <v>598</v>
      </c>
      <c r="G723" s="1">
        <v>1825</v>
      </c>
      <c r="H723" s="1">
        <v>2324</v>
      </c>
      <c r="I723" s="1">
        <v>1518</v>
      </c>
      <c r="J723" s="1">
        <v>828</v>
      </c>
      <c r="K723">
        <v>1726</v>
      </c>
      <c r="L723">
        <v>1765</v>
      </c>
      <c r="M723">
        <v>2077</v>
      </c>
    </row>
    <row r="724" spans="1:13" x14ac:dyDescent="0.2">
      <c r="A724" t="s">
        <v>733</v>
      </c>
      <c r="B724">
        <v>5857</v>
      </c>
      <c r="C724">
        <v>4644</v>
      </c>
      <c r="D724">
        <v>5719</v>
      </c>
      <c r="E724" s="1">
        <v>1809</v>
      </c>
      <c r="F724" s="1">
        <v>1833</v>
      </c>
      <c r="G724" s="1">
        <v>4454</v>
      </c>
      <c r="H724" s="1">
        <v>6420</v>
      </c>
      <c r="I724" s="1">
        <v>4082</v>
      </c>
      <c r="J724" s="1">
        <v>2366</v>
      </c>
      <c r="K724">
        <v>6279</v>
      </c>
      <c r="L724">
        <v>5264</v>
      </c>
      <c r="M724">
        <v>5772</v>
      </c>
    </row>
    <row r="725" spans="1:13" x14ac:dyDescent="0.2">
      <c r="A725" t="s">
        <v>734</v>
      </c>
      <c r="B725">
        <v>2852</v>
      </c>
      <c r="C725">
        <v>2947</v>
      </c>
      <c r="D725">
        <v>2476</v>
      </c>
      <c r="E725" s="1">
        <v>1119</v>
      </c>
      <c r="F725" s="1">
        <v>1171</v>
      </c>
      <c r="G725" s="1">
        <v>2828</v>
      </c>
      <c r="H725" s="1">
        <v>2803</v>
      </c>
      <c r="I725" s="1">
        <v>2176</v>
      </c>
      <c r="J725" s="1">
        <v>1110</v>
      </c>
      <c r="K725">
        <v>2296</v>
      </c>
      <c r="L725">
        <v>2890</v>
      </c>
      <c r="M725">
        <v>3143</v>
      </c>
    </row>
    <row r="726" spans="1:13" x14ac:dyDescent="0.2">
      <c r="A726" t="s">
        <v>735</v>
      </c>
      <c r="B726">
        <v>1937</v>
      </c>
      <c r="C726">
        <v>1749</v>
      </c>
      <c r="D726">
        <v>2107</v>
      </c>
      <c r="E726" s="1">
        <v>783</v>
      </c>
      <c r="F726" s="1">
        <v>810</v>
      </c>
      <c r="G726" s="1">
        <v>2092</v>
      </c>
      <c r="H726" s="1">
        <v>2978</v>
      </c>
      <c r="I726" s="1">
        <v>1842</v>
      </c>
      <c r="J726" s="1">
        <v>1216</v>
      </c>
      <c r="K726">
        <v>2133</v>
      </c>
      <c r="L726">
        <v>2085</v>
      </c>
      <c r="M726">
        <v>2148</v>
      </c>
    </row>
    <row r="727" spans="1:13" x14ac:dyDescent="0.2">
      <c r="A727" t="s">
        <v>736</v>
      </c>
      <c r="B727">
        <v>160</v>
      </c>
      <c r="C727">
        <v>171</v>
      </c>
      <c r="D727">
        <v>193</v>
      </c>
      <c r="E727" s="1">
        <v>57</v>
      </c>
      <c r="F727" s="1">
        <v>98</v>
      </c>
      <c r="G727" s="1">
        <v>257</v>
      </c>
      <c r="H727" s="1">
        <v>357</v>
      </c>
      <c r="I727" s="1">
        <v>159</v>
      </c>
      <c r="J727" s="1">
        <v>147</v>
      </c>
      <c r="K727">
        <v>176</v>
      </c>
      <c r="L727">
        <v>239</v>
      </c>
      <c r="M727">
        <v>214</v>
      </c>
    </row>
    <row r="728" spans="1:13" x14ac:dyDescent="0.2">
      <c r="A728" t="s">
        <v>737</v>
      </c>
      <c r="B728">
        <v>9281</v>
      </c>
      <c r="C728">
        <v>8856</v>
      </c>
      <c r="D728">
        <v>10421</v>
      </c>
      <c r="E728" s="1">
        <v>3025</v>
      </c>
      <c r="F728" s="1">
        <v>3195</v>
      </c>
      <c r="G728" s="1">
        <v>7369</v>
      </c>
      <c r="H728" s="1">
        <v>7550</v>
      </c>
      <c r="I728" s="1">
        <v>5132</v>
      </c>
      <c r="J728" s="1">
        <v>3075</v>
      </c>
      <c r="K728">
        <v>7244</v>
      </c>
      <c r="L728">
        <v>6799</v>
      </c>
      <c r="M728">
        <v>7946</v>
      </c>
    </row>
    <row r="729" spans="1:13" x14ac:dyDescent="0.2">
      <c r="A729" t="s">
        <v>738</v>
      </c>
      <c r="B729">
        <v>2224</v>
      </c>
      <c r="C729">
        <v>2113</v>
      </c>
      <c r="D729">
        <v>2160</v>
      </c>
      <c r="E729" s="1">
        <v>774</v>
      </c>
      <c r="F729" s="1">
        <v>795</v>
      </c>
      <c r="G729" s="1">
        <v>2251</v>
      </c>
      <c r="H729" s="1">
        <v>2250</v>
      </c>
      <c r="I729" s="1">
        <v>1512</v>
      </c>
      <c r="J729" s="1">
        <v>921</v>
      </c>
      <c r="K729">
        <v>1931</v>
      </c>
      <c r="L729">
        <v>1981</v>
      </c>
      <c r="M729">
        <v>2397</v>
      </c>
    </row>
    <row r="730" spans="1:13" x14ac:dyDescent="0.2">
      <c r="A730" t="s">
        <v>739</v>
      </c>
      <c r="B730">
        <v>17905</v>
      </c>
      <c r="C730">
        <v>13128</v>
      </c>
      <c r="D730">
        <v>11293</v>
      </c>
      <c r="E730" s="1">
        <v>4147</v>
      </c>
      <c r="F730" s="1">
        <v>3402</v>
      </c>
      <c r="G730" s="1">
        <v>9071</v>
      </c>
      <c r="H730" s="1">
        <v>14453</v>
      </c>
      <c r="I730" s="1">
        <v>9525</v>
      </c>
      <c r="J730" s="1">
        <v>5200</v>
      </c>
      <c r="K730">
        <v>15590</v>
      </c>
      <c r="L730">
        <v>17308</v>
      </c>
      <c r="M730">
        <v>19911</v>
      </c>
    </row>
    <row r="731" spans="1:13" x14ac:dyDescent="0.2">
      <c r="A731" t="s">
        <v>740</v>
      </c>
      <c r="B731">
        <v>66</v>
      </c>
      <c r="C731">
        <v>101</v>
      </c>
      <c r="D731">
        <v>110</v>
      </c>
      <c r="E731" s="1">
        <v>14</v>
      </c>
      <c r="F731" s="1">
        <v>20</v>
      </c>
      <c r="G731" s="1">
        <v>26</v>
      </c>
      <c r="H731" s="1">
        <v>60</v>
      </c>
      <c r="I731" s="1">
        <v>34</v>
      </c>
      <c r="J731" s="1">
        <v>20</v>
      </c>
      <c r="K731">
        <v>31</v>
      </c>
      <c r="L731">
        <v>70</v>
      </c>
      <c r="M731">
        <v>77</v>
      </c>
    </row>
    <row r="732" spans="1:13" x14ac:dyDescent="0.2">
      <c r="A732" t="s">
        <v>741</v>
      </c>
      <c r="B732">
        <v>1362</v>
      </c>
      <c r="C732">
        <v>1127</v>
      </c>
      <c r="D732">
        <v>1337</v>
      </c>
      <c r="E732" s="1">
        <v>426</v>
      </c>
      <c r="F732" s="1">
        <v>382</v>
      </c>
      <c r="G732" s="1">
        <v>877</v>
      </c>
      <c r="H732" s="1">
        <v>1406</v>
      </c>
      <c r="I732" s="1">
        <v>878</v>
      </c>
      <c r="J732" s="1">
        <v>510</v>
      </c>
      <c r="K732">
        <v>1505</v>
      </c>
      <c r="L732">
        <v>1222</v>
      </c>
      <c r="M732">
        <v>1298</v>
      </c>
    </row>
    <row r="733" spans="1:13" x14ac:dyDescent="0.2">
      <c r="A733" t="s">
        <v>742</v>
      </c>
      <c r="B733">
        <v>1991</v>
      </c>
      <c r="C733">
        <v>2003</v>
      </c>
      <c r="D733">
        <v>2003</v>
      </c>
      <c r="E733" s="1">
        <v>648</v>
      </c>
      <c r="F733" s="1">
        <v>623</v>
      </c>
      <c r="G733" s="1">
        <v>1548</v>
      </c>
      <c r="H733" s="1">
        <v>2792</v>
      </c>
      <c r="I733" s="1">
        <v>1755</v>
      </c>
      <c r="J733" s="1">
        <v>1194</v>
      </c>
      <c r="K733">
        <v>4048</v>
      </c>
      <c r="L733">
        <v>3819</v>
      </c>
      <c r="M733">
        <v>4657</v>
      </c>
    </row>
    <row r="734" spans="1:13" x14ac:dyDescent="0.2">
      <c r="A734" t="s">
        <v>743</v>
      </c>
      <c r="B734">
        <v>1969</v>
      </c>
      <c r="C734">
        <v>1982</v>
      </c>
      <c r="D734">
        <v>1969</v>
      </c>
      <c r="E734" s="1">
        <v>644</v>
      </c>
      <c r="F734" s="1">
        <v>610</v>
      </c>
      <c r="G734" s="1">
        <v>1525</v>
      </c>
      <c r="H734" s="1">
        <v>2756</v>
      </c>
      <c r="I734" s="1">
        <v>1736</v>
      </c>
      <c r="J734" s="1">
        <v>1183</v>
      </c>
      <c r="K734">
        <v>4014</v>
      </c>
      <c r="L734">
        <v>3802</v>
      </c>
      <c r="M734">
        <v>4641</v>
      </c>
    </row>
    <row r="735" spans="1:13" x14ac:dyDescent="0.2">
      <c r="A735" t="s">
        <v>744</v>
      </c>
      <c r="B735">
        <v>8026</v>
      </c>
      <c r="C735">
        <v>6505</v>
      </c>
      <c r="D735">
        <v>6882</v>
      </c>
      <c r="E735" s="1">
        <v>3232</v>
      </c>
      <c r="F735" s="1">
        <v>3073</v>
      </c>
      <c r="G735" s="1">
        <v>7412</v>
      </c>
      <c r="H735" s="1">
        <v>8947</v>
      </c>
      <c r="I735" s="1">
        <v>6592</v>
      </c>
      <c r="J735" s="1">
        <v>3293</v>
      </c>
      <c r="K735">
        <v>6849</v>
      </c>
      <c r="L735">
        <v>6463</v>
      </c>
      <c r="M735">
        <v>7188</v>
      </c>
    </row>
    <row r="736" spans="1:13" x14ac:dyDescent="0.2">
      <c r="A736" t="s">
        <v>745</v>
      </c>
      <c r="B736">
        <v>6502</v>
      </c>
      <c r="C736">
        <v>6188</v>
      </c>
      <c r="D736">
        <v>5652</v>
      </c>
      <c r="E736" s="1">
        <v>1105</v>
      </c>
      <c r="F736" s="1">
        <v>1151</v>
      </c>
      <c r="G736" s="1">
        <v>3180</v>
      </c>
      <c r="H736" s="1">
        <v>5096</v>
      </c>
      <c r="I736" s="1">
        <v>2771</v>
      </c>
      <c r="J736" s="1">
        <v>2007</v>
      </c>
      <c r="K736">
        <v>5625</v>
      </c>
      <c r="L736">
        <v>6464</v>
      </c>
      <c r="M736">
        <v>7116</v>
      </c>
    </row>
    <row r="737" spans="1:13" x14ac:dyDescent="0.2">
      <c r="A737" t="s">
        <v>746</v>
      </c>
      <c r="B737">
        <v>1568</v>
      </c>
      <c r="C737">
        <v>1637</v>
      </c>
      <c r="D737">
        <v>1651</v>
      </c>
      <c r="E737" s="1">
        <v>723</v>
      </c>
      <c r="F737" s="1">
        <v>708</v>
      </c>
      <c r="G737" s="1">
        <v>1568</v>
      </c>
      <c r="H737" s="1">
        <v>2081</v>
      </c>
      <c r="I737" s="1">
        <v>1402</v>
      </c>
      <c r="J737" s="1">
        <v>767</v>
      </c>
      <c r="K737">
        <v>2052</v>
      </c>
      <c r="L737">
        <v>2246</v>
      </c>
      <c r="M737">
        <v>2538</v>
      </c>
    </row>
    <row r="738" spans="1:13" x14ac:dyDescent="0.2">
      <c r="A738" t="s">
        <v>747</v>
      </c>
      <c r="B738">
        <v>1283</v>
      </c>
      <c r="C738">
        <v>1173</v>
      </c>
      <c r="D738">
        <v>1317</v>
      </c>
      <c r="E738" s="1">
        <v>536</v>
      </c>
      <c r="F738" s="1">
        <v>456</v>
      </c>
      <c r="G738" s="1">
        <v>1107</v>
      </c>
      <c r="H738" s="1">
        <v>872</v>
      </c>
      <c r="I738" s="1">
        <v>769</v>
      </c>
      <c r="J738" s="1">
        <v>409</v>
      </c>
      <c r="K738">
        <v>782</v>
      </c>
      <c r="L738">
        <v>780</v>
      </c>
      <c r="M738">
        <v>882</v>
      </c>
    </row>
    <row r="739" spans="1:13" x14ac:dyDescent="0.2">
      <c r="A739" t="s">
        <v>748</v>
      </c>
      <c r="B739">
        <v>1675</v>
      </c>
      <c r="C739">
        <v>1603</v>
      </c>
      <c r="D739">
        <v>1869</v>
      </c>
      <c r="E739" s="1">
        <v>563</v>
      </c>
      <c r="F739" s="1">
        <v>588</v>
      </c>
      <c r="G739" s="1">
        <v>1385</v>
      </c>
      <c r="H739" s="1">
        <v>2531</v>
      </c>
      <c r="I739" s="1">
        <v>1482</v>
      </c>
      <c r="J739" s="1">
        <v>913</v>
      </c>
      <c r="K739">
        <v>2349</v>
      </c>
      <c r="L739">
        <v>1962</v>
      </c>
      <c r="M739">
        <v>2236</v>
      </c>
    </row>
    <row r="740" spans="1:13" x14ac:dyDescent="0.2">
      <c r="A740" t="s">
        <v>749</v>
      </c>
      <c r="B740">
        <v>8401</v>
      </c>
      <c r="C740">
        <v>8434</v>
      </c>
      <c r="D740">
        <v>9064</v>
      </c>
      <c r="E740" s="1">
        <v>3213</v>
      </c>
      <c r="F740" s="1">
        <v>3350</v>
      </c>
      <c r="G740" s="1">
        <v>8293</v>
      </c>
      <c r="H740" s="1">
        <v>10758</v>
      </c>
      <c r="I740" s="1">
        <v>6610</v>
      </c>
      <c r="J740" s="1">
        <v>3638</v>
      </c>
      <c r="K740">
        <v>8833</v>
      </c>
      <c r="L740">
        <v>10244</v>
      </c>
      <c r="M740">
        <v>11006</v>
      </c>
    </row>
    <row r="741" spans="1:13" x14ac:dyDescent="0.2">
      <c r="A741" t="s">
        <v>750</v>
      </c>
      <c r="B741">
        <v>3618</v>
      </c>
      <c r="C741">
        <v>3596</v>
      </c>
      <c r="D741">
        <v>3673</v>
      </c>
      <c r="E741" s="1">
        <v>1374</v>
      </c>
      <c r="F741" s="1">
        <v>1317</v>
      </c>
      <c r="G741" s="1">
        <v>2965</v>
      </c>
      <c r="H741" s="1">
        <v>4830</v>
      </c>
      <c r="I741" s="1">
        <v>3164</v>
      </c>
      <c r="J741" s="1">
        <v>1904</v>
      </c>
      <c r="K741">
        <v>4134</v>
      </c>
      <c r="L741">
        <v>4515</v>
      </c>
      <c r="M741">
        <v>4956</v>
      </c>
    </row>
    <row r="742" spans="1:13" x14ac:dyDescent="0.2">
      <c r="A742" t="s">
        <v>751</v>
      </c>
      <c r="B742">
        <v>1859</v>
      </c>
      <c r="C742">
        <v>1963</v>
      </c>
      <c r="D742">
        <v>2050</v>
      </c>
      <c r="E742" s="1">
        <v>667</v>
      </c>
      <c r="F742" s="1">
        <v>596</v>
      </c>
      <c r="G742" s="1">
        <v>1483</v>
      </c>
      <c r="H742" s="1">
        <v>1743</v>
      </c>
      <c r="I742" s="1">
        <v>1365</v>
      </c>
      <c r="J742" s="1">
        <v>690</v>
      </c>
      <c r="K742">
        <v>1866</v>
      </c>
      <c r="L742">
        <v>1850</v>
      </c>
      <c r="M742">
        <v>2082</v>
      </c>
    </row>
    <row r="743" spans="1:13" x14ac:dyDescent="0.2">
      <c r="A743" t="s">
        <v>752</v>
      </c>
      <c r="B743">
        <v>142</v>
      </c>
      <c r="C743">
        <v>132</v>
      </c>
      <c r="D743">
        <v>131</v>
      </c>
      <c r="E743" s="1">
        <v>78</v>
      </c>
      <c r="F743" s="1">
        <v>48</v>
      </c>
      <c r="G743" s="1">
        <v>118</v>
      </c>
      <c r="H743" s="1">
        <v>157</v>
      </c>
      <c r="I743" s="1">
        <v>74</v>
      </c>
      <c r="J743" s="1">
        <v>55</v>
      </c>
      <c r="K743">
        <v>186</v>
      </c>
      <c r="L743">
        <v>129</v>
      </c>
      <c r="M743">
        <v>173</v>
      </c>
    </row>
    <row r="744" spans="1:13" x14ac:dyDescent="0.2">
      <c r="A744" t="s">
        <v>753</v>
      </c>
      <c r="B744">
        <v>1010</v>
      </c>
      <c r="C744">
        <v>1042</v>
      </c>
      <c r="D744">
        <v>1032</v>
      </c>
      <c r="E744" s="1">
        <v>327</v>
      </c>
      <c r="F744" s="1">
        <v>372</v>
      </c>
      <c r="G744" s="1">
        <v>906</v>
      </c>
      <c r="H744" s="1">
        <v>839</v>
      </c>
      <c r="I744" s="1">
        <v>541</v>
      </c>
      <c r="J744" s="1">
        <v>361</v>
      </c>
      <c r="K744">
        <v>684</v>
      </c>
      <c r="L744">
        <v>817</v>
      </c>
      <c r="M744">
        <v>928</v>
      </c>
    </row>
    <row r="745" spans="1:13" x14ac:dyDescent="0.2">
      <c r="A745" t="s">
        <v>754</v>
      </c>
      <c r="B745">
        <v>1049</v>
      </c>
      <c r="C745">
        <v>1367</v>
      </c>
      <c r="D745">
        <v>2558</v>
      </c>
      <c r="E745" s="1">
        <v>822</v>
      </c>
      <c r="F745" s="1">
        <v>767</v>
      </c>
      <c r="G745" s="1">
        <v>1787</v>
      </c>
      <c r="H745" s="1">
        <v>2135</v>
      </c>
      <c r="I745" s="1">
        <v>1465</v>
      </c>
      <c r="J745" s="1">
        <v>840</v>
      </c>
      <c r="K745">
        <v>1586</v>
      </c>
      <c r="L745">
        <v>1371</v>
      </c>
      <c r="M745">
        <v>1321</v>
      </c>
    </row>
    <row r="746" spans="1:13" x14ac:dyDescent="0.2">
      <c r="A746" t="s">
        <v>755</v>
      </c>
      <c r="B746">
        <v>12</v>
      </c>
      <c r="C746">
        <v>16</v>
      </c>
      <c r="D746">
        <v>11</v>
      </c>
      <c r="E746" s="1">
        <v>1</v>
      </c>
      <c r="F746" s="1">
        <v>2</v>
      </c>
      <c r="G746" s="1">
        <v>4</v>
      </c>
      <c r="H746" s="1">
        <v>10</v>
      </c>
      <c r="I746" s="1">
        <v>8</v>
      </c>
      <c r="J746" s="1">
        <v>4</v>
      </c>
      <c r="K746">
        <v>6</v>
      </c>
      <c r="L746">
        <v>6</v>
      </c>
      <c r="M746">
        <v>14</v>
      </c>
    </row>
    <row r="747" spans="1:13" x14ac:dyDescent="0.2">
      <c r="A747" t="s">
        <v>756</v>
      </c>
      <c r="B747">
        <v>318</v>
      </c>
      <c r="C747">
        <v>268</v>
      </c>
      <c r="D747">
        <v>328</v>
      </c>
      <c r="E747" s="1">
        <v>178</v>
      </c>
      <c r="F747" s="1">
        <v>196</v>
      </c>
      <c r="G747" s="1">
        <v>493</v>
      </c>
      <c r="H747" s="1">
        <v>410</v>
      </c>
      <c r="I747" s="1">
        <v>292</v>
      </c>
      <c r="J747" s="1">
        <v>127</v>
      </c>
      <c r="K747">
        <v>270</v>
      </c>
      <c r="L747">
        <v>227</v>
      </c>
      <c r="M747">
        <v>239</v>
      </c>
    </row>
    <row r="748" spans="1:13" x14ac:dyDescent="0.2">
      <c r="A748" t="s">
        <v>757</v>
      </c>
      <c r="B748">
        <v>1092</v>
      </c>
      <c r="C748">
        <v>1386</v>
      </c>
      <c r="D748">
        <v>1736</v>
      </c>
      <c r="E748" s="1">
        <v>642</v>
      </c>
      <c r="F748" s="1">
        <v>616</v>
      </c>
      <c r="G748" s="1">
        <v>1740</v>
      </c>
      <c r="H748" s="1">
        <v>782</v>
      </c>
      <c r="I748" s="1">
        <v>521</v>
      </c>
      <c r="J748" s="1">
        <v>308</v>
      </c>
      <c r="K748">
        <v>694</v>
      </c>
      <c r="L748">
        <v>572</v>
      </c>
      <c r="M748">
        <v>577</v>
      </c>
    </row>
    <row r="749" spans="1:13" x14ac:dyDescent="0.2">
      <c r="A749" t="s">
        <v>758</v>
      </c>
      <c r="B749">
        <v>2371</v>
      </c>
      <c r="C749">
        <v>2266</v>
      </c>
      <c r="D749">
        <v>2463</v>
      </c>
      <c r="E749" s="1">
        <v>1406</v>
      </c>
      <c r="F749" s="1">
        <v>1321</v>
      </c>
      <c r="G749" s="1">
        <v>3137</v>
      </c>
      <c r="H749" s="1">
        <v>1394</v>
      </c>
      <c r="I749" s="1">
        <v>1098</v>
      </c>
      <c r="J749" s="1">
        <v>609</v>
      </c>
      <c r="K749">
        <v>1145</v>
      </c>
      <c r="L749">
        <v>983</v>
      </c>
      <c r="M749">
        <v>1056</v>
      </c>
    </row>
    <row r="750" spans="1:13" x14ac:dyDescent="0.2">
      <c r="A750" t="s">
        <v>759</v>
      </c>
      <c r="B750">
        <v>1471</v>
      </c>
      <c r="C750">
        <v>1075</v>
      </c>
      <c r="D750">
        <v>1209</v>
      </c>
      <c r="E750" s="1">
        <v>785</v>
      </c>
      <c r="F750" s="1">
        <v>481</v>
      </c>
      <c r="G750" s="1">
        <v>1067</v>
      </c>
      <c r="H750" s="1">
        <v>523</v>
      </c>
      <c r="I750" s="1">
        <v>439</v>
      </c>
      <c r="J750" s="1">
        <v>224</v>
      </c>
      <c r="K750">
        <v>576</v>
      </c>
      <c r="L750">
        <v>534</v>
      </c>
      <c r="M750">
        <v>586</v>
      </c>
    </row>
    <row r="751" spans="1:13" x14ac:dyDescent="0.2">
      <c r="A751" t="s">
        <v>760</v>
      </c>
      <c r="B751">
        <v>148</v>
      </c>
      <c r="C751">
        <v>159</v>
      </c>
      <c r="D751">
        <v>168</v>
      </c>
      <c r="E751" s="1">
        <v>71</v>
      </c>
      <c r="F751" s="1">
        <v>71</v>
      </c>
      <c r="G751" s="1">
        <v>171</v>
      </c>
      <c r="H751" s="1">
        <v>179</v>
      </c>
      <c r="I751" s="1">
        <v>75</v>
      </c>
      <c r="J751" s="1">
        <v>64</v>
      </c>
      <c r="K751">
        <v>403</v>
      </c>
      <c r="L751">
        <v>390</v>
      </c>
      <c r="M751">
        <v>447</v>
      </c>
    </row>
    <row r="752" spans="1:13" x14ac:dyDescent="0.2">
      <c r="A752" t="s">
        <v>761</v>
      </c>
      <c r="B752">
        <v>51</v>
      </c>
      <c r="C752">
        <v>42</v>
      </c>
      <c r="D752">
        <v>63</v>
      </c>
      <c r="E752" s="1">
        <v>39</v>
      </c>
      <c r="F752" s="1">
        <v>24</v>
      </c>
      <c r="G752" s="1">
        <v>44</v>
      </c>
      <c r="H752" s="1">
        <v>115</v>
      </c>
      <c r="I752" s="1">
        <v>42</v>
      </c>
      <c r="J752" s="1">
        <v>26</v>
      </c>
      <c r="K752">
        <v>259</v>
      </c>
      <c r="L752">
        <v>244</v>
      </c>
      <c r="M752">
        <v>297</v>
      </c>
    </row>
    <row r="753" spans="1:13" x14ac:dyDescent="0.2">
      <c r="A753" t="s">
        <v>762</v>
      </c>
      <c r="B753">
        <v>2</v>
      </c>
      <c r="C753">
        <v>3</v>
      </c>
      <c r="D753">
        <v>1</v>
      </c>
      <c r="E753" s="1">
        <v>0</v>
      </c>
      <c r="F753" s="1">
        <v>1</v>
      </c>
      <c r="G753" s="1">
        <v>2</v>
      </c>
      <c r="H753" s="1">
        <v>2</v>
      </c>
      <c r="I753" s="1">
        <v>0</v>
      </c>
      <c r="J753" s="1">
        <v>1</v>
      </c>
      <c r="K753">
        <v>8</v>
      </c>
      <c r="L753">
        <v>11</v>
      </c>
      <c r="M753">
        <v>4</v>
      </c>
    </row>
    <row r="754" spans="1:13" x14ac:dyDescent="0.2">
      <c r="A754" t="s">
        <v>763</v>
      </c>
      <c r="B754">
        <v>0</v>
      </c>
      <c r="C754">
        <v>0</v>
      </c>
      <c r="D754">
        <v>0</v>
      </c>
      <c r="E754" s="1">
        <v>0</v>
      </c>
      <c r="F754" s="1">
        <v>0</v>
      </c>
      <c r="G754" s="1">
        <v>0</v>
      </c>
      <c r="H754" s="1">
        <v>0</v>
      </c>
      <c r="I754" s="1">
        <v>0</v>
      </c>
      <c r="J754" s="1">
        <v>0</v>
      </c>
      <c r="K754">
        <v>0</v>
      </c>
      <c r="L754">
        <v>0</v>
      </c>
      <c r="M754">
        <v>0</v>
      </c>
    </row>
    <row r="755" spans="1:13" x14ac:dyDescent="0.2">
      <c r="A755" t="s">
        <v>764</v>
      </c>
      <c r="B755">
        <v>4</v>
      </c>
      <c r="C755">
        <v>4</v>
      </c>
      <c r="D755">
        <v>14</v>
      </c>
      <c r="E755" s="1">
        <v>5</v>
      </c>
      <c r="F755" s="1">
        <v>4</v>
      </c>
      <c r="G755" s="1">
        <v>17</v>
      </c>
      <c r="H755" s="1">
        <v>7</v>
      </c>
      <c r="I755" s="1">
        <v>3</v>
      </c>
      <c r="J755" s="1">
        <v>5</v>
      </c>
      <c r="K755">
        <v>12</v>
      </c>
      <c r="L755">
        <v>6</v>
      </c>
      <c r="M755">
        <v>4</v>
      </c>
    </row>
    <row r="756" spans="1:13" x14ac:dyDescent="0.2">
      <c r="A756" t="s">
        <v>765</v>
      </c>
      <c r="B756">
        <v>19</v>
      </c>
      <c r="C756">
        <v>29</v>
      </c>
      <c r="D756">
        <v>44</v>
      </c>
      <c r="E756" s="1">
        <v>45</v>
      </c>
      <c r="F756" s="1">
        <v>59</v>
      </c>
      <c r="G756" s="1">
        <v>88</v>
      </c>
      <c r="H756" s="1">
        <v>47</v>
      </c>
      <c r="I756" s="1">
        <v>29</v>
      </c>
      <c r="J756" s="1">
        <v>12</v>
      </c>
      <c r="K756">
        <v>33</v>
      </c>
      <c r="L756">
        <v>29</v>
      </c>
      <c r="M756">
        <v>51</v>
      </c>
    </row>
    <row r="757" spans="1:13" x14ac:dyDescent="0.2">
      <c r="A757" t="s">
        <v>766</v>
      </c>
      <c r="B757">
        <v>18</v>
      </c>
      <c r="C757">
        <v>9</v>
      </c>
      <c r="D757">
        <v>11</v>
      </c>
      <c r="E757" s="1">
        <v>3</v>
      </c>
      <c r="F757" s="1">
        <v>0</v>
      </c>
      <c r="G757" s="1">
        <v>3</v>
      </c>
      <c r="H757" s="1">
        <v>7</v>
      </c>
      <c r="I757" s="1">
        <v>3</v>
      </c>
      <c r="J757" s="1">
        <v>2</v>
      </c>
      <c r="K757">
        <v>8</v>
      </c>
      <c r="L757">
        <v>13</v>
      </c>
      <c r="M757">
        <v>12</v>
      </c>
    </row>
    <row r="758" spans="1:13" x14ac:dyDescent="0.2">
      <c r="A758" t="s">
        <v>767</v>
      </c>
      <c r="B758">
        <v>9461</v>
      </c>
      <c r="C758">
        <v>8258</v>
      </c>
      <c r="D758">
        <v>9972</v>
      </c>
      <c r="E758" s="1">
        <v>4819</v>
      </c>
      <c r="F758" s="1">
        <v>4870</v>
      </c>
      <c r="G758" s="1">
        <v>11244</v>
      </c>
      <c r="H758" s="1">
        <v>8466</v>
      </c>
      <c r="I758" s="1">
        <v>5780</v>
      </c>
      <c r="J758" s="1">
        <v>2892</v>
      </c>
      <c r="K758">
        <v>5654</v>
      </c>
      <c r="L758">
        <v>5224</v>
      </c>
      <c r="M758">
        <v>5350</v>
      </c>
    </row>
    <row r="759" spans="1:13" x14ac:dyDescent="0.2">
      <c r="A759" t="s">
        <v>768</v>
      </c>
      <c r="B759">
        <v>116</v>
      </c>
      <c r="C759">
        <v>91</v>
      </c>
      <c r="D759">
        <v>82</v>
      </c>
      <c r="E759" s="1">
        <v>43</v>
      </c>
      <c r="F759" s="1">
        <v>39</v>
      </c>
      <c r="G759" s="1">
        <v>91</v>
      </c>
      <c r="H759" s="1">
        <v>97</v>
      </c>
      <c r="I759" s="1">
        <v>60</v>
      </c>
      <c r="J759" s="1">
        <v>38</v>
      </c>
      <c r="K759">
        <v>119</v>
      </c>
      <c r="L759">
        <v>108</v>
      </c>
      <c r="M759">
        <v>135</v>
      </c>
    </row>
    <row r="760" spans="1:13" x14ac:dyDescent="0.2">
      <c r="A760" t="s">
        <v>769</v>
      </c>
      <c r="B760">
        <v>1176</v>
      </c>
      <c r="C760">
        <v>1026</v>
      </c>
      <c r="D760">
        <v>1052</v>
      </c>
      <c r="E760" s="1">
        <v>600</v>
      </c>
      <c r="F760" s="1">
        <v>520</v>
      </c>
      <c r="G760" s="1">
        <v>1083</v>
      </c>
      <c r="H760" s="1">
        <v>1085</v>
      </c>
      <c r="I760" s="1">
        <v>722</v>
      </c>
      <c r="J760" s="1">
        <v>452</v>
      </c>
      <c r="K760">
        <v>1625</v>
      </c>
      <c r="L760">
        <v>1276</v>
      </c>
      <c r="M760">
        <v>1448</v>
      </c>
    </row>
    <row r="761" spans="1:13" x14ac:dyDescent="0.2">
      <c r="A761" t="s">
        <v>770</v>
      </c>
      <c r="B761">
        <v>1465</v>
      </c>
      <c r="C761">
        <v>1291</v>
      </c>
      <c r="D761">
        <v>1328</v>
      </c>
      <c r="E761" s="1">
        <v>757</v>
      </c>
      <c r="F761" s="1">
        <v>666</v>
      </c>
      <c r="G761" s="1">
        <v>1818</v>
      </c>
      <c r="H761" s="1">
        <v>1262</v>
      </c>
      <c r="I761" s="1">
        <v>889</v>
      </c>
      <c r="J761" s="1">
        <v>479</v>
      </c>
      <c r="K761">
        <v>1352</v>
      </c>
      <c r="L761">
        <v>1420</v>
      </c>
      <c r="M761">
        <v>1528</v>
      </c>
    </row>
    <row r="762" spans="1:13" x14ac:dyDescent="0.2">
      <c r="A762" t="s">
        <v>771</v>
      </c>
      <c r="B762">
        <v>1971</v>
      </c>
      <c r="C762">
        <v>1575</v>
      </c>
      <c r="D762">
        <v>1598</v>
      </c>
      <c r="E762" s="1">
        <v>590</v>
      </c>
      <c r="F762" s="1">
        <v>591</v>
      </c>
      <c r="G762" s="1">
        <v>1250</v>
      </c>
      <c r="H762" s="1">
        <v>1386</v>
      </c>
      <c r="I762" s="1">
        <v>919</v>
      </c>
      <c r="J762" s="1">
        <v>501</v>
      </c>
      <c r="K762">
        <v>1460</v>
      </c>
      <c r="L762">
        <v>1551</v>
      </c>
      <c r="M762">
        <v>1760</v>
      </c>
    </row>
    <row r="763" spans="1:13" x14ac:dyDescent="0.2">
      <c r="A763" t="s">
        <v>772</v>
      </c>
      <c r="B763">
        <v>397</v>
      </c>
      <c r="C763">
        <v>323</v>
      </c>
      <c r="D763">
        <v>365</v>
      </c>
      <c r="E763" s="1">
        <v>198</v>
      </c>
      <c r="F763" s="1">
        <v>234</v>
      </c>
      <c r="G763" s="1">
        <v>583</v>
      </c>
      <c r="H763" s="1">
        <v>465</v>
      </c>
      <c r="I763" s="1">
        <v>349</v>
      </c>
      <c r="J763" s="1">
        <v>174</v>
      </c>
      <c r="K763">
        <v>278</v>
      </c>
      <c r="L763">
        <v>285</v>
      </c>
      <c r="M763">
        <v>319</v>
      </c>
    </row>
    <row r="764" spans="1:13" x14ac:dyDescent="0.2">
      <c r="A764" t="s">
        <v>773</v>
      </c>
      <c r="B764">
        <v>2849</v>
      </c>
      <c r="C764">
        <v>2752</v>
      </c>
      <c r="D764">
        <v>3099</v>
      </c>
      <c r="E764" s="1">
        <v>1409</v>
      </c>
      <c r="F764" s="1">
        <v>1359</v>
      </c>
      <c r="G764" s="1">
        <v>3148</v>
      </c>
      <c r="H764" s="1">
        <v>2775</v>
      </c>
      <c r="I764" s="1">
        <v>1909</v>
      </c>
      <c r="J764" s="1">
        <v>779</v>
      </c>
      <c r="K764">
        <v>3322</v>
      </c>
      <c r="L764">
        <v>2999</v>
      </c>
      <c r="M764">
        <v>3371</v>
      </c>
    </row>
    <row r="765" spans="1:13" x14ac:dyDescent="0.2">
      <c r="A765" t="s">
        <v>774</v>
      </c>
      <c r="B765">
        <v>199</v>
      </c>
      <c r="C765">
        <v>126</v>
      </c>
      <c r="D765">
        <v>189</v>
      </c>
      <c r="E765" s="1">
        <v>114</v>
      </c>
      <c r="F765" s="1">
        <v>70</v>
      </c>
      <c r="G765" s="1">
        <v>184</v>
      </c>
      <c r="H765" s="1">
        <v>201</v>
      </c>
      <c r="I765" s="1">
        <v>179</v>
      </c>
      <c r="J765" s="1">
        <v>96</v>
      </c>
      <c r="K765">
        <v>193</v>
      </c>
      <c r="L765">
        <v>136</v>
      </c>
      <c r="M765">
        <v>154</v>
      </c>
    </row>
    <row r="766" spans="1:13" x14ac:dyDescent="0.2">
      <c r="A766" t="s">
        <v>775</v>
      </c>
      <c r="B766">
        <v>636</v>
      </c>
      <c r="C766">
        <v>484</v>
      </c>
      <c r="D766">
        <v>499</v>
      </c>
      <c r="E766" s="1">
        <v>431</v>
      </c>
      <c r="F766" s="1">
        <v>395</v>
      </c>
      <c r="G766" s="1">
        <v>819</v>
      </c>
      <c r="H766" s="1">
        <v>1631</v>
      </c>
      <c r="I766" s="1">
        <v>1182</v>
      </c>
      <c r="J766" s="1">
        <v>575</v>
      </c>
      <c r="K766">
        <v>951</v>
      </c>
      <c r="L766">
        <v>1120</v>
      </c>
      <c r="M766">
        <v>1095</v>
      </c>
    </row>
    <row r="767" spans="1:13" x14ac:dyDescent="0.2">
      <c r="A767" t="s">
        <v>776</v>
      </c>
      <c r="B767">
        <v>8</v>
      </c>
      <c r="C767">
        <v>6</v>
      </c>
      <c r="D767">
        <v>10</v>
      </c>
      <c r="E767" s="1">
        <v>6</v>
      </c>
      <c r="F767" s="1">
        <v>0</v>
      </c>
      <c r="G767" s="1">
        <v>7</v>
      </c>
      <c r="H767" s="1">
        <v>3</v>
      </c>
      <c r="I767" s="1">
        <v>10</v>
      </c>
      <c r="J767" s="1">
        <v>4</v>
      </c>
      <c r="K767">
        <v>4</v>
      </c>
      <c r="L767">
        <v>9</v>
      </c>
      <c r="M767">
        <v>4</v>
      </c>
    </row>
    <row r="768" spans="1:13" x14ac:dyDescent="0.2">
      <c r="A768" t="s">
        <v>777</v>
      </c>
      <c r="B768">
        <v>1019</v>
      </c>
      <c r="C768">
        <v>1029</v>
      </c>
      <c r="D768">
        <v>1077</v>
      </c>
      <c r="E768" s="1">
        <v>357</v>
      </c>
      <c r="F768" s="1">
        <v>288</v>
      </c>
      <c r="G768" s="1">
        <v>744</v>
      </c>
      <c r="H768" s="1">
        <v>1290</v>
      </c>
      <c r="I768" s="1">
        <v>698</v>
      </c>
      <c r="J768" s="1">
        <v>444</v>
      </c>
      <c r="K768">
        <v>1806</v>
      </c>
      <c r="L768">
        <v>1438</v>
      </c>
      <c r="M768">
        <v>1522</v>
      </c>
    </row>
    <row r="769" spans="1:13" x14ac:dyDescent="0.2">
      <c r="A769" t="s">
        <v>778</v>
      </c>
      <c r="B769">
        <v>467</v>
      </c>
      <c r="C769">
        <v>480</v>
      </c>
      <c r="D769">
        <v>638</v>
      </c>
      <c r="E769" s="1">
        <v>258</v>
      </c>
      <c r="F769" s="1">
        <v>236</v>
      </c>
      <c r="G769" s="1">
        <v>536</v>
      </c>
      <c r="H769" s="1">
        <v>435</v>
      </c>
      <c r="I769" s="1">
        <v>317</v>
      </c>
      <c r="J769" s="1">
        <v>144</v>
      </c>
      <c r="K769">
        <v>442</v>
      </c>
      <c r="L769">
        <v>369</v>
      </c>
      <c r="M769">
        <v>428</v>
      </c>
    </row>
    <row r="770" spans="1:13" x14ac:dyDescent="0.2">
      <c r="A770" t="s">
        <v>779</v>
      </c>
      <c r="B770">
        <v>480</v>
      </c>
      <c r="C770">
        <v>376</v>
      </c>
      <c r="D770">
        <v>493</v>
      </c>
      <c r="E770" s="1">
        <v>281</v>
      </c>
      <c r="F770" s="1">
        <v>217</v>
      </c>
      <c r="G770" s="1">
        <v>541</v>
      </c>
      <c r="H770" s="1">
        <v>555</v>
      </c>
      <c r="I770" s="1">
        <v>344</v>
      </c>
      <c r="J770" s="1">
        <v>198</v>
      </c>
      <c r="K770">
        <v>298</v>
      </c>
      <c r="L770">
        <v>244</v>
      </c>
      <c r="M770">
        <v>270</v>
      </c>
    </row>
    <row r="771" spans="1:13" x14ac:dyDescent="0.2">
      <c r="A771" t="s">
        <v>780</v>
      </c>
      <c r="B771">
        <v>3686</v>
      </c>
      <c r="C771">
        <v>2937</v>
      </c>
      <c r="D771">
        <v>3703</v>
      </c>
      <c r="E771" s="1">
        <v>1575</v>
      </c>
      <c r="F771" s="1">
        <v>1480</v>
      </c>
      <c r="G771" s="1">
        <v>3344</v>
      </c>
      <c r="H771" s="1">
        <v>4403</v>
      </c>
      <c r="I771" s="1">
        <v>2870</v>
      </c>
      <c r="J771" s="1">
        <v>1648</v>
      </c>
      <c r="K771">
        <v>3308</v>
      </c>
      <c r="L771">
        <v>2801</v>
      </c>
      <c r="M771">
        <v>2872</v>
      </c>
    </row>
    <row r="772" spans="1:13" x14ac:dyDescent="0.2">
      <c r="A772" t="s">
        <v>781</v>
      </c>
      <c r="B772">
        <v>3232</v>
      </c>
      <c r="C772">
        <v>2992</v>
      </c>
      <c r="D772">
        <v>4129</v>
      </c>
      <c r="E772" s="1">
        <v>1471</v>
      </c>
      <c r="F772" s="1">
        <v>1362</v>
      </c>
      <c r="G772" s="1">
        <v>3290</v>
      </c>
      <c r="H772" s="1">
        <v>3910</v>
      </c>
      <c r="I772" s="1">
        <v>2765</v>
      </c>
      <c r="J772" s="1">
        <v>1477</v>
      </c>
      <c r="K772">
        <v>4324</v>
      </c>
      <c r="L772">
        <v>3402</v>
      </c>
      <c r="M772">
        <v>3648</v>
      </c>
    </row>
    <row r="773" spans="1:13" x14ac:dyDescent="0.2">
      <c r="A773" t="s">
        <v>782</v>
      </c>
      <c r="B773">
        <v>8129</v>
      </c>
      <c r="C773">
        <v>7240</v>
      </c>
      <c r="D773">
        <v>7951</v>
      </c>
      <c r="E773" s="1">
        <v>3318</v>
      </c>
      <c r="F773" s="1">
        <v>2865</v>
      </c>
      <c r="G773" s="1">
        <v>6814</v>
      </c>
      <c r="H773" s="1">
        <v>6292</v>
      </c>
      <c r="I773" s="1">
        <v>4978</v>
      </c>
      <c r="J773" s="1">
        <v>2474</v>
      </c>
      <c r="K773">
        <v>5999</v>
      </c>
      <c r="L773">
        <v>5447</v>
      </c>
      <c r="M773">
        <v>6394</v>
      </c>
    </row>
    <row r="774" spans="1:13" x14ac:dyDescent="0.2">
      <c r="A774" t="s">
        <v>783</v>
      </c>
      <c r="B774">
        <v>7652</v>
      </c>
      <c r="C774">
        <v>5209</v>
      </c>
      <c r="D774">
        <v>5233</v>
      </c>
      <c r="E774" s="1">
        <v>4281</v>
      </c>
      <c r="F774" s="1">
        <v>3366</v>
      </c>
      <c r="G774" s="1">
        <v>8132</v>
      </c>
      <c r="H774" s="1">
        <v>4398</v>
      </c>
      <c r="I774" s="1">
        <v>3835</v>
      </c>
      <c r="J774" s="1">
        <v>2299</v>
      </c>
      <c r="K774">
        <v>3565</v>
      </c>
      <c r="L774">
        <v>3629</v>
      </c>
      <c r="M774">
        <v>3505</v>
      </c>
    </row>
    <row r="775" spans="1:13" x14ac:dyDescent="0.2">
      <c r="A775" t="s">
        <v>784</v>
      </c>
      <c r="B775">
        <v>2063</v>
      </c>
      <c r="C775">
        <v>1747</v>
      </c>
      <c r="D775">
        <v>2086</v>
      </c>
      <c r="E775" s="1">
        <v>939</v>
      </c>
      <c r="F775" s="1">
        <v>1001</v>
      </c>
      <c r="G775" s="1">
        <v>2003</v>
      </c>
      <c r="H775" s="1">
        <v>1831</v>
      </c>
      <c r="I775" s="1">
        <v>1298</v>
      </c>
      <c r="J775" s="1">
        <v>785</v>
      </c>
      <c r="K775">
        <v>1514</v>
      </c>
      <c r="L775">
        <v>1537</v>
      </c>
      <c r="M775">
        <v>1771</v>
      </c>
    </row>
    <row r="776" spans="1:13" x14ac:dyDescent="0.2">
      <c r="A776" t="s">
        <v>785</v>
      </c>
      <c r="B776">
        <v>1379</v>
      </c>
      <c r="C776">
        <v>1297</v>
      </c>
      <c r="D776">
        <v>1519</v>
      </c>
      <c r="E776" s="1">
        <v>436</v>
      </c>
      <c r="F776" s="1">
        <v>340</v>
      </c>
      <c r="G776" s="1">
        <v>852</v>
      </c>
      <c r="H776" s="1">
        <v>1273</v>
      </c>
      <c r="I776" s="1">
        <v>792</v>
      </c>
      <c r="J776" s="1">
        <v>424</v>
      </c>
      <c r="K776">
        <v>1383</v>
      </c>
      <c r="L776">
        <v>1294</v>
      </c>
      <c r="M776">
        <v>1441</v>
      </c>
    </row>
    <row r="777" spans="1:13" x14ac:dyDescent="0.2">
      <c r="A777" t="s">
        <v>786</v>
      </c>
      <c r="B777">
        <v>4206</v>
      </c>
      <c r="C777">
        <v>3981</v>
      </c>
      <c r="D777">
        <v>4729</v>
      </c>
      <c r="E777" s="1">
        <v>1558</v>
      </c>
      <c r="F777" s="1">
        <v>1460</v>
      </c>
      <c r="G777" s="1">
        <v>3630</v>
      </c>
      <c r="H777" s="1">
        <v>5109</v>
      </c>
      <c r="I777" s="1">
        <v>3138</v>
      </c>
      <c r="J777" s="1">
        <v>1814</v>
      </c>
      <c r="K777">
        <v>4354</v>
      </c>
      <c r="L777">
        <v>3909</v>
      </c>
      <c r="M777">
        <v>4076</v>
      </c>
    </row>
    <row r="778" spans="1:13" x14ac:dyDescent="0.2">
      <c r="A778" t="s">
        <v>787</v>
      </c>
      <c r="B778">
        <v>3169</v>
      </c>
      <c r="C778">
        <v>2425</v>
      </c>
      <c r="D778">
        <v>3138</v>
      </c>
      <c r="E778" s="1">
        <v>1391</v>
      </c>
      <c r="F778" s="1">
        <v>1260</v>
      </c>
      <c r="G778" s="1">
        <v>2765</v>
      </c>
      <c r="H778" s="1">
        <v>2553</v>
      </c>
      <c r="I778" s="1">
        <v>1843</v>
      </c>
      <c r="J778" s="1">
        <v>978</v>
      </c>
      <c r="K778">
        <v>1916</v>
      </c>
      <c r="L778">
        <v>1679</v>
      </c>
      <c r="M778">
        <v>1965</v>
      </c>
    </row>
    <row r="779" spans="1:13" x14ac:dyDescent="0.2">
      <c r="A779" t="s">
        <v>788</v>
      </c>
      <c r="B779">
        <v>27726</v>
      </c>
      <c r="C779">
        <v>23419</v>
      </c>
      <c r="D779">
        <v>31341</v>
      </c>
      <c r="E779" s="1">
        <v>10007</v>
      </c>
      <c r="F779" s="1">
        <v>9627</v>
      </c>
      <c r="G779" s="1">
        <v>24057</v>
      </c>
      <c r="H779" s="1">
        <v>48956</v>
      </c>
      <c r="I779" s="1">
        <v>30413</v>
      </c>
      <c r="J779" s="1">
        <v>18596</v>
      </c>
      <c r="K779">
        <v>61071</v>
      </c>
      <c r="L779">
        <v>42597</v>
      </c>
      <c r="M779">
        <v>48555</v>
      </c>
    </row>
    <row r="780" spans="1:13" x14ac:dyDescent="0.2">
      <c r="A780" t="s">
        <v>789</v>
      </c>
      <c r="B780">
        <v>12505</v>
      </c>
      <c r="C780">
        <v>12301</v>
      </c>
      <c r="D780">
        <v>16530</v>
      </c>
      <c r="E780" s="1">
        <v>5127</v>
      </c>
      <c r="F780" s="1">
        <v>5421</v>
      </c>
      <c r="G780" s="1">
        <v>13415</v>
      </c>
      <c r="H780" s="1">
        <v>27285</v>
      </c>
      <c r="I780" s="1">
        <v>15000</v>
      </c>
      <c r="J780" s="1">
        <v>10288</v>
      </c>
      <c r="K780">
        <v>28107</v>
      </c>
      <c r="L780">
        <v>21992</v>
      </c>
      <c r="M780">
        <v>24090</v>
      </c>
    </row>
    <row r="781" spans="1:13" x14ac:dyDescent="0.2">
      <c r="A781" t="s">
        <v>790</v>
      </c>
      <c r="B781">
        <v>5752</v>
      </c>
      <c r="C781">
        <v>5418</v>
      </c>
      <c r="D781">
        <v>5559</v>
      </c>
      <c r="E781" s="1">
        <v>885</v>
      </c>
      <c r="F781" s="1">
        <v>803</v>
      </c>
      <c r="G781" s="1">
        <v>1885</v>
      </c>
      <c r="H781" s="1">
        <v>2965</v>
      </c>
      <c r="I781" s="1">
        <v>1757</v>
      </c>
      <c r="J781" s="1">
        <v>1089</v>
      </c>
      <c r="K781">
        <v>5504</v>
      </c>
      <c r="L781">
        <v>4639</v>
      </c>
      <c r="M781">
        <v>5636</v>
      </c>
    </row>
    <row r="782" spans="1:13" x14ac:dyDescent="0.2">
      <c r="A782" t="s">
        <v>791</v>
      </c>
      <c r="B782">
        <v>6141</v>
      </c>
      <c r="C782">
        <v>5594</v>
      </c>
      <c r="D782">
        <v>5573</v>
      </c>
      <c r="E782" s="1">
        <v>2322</v>
      </c>
      <c r="F782" s="1">
        <v>2121</v>
      </c>
      <c r="G782" s="1">
        <v>4836</v>
      </c>
      <c r="H782" s="1">
        <v>6484</v>
      </c>
      <c r="I782" s="1">
        <v>4743</v>
      </c>
      <c r="J782" s="1">
        <v>2602</v>
      </c>
      <c r="K782">
        <v>6535</v>
      </c>
      <c r="L782">
        <v>6842</v>
      </c>
      <c r="M782">
        <v>7108</v>
      </c>
    </row>
    <row r="783" spans="1:13" x14ac:dyDescent="0.2">
      <c r="A783" t="s">
        <v>792</v>
      </c>
      <c r="B783">
        <v>7112</v>
      </c>
      <c r="C783">
        <v>7800</v>
      </c>
      <c r="D783">
        <v>7603</v>
      </c>
      <c r="E783" s="1">
        <v>3083</v>
      </c>
      <c r="F783" s="1">
        <v>2790</v>
      </c>
      <c r="G783" s="1">
        <v>7307</v>
      </c>
      <c r="H783" s="1">
        <v>8409</v>
      </c>
      <c r="I783" s="1">
        <v>6265</v>
      </c>
      <c r="J783" s="1">
        <v>3256</v>
      </c>
      <c r="K783">
        <v>7958</v>
      </c>
      <c r="L783">
        <v>7810</v>
      </c>
      <c r="M783">
        <v>8400</v>
      </c>
    </row>
    <row r="784" spans="1:13" x14ac:dyDescent="0.2">
      <c r="A784" t="s">
        <v>793</v>
      </c>
      <c r="B784">
        <v>8769</v>
      </c>
      <c r="C784">
        <v>7165</v>
      </c>
      <c r="D784">
        <v>6717</v>
      </c>
      <c r="E784" s="1">
        <v>2920</v>
      </c>
      <c r="F784" s="1">
        <v>2546</v>
      </c>
      <c r="G784" s="1">
        <v>6503</v>
      </c>
      <c r="H784" s="1">
        <v>8865</v>
      </c>
      <c r="I784" s="1">
        <v>5797</v>
      </c>
      <c r="J784" s="1">
        <v>3445</v>
      </c>
      <c r="K784">
        <v>7700</v>
      </c>
      <c r="L784">
        <v>8044</v>
      </c>
      <c r="M784">
        <v>9085</v>
      </c>
    </row>
    <row r="785" spans="1:13" x14ac:dyDescent="0.2">
      <c r="A785" t="s">
        <v>794</v>
      </c>
      <c r="B785">
        <v>9820</v>
      </c>
      <c r="C785">
        <v>7619</v>
      </c>
      <c r="D785">
        <v>8337</v>
      </c>
      <c r="E785" s="1">
        <v>5054</v>
      </c>
      <c r="F785" s="1">
        <v>4136</v>
      </c>
      <c r="G785" s="1">
        <v>9700</v>
      </c>
      <c r="H785" s="1">
        <v>10990</v>
      </c>
      <c r="I785" s="1">
        <v>7892</v>
      </c>
      <c r="J785" s="1">
        <v>3862</v>
      </c>
      <c r="K785">
        <v>4768</v>
      </c>
      <c r="L785">
        <v>4495</v>
      </c>
      <c r="M785">
        <v>4964</v>
      </c>
    </row>
    <row r="786" spans="1:13" x14ac:dyDescent="0.2">
      <c r="A786" t="s">
        <v>795</v>
      </c>
      <c r="B786">
        <v>5483</v>
      </c>
      <c r="C786">
        <v>3529</v>
      </c>
      <c r="D786">
        <v>3382</v>
      </c>
      <c r="E786" s="1">
        <v>6306</v>
      </c>
      <c r="F786" s="1">
        <v>5095</v>
      </c>
      <c r="G786" s="1">
        <v>10199</v>
      </c>
      <c r="H786" s="1">
        <v>12361</v>
      </c>
      <c r="I786" s="1">
        <v>11292</v>
      </c>
      <c r="J786" s="1">
        <v>3424</v>
      </c>
      <c r="K786">
        <v>819</v>
      </c>
      <c r="L786">
        <v>936</v>
      </c>
      <c r="M786">
        <v>919</v>
      </c>
    </row>
    <row r="787" spans="1:13" x14ac:dyDescent="0.2">
      <c r="A787" t="s">
        <v>796</v>
      </c>
      <c r="B787">
        <v>1187</v>
      </c>
      <c r="C787">
        <v>1181</v>
      </c>
      <c r="D787">
        <v>1134</v>
      </c>
      <c r="E787" s="1">
        <v>294</v>
      </c>
      <c r="F787" s="1">
        <v>411</v>
      </c>
      <c r="G787" s="1">
        <v>989</v>
      </c>
      <c r="H787" s="1">
        <v>912</v>
      </c>
      <c r="I787" s="1">
        <v>603</v>
      </c>
      <c r="J787" s="1">
        <v>387</v>
      </c>
      <c r="K787">
        <v>665</v>
      </c>
      <c r="L787">
        <v>883</v>
      </c>
      <c r="M787">
        <v>797</v>
      </c>
    </row>
    <row r="788" spans="1:13" x14ac:dyDescent="0.2">
      <c r="A788" t="s">
        <v>797</v>
      </c>
      <c r="B788">
        <v>2571</v>
      </c>
      <c r="C788">
        <v>2081</v>
      </c>
      <c r="D788">
        <v>2264</v>
      </c>
      <c r="E788" s="1">
        <v>806</v>
      </c>
      <c r="F788" s="1">
        <v>808</v>
      </c>
      <c r="G788" s="1">
        <v>1791</v>
      </c>
      <c r="H788" s="1">
        <v>2195</v>
      </c>
      <c r="I788" s="1">
        <v>1449</v>
      </c>
      <c r="J788" s="1">
        <v>820</v>
      </c>
      <c r="K788">
        <v>2052</v>
      </c>
      <c r="L788">
        <v>2074</v>
      </c>
      <c r="M788">
        <v>2331</v>
      </c>
    </row>
    <row r="789" spans="1:13" x14ac:dyDescent="0.2">
      <c r="A789" t="s">
        <v>798</v>
      </c>
      <c r="B789">
        <v>1212</v>
      </c>
      <c r="C789">
        <v>1251</v>
      </c>
      <c r="D789">
        <v>1532</v>
      </c>
      <c r="E789" s="1">
        <v>513</v>
      </c>
      <c r="F789" s="1">
        <v>471</v>
      </c>
      <c r="G789" s="1">
        <v>1020</v>
      </c>
      <c r="H789" s="1">
        <v>1109</v>
      </c>
      <c r="I789" s="1">
        <v>857</v>
      </c>
      <c r="J789" s="1">
        <v>440</v>
      </c>
      <c r="K789">
        <v>1552</v>
      </c>
      <c r="L789">
        <v>1518</v>
      </c>
      <c r="M789">
        <v>1752</v>
      </c>
    </row>
    <row r="790" spans="1:13" x14ac:dyDescent="0.2">
      <c r="A790" t="s">
        <v>799</v>
      </c>
      <c r="B790">
        <v>387</v>
      </c>
      <c r="C790">
        <v>323</v>
      </c>
      <c r="D790">
        <v>329</v>
      </c>
      <c r="E790" s="1">
        <v>81</v>
      </c>
      <c r="F790" s="1">
        <v>89</v>
      </c>
      <c r="G790" s="1">
        <v>243</v>
      </c>
      <c r="H790" s="1">
        <v>459</v>
      </c>
      <c r="I790" s="1">
        <v>245</v>
      </c>
      <c r="J790" s="1">
        <v>187</v>
      </c>
      <c r="K790">
        <v>320</v>
      </c>
      <c r="L790">
        <v>302</v>
      </c>
      <c r="M790">
        <v>354</v>
      </c>
    </row>
    <row r="791" spans="1:13" x14ac:dyDescent="0.2">
      <c r="A791" t="s">
        <v>800</v>
      </c>
      <c r="B791">
        <v>2031</v>
      </c>
      <c r="C791">
        <v>1717</v>
      </c>
      <c r="D791">
        <v>2376</v>
      </c>
      <c r="E791" s="1">
        <v>858</v>
      </c>
      <c r="F791" s="1">
        <v>712</v>
      </c>
      <c r="G791" s="1">
        <v>1607</v>
      </c>
      <c r="H791" s="1">
        <v>2380</v>
      </c>
      <c r="I791" s="1">
        <v>1562</v>
      </c>
      <c r="J791" s="1">
        <v>895</v>
      </c>
      <c r="K791">
        <v>2552</v>
      </c>
      <c r="L791">
        <v>1682</v>
      </c>
      <c r="M791">
        <v>2182</v>
      </c>
    </row>
    <row r="792" spans="1:13" x14ac:dyDescent="0.2">
      <c r="A792" t="s">
        <v>801</v>
      </c>
      <c r="B792">
        <v>1147</v>
      </c>
      <c r="C792">
        <v>1125</v>
      </c>
      <c r="D792">
        <v>891</v>
      </c>
      <c r="E792" s="1">
        <v>541</v>
      </c>
      <c r="F792" s="1">
        <v>504</v>
      </c>
      <c r="G792" s="1">
        <v>971</v>
      </c>
      <c r="H792" s="1">
        <v>961</v>
      </c>
      <c r="I792" s="1">
        <v>808</v>
      </c>
      <c r="J792" s="1">
        <v>448</v>
      </c>
      <c r="K792">
        <v>858</v>
      </c>
      <c r="L792">
        <v>1100</v>
      </c>
      <c r="M792">
        <v>1114</v>
      </c>
    </row>
    <row r="793" spans="1:13" x14ac:dyDescent="0.2">
      <c r="A793" t="s">
        <v>802</v>
      </c>
      <c r="B793">
        <v>6244</v>
      </c>
      <c r="C793">
        <v>5397</v>
      </c>
      <c r="D793">
        <v>7663</v>
      </c>
      <c r="E793" s="1">
        <v>3462</v>
      </c>
      <c r="F793" s="1">
        <v>3107</v>
      </c>
      <c r="G793" s="1">
        <v>6980</v>
      </c>
      <c r="H793" s="1">
        <v>14439</v>
      </c>
      <c r="I793" s="1">
        <v>10001</v>
      </c>
      <c r="J793" s="1">
        <v>7378</v>
      </c>
      <c r="K793">
        <v>10413</v>
      </c>
      <c r="L793">
        <v>7409</v>
      </c>
      <c r="M793">
        <v>7941</v>
      </c>
    </row>
    <row r="794" spans="1:13" x14ac:dyDescent="0.2">
      <c r="A794" t="s">
        <v>803</v>
      </c>
      <c r="B794">
        <v>957</v>
      </c>
      <c r="C794">
        <v>860</v>
      </c>
      <c r="D794">
        <v>922</v>
      </c>
      <c r="E794" s="1">
        <v>426</v>
      </c>
      <c r="F794" s="1">
        <v>382</v>
      </c>
      <c r="G794" s="1">
        <v>729</v>
      </c>
      <c r="H794" s="1">
        <v>725</v>
      </c>
      <c r="I794" s="1">
        <v>513</v>
      </c>
      <c r="J794" s="1">
        <v>316</v>
      </c>
      <c r="K794">
        <v>978</v>
      </c>
      <c r="L794">
        <v>964</v>
      </c>
      <c r="M794">
        <v>1112</v>
      </c>
    </row>
    <row r="795" spans="1:13" x14ac:dyDescent="0.2">
      <c r="A795" t="s">
        <v>804</v>
      </c>
      <c r="B795">
        <v>4887</v>
      </c>
      <c r="C795">
        <v>4593</v>
      </c>
      <c r="D795">
        <v>4936</v>
      </c>
      <c r="E795" s="1">
        <v>1762</v>
      </c>
      <c r="F795" s="1">
        <v>1694</v>
      </c>
      <c r="G795" s="1">
        <v>3836</v>
      </c>
      <c r="H795" s="1">
        <v>6027</v>
      </c>
      <c r="I795" s="1">
        <v>4126</v>
      </c>
      <c r="J795" s="1">
        <v>2510</v>
      </c>
      <c r="K795">
        <v>7565</v>
      </c>
      <c r="L795">
        <v>6628</v>
      </c>
      <c r="M795">
        <v>8118</v>
      </c>
    </row>
    <row r="796" spans="1:13" x14ac:dyDescent="0.2">
      <c r="A796" t="s">
        <v>805</v>
      </c>
      <c r="B796">
        <v>5259</v>
      </c>
      <c r="C796">
        <v>5553</v>
      </c>
      <c r="D796">
        <v>6913</v>
      </c>
      <c r="E796" s="1">
        <v>2539</v>
      </c>
      <c r="F796" s="1">
        <v>2048</v>
      </c>
      <c r="G796" s="1">
        <v>5444</v>
      </c>
      <c r="H796" s="1">
        <v>7550</v>
      </c>
      <c r="I796" s="1">
        <v>5187</v>
      </c>
      <c r="J796" s="1">
        <v>2926</v>
      </c>
      <c r="K796">
        <v>10236</v>
      </c>
      <c r="L796">
        <v>7702</v>
      </c>
      <c r="M796">
        <v>8587</v>
      </c>
    </row>
    <row r="797" spans="1:13" x14ac:dyDescent="0.2">
      <c r="A797" t="s">
        <v>806</v>
      </c>
      <c r="B797">
        <v>1017</v>
      </c>
      <c r="C797">
        <v>861</v>
      </c>
      <c r="D797">
        <v>867</v>
      </c>
      <c r="E797" s="1">
        <v>249</v>
      </c>
      <c r="F797" s="1">
        <v>224</v>
      </c>
      <c r="G797" s="1">
        <v>417</v>
      </c>
      <c r="H797" s="1">
        <v>547</v>
      </c>
      <c r="I797" s="1">
        <v>315</v>
      </c>
      <c r="J797" s="1">
        <v>171</v>
      </c>
      <c r="K797">
        <v>981</v>
      </c>
      <c r="L797">
        <v>825</v>
      </c>
      <c r="M797">
        <v>1042</v>
      </c>
    </row>
    <row r="798" spans="1:13" x14ac:dyDescent="0.2">
      <c r="A798" t="s">
        <v>807</v>
      </c>
      <c r="B798">
        <v>946</v>
      </c>
      <c r="C798">
        <v>827</v>
      </c>
      <c r="D798">
        <v>963</v>
      </c>
      <c r="E798" s="1">
        <v>875</v>
      </c>
      <c r="F798" s="1">
        <v>696</v>
      </c>
      <c r="G798" s="1">
        <v>1725</v>
      </c>
      <c r="H798" s="1">
        <v>3459</v>
      </c>
      <c r="I798" s="1">
        <v>2321</v>
      </c>
      <c r="J798" s="1">
        <v>940</v>
      </c>
      <c r="K798">
        <v>1058</v>
      </c>
      <c r="L798">
        <v>815</v>
      </c>
      <c r="M798">
        <v>889</v>
      </c>
    </row>
    <row r="799" spans="1:13" x14ac:dyDescent="0.2">
      <c r="A799" t="s">
        <v>808</v>
      </c>
      <c r="B799">
        <v>972</v>
      </c>
      <c r="C799">
        <v>1040</v>
      </c>
      <c r="D799">
        <v>1012</v>
      </c>
      <c r="E799" s="1">
        <v>398</v>
      </c>
      <c r="F799" s="1">
        <v>309</v>
      </c>
      <c r="G799" s="1">
        <v>726</v>
      </c>
      <c r="H799" s="1">
        <v>1159</v>
      </c>
      <c r="I799" s="1">
        <v>739</v>
      </c>
      <c r="J799" s="1">
        <v>430</v>
      </c>
      <c r="K799">
        <v>1343</v>
      </c>
      <c r="L799">
        <v>1127</v>
      </c>
      <c r="M799">
        <v>1429</v>
      </c>
    </row>
    <row r="800" spans="1:13" x14ac:dyDescent="0.2">
      <c r="A800" t="s">
        <v>809</v>
      </c>
      <c r="B800">
        <v>3899</v>
      </c>
      <c r="C800">
        <v>3704</v>
      </c>
      <c r="D800">
        <v>5103</v>
      </c>
      <c r="E800" s="1">
        <v>1147</v>
      </c>
      <c r="F800" s="1">
        <v>1128</v>
      </c>
      <c r="G800" s="1">
        <v>2919</v>
      </c>
      <c r="H800" s="1">
        <v>5936</v>
      </c>
      <c r="I800" s="1">
        <v>3572</v>
      </c>
      <c r="J800" s="1">
        <v>2297</v>
      </c>
      <c r="K800">
        <v>10094</v>
      </c>
      <c r="L800">
        <v>7197</v>
      </c>
      <c r="M800">
        <v>8249</v>
      </c>
    </row>
    <row r="801" spans="1:13" x14ac:dyDescent="0.2">
      <c r="A801" t="s">
        <v>810</v>
      </c>
      <c r="B801">
        <v>5734</v>
      </c>
      <c r="C801">
        <v>5011</v>
      </c>
      <c r="D801">
        <v>5384</v>
      </c>
      <c r="E801" s="1">
        <v>2029</v>
      </c>
      <c r="F801" s="1">
        <v>1915</v>
      </c>
      <c r="G801" s="1">
        <v>4297</v>
      </c>
      <c r="H801" s="1">
        <v>5623</v>
      </c>
      <c r="I801" s="1">
        <v>4131</v>
      </c>
      <c r="J801" s="1">
        <v>2185</v>
      </c>
      <c r="K801">
        <v>5344</v>
      </c>
      <c r="L801">
        <v>5300</v>
      </c>
      <c r="M801">
        <v>5686</v>
      </c>
    </row>
    <row r="802" spans="1:13" x14ac:dyDescent="0.2">
      <c r="A802" t="s">
        <v>811</v>
      </c>
      <c r="B802">
        <v>2159</v>
      </c>
      <c r="C802">
        <v>2028</v>
      </c>
      <c r="D802">
        <v>2268</v>
      </c>
      <c r="E802" s="1">
        <v>1660</v>
      </c>
      <c r="F802" s="1">
        <v>1193</v>
      </c>
      <c r="G802" s="1">
        <v>2870</v>
      </c>
      <c r="H802" s="1">
        <v>1552</v>
      </c>
      <c r="I802" s="1">
        <v>1077</v>
      </c>
      <c r="J802" s="1">
        <v>494</v>
      </c>
      <c r="K802">
        <v>2076</v>
      </c>
      <c r="L802">
        <v>1719</v>
      </c>
      <c r="M802">
        <v>1834</v>
      </c>
    </row>
    <row r="803" spans="1:13" x14ac:dyDescent="0.2">
      <c r="A803" t="s">
        <v>812</v>
      </c>
      <c r="B803">
        <v>3382</v>
      </c>
      <c r="C803">
        <v>3089</v>
      </c>
      <c r="D803">
        <v>2881</v>
      </c>
      <c r="E803" s="1">
        <v>1336</v>
      </c>
      <c r="F803" s="1">
        <v>1216</v>
      </c>
      <c r="G803" s="1">
        <v>2662</v>
      </c>
      <c r="H803" s="1">
        <v>5535</v>
      </c>
      <c r="I803" s="1">
        <v>3433</v>
      </c>
      <c r="J803" s="1">
        <v>1775</v>
      </c>
      <c r="K803">
        <v>4899</v>
      </c>
      <c r="L803">
        <v>5225</v>
      </c>
      <c r="M803">
        <v>5893</v>
      </c>
    </row>
    <row r="804" spans="1:13" x14ac:dyDescent="0.2">
      <c r="A804" t="s">
        <v>813</v>
      </c>
      <c r="B804">
        <v>5299</v>
      </c>
      <c r="C804">
        <v>4008</v>
      </c>
      <c r="D804">
        <v>3712</v>
      </c>
      <c r="E804" s="1">
        <v>4058</v>
      </c>
      <c r="F804" s="1">
        <v>2633</v>
      </c>
      <c r="G804" s="1">
        <v>6825</v>
      </c>
      <c r="H804" s="1">
        <v>3384</v>
      </c>
      <c r="I804" s="1">
        <v>3022</v>
      </c>
      <c r="J804" s="1">
        <v>1094</v>
      </c>
      <c r="K804">
        <v>1408</v>
      </c>
      <c r="L804">
        <v>1523</v>
      </c>
      <c r="M804">
        <v>1783</v>
      </c>
    </row>
    <row r="805" spans="1:13" x14ac:dyDescent="0.2">
      <c r="A805" t="s">
        <v>814</v>
      </c>
      <c r="B805">
        <v>3580</v>
      </c>
      <c r="C805">
        <v>3224</v>
      </c>
      <c r="D805">
        <v>3387</v>
      </c>
      <c r="E805" s="1">
        <v>1402</v>
      </c>
      <c r="F805" s="1">
        <v>1126</v>
      </c>
      <c r="G805" s="1">
        <v>2977</v>
      </c>
      <c r="H805" s="1">
        <v>3908</v>
      </c>
      <c r="I805" s="1">
        <v>2736</v>
      </c>
      <c r="J805" s="1">
        <v>1586</v>
      </c>
      <c r="K805">
        <v>3950</v>
      </c>
      <c r="L805">
        <v>3678</v>
      </c>
      <c r="M805">
        <v>4327</v>
      </c>
    </row>
    <row r="806" spans="1:13" x14ac:dyDescent="0.2">
      <c r="A806" t="s">
        <v>815</v>
      </c>
      <c r="B806">
        <v>3939</v>
      </c>
      <c r="C806">
        <v>3471</v>
      </c>
      <c r="D806">
        <v>3806</v>
      </c>
      <c r="E806" s="1">
        <v>1585</v>
      </c>
      <c r="F806" s="1">
        <v>1359</v>
      </c>
      <c r="G806" s="1">
        <v>3363</v>
      </c>
      <c r="H806" s="1">
        <v>3223</v>
      </c>
      <c r="I806" s="1">
        <v>2313</v>
      </c>
      <c r="J806" s="1">
        <v>1034</v>
      </c>
      <c r="K806">
        <v>3336</v>
      </c>
      <c r="L806">
        <v>2958</v>
      </c>
      <c r="M806">
        <v>3372</v>
      </c>
    </row>
    <row r="807" spans="1:13" x14ac:dyDescent="0.2">
      <c r="A807" t="s">
        <v>816</v>
      </c>
      <c r="B807">
        <v>1778</v>
      </c>
      <c r="C807">
        <v>1539</v>
      </c>
      <c r="D807">
        <v>2094</v>
      </c>
      <c r="E807" s="1">
        <v>534</v>
      </c>
      <c r="F807" s="1">
        <v>509</v>
      </c>
      <c r="G807" s="1">
        <v>1195</v>
      </c>
      <c r="H807" s="1">
        <v>3061</v>
      </c>
      <c r="I807" s="1">
        <v>1995</v>
      </c>
      <c r="J807" s="1">
        <v>1236</v>
      </c>
      <c r="K807">
        <v>4315</v>
      </c>
      <c r="L807">
        <v>3188</v>
      </c>
      <c r="M807">
        <v>3736</v>
      </c>
    </row>
    <row r="808" spans="1:13" x14ac:dyDescent="0.2">
      <c r="A808" t="s">
        <v>817</v>
      </c>
      <c r="B808">
        <v>1503</v>
      </c>
      <c r="C808">
        <v>1524</v>
      </c>
      <c r="D808">
        <v>1944</v>
      </c>
      <c r="E808" s="1">
        <v>529</v>
      </c>
      <c r="F808" s="1">
        <v>491</v>
      </c>
      <c r="G808" s="1">
        <v>1118</v>
      </c>
      <c r="H808" s="1">
        <v>1626</v>
      </c>
      <c r="I808" s="1">
        <v>1176</v>
      </c>
      <c r="J808" s="1">
        <v>698</v>
      </c>
      <c r="K808">
        <v>1688</v>
      </c>
      <c r="L808">
        <v>1657</v>
      </c>
      <c r="M808">
        <v>1868</v>
      </c>
    </row>
    <row r="809" spans="1:13" x14ac:dyDescent="0.2">
      <c r="A809" t="s">
        <v>818</v>
      </c>
      <c r="B809">
        <v>3255</v>
      </c>
      <c r="C809">
        <v>2621</v>
      </c>
      <c r="D809">
        <v>3008</v>
      </c>
      <c r="E809" s="1">
        <v>1477</v>
      </c>
      <c r="F809" s="1">
        <v>1303</v>
      </c>
      <c r="G809" s="1">
        <v>3134</v>
      </c>
      <c r="H809" s="1">
        <v>2979</v>
      </c>
      <c r="I809" s="1">
        <v>2073</v>
      </c>
      <c r="J809" s="1">
        <v>1092</v>
      </c>
      <c r="K809">
        <v>1859</v>
      </c>
      <c r="L809">
        <v>1604</v>
      </c>
      <c r="M809">
        <v>1700</v>
      </c>
    </row>
    <row r="810" spans="1:13" x14ac:dyDescent="0.2">
      <c r="A810" t="s">
        <v>819</v>
      </c>
      <c r="B810">
        <v>10008</v>
      </c>
      <c r="C810">
        <v>7656</v>
      </c>
      <c r="D810">
        <v>9214</v>
      </c>
      <c r="E810" s="1">
        <v>3551</v>
      </c>
      <c r="F810" s="1">
        <v>2615</v>
      </c>
      <c r="G810" s="1">
        <v>5701</v>
      </c>
      <c r="H810" s="1">
        <v>11986</v>
      </c>
      <c r="I810" s="1">
        <v>9411</v>
      </c>
      <c r="J810" s="1">
        <v>4088</v>
      </c>
      <c r="K810">
        <v>21457</v>
      </c>
      <c r="L810">
        <v>13885</v>
      </c>
      <c r="M810">
        <v>17367</v>
      </c>
    </row>
    <row r="811" spans="1:13" x14ac:dyDescent="0.2">
      <c r="A811" t="s">
        <v>820</v>
      </c>
      <c r="B811">
        <v>3394</v>
      </c>
      <c r="C811">
        <v>3223</v>
      </c>
      <c r="D811">
        <v>2986</v>
      </c>
      <c r="E811" s="1">
        <v>1033</v>
      </c>
      <c r="F811" s="1">
        <v>882</v>
      </c>
      <c r="G811" s="1">
        <v>2230</v>
      </c>
      <c r="H811" s="1">
        <v>2550</v>
      </c>
      <c r="I811" s="1">
        <v>1825</v>
      </c>
      <c r="J811" s="1">
        <v>1010</v>
      </c>
      <c r="K811">
        <v>2970</v>
      </c>
      <c r="L811">
        <v>3124</v>
      </c>
      <c r="M811">
        <v>3625</v>
      </c>
    </row>
    <row r="812" spans="1:13" x14ac:dyDescent="0.2">
      <c r="A812" t="s">
        <v>821</v>
      </c>
      <c r="B812">
        <v>108</v>
      </c>
      <c r="C812">
        <v>131</v>
      </c>
      <c r="D812">
        <v>62</v>
      </c>
      <c r="E812" s="1">
        <v>31</v>
      </c>
      <c r="F812" s="1">
        <v>26</v>
      </c>
      <c r="G812" s="1">
        <v>70</v>
      </c>
      <c r="H812" s="1">
        <v>56</v>
      </c>
      <c r="I812" s="1">
        <v>47</v>
      </c>
      <c r="J812" s="1">
        <v>25</v>
      </c>
      <c r="K812">
        <v>63</v>
      </c>
      <c r="L812">
        <v>62</v>
      </c>
      <c r="M812">
        <v>120</v>
      </c>
    </row>
    <row r="813" spans="1:13" x14ac:dyDescent="0.2">
      <c r="A813" t="s">
        <v>822</v>
      </c>
      <c r="B813">
        <v>19938</v>
      </c>
      <c r="C813">
        <v>16070</v>
      </c>
      <c r="D813">
        <v>15834</v>
      </c>
      <c r="E813" s="1">
        <v>6729</v>
      </c>
      <c r="F813" s="1">
        <v>6134</v>
      </c>
      <c r="G813" s="1">
        <v>15534</v>
      </c>
      <c r="H813" s="1">
        <v>21761</v>
      </c>
      <c r="I813" s="1">
        <v>13843</v>
      </c>
      <c r="J813" s="1">
        <v>7778</v>
      </c>
      <c r="K813">
        <v>18845</v>
      </c>
      <c r="L813">
        <v>20343</v>
      </c>
      <c r="M813">
        <v>22301</v>
      </c>
    </row>
    <row r="814" spans="1:13" x14ac:dyDescent="0.2">
      <c r="A814" t="s">
        <v>823</v>
      </c>
      <c r="B814">
        <v>1157</v>
      </c>
      <c r="C814">
        <v>1032</v>
      </c>
      <c r="D814">
        <v>1197</v>
      </c>
      <c r="E814" s="1">
        <v>527</v>
      </c>
      <c r="F814" s="1">
        <v>429</v>
      </c>
      <c r="G814" s="1">
        <v>953</v>
      </c>
      <c r="H814" s="1">
        <v>997</v>
      </c>
      <c r="I814" s="1">
        <v>755</v>
      </c>
      <c r="J814" s="1">
        <v>573</v>
      </c>
      <c r="K814">
        <v>2250</v>
      </c>
      <c r="L814">
        <v>2119</v>
      </c>
      <c r="M814">
        <v>2348</v>
      </c>
    </row>
    <row r="815" spans="1:13" x14ac:dyDescent="0.2">
      <c r="A815" t="s">
        <v>824</v>
      </c>
      <c r="B815">
        <v>2348</v>
      </c>
      <c r="C815">
        <v>2047</v>
      </c>
      <c r="D815">
        <v>2444</v>
      </c>
      <c r="E815" s="1">
        <v>1242</v>
      </c>
      <c r="F815" s="1">
        <v>1104</v>
      </c>
      <c r="G815" s="1">
        <v>2584</v>
      </c>
      <c r="H815" s="1">
        <v>3939</v>
      </c>
      <c r="I815" s="1">
        <v>2973</v>
      </c>
      <c r="J815" s="1">
        <v>1544</v>
      </c>
      <c r="K815">
        <v>3303</v>
      </c>
      <c r="L815">
        <v>2616</v>
      </c>
      <c r="M815">
        <v>2960</v>
      </c>
    </row>
    <row r="816" spans="1:13" x14ac:dyDescent="0.2">
      <c r="A816" t="s">
        <v>825</v>
      </c>
      <c r="B816">
        <v>7145</v>
      </c>
      <c r="C816">
        <v>6619</v>
      </c>
      <c r="D816">
        <v>9095</v>
      </c>
      <c r="E816" s="1">
        <v>2694</v>
      </c>
      <c r="F816" s="1">
        <v>2429</v>
      </c>
      <c r="G816" s="1">
        <v>6195</v>
      </c>
      <c r="H816" s="1">
        <v>7811</v>
      </c>
      <c r="I816" s="1">
        <v>4913</v>
      </c>
      <c r="J816" s="1">
        <v>2771</v>
      </c>
      <c r="K816">
        <v>10499</v>
      </c>
      <c r="L816">
        <v>7563</v>
      </c>
      <c r="M816">
        <v>8392</v>
      </c>
    </row>
    <row r="817" spans="1:13" x14ac:dyDescent="0.2">
      <c r="A817" t="s">
        <v>826</v>
      </c>
      <c r="B817">
        <v>12117</v>
      </c>
      <c r="C817">
        <v>12506</v>
      </c>
      <c r="D817">
        <v>18406</v>
      </c>
      <c r="E817" s="1">
        <v>4100</v>
      </c>
      <c r="F817" s="1">
        <v>4229</v>
      </c>
      <c r="G817" s="1">
        <v>9497</v>
      </c>
      <c r="H817" s="1">
        <v>16642</v>
      </c>
      <c r="I817" s="1">
        <v>10643</v>
      </c>
      <c r="J817" s="1">
        <v>6686</v>
      </c>
      <c r="K817">
        <v>28151</v>
      </c>
      <c r="L817">
        <v>17457</v>
      </c>
      <c r="M817">
        <v>21321</v>
      </c>
    </row>
    <row r="818" spans="1:13" x14ac:dyDescent="0.2">
      <c r="A818" t="s">
        <v>827</v>
      </c>
      <c r="B818">
        <v>6184</v>
      </c>
      <c r="C818">
        <v>5403</v>
      </c>
      <c r="D818">
        <v>6353</v>
      </c>
      <c r="E818" s="1">
        <v>2697</v>
      </c>
      <c r="F818" s="1">
        <v>2278</v>
      </c>
      <c r="G818" s="1">
        <v>5479</v>
      </c>
      <c r="H818" s="1">
        <v>6547</v>
      </c>
      <c r="I818" s="1">
        <v>4843</v>
      </c>
      <c r="J818" s="1">
        <v>2276</v>
      </c>
      <c r="K818">
        <v>6264</v>
      </c>
      <c r="L818">
        <v>6178</v>
      </c>
      <c r="M818">
        <v>6723</v>
      </c>
    </row>
    <row r="819" spans="1:13" x14ac:dyDescent="0.2">
      <c r="A819" t="s">
        <v>828</v>
      </c>
      <c r="B819">
        <v>6046</v>
      </c>
      <c r="C819">
        <v>5451</v>
      </c>
      <c r="D819">
        <v>5586</v>
      </c>
      <c r="E819" s="1">
        <v>1898</v>
      </c>
      <c r="F819" s="1">
        <v>1669</v>
      </c>
      <c r="G819" s="1">
        <v>4225</v>
      </c>
      <c r="H819" s="1">
        <v>5113</v>
      </c>
      <c r="I819" s="1">
        <v>3589</v>
      </c>
      <c r="J819" s="1">
        <v>2022</v>
      </c>
      <c r="K819">
        <v>5575</v>
      </c>
      <c r="L819">
        <v>5324</v>
      </c>
      <c r="M819">
        <v>6111</v>
      </c>
    </row>
    <row r="820" spans="1:13" x14ac:dyDescent="0.2">
      <c r="A820" t="s">
        <v>829</v>
      </c>
      <c r="B820">
        <v>3447</v>
      </c>
      <c r="C820">
        <v>2982</v>
      </c>
      <c r="D820">
        <v>3596</v>
      </c>
      <c r="E820" s="1">
        <v>1240</v>
      </c>
      <c r="F820" s="1">
        <v>1236</v>
      </c>
      <c r="G820" s="1">
        <v>2886</v>
      </c>
      <c r="H820" s="1">
        <v>3416</v>
      </c>
      <c r="I820" s="1">
        <v>2602</v>
      </c>
      <c r="J820" s="1">
        <v>1277</v>
      </c>
      <c r="K820">
        <v>3318</v>
      </c>
      <c r="L820">
        <v>2826</v>
      </c>
      <c r="M820">
        <v>3186</v>
      </c>
    </row>
    <row r="821" spans="1:13" x14ac:dyDescent="0.2">
      <c r="A821" t="s">
        <v>830</v>
      </c>
      <c r="B821">
        <v>28</v>
      </c>
      <c r="C821">
        <v>16</v>
      </c>
      <c r="D821">
        <v>30</v>
      </c>
      <c r="E821" s="1">
        <v>14</v>
      </c>
      <c r="F821" s="1">
        <v>7</v>
      </c>
      <c r="G821" s="1">
        <v>30</v>
      </c>
      <c r="H821" s="1">
        <v>82</v>
      </c>
      <c r="I821" s="1">
        <v>37</v>
      </c>
      <c r="J821" s="1">
        <v>20</v>
      </c>
      <c r="K821">
        <v>25</v>
      </c>
      <c r="L821">
        <v>33</v>
      </c>
      <c r="M821">
        <v>21</v>
      </c>
    </row>
    <row r="822" spans="1:13" x14ac:dyDescent="0.2">
      <c r="A822" t="s">
        <v>831</v>
      </c>
      <c r="B822">
        <v>83</v>
      </c>
      <c r="C822">
        <v>46</v>
      </c>
      <c r="D822">
        <v>83</v>
      </c>
      <c r="E822" s="1">
        <v>26</v>
      </c>
      <c r="F822" s="1">
        <v>16</v>
      </c>
      <c r="G822" s="1">
        <v>72</v>
      </c>
      <c r="H822" s="1">
        <v>206</v>
      </c>
      <c r="I822" s="1">
        <v>111</v>
      </c>
      <c r="J822" s="1">
        <v>68</v>
      </c>
      <c r="K822">
        <v>95</v>
      </c>
      <c r="L822">
        <v>111</v>
      </c>
      <c r="M822">
        <v>91</v>
      </c>
    </row>
    <row r="823" spans="1:13" x14ac:dyDescent="0.2">
      <c r="A823" t="s">
        <v>832</v>
      </c>
      <c r="B823">
        <v>595</v>
      </c>
      <c r="C823">
        <v>337</v>
      </c>
      <c r="D823">
        <v>434</v>
      </c>
      <c r="E823" s="1">
        <v>271</v>
      </c>
      <c r="F823" s="1">
        <v>159</v>
      </c>
      <c r="G823" s="1">
        <v>305</v>
      </c>
      <c r="H823" s="1">
        <v>575</v>
      </c>
      <c r="I823" s="1">
        <v>648</v>
      </c>
      <c r="J823" s="1">
        <v>195</v>
      </c>
      <c r="K823">
        <v>797</v>
      </c>
      <c r="L823">
        <v>434</v>
      </c>
      <c r="M823">
        <v>446</v>
      </c>
    </row>
    <row r="824" spans="1:13" x14ac:dyDescent="0.2">
      <c r="A824" t="s">
        <v>833</v>
      </c>
      <c r="B824">
        <v>11633</v>
      </c>
      <c r="C824">
        <v>10091</v>
      </c>
      <c r="D824">
        <v>13978</v>
      </c>
      <c r="E824" s="1">
        <v>4392</v>
      </c>
      <c r="F824" s="1">
        <v>4459</v>
      </c>
      <c r="G824" s="1">
        <v>11322</v>
      </c>
      <c r="H824" s="1">
        <v>17402</v>
      </c>
      <c r="I824" s="1">
        <v>10621</v>
      </c>
      <c r="J824" s="1">
        <v>6489</v>
      </c>
      <c r="K824">
        <v>14465</v>
      </c>
      <c r="L824">
        <v>10803</v>
      </c>
      <c r="M824">
        <v>11856</v>
      </c>
    </row>
    <row r="825" spans="1:13" x14ac:dyDescent="0.2">
      <c r="A825" t="s">
        <v>834</v>
      </c>
      <c r="B825">
        <v>3339</v>
      </c>
      <c r="C825">
        <v>3996</v>
      </c>
      <c r="D825">
        <v>5975</v>
      </c>
      <c r="E825" s="1">
        <v>1180</v>
      </c>
      <c r="F825" s="1">
        <v>1000</v>
      </c>
      <c r="G825" s="1">
        <v>3850</v>
      </c>
      <c r="H825" s="1">
        <v>4094</v>
      </c>
      <c r="I825" s="1">
        <v>2771</v>
      </c>
      <c r="J825" s="1">
        <v>1334</v>
      </c>
      <c r="K825">
        <v>5703</v>
      </c>
      <c r="L825">
        <v>4786</v>
      </c>
      <c r="M825">
        <v>5177</v>
      </c>
    </row>
    <row r="826" spans="1:13" x14ac:dyDescent="0.2">
      <c r="A826" t="s">
        <v>835</v>
      </c>
      <c r="B826">
        <v>2199</v>
      </c>
      <c r="C826">
        <v>1931</v>
      </c>
      <c r="D826">
        <v>1993</v>
      </c>
      <c r="E826" s="1">
        <v>601</v>
      </c>
      <c r="F826" s="1">
        <v>516</v>
      </c>
      <c r="G826" s="1">
        <v>1209</v>
      </c>
      <c r="H826" s="1">
        <v>1305</v>
      </c>
      <c r="I826" s="1">
        <v>878</v>
      </c>
      <c r="J826" s="1">
        <v>472</v>
      </c>
      <c r="K826">
        <v>1975</v>
      </c>
      <c r="L826">
        <v>1474</v>
      </c>
      <c r="M826">
        <v>1942</v>
      </c>
    </row>
    <row r="827" spans="1:13" x14ac:dyDescent="0.2">
      <c r="A827" t="s">
        <v>836</v>
      </c>
      <c r="B827">
        <v>41552</v>
      </c>
      <c r="C827">
        <v>34087</v>
      </c>
      <c r="D827">
        <v>44165</v>
      </c>
      <c r="E827" s="1">
        <v>8095</v>
      </c>
      <c r="F827" s="1">
        <v>7765</v>
      </c>
      <c r="G827" s="1">
        <v>19109</v>
      </c>
      <c r="H827" s="1">
        <v>14460</v>
      </c>
      <c r="I827" s="1">
        <v>8687</v>
      </c>
      <c r="J827" s="1">
        <v>5492</v>
      </c>
      <c r="K827">
        <v>39388</v>
      </c>
      <c r="L827">
        <v>28475</v>
      </c>
      <c r="M827">
        <v>33355</v>
      </c>
    </row>
    <row r="828" spans="1:13" x14ac:dyDescent="0.2">
      <c r="A828" t="s">
        <v>837</v>
      </c>
      <c r="B828">
        <v>5509</v>
      </c>
      <c r="C828">
        <v>4821</v>
      </c>
      <c r="D828">
        <v>5694</v>
      </c>
      <c r="E828" s="1">
        <v>2735</v>
      </c>
      <c r="F828" s="1">
        <v>2408</v>
      </c>
      <c r="G828" s="1">
        <v>5159</v>
      </c>
      <c r="H828" s="1">
        <v>7064</v>
      </c>
      <c r="I828" s="1">
        <v>5247</v>
      </c>
      <c r="J828" s="1">
        <v>2242</v>
      </c>
      <c r="K828">
        <v>5107</v>
      </c>
      <c r="L828">
        <v>5171</v>
      </c>
      <c r="M828">
        <v>5478</v>
      </c>
    </row>
    <row r="829" spans="1:13" x14ac:dyDescent="0.2">
      <c r="A829" t="s">
        <v>838</v>
      </c>
      <c r="B829">
        <v>3751</v>
      </c>
      <c r="C829">
        <v>3653</v>
      </c>
      <c r="D829">
        <v>4068</v>
      </c>
      <c r="E829" s="1">
        <v>1343</v>
      </c>
      <c r="F829" s="1">
        <v>1256</v>
      </c>
      <c r="G829" s="1">
        <v>2914</v>
      </c>
      <c r="H829" s="1">
        <v>3889</v>
      </c>
      <c r="I829" s="1">
        <v>2690</v>
      </c>
      <c r="J829" s="1">
        <v>1328</v>
      </c>
      <c r="K829">
        <v>4994</v>
      </c>
      <c r="L829">
        <v>4554</v>
      </c>
      <c r="M829">
        <v>4942</v>
      </c>
    </row>
    <row r="830" spans="1:13" x14ac:dyDescent="0.2">
      <c r="A830" t="s">
        <v>839</v>
      </c>
      <c r="B830">
        <v>4937</v>
      </c>
      <c r="C830">
        <v>3825</v>
      </c>
      <c r="D830">
        <v>4364</v>
      </c>
      <c r="E830" s="1">
        <v>1619</v>
      </c>
      <c r="F830" s="1">
        <v>1594</v>
      </c>
      <c r="G830" s="1">
        <v>3575</v>
      </c>
      <c r="H830" s="1">
        <v>2736</v>
      </c>
      <c r="I830" s="1">
        <v>2073</v>
      </c>
      <c r="J830" s="1">
        <v>812</v>
      </c>
      <c r="K830">
        <v>2783</v>
      </c>
      <c r="L830">
        <v>2511</v>
      </c>
      <c r="M830">
        <v>2754</v>
      </c>
    </row>
    <row r="831" spans="1:13" x14ac:dyDescent="0.2">
      <c r="A831" t="s">
        <v>840</v>
      </c>
      <c r="B831">
        <v>11411</v>
      </c>
      <c r="C831">
        <v>10435</v>
      </c>
      <c r="D831">
        <v>10492</v>
      </c>
      <c r="E831" s="1">
        <v>6146</v>
      </c>
      <c r="F831" s="1">
        <v>4686</v>
      </c>
      <c r="G831" s="1">
        <v>11146</v>
      </c>
      <c r="H831" s="1">
        <v>15478</v>
      </c>
      <c r="I831" s="1">
        <v>13001</v>
      </c>
      <c r="J831" s="1">
        <v>5641</v>
      </c>
      <c r="K831">
        <v>12243</v>
      </c>
      <c r="L831">
        <v>11567</v>
      </c>
      <c r="M831">
        <v>12569</v>
      </c>
    </row>
    <row r="832" spans="1:13" x14ac:dyDescent="0.2">
      <c r="A832" t="s">
        <v>841</v>
      </c>
      <c r="B832">
        <v>1238</v>
      </c>
      <c r="C832">
        <v>1312</v>
      </c>
      <c r="D832">
        <v>1226</v>
      </c>
      <c r="E832" s="1">
        <v>366</v>
      </c>
      <c r="F832" s="1">
        <v>502</v>
      </c>
      <c r="G832" s="1">
        <v>980</v>
      </c>
      <c r="H832" s="1">
        <v>1132</v>
      </c>
      <c r="I832" s="1">
        <v>863</v>
      </c>
      <c r="J832" s="1">
        <v>467</v>
      </c>
      <c r="K832">
        <v>1421</v>
      </c>
      <c r="L832">
        <v>1643</v>
      </c>
      <c r="M832">
        <v>1733</v>
      </c>
    </row>
    <row r="833" spans="1:13" x14ac:dyDescent="0.2">
      <c r="A833" t="s">
        <v>842</v>
      </c>
      <c r="B833">
        <v>1150</v>
      </c>
      <c r="C833">
        <v>1058</v>
      </c>
      <c r="D833">
        <v>1343</v>
      </c>
      <c r="E833" s="1">
        <v>494</v>
      </c>
      <c r="F833" s="1">
        <v>460</v>
      </c>
      <c r="G833" s="1">
        <v>1081</v>
      </c>
      <c r="H833" s="1">
        <v>1398</v>
      </c>
      <c r="I833" s="1">
        <v>989</v>
      </c>
      <c r="J833" s="1">
        <v>557</v>
      </c>
      <c r="K833">
        <v>1309</v>
      </c>
      <c r="L833">
        <v>1167</v>
      </c>
      <c r="M833">
        <v>1332</v>
      </c>
    </row>
    <row r="834" spans="1:13" x14ac:dyDescent="0.2">
      <c r="A834" t="s">
        <v>843</v>
      </c>
      <c r="B834">
        <v>1354</v>
      </c>
      <c r="C834">
        <v>1182</v>
      </c>
      <c r="D834">
        <v>1433</v>
      </c>
      <c r="E834" s="1">
        <v>361</v>
      </c>
      <c r="F834" s="1">
        <v>329</v>
      </c>
      <c r="G834" s="1">
        <v>906</v>
      </c>
      <c r="H834" s="1">
        <v>1023</v>
      </c>
      <c r="I834" s="1">
        <v>680</v>
      </c>
      <c r="J834" s="1">
        <v>387</v>
      </c>
      <c r="K834">
        <v>1508</v>
      </c>
      <c r="L834">
        <v>1270</v>
      </c>
      <c r="M834">
        <v>1382</v>
      </c>
    </row>
    <row r="835" spans="1:13" x14ac:dyDescent="0.2">
      <c r="A835" t="s">
        <v>844</v>
      </c>
      <c r="B835">
        <v>8696</v>
      </c>
      <c r="C835">
        <v>7206</v>
      </c>
      <c r="D835">
        <v>8150</v>
      </c>
      <c r="E835" s="1">
        <v>3065</v>
      </c>
      <c r="F835" s="1">
        <v>2651</v>
      </c>
      <c r="G835" s="1">
        <v>6369</v>
      </c>
      <c r="H835" s="1">
        <v>10118</v>
      </c>
      <c r="I835" s="1">
        <v>6681</v>
      </c>
      <c r="J835" s="1">
        <v>4411</v>
      </c>
      <c r="K835">
        <v>14057</v>
      </c>
      <c r="L835">
        <v>13045</v>
      </c>
      <c r="M835">
        <v>14161</v>
      </c>
    </row>
    <row r="836" spans="1:13" x14ac:dyDescent="0.2">
      <c r="A836" t="s">
        <v>845</v>
      </c>
      <c r="B836">
        <v>12865</v>
      </c>
      <c r="C836">
        <v>10470</v>
      </c>
      <c r="D836">
        <v>10639</v>
      </c>
      <c r="E836" s="1">
        <v>3319</v>
      </c>
      <c r="F836" s="1">
        <v>3321</v>
      </c>
      <c r="G836" s="1">
        <v>7938</v>
      </c>
      <c r="H836" s="1">
        <v>11547</v>
      </c>
      <c r="I836" s="1">
        <v>7533</v>
      </c>
      <c r="J836" s="1">
        <v>4394</v>
      </c>
      <c r="K836">
        <v>11517</v>
      </c>
      <c r="L836">
        <v>12701</v>
      </c>
      <c r="M836">
        <v>13425</v>
      </c>
    </row>
    <row r="837" spans="1:13" x14ac:dyDescent="0.2">
      <c r="A837" t="s">
        <v>846</v>
      </c>
      <c r="B837">
        <v>7398</v>
      </c>
      <c r="C837">
        <v>6253</v>
      </c>
      <c r="D837">
        <v>6594</v>
      </c>
      <c r="E837" s="1">
        <v>1989</v>
      </c>
      <c r="F837" s="1">
        <v>2055</v>
      </c>
      <c r="G837" s="1">
        <v>4987</v>
      </c>
      <c r="H837" s="1">
        <v>7001</v>
      </c>
      <c r="I837" s="1">
        <v>4450</v>
      </c>
      <c r="J837" s="1">
        <v>2771</v>
      </c>
      <c r="K837">
        <v>6836</v>
      </c>
      <c r="L837">
        <v>7250</v>
      </c>
      <c r="M837">
        <v>7633</v>
      </c>
    </row>
    <row r="838" spans="1:13" x14ac:dyDescent="0.2">
      <c r="A838" t="s">
        <v>847</v>
      </c>
      <c r="B838">
        <v>10123</v>
      </c>
      <c r="C838">
        <v>9531</v>
      </c>
      <c r="D838">
        <v>11594</v>
      </c>
      <c r="E838" s="1">
        <v>3663</v>
      </c>
      <c r="F838" s="1">
        <v>3652</v>
      </c>
      <c r="G838" s="1">
        <v>9099</v>
      </c>
      <c r="H838" s="1">
        <v>19944</v>
      </c>
      <c r="I838" s="1">
        <v>12073</v>
      </c>
      <c r="J838" s="1">
        <v>7557</v>
      </c>
      <c r="K838">
        <v>12363</v>
      </c>
      <c r="L838">
        <v>11094</v>
      </c>
      <c r="M838">
        <v>11771</v>
      </c>
    </row>
    <row r="839" spans="1:13" x14ac:dyDescent="0.2">
      <c r="A839" t="s">
        <v>848</v>
      </c>
      <c r="B839">
        <v>4511</v>
      </c>
      <c r="C839">
        <v>4009</v>
      </c>
      <c r="D839">
        <v>4787</v>
      </c>
      <c r="E839" s="1">
        <v>1400</v>
      </c>
      <c r="F839" s="1">
        <v>1144</v>
      </c>
      <c r="G839" s="1">
        <v>2807</v>
      </c>
      <c r="H839" s="1">
        <v>4248</v>
      </c>
      <c r="I839" s="1">
        <v>2897</v>
      </c>
      <c r="J839" s="1">
        <v>1625</v>
      </c>
      <c r="K839">
        <v>4845</v>
      </c>
      <c r="L839">
        <v>3789</v>
      </c>
      <c r="M839">
        <v>4506</v>
      </c>
    </row>
    <row r="840" spans="1:13" x14ac:dyDescent="0.2">
      <c r="A840" t="s">
        <v>849</v>
      </c>
      <c r="B840">
        <v>2493</v>
      </c>
      <c r="C840">
        <v>2313</v>
      </c>
      <c r="D840">
        <v>1997</v>
      </c>
      <c r="E840" s="1">
        <v>1119</v>
      </c>
      <c r="F840" s="1">
        <v>1058</v>
      </c>
      <c r="G840" s="1">
        <v>2259</v>
      </c>
      <c r="H840" s="1">
        <v>2576</v>
      </c>
      <c r="I840" s="1">
        <v>2186</v>
      </c>
      <c r="J840" s="1">
        <v>1153</v>
      </c>
      <c r="K840">
        <v>816</v>
      </c>
      <c r="L840">
        <v>1107</v>
      </c>
      <c r="M840">
        <v>1155</v>
      </c>
    </row>
    <row r="841" spans="1:13" x14ac:dyDescent="0.2">
      <c r="A841" t="s">
        <v>850</v>
      </c>
      <c r="B841">
        <v>7998</v>
      </c>
      <c r="C841">
        <v>7266</v>
      </c>
      <c r="D841">
        <v>8702</v>
      </c>
      <c r="E841" s="1">
        <v>3023</v>
      </c>
      <c r="F841" s="1">
        <v>2865</v>
      </c>
      <c r="G841" s="1">
        <v>6939</v>
      </c>
      <c r="H841" s="1">
        <v>6627</v>
      </c>
      <c r="I841" s="1">
        <v>4426</v>
      </c>
      <c r="J841" s="1">
        <v>2701</v>
      </c>
      <c r="K841">
        <v>9311</v>
      </c>
      <c r="L841">
        <v>7835</v>
      </c>
      <c r="M841">
        <v>8633</v>
      </c>
    </row>
    <row r="842" spans="1:13" x14ac:dyDescent="0.2">
      <c r="A842" t="s">
        <v>851</v>
      </c>
      <c r="B842">
        <v>4114</v>
      </c>
      <c r="C842">
        <v>3801</v>
      </c>
      <c r="D842">
        <v>3855</v>
      </c>
      <c r="E842" s="1">
        <v>1742</v>
      </c>
      <c r="F842" s="1">
        <v>1586</v>
      </c>
      <c r="G842" s="1">
        <v>3686</v>
      </c>
      <c r="H842" s="1">
        <v>7992</v>
      </c>
      <c r="I842" s="1">
        <v>5101</v>
      </c>
      <c r="J842" s="1">
        <v>2845</v>
      </c>
      <c r="K842">
        <v>8167</v>
      </c>
      <c r="L842">
        <v>7714</v>
      </c>
      <c r="M842">
        <v>8898</v>
      </c>
    </row>
    <row r="843" spans="1:13" x14ac:dyDescent="0.2">
      <c r="A843" t="s">
        <v>852</v>
      </c>
      <c r="B843">
        <v>1542</v>
      </c>
      <c r="C843">
        <v>1307</v>
      </c>
      <c r="D843">
        <v>2008</v>
      </c>
      <c r="E843" s="1">
        <v>511</v>
      </c>
      <c r="F843" s="1">
        <v>565</v>
      </c>
      <c r="G843" s="1">
        <v>1152</v>
      </c>
      <c r="H843" s="1">
        <v>2344</v>
      </c>
      <c r="I843" s="1">
        <v>1522</v>
      </c>
      <c r="J843" s="1">
        <v>964</v>
      </c>
      <c r="K843">
        <v>2527</v>
      </c>
      <c r="L843">
        <v>1886</v>
      </c>
      <c r="M843">
        <v>2214</v>
      </c>
    </row>
    <row r="844" spans="1:13" x14ac:dyDescent="0.2">
      <c r="A844" t="s">
        <v>853</v>
      </c>
      <c r="B844">
        <v>1942</v>
      </c>
      <c r="C844">
        <v>1734</v>
      </c>
      <c r="D844">
        <v>1730</v>
      </c>
      <c r="E844" s="1">
        <v>573</v>
      </c>
      <c r="F844" s="1">
        <v>577</v>
      </c>
      <c r="G844" s="1">
        <v>1302</v>
      </c>
      <c r="H844" s="1">
        <v>1619</v>
      </c>
      <c r="I844" s="1">
        <v>1196</v>
      </c>
      <c r="J844" s="1">
        <v>655</v>
      </c>
      <c r="K844">
        <v>1715</v>
      </c>
      <c r="L844">
        <v>1543</v>
      </c>
      <c r="M844">
        <v>1759</v>
      </c>
    </row>
    <row r="845" spans="1:13" x14ac:dyDescent="0.2">
      <c r="A845" t="s">
        <v>854</v>
      </c>
      <c r="B845">
        <v>2720</v>
      </c>
      <c r="C845">
        <v>2808</v>
      </c>
      <c r="D845">
        <v>2915</v>
      </c>
      <c r="E845" s="1">
        <v>882</v>
      </c>
      <c r="F845" s="1">
        <v>743</v>
      </c>
      <c r="G845" s="1">
        <v>1788</v>
      </c>
      <c r="H845" s="1">
        <v>2686</v>
      </c>
      <c r="I845" s="1">
        <v>1764</v>
      </c>
      <c r="J845" s="1">
        <v>932</v>
      </c>
      <c r="K845">
        <v>4046</v>
      </c>
      <c r="L845">
        <v>3601</v>
      </c>
      <c r="M845">
        <v>3868</v>
      </c>
    </row>
    <row r="846" spans="1:13" x14ac:dyDescent="0.2">
      <c r="A846" t="s">
        <v>855</v>
      </c>
      <c r="B846">
        <v>333</v>
      </c>
      <c r="C846">
        <v>295</v>
      </c>
      <c r="D846">
        <v>250</v>
      </c>
      <c r="E846" s="1">
        <v>85</v>
      </c>
      <c r="F846" s="1">
        <v>60</v>
      </c>
      <c r="G846" s="1">
        <v>157</v>
      </c>
      <c r="H846" s="1">
        <v>230</v>
      </c>
      <c r="I846" s="1">
        <v>209</v>
      </c>
      <c r="J846" s="1">
        <v>79</v>
      </c>
      <c r="K846">
        <v>473</v>
      </c>
      <c r="L846">
        <v>372</v>
      </c>
      <c r="M846">
        <v>436</v>
      </c>
    </row>
    <row r="847" spans="1:13" x14ac:dyDescent="0.2">
      <c r="A847" t="s">
        <v>856</v>
      </c>
      <c r="B847">
        <v>149</v>
      </c>
      <c r="C847">
        <v>102</v>
      </c>
      <c r="D847">
        <v>121</v>
      </c>
      <c r="E847" s="1">
        <v>41</v>
      </c>
      <c r="F847" s="1">
        <v>36</v>
      </c>
      <c r="G847" s="1">
        <v>98</v>
      </c>
      <c r="H847" s="1">
        <v>132</v>
      </c>
      <c r="I847" s="1">
        <v>96</v>
      </c>
      <c r="J847" s="1">
        <v>43</v>
      </c>
      <c r="K847">
        <v>133</v>
      </c>
      <c r="L847">
        <v>149</v>
      </c>
      <c r="M847">
        <v>138</v>
      </c>
    </row>
    <row r="848" spans="1:13" x14ac:dyDescent="0.2">
      <c r="A848" t="s">
        <v>857</v>
      </c>
      <c r="B848">
        <v>12038</v>
      </c>
      <c r="C848">
        <v>10870</v>
      </c>
      <c r="D848">
        <v>9231</v>
      </c>
      <c r="E848" s="1">
        <v>3919</v>
      </c>
      <c r="F848" s="1">
        <v>3617</v>
      </c>
      <c r="G848" s="1">
        <v>8812</v>
      </c>
      <c r="H848" s="1">
        <v>10525</v>
      </c>
      <c r="I848" s="1">
        <v>8107</v>
      </c>
      <c r="J848" s="1">
        <v>4217</v>
      </c>
      <c r="K848">
        <v>10104</v>
      </c>
      <c r="L848">
        <v>12137</v>
      </c>
      <c r="M848">
        <v>13258</v>
      </c>
    </row>
    <row r="849" spans="1:13" x14ac:dyDescent="0.2">
      <c r="A849" t="s">
        <v>858</v>
      </c>
      <c r="B849">
        <v>677</v>
      </c>
      <c r="C849">
        <v>708</v>
      </c>
      <c r="D849">
        <v>847</v>
      </c>
      <c r="E849" s="1">
        <v>271</v>
      </c>
      <c r="F849" s="1">
        <v>253</v>
      </c>
      <c r="G849" s="1">
        <v>489</v>
      </c>
      <c r="H849" s="1">
        <v>633</v>
      </c>
      <c r="I849" s="1">
        <v>450</v>
      </c>
      <c r="J849" s="1">
        <v>208</v>
      </c>
      <c r="K849">
        <v>703</v>
      </c>
      <c r="L849">
        <v>690</v>
      </c>
      <c r="M849">
        <v>715</v>
      </c>
    </row>
    <row r="850" spans="1:13" x14ac:dyDescent="0.2">
      <c r="A850" t="s">
        <v>859</v>
      </c>
      <c r="B850">
        <v>1886</v>
      </c>
      <c r="C850">
        <v>1537</v>
      </c>
      <c r="D850">
        <v>1593</v>
      </c>
      <c r="E850" s="1">
        <v>716</v>
      </c>
      <c r="F850" s="1">
        <v>654</v>
      </c>
      <c r="G850" s="1">
        <v>1486</v>
      </c>
      <c r="H850" s="1">
        <v>2398</v>
      </c>
      <c r="I850" s="1">
        <v>1545</v>
      </c>
      <c r="J850" s="1">
        <v>895</v>
      </c>
      <c r="K850">
        <v>1896</v>
      </c>
      <c r="L850">
        <v>2063</v>
      </c>
      <c r="M850">
        <v>2151</v>
      </c>
    </row>
    <row r="851" spans="1:13" x14ac:dyDescent="0.2">
      <c r="A851" t="s">
        <v>860</v>
      </c>
      <c r="B851">
        <v>8</v>
      </c>
      <c r="C851">
        <v>12</v>
      </c>
      <c r="D851">
        <v>16</v>
      </c>
      <c r="E851" s="1">
        <v>5</v>
      </c>
      <c r="F851" s="1">
        <v>4</v>
      </c>
      <c r="G851" s="1">
        <v>19</v>
      </c>
      <c r="H851" s="1">
        <v>23</v>
      </c>
      <c r="I851" s="1">
        <v>31</v>
      </c>
      <c r="J851" s="1">
        <v>12</v>
      </c>
      <c r="K851">
        <v>19</v>
      </c>
      <c r="L851">
        <v>14</v>
      </c>
      <c r="M851">
        <v>6</v>
      </c>
    </row>
    <row r="852" spans="1:13" x14ac:dyDescent="0.2">
      <c r="A852" t="s">
        <v>861</v>
      </c>
      <c r="B852">
        <v>1916</v>
      </c>
      <c r="C852">
        <v>1609</v>
      </c>
      <c r="D852">
        <v>1802</v>
      </c>
      <c r="E852" s="1">
        <v>731</v>
      </c>
      <c r="F852" s="1">
        <v>674</v>
      </c>
      <c r="G852" s="1">
        <v>1591</v>
      </c>
      <c r="H852" s="1">
        <v>1918</v>
      </c>
      <c r="I852" s="1">
        <v>1220</v>
      </c>
      <c r="J852" s="1">
        <v>720</v>
      </c>
      <c r="K852">
        <v>2189</v>
      </c>
      <c r="L852">
        <v>1809</v>
      </c>
      <c r="M852">
        <v>1984</v>
      </c>
    </row>
    <row r="853" spans="1:13" x14ac:dyDescent="0.2">
      <c r="A853" t="s">
        <v>862</v>
      </c>
      <c r="B853">
        <v>387</v>
      </c>
      <c r="C853">
        <v>273</v>
      </c>
      <c r="D853">
        <v>290</v>
      </c>
      <c r="E853" s="1">
        <v>114</v>
      </c>
      <c r="F853" s="1">
        <v>115</v>
      </c>
      <c r="G853" s="1">
        <v>239</v>
      </c>
      <c r="H853" s="1">
        <v>352</v>
      </c>
      <c r="I853" s="1">
        <v>180</v>
      </c>
      <c r="J853" s="1">
        <v>97</v>
      </c>
      <c r="K853">
        <v>440</v>
      </c>
      <c r="L853">
        <v>330</v>
      </c>
      <c r="M853">
        <v>326</v>
      </c>
    </row>
    <row r="854" spans="1:13" x14ac:dyDescent="0.2">
      <c r="A854" t="s">
        <v>863</v>
      </c>
      <c r="B854">
        <v>263</v>
      </c>
      <c r="C854">
        <v>291</v>
      </c>
      <c r="D854">
        <v>399</v>
      </c>
      <c r="E854" s="1">
        <v>155</v>
      </c>
      <c r="F854" s="1">
        <v>131</v>
      </c>
      <c r="G854" s="1">
        <v>331</v>
      </c>
      <c r="H854" s="1">
        <v>383</v>
      </c>
      <c r="I854" s="1">
        <v>237</v>
      </c>
      <c r="J854" s="1">
        <v>123</v>
      </c>
      <c r="K854">
        <v>451</v>
      </c>
      <c r="L854">
        <v>340</v>
      </c>
      <c r="M854">
        <v>391</v>
      </c>
    </row>
    <row r="855" spans="1:13" x14ac:dyDescent="0.2">
      <c r="A855" t="s">
        <v>864</v>
      </c>
      <c r="B855">
        <v>1090</v>
      </c>
      <c r="C855">
        <v>1277</v>
      </c>
      <c r="D855">
        <v>1607</v>
      </c>
      <c r="E855" s="1">
        <v>389</v>
      </c>
      <c r="F855" s="1">
        <v>425</v>
      </c>
      <c r="G855" s="1">
        <v>1061</v>
      </c>
      <c r="H855" s="1">
        <v>1411</v>
      </c>
      <c r="I855" s="1">
        <v>910</v>
      </c>
      <c r="J855" s="1">
        <v>603</v>
      </c>
      <c r="K855">
        <v>1858</v>
      </c>
      <c r="L855">
        <v>1712</v>
      </c>
      <c r="M855">
        <v>1930</v>
      </c>
    </row>
    <row r="856" spans="1:13" x14ac:dyDescent="0.2">
      <c r="A856" t="s">
        <v>865</v>
      </c>
      <c r="B856">
        <v>1252</v>
      </c>
      <c r="C856">
        <v>1011</v>
      </c>
      <c r="D856">
        <v>1139</v>
      </c>
      <c r="E856" s="1">
        <v>318</v>
      </c>
      <c r="F856" s="1">
        <v>264</v>
      </c>
      <c r="G856" s="1">
        <v>742</v>
      </c>
      <c r="H856" s="1">
        <v>1076</v>
      </c>
      <c r="I856" s="1">
        <v>815</v>
      </c>
      <c r="J856" s="1">
        <v>403</v>
      </c>
      <c r="K856">
        <v>1558</v>
      </c>
      <c r="L856">
        <v>1238</v>
      </c>
      <c r="M856">
        <v>1345</v>
      </c>
    </row>
    <row r="857" spans="1:13" x14ac:dyDescent="0.2">
      <c r="A857" t="s">
        <v>866</v>
      </c>
      <c r="B857">
        <v>2558</v>
      </c>
      <c r="C857">
        <v>2310</v>
      </c>
      <c r="D857">
        <v>2652</v>
      </c>
      <c r="E857" s="1">
        <v>1127</v>
      </c>
      <c r="F857" s="1">
        <v>912</v>
      </c>
      <c r="G857" s="1">
        <v>2149</v>
      </c>
      <c r="H857" s="1">
        <v>3377</v>
      </c>
      <c r="I857" s="1">
        <v>2193</v>
      </c>
      <c r="J857" s="1">
        <v>1226</v>
      </c>
      <c r="K857">
        <v>3264</v>
      </c>
      <c r="L857">
        <v>2785</v>
      </c>
      <c r="M857">
        <v>3143</v>
      </c>
    </row>
    <row r="858" spans="1:13" x14ac:dyDescent="0.2">
      <c r="A858" t="s">
        <v>867</v>
      </c>
      <c r="B858">
        <v>961</v>
      </c>
      <c r="C858">
        <v>840</v>
      </c>
      <c r="D858">
        <v>965</v>
      </c>
      <c r="E858" s="1">
        <v>313</v>
      </c>
      <c r="F858" s="1">
        <v>315</v>
      </c>
      <c r="G858" s="1">
        <v>761</v>
      </c>
      <c r="H858" s="1">
        <v>533</v>
      </c>
      <c r="I858" s="1">
        <v>421</v>
      </c>
      <c r="J858" s="1">
        <v>206</v>
      </c>
      <c r="K858">
        <v>612</v>
      </c>
      <c r="L858">
        <v>585</v>
      </c>
      <c r="M858">
        <v>589</v>
      </c>
    </row>
    <row r="859" spans="1:13" x14ac:dyDescent="0.2">
      <c r="A859" t="s">
        <v>868</v>
      </c>
      <c r="B859">
        <v>4340</v>
      </c>
      <c r="C859">
        <v>3874</v>
      </c>
      <c r="D859">
        <v>3767</v>
      </c>
      <c r="E859" s="1">
        <v>1389</v>
      </c>
      <c r="F859" s="1">
        <v>1148</v>
      </c>
      <c r="G859" s="1">
        <v>2890</v>
      </c>
      <c r="H859" s="1">
        <v>5873</v>
      </c>
      <c r="I859" s="1">
        <v>4397</v>
      </c>
      <c r="J859" s="1">
        <v>2604</v>
      </c>
      <c r="K859">
        <v>8528</v>
      </c>
      <c r="L859">
        <v>7203</v>
      </c>
      <c r="M859">
        <v>9147</v>
      </c>
    </row>
    <row r="860" spans="1:13" x14ac:dyDescent="0.2">
      <c r="A860" t="s">
        <v>869</v>
      </c>
      <c r="B860">
        <v>583</v>
      </c>
      <c r="C860">
        <v>527</v>
      </c>
      <c r="D860">
        <v>498</v>
      </c>
      <c r="E860" s="1">
        <v>189</v>
      </c>
      <c r="F860" s="1">
        <v>113</v>
      </c>
      <c r="G860" s="1">
        <v>334</v>
      </c>
      <c r="H860" s="1">
        <v>654</v>
      </c>
      <c r="I860" s="1">
        <v>587</v>
      </c>
      <c r="J860" s="1">
        <v>313</v>
      </c>
      <c r="K860">
        <v>1280</v>
      </c>
      <c r="L860">
        <v>1035</v>
      </c>
      <c r="M860">
        <v>1282</v>
      </c>
    </row>
    <row r="861" spans="1:13" x14ac:dyDescent="0.2">
      <c r="A861" t="s">
        <v>870</v>
      </c>
      <c r="B861">
        <v>2413</v>
      </c>
      <c r="C861">
        <v>2347</v>
      </c>
      <c r="D861">
        <v>2098</v>
      </c>
      <c r="E861" s="1">
        <v>812</v>
      </c>
      <c r="F861" s="1">
        <v>590</v>
      </c>
      <c r="G861" s="1">
        <v>1459</v>
      </c>
      <c r="H861" s="1">
        <v>2804</v>
      </c>
      <c r="I861" s="1">
        <v>2056</v>
      </c>
      <c r="J861" s="1">
        <v>1199</v>
      </c>
      <c r="K861">
        <v>4229</v>
      </c>
      <c r="L861">
        <v>3879</v>
      </c>
      <c r="M861">
        <v>4491</v>
      </c>
    </row>
    <row r="862" spans="1:13" x14ac:dyDescent="0.2">
      <c r="A862" t="s">
        <v>871</v>
      </c>
      <c r="B862">
        <v>3573</v>
      </c>
      <c r="C862">
        <v>3316</v>
      </c>
      <c r="D862">
        <v>3433</v>
      </c>
      <c r="E862" s="1">
        <v>1203</v>
      </c>
      <c r="F862" s="1">
        <v>1039</v>
      </c>
      <c r="G862" s="1">
        <v>2413</v>
      </c>
      <c r="H862" s="1">
        <v>4886</v>
      </c>
      <c r="I862" s="1">
        <v>3182</v>
      </c>
      <c r="J862" s="1">
        <v>2001</v>
      </c>
      <c r="K862">
        <v>6751</v>
      </c>
      <c r="L862">
        <v>5256</v>
      </c>
      <c r="M862">
        <v>6234</v>
      </c>
    </row>
    <row r="863" spans="1:13" x14ac:dyDescent="0.2">
      <c r="A863" t="s">
        <v>872</v>
      </c>
      <c r="B863">
        <v>1768</v>
      </c>
      <c r="C863">
        <v>1318</v>
      </c>
      <c r="D863">
        <v>1685</v>
      </c>
      <c r="E863" s="1">
        <v>1112</v>
      </c>
      <c r="F863" s="1">
        <v>939</v>
      </c>
      <c r="G863" s="1">
        <v>2210</v>
      </c>
      <c r="H863" s="1">
        <v>2617</v>
      </c>
      <c r="I863" s="1">
        <v>1811</v>
      </c>
      <c r="J863" s="1">
        <v>891</v>
      </c>
      <c r="K863">
        <v>1292</v>
      </c>
      <c r="L863">
        <v>1089</v>
      </c>
      <c r="M863">
        <v>1341</v>
      </c>
    </row>
    <row r="864" spans="1:13" x14ac:dyDescent="0.2">
      <c r="A864" t="s">
        <v>873</v>
      </c>
      <c r="B864">
        <v>3546</v>
      </c>
      <c r="C864">
        <v>3261</v>
      </c>
      <c r="D864">
        <v>3817</v>
      </c>
      <c r="E864" s="1">
        <v>1423</v>
      </c>
      <c r="F864" s="1">
        <v>1325</v>
      </c>
      <c r="G864" s="1">
        <v>3514</v>
      </c>
      <c r="H864" s="1">
        <v>7256</v>
      </c>
      <c r="I864" s="1">
        <v>5112</v>
      </c>
      <c r="J864" s="1">
        <v>2781</v>
      </c>
      <c r="K864">
        <v>7448</v>
      </c>
      <c r="L864">
        <v>5863</v>
      </c>
      <c r="M864">
        <v>7082</v>
      </c>
    </row>
    <row r="865" spans="1:13" x14ac:dyDescent="0.2">
      <c r="A865" t="s">
        <v>874</v>
      </c>
      <c r="B865">
        <v>21004</v>
      </c>
      <c r="C865">
        <v>21226</v>
      </c>
      <c r="D865">
        <v>21912</v>
      </c>
      <c r="E865" s="1">
        <v>10170</v>
      </c>
      <c r="F865" s="1">
        <v>8830</v>
      </c>
      <c r="G865" s="1">
        <v>20034</v>
      </c>
      <c r="H865" s="1">
        <v>21296</v>
      </c>
      <c r="I865" s="1">
        <v>17896</v>
      </c>
      <c r="J865" s="1">
        <v>9241</v>
      </c>
      <c r="K865">
        <v>19721</v>
      </c>
      <c r="L865">
        <v>18098</v>
      </c>
      <c r="M865">
        <v>19481</v>
      </c>
    </row>
    <row r="866" spans="1:13" x14ac:dyDescent="0.2">
      <c r="A866" t="s">
        <v>875</v>
      </c>
      <c r="B866">
        <v>581</v>
      </c>
      <c r="C866">
        <v>491</v>
      </c>
      <c r="D866">
        <v>599</v>
      </c>
      <c r="E866" s="1">
        <v>280</v>
      </c>
      <c r="F866" s="1">
        <v>201</v>
      </c>
      <c r="G866" s="1">
        <v>613</v>
      </c>
      <c r="H866" s="1">
        <v>824</v>
      </c>
      <c r="I866" s="1">
        <v>562</v>
      </c>
      <c r="J866" s="1">
        <v>219</v>
      </c>
      <c r="K866">
        <v>603</v>
      </c>
      <c r="L866">
        <v>609</v>
      </c>
      <c r="M866">
        <v>601</v>
      </c>
    </row>
    <row r="867" spans="1:13" x14ac:dyDescent="0.2">
      <c r="A867" t="s">
        <v>876</v>
      </c>
      <c r="B867">
        <v>14406</v>
      </c>
      <c r="C867">
        <v>12883</v>
      </c>
      <c r="D867">
        <v>14163</v>
      </c>
      <c r="E867" s="1">
        <v>5073</v>
      </c>
      <c r="F867" s="1">
        <v>4857</v>
      </c>
      <c r="G867" s="1">
        <v>11800</v>
      </c>
      <c r="H867" s="1">
        <v>15898</v>
      </c>
      <c r="I867" s="1">
        <v>10384</v>
      </c>
      <c r="J867" s="1">
        <v>6048</v>
      </c>
      <c r="K867">
        <v>16184</v>
      </c>
      <c r="L867">
        <v>16106</v>
      </c>
      <c r="M867">
        <v>17761</v>
      </c>
    </row>
    <row r="868" spans="1:13" x14ac:dyDescent="0.2">
      <c r="A868" t="s">
        <v>877</v>
      </c>
      <c r="B868">
        <v>5903</v>
      </c>
      <c r="C868">
        <v>5118</v>
      </c>
      <c r="D868">
        <v>5449</v>
      </c>
      <c r="E868" s="1">
        <v>2014</v>
      </c>
      <c r="F868" s="1">
        <v>2038</v>
      </c>
      <c r="G868" s="1">
        <v>4564</v>
      </c>
      <c r="H868" s="1">
        <v>6923</v>
      </c>
      <c r="I868" s="1">
        <v>4694</v>
      </c>
      <c r="J868" s="1">
        <v>2735</v>
      </c>
      <c r="K868">
        <v>7034</v>
      </c>
      <c r="L868">
        <v>7030</v>
      </c>
      <c r="M868">
        <v>7730</v>
      </c>
    </row>
    <row r="869" spans="1:13" x14ac:dyDescent="0.2">
      <c r="A869" t="s">
        <v>878</v>
      </c>
      <c r="B869">
        <v>11836</v>
      </c>
      <c r="C869">
        <v>9643</v>
      </c>
      <c r="D869">
        <v>10779</v>
      </c>
      <c r="E869" s="1">
        <v>3968</v>
      </c>
      <c r="F869" s="1">
        <v>3540</v>
      </c>
      <c r="G869" s="1">
        <v>8711</v>
      </c>
      <c r="H869" s="1">
        <v>11170</v>
      </c>
      <c r="I869" s="1">
        <v>7561</v>
      </c>
      <c r="J869" s="1">
        <v>4247</v>
      </c>
      <c r="K869">
        <v>14436</v>
      </c>
      <c r="L869">
        <v>12638</v>
      </c>
      <c r="M869">
        <v>14420</v>
      </c>
    </row>
    <row r="870" spans="1:13" x14ac:dyDescent="0.2">
      <c r="A870" t="s">
        <v>879</v>
      </c>
      <c r="B870">
        <v>1460</v>
      </c>
      <c r="C870">
        <v>1370</v>
      </c>
      <c r="D870">
        <v>1592</v>
      </c>
      <c r="E870" s="1">
        <v>691</v>
      </c>
      <c r="F870" s="1">
        <v>563</v>
      </c>
      <c r="G870" s="1">
        <v>1316</v>
      </c>
      <c r="H870" s="1">
        <v>1532</v>
      </c>
      <c r="I870" s="1">
        <v>1111</v>
      </c>
      <c r="J870" s="1">
        <v>486</v>
      </c>
      <c r="K870">
        <v>1491</v>
      </c>
      <c r="L870">
        <v>1373</v>
      </c>
      <c r="M870">
        <v>1551</v>
      </c>
    </row>
    <row r="871" spans="1:13" x14ac:dyDescent="0.2">
      <c r="A871" t="s">
        <v>880</v>
      </c>
      <c r="B871">
        <v>2482</v>
      </c>
      <c r="C871">
        <v>1941</v>
      </c>
      <c r="D871">
        <v>2325</v>
      </c>
      <c r="E871" s="1">
        <v>688</v>
      </c>
      <c r="F871" s="1">
        <v>743</v>
      </c>
      <c r="G871" s="1">
        <v>1640</v>
      </c>
      <c r="H871" s="1">
        <v>2643</v>
      </c>
      <c r="I871" s="1">
        <v>1769</v>
      </c>
      <c r="J871" s="1">
        <v>1089</v>
      </c>
      <c r="K871">
        <v>3543</v>
      </c>
      <c r="L871">
        <v>2959</v>
      </c>
      <c r="M871">
        <v>3275</v>
      </c>
    </row>
    <row r="872" spans="1:13" x14ac:dyDescent="0.2">
      <c r="A872" t="s">
        <v>881</v>
      </c>
      <c r="B872">
        <v>16081</v>
      </c>
      <c r="C872">
        <v>15017</v>
      </c>
      <c r="D872">
        <v>15319</v>
      </c>
      <c r="E872" s="1">
        <v>5117</v>
      </c>
      <c r="F872" s="1">
        <v>5420</v>
      </c>
      <c r="G872" s="1">
        <v>14873</v>
      </c>
      <c r="H872" s="1">
        <v>19320</v>
      </c>
      <c r="I872" s="1">
        <v>9389</v>
      </c>
      <c r="J872" s="1">
        <v>7142</v>
      </c>
      <c r="K872">
        <v>15149</v>
      </c>
      <c r="L872">
        <v>17940</v>
      </c>
      <c r="M872">
        <v>19782</v>
      </c>
    </row>
    <row r="873" spans="1:13" x14ac:dyDescent="0.2">
      <c r="A873" t="s">
        <v>882</v>
      </c>
      <c r="B873">
        <v>1177</v>
      </c>
      <c r="C873">
        <v>1068</v>
      </c>
      <c r="D873">
        <v>1161</v>
      </c>
      <c r="E873" s="1">
        <v>369</v>
      </c>
      <c r="F873" s="1">
        <v>347</v>
      </c>
      <c r="G873" s="1">
        <v>891</v>
      </c>
      <c r="H873" s="1">
        <v>925</v>
      </c>
      <c r="I873" s="1">
        <v>592</v>
      </c>
      <c r="J873" s="1">
        <v>303</v>
      </c>
      <c r="K873">
        <v>886</v>
      </c>
      <c r="L873">
        <v>752</v>
      </c>
      <c r="M873">
        <v>881</v>
      </c>
    </row>
    <row r="874" spans="1:13" x14ac:dyDescent="0.2">
      <c r="A874" t="s">
        <v>883</v>
      </c>
      <c r="B874">
        <v>5530</v>
      </c>
      <c r="C874">
        <v>4877</v>
      </c>
      <c r="D874">
        <v>5268</v>
      </c>
      <c r="E874" s="1">
        <v>2827</v>
      </c>
      <c r="F874" s="1">
        <v>2572</v>
      </c>
      <c r="G874" s="1">
        <v>5738</v>
      </c>
      <c r="H874" s="1">
        <v>5416</v>
      </c>
      <c r="I874" s="1">
        <v>3506</v>
      </c>
      <c r="J874" s="1">
        <v>1753</v>
      </c>
      <c r="K874">
        <v>4513</v>
      </c>
      <c r="L874">
        <v>4081</v>
      </c>
      <c r="M874">
        <v>4966</v>
      </c>
    </row>
    <row r="875" spans="1:13" x14ac:dyDescent="0.2">
      <c r="A875" t="s">
        <v>884</v>
      </c>
      <c r="B875">
        <v>9709</v>
      </c>
      <c r="C875">
        <v>7912</v>
      </c>
      <c r="D875">
        <v>10482</v>
      </c>
      <c r="E875" s="1">
        <v>4301</v>
      </c>
      <c r="F875" s="1">
        <v>3794</v>
      </c>
      <c r="G875" s="1">
        <v>8675</v>
      </c>
      <c r="H875" s="1">
        <v>12829</v>
      </c>
      <c r="I875" s="1">
        <v>8607</v>
      </c>
      <c r="J875" s="1">
        <v>4897</v>
      </c>
      <c r="K875">
        <v>10855</v>
      </c>
      <c r="L875">
        <v>7678</v>
      </c>
      <c r="M875">
        <v>8946</v>
      </c>
    </row>
    <row r="876" spans="1:13" x14ac:dyDescent="0.2">
      <c r="A876" t="s">
        <v>885</v>
      </c>
      <c r="B876">
        <v>11617</v>
      </c>
      <c r="C876">
        <v>11713</v>
      </c>
      <c r="D876">
        <v>17092</v>
      </c>
      <c r="E876" s="1">
        <v>3831</v>
      </c>
      <c r="F876" s="1">
        <v>3684</v>
      </c>
      <c r="G876" s="1">
        <v>8561</v>
      </c>
      <c r="H876" s="1">
        <v>15431</v>
      </c>
      <c r="I876" s="1">
        <v>9907</v>
      </c>
      <c r="J876" s="1">
        <v>6202</v>
      </c>
      <c r="K876">
        <v>26282</v>
      </c>
      <c r="L876">
        <v>16782</v>
      </c>
      <c r="M876">
        <v>20095</v>
      </c>
    </row>
    <row r="877" spans="1:13" x14ac:dyDescent="0.2">
      <c r="A877" t="s">
        <v>886</v>
      </c>
      <c r="B877">
        <v>5327</v>
      </c>
      <c r="C877">
        <v>5885</v>
      </c>
      <c r="D877">
        <v>4892</v>
      </c>
      <c r="E877" s="1">
        <v>2093</v>
      </c>
      <c r="F877" s="1">
        <v>1956</v>
      </c>
      <c r="G877" s="1">
        <v>4552</v>
      </c>
      <c r="H877" s="1">
        <v>5521</v>
      </c>
      <c r="I877" s="1">
        <v>4637</v>
      </c>
      <c r="J877" s="1">
        <v>2339</v>
      </c>
      <c r="K877">
        <v>5330</v>
      </c>
      <c r="L877">
        <v>6718</v>
      </c>
      <c r="M877">
        <v>7021</v>
      </c>
    </row>
    <row r="878" spans="1:13" x14ac:dyDescent="0.2">
      <c r="A878" t="s">
        <v>887</v>
      </c>
      <c r="B878">
        <v>4632</v>
      </c>
      <c r="C878">
        <v>3878</v>
      </c>
      <c r="D878">
        <v>5090</v>
      </c>
      <c r="E878" s="1">
        <v>1683</v>
      </c>
      <c r="F878" s="1">
        <v>1619</v>
      </c>
      <c r="G878" s="1">
        <v>3675</v>
      </c>
      <c r="H878" s="1">
        <v>4509</v>
      </c>
      <c r="I878" s="1">
        <v>3077</v>
      </c>
      <c r="J878" s="1">
        <v>1783</v>
      </c>
      <c r="K878">
        <v>4801</v>
      </c>
      <c r="L878">
        <v>3485</v>
      </c>
      <c r="M878">
        <v>3922</v>
      </c>
    </row>
    <row r="879" spans="1:13" x14ac:dyDescent="0.2">
      <c r="A879" t="s">
        <v>888</v>
      </c>
      <c r="B879">
        <v>6103</v>
      </c>
      <c r="C879">
        <v>7628</v>
      </c>
      <c r="D879">
        <v>10058</v>
      </c>
      <c r="E879" s="1">
        <v>1974</v>
      </c>
      <c r="F879" s="1">
        <v>1758</v>
      </c>
      <c r="G879" s="1">
        <v>5916</v>
      </c>
      <c r="H879" s="1">
        <v>7118</v>
      </c>
      <c r="I879" s="1">
        <v>5025</v>
      </c>
      <c r="J879" s="1">
        <v>2965</v>
      </c>
      <c r="K879">
        <v>7517</v>
      </c>
      <c r="L879">
        <v>6882</v>
      </c>
      <c r="M879">
        <v>7945</v>
      </c>
    </row>
    <row r="880" spans="1:13" x14ac:dyDescent="0.2">
      <c r="A880" t="s">
        <v>889</v>
      </c>
      <c r="B880">
        <v>1665</v>
      </c>
      <c r="C880">
        <v>1618</v>
      </c>
      <c r="D880">
        <v>1678</v>
      </c>
      <c r="E880" s="1">
        <v>1013</v>
      </c>
      <c r="F880" s="1">
        <v>734</v>
      </c>
      <c r="G880" s="1">
        <v>1775</v>
      </c>
      <c r="H880" s="1">
        <v>1943</v>
      </c>
      <c r="I880" s="1">
        <v>1357</v>
      </c>
      <c r="J880" s="1">
        <v>806</v>
      </c>
      <c r="K880">
        <v>2026</v>
      </c>
      <c r="L880">
        <v>1756</v>
      </c>
      <c r="M880">
        <v>1972</v>
      </c>
    </row>
    <row r="881" spans="1:13" x14ac:dyDescent="0.2">
      <c r="A881" t="s">
        <v>890</v>
      </c>
      <c r="B881">
        <v>7073</v>
      </c>
      <c r="C881">
        <v>6336</v>
      </c>
      <c r="D881">
        <v>7675</v>
      </c>
      <c r="E881" s="1">
        <v>3379</v>
      </c>
      <c r="F881" s="1">
        <v>2863</v>
      </c>
      <c r="G881" s="1">
        <v>7023</v>
      </c>
      <c r="H881" s="1">
        <v>9248</v>
      </c>
      <c r="I881" s="1">
        <v>6545</v>
      </c>
      <c r="J881" s="1">
        <v>3548</v>
      </c>
      <c r="K881">
        <v>6994</v>
      </c>
      <c r="L881">
        <v>6425</v>
      </c>
      <c r="M881">
        <v>7649</v>
      </c>
    </row>
    <row r="882" spans="1:13" x14ac:dyDescent="0.2">
      <c r="A882" t="s">
        <v>891</v>
      </c>
      <c r="B882">
        <v>37943</v>
      </c>
      <c r="C882">
        <v>30051</v>
      </c>
      <c r="D882">
        <v>35048</v>
      </c>
      <c r="E882" s="1">
        <v>10264</v>
      </c>
      <c r="F882" s="1">
        <v>9270</v>
      </c>
      <c r="G882" s="1">
        <v>20733</v>
      </c>
      <c r="H882" s="1">
        <v>24668</v>
      </c>
      <c r="I882" s="1">
        <v>17454</v>
      </c>
      <c r="J882" s="1">
        <v>10053</v>
      </c>
      <c r="K882">
        <v>38700</v>
      </c>
      <c r="L882">
        <v>31288</v>
      </c>
      <c r="M882">
        <v>35788</v>
      </c>
    </row>
    <row r="883" spans="1:13" x14ac:dyDescent="0.2">
      <c r="A883" t="s">
        <v>892</v>
      </c>
      <c r="B883">
        <v>7110</v>
      </c>
      <c r="C883">
        <v>7201</v>
      </c>
      <c r="D883">
        <v>8914</v>
      </c>
      <c r="E883" s="1">
        <v>4906</v>
      </c>
      <c r="F883" s="1">
        <v>4606</v>
      </c>
      <c r="G883" s="1">
        <v>11549</v>
      </c>
      <c r="H883" s="1">
        <v>12874</v>
      </c>
      <c r="I883" s="1">
        <v>9368</v>
      </c>
      <c r="J883" s="1">
        <v>4560</v>
      </c>
      <c r="K883">
        <v>4797</v>
      </c>
      <c r="L883">
        <v>4131</v>
      </c>
      <c r="M883">
        <v>3876</v>
      </c>
    </row>
    <row r="884" spans="1:13" x14ac:dyDescent="0.2">
      <c r="A884" t="s">
        <v>893</v>
      </c>
      <c r="B884">
        <v>7677</v>
      </c>
      <c r="C884">
        <v>7468</v>
      </c>
      <c r="D884">
        <v>9669</v>
      </c>
      <c r="E884" s="1">
        <v>2429</v>
      </c>
      <c r="F884" s="1">
        <v>2510</v>
      </c>
      <c r="G884" s="1">
        <v>5849</v>
      </c>
      <c r="H884" s="1">
        <v>10141</v>
      </c>
      <c r="I884" s="1">
        <v>5740</v>
      </c>
      <c r="J884" s="1">
        <v>3558</v>
      </c>
      <c r="K884">
        <v>13394</v>
      </c>
      <c r="L884">
        <v>11466</v>
      </c>
      <c r="M884">
        <v>13258</v>
      </c>
    </row>
    <row r="885" spans="1:13" x14ac:dyDescent="0.2">
      <c r="A885" t="s">
        <v>894</v>
      </c>
      <c r="B885">
        <v>1273</v>
      </c>
      <c r="C885">
        <v>1146</v>
      </c>
      <c r="D885">
        <v>1237</v>
      </c>
      <c r="E885" s="1">
        <v>390</v>
      </c>
      <c r="F885" s="1">
        <v>382</v>
      </c>
      <c r="G885" s="1">
        <v>843</v>
      </c>
      <c r="H885" s="1">
        <v>1355</v>
      </c>
      <c r="I885" s="1">
        <v>1028</v>
      </c>
      <c r="J885" s="1">
        <v>603</v>
      </c>
      <c r="K885">
        <v>1186</v>
      </c>
      <c r="L885">
        <v>1087</v>
      </c>
      <c r="M885">
        <v>1257</v>
      </c>
    </row>
    <row r="886" spans="1:13" x14ac:dyDescent="0.2">
      <c r="A886" t="s">
        <v>895</v>
      </c>
      <c r="B886">
        <v>10357</v>
      </c>
      <c r="C886">
        <v>8949</v>
      </c>
      <c r="D886">
        <v>10733</v>
      </c>
      <c r="E886" s="1">
        <v>4992</v>
      </c>
      <c r="F886" s="1">
        <v>4256</v>
      </c>
      <c r="G886" s="1">
        <v>10151</v>
      </c>
      <c r="H886" s="1">
        <v>11985</v>
      </c>
      <c r="I886" s="1">
        <v>8109</v>
      </c>
      <c r="J886" s="1">
        <v>4449</v>
      </c>
      <c r="K886">
        <v>11399</v>
      </c>
      <c r="L886">
        <v>8925</v>
      </c>
      <c r="M886">
        <v>10017</v>
      </c>
    </row>
    <row r="887" spans="1:13" x14ac:dyDescent="0.2">
      <c r="A887" t="s">
        <v>896</v>
      </c>
      <c r="B887">
        <v>2652</v>
      </c>
      <c r="C887">
        <v>2508</v>
      </c>
      <c r="D887">
        <v>2413</v>
      </c>
      <c r="E887" s="1">
        <v>552</v>
      </c>
      <c r="F887" s="1">
        <v>477</v>
      </c>
      <c r="G887" s="1">
        <v>1242</v>
      </c>
      <c r="H887" s="1">
        <v>1276</v>
      </c>
      <c r="I887" s="1">
        <v>871</v>
      </c>
      <c r="J887" s="1">
        <v>464</v>
      </c>
      <c r="K887">
        <v>1834</v>
      </c>
      <c r="L887">
        <v>1581</v>
      </c>
      <c r="M887">
        <v>1789</v>
      </c>
    </row>
    <row r="888" spans="1:13" x14ac:dyDescent="0.2">
      <c r="A888" t="s">
        <v>897</v>
      </c>
      <c r="B888">
        <v>40768</v>
      </c>
      <c r="C888">
        <v>36257</v>
      </c>
      <c r="D888">
        <v>41045</v>
      </c>
      <c r="E888" s="1">
        <v>18589</v>
      </c>
      <c r="F888" s="1">
        <v>16466</v>
      </c>
      <c r="G888" s="1">
        <v>40898</v>
      </c>
      <c r="H888" s="1">
        <v>40697</v>
      </c>
      <c r="I888" s="1">
        <v>30956</v>
      </c>
      <c r="J888" s="1">
        <v>16328</v>
      </c>
      <c r="K888">
        <v>37789</v>
      </c>
      <c r="L888">
        <v>33638</v>
      </c>
      <c r="M888">
        <v>35373</v>
      </c>
    </row>
    <row r="889" spans="1:13" x14ac:dyDescent="0.2">
      <c r="A889" t="s">
        <v>898</v>
      </c>
      <c r="B889">
        <v>6743</v>
      </c>
      <c r="C889">
        <v>5066</v>
      </c>
      <c r="D889">
        <v>5884</v>
      </c>
      <c r="E889" s="1">
        <v>1969</v>
      </c>
      <c r="F889" s="1">
        <v>1855</v>
      </c>
      <c r="G889" s="1">
        <v>4651</v>
      </c>
      <c r="H889" s="1">
        <v>7230</v>
      </c>
      <c r="I889" s="1">
        <v>4705</v>
      </c>
      <c r="J889" s="1">
        <v>2771</v>
      </c>
      <c r="K889">
        <v>5862</v>
      </c>
      <c r="L889">
        <v>5536</v>
      </c>
      <c r="M889">
        <v>6091</v>
      </c>
    </row>
    <row r="890" spans="1:13" x14ac:dyDescent="0.2">
      <c r="A890" t="s">
        <v>899</v>
      </c>
      <c r="B890">
        <v>30352</v>
      </c>
      <c r="C890">
        <v>26659</v>
      </c>
      <c r="D890">
        <v>28752</v>
      </c>
      <c r="E890" s="1">
        <v>16713</v>
      </c>
      <c r="F890" s="1">
        <v>17991</v>
      </c>
      <c r="G890" s="1">
        <v>44313</v>
      </c>
      <c r="H890" s="1">
        <v>24273</v>
      </c>
      <c r="I890" s="1">
        <v>18558</v>
      </c>
      <c r="J890" s="1">
        <v>8396</v>
      </c>
      <c r="K890">
        <v>9421</v>
      </c>
      <c r="L890">
        <v>9264</v>
      </c>
      <c r="M890">
        <v>8944</v>
      </c>
    </row>
    <row r="891" spans="1:13" x14ac:dyDescent="0.2">
      <c r="A891" t="s">
        <v>900</v>
      </c>
      <c r="B891">
        <v>2656</v>
      </c>
      <c r="C891">
        <v>1961</v>
      </c>
      <c r="D891">
        <v>1666</v>
      </c>
      <c r="E891" s="1">
        <v>883</v>
      </c>
      <c r="F891" s="1">
        <v>847</v>
      </c>
      <c r="G891" s="1">
        <v>1993</v>
      </c>
      <c r="H891" s="1">
        <v>2721</v>
      </c>
      <c r="I891" s="1">
        <v>1929</v>
      </c>
      <c r="J891" s="1">
        <v>1069</v>
      </c>
      <c r="K891">
        <v>1407</v>
      </c>
      <c r="L891">
        <v>1828</v>
      </c>
      <c r="M891">
        <v>2008</v>
      </c>
    </row>
    <row r="892" spans="1:13" x14ac:dyDescent="0.2">
      <c r="A892" t="s">
        <v>901</v>
      </c>
      <c r="B892">
        <v>8439</v>
      </c>
      <c r="C892">
        <v>8449</v>
      </c>
      <c r="D892">
        <v>9001</v>
      </c>
      <c r="E892" s="1">
        <v>2923</v>
      </c>
      <c r="F892" s="1">
        <v>2691</v>
      </c>
      <c r="G892" s="1">
        <v>7254</v>
      </c>
      <c r="H892" s="1">
        <v>11836</v>
      </c>
      <c r="I892" s="1">
        <v>7159</v>
      </c>
      <c r="J892" s="1">
        <v>4275</v>
      </c>
      <c r="K892">
        <v>11874</v>
      </c>
      <c r="L892">
        <v>10861</v>
      </c>
      <c r="M892">
        <v>12418</v>
      </c>
    </row>
    <row r="893" spans="1:13" x14ac:dyDescent="0.2">
      <c r="A893" t="s">
        <v>902</v>
      </c>
      <c r="B893">
        <v>3661</v>
      </c>
      <c r="C893">
        <v>4218</v>
      </c>
      <c r="D893">
        <v>4057</v>
      </c>
      <c r="E893" s="1">
        <v>1428</v>
      </c>
      <c r="F893" s="1">
        <v>1179</v>
      </c>
      <c r="G893" s="1">
        <v>2998</v>
      </c>
      <c r="H893" s="1">
        <v>5751</v>
      </c>
      <c r="I893" s="1">
        <v>4498</v>
      </c>
      <c r="J893" s="1">
        <v>2255</v>
      </c>
      <c r="K893">
        <v>7294</v>
      </c>
      <c r="L893">
        <v>7675</v>
      </c>
      <c r="M893">
        <v>8950</v>
      </c>
    </row>
    <row r="894" spans="1:13" x14ac:dyDescent="0.2">
      <c r="A894" t="s">
        <v>903</v>
      </c>
      <c r="B894">
        <v>3482</v>
      </c>
      <c r="C894">
        <v>2892</v>
      </c>
      <c r="D894">
        <v>3455</v>
      </c>
      <c r="E894" s="1">
        <v>1078</v>
      </c>
      <c r="F894" s="1">
        <v>1274</v>
      </c>
      <c r="G894" s="1">
        <v>2661</v>
      </c>
      <c r="H894" s="1">
        <v>3735</v>
      </c>
      <c r="I894" s="1">
        <v>2318</v>
      </c>
      <c r="J894" s="1">
        <v>1309</v>
      </c>
      <c r="K894">
        <v>3468</v>
      </c>
      <c r="L894">
        <v>2993</v>
      </c>
      <c r="M894">
        <v>3685</v>
      </c>
    </row>
    <row r="895" spans="1:13" x14ac:dyDescent="0.2">
      <c r="A895" t="s">
        <v>904</v>
      </c>
      <c r="B895">
        <v>3088</v>
      </c>
      <c r="C895">
        <v>2662</v>
      </c>
      <c r="D895">
        <v>2822</v>
      </c>
      <c r="E895" s="1">
        <v>1338</v>
      </c>
      <c r="F895" s="1">
        <v>1136</v>
      </c>
      <c r="G895" s="1">
        <v>2448</v>
      </c>
      <c r="H895" s="1">
        <v>1681</v>
      </c>
      <c r="I895" s="1">
        <v>1206</v>
      </c>
      <c r="J895" s="1">
        <v>586</v>
      </c>
      <c r="K895">
        <v>1364</v>
      </c>
      <c r="L895">
        <v>1286</v>
      </c>
      <c r="M895">
        <v>1359</v>
      </c>
    </row>
    <row r="896" spans="1:13" x14ac:dyDescent="0.2">
      <c r="A896" t="s">
        <v>905</v>
      </c>
      <c r="B896">
        <v>1426</v>
      </c>
      <c r="C896">
        <v>1148</v>
      </c>
      <c r="D896">
        <v>1076</v>
      </c>
      <c r="E896" s="1">
        <v>596</v>
      </c>
      <c r="F896" s="1">
        <v>410</v>
      </c>
      <c r="G896" s="1">
        <v>928</v>
      </c>
      <c r="H896" s="1">
        <v>450</v>
      </c>
      <c r="I896" s="1">
        <v>463</v>
      </c>
      <c r="J896" s="1">
        <v>194</v>
      </c>
      <c r="K896">
        <v>575</v>
      </c>
      <c r="L896">
        <v>557</v>
      </c>
      <c r="M896">
        <v>563</v>
      </c>
    </row>
    <row r="897" spans="1:13" x14ac:dyDescent="0.2">
      <c r="A897" t="s">
        <v>906</v>
      </c>
      <c r="B897">
        <v>4387</v>
      </c>
      <c r="C897">
        <v>3323</v>
      </c>
      <c r="D897">
        <v>4154</v>
      </c>
      <c r="E897" s="1">
        <v>2116</v>
      </c>
      <c r="F897" s="1">
        <v>1759</v>
      </c>
      <c r="G897" s="1">
        <v>4053</v>
      </c>
      <c r="H897" s="1">
        <v>5182</v>
      </c>
      <c r="I897" s="1">
        <v>3506</v>
      </c>
      <c r="J897" s="1">
        <v>1768</v>
      </c>
      <c r="K897">
        <v>5931</v>
      </c>
      <c r="L897">
        <v>4771</v>
      </c>
      <c r="M897">
        <v>5374</v>
      </c>
    </row>
    <row r="898" spans="1:13" x14ac:dyDescent="0.2">
      <c r="A898" t="s">
        <v>907</v>
      </c>
      <c r="B898">
        <v>2888</v>
      </c>
      <c r="C898">
        <v>2578</v>
      </c>
      <c r="D898">
        <v>2980</v>
      </c>
      <c r="E898" s="1">
        <v>1464</v>
      </c>
      <c r="F898" s="1">
        <v>1099</v>
      </c>
      <c r="G898" s="1">
        <v>2338</v>
      </c>
      <c r="H898" s="1">
        <v>3752</v>
      </c>
      <c r="I898" s="1">
        <v>2947</v>
      </c>
      <c r="J898" s="1">
        <v>1399</v>
      </c>
      <c r="K898">
        <v>3860</v>
      </c>
      <c r="L898">
        <v>3031</v>
      </c>
      <c r="M898">
        <v>3472</v>
      </c>
    </row>
    <row r="899" spans="1:13" x14ac:dyDescent="0.2">
      <c r="A899" t="s">
        <v>908</v>
      </c>
      <c r="B899">
        <v>4746</v>
      </c>
      <c r="C899">
        <v>4403</v>
      </c>
      <c r="D899">
        <v>4735</v>
      </c>
      <c r="E899" s="1">
        <v>1644</v>
      </c>
      <c r="F899" s="1">
        <v>1510</v>
      </c>
      <c r="G899" s="1">
        <v>3676</v>
      </c>
      <c r="H899" s="1">
        <v>4181</v>
      </c>
      <c r="I899" s="1">
        <v>3306</v>
      </c>
      <c r="J899" s="1">
        <v>1678</v>
      </c>
      <c r="K899">
        <v>3927</v>
      </c>
      <c r="L899">
        <v>3751</v>
      </c>
      <c r="M899">
        <v>4043</v>
      </c>
    </row>
    <row r="900" spans="1:13" x14ac:dyDescent="0.2">
      <c r="A900" t="s">
        <v>909</v>
      </c>
      <c r="B900">
        <v>619</v>
      </c>
      <c r="C900">
        <v>612</v>
      </c>
      <c r="D900">
        <v>441</v>
      </c>
      <c r="E900" s="1">
        <v>272</v>
      </c>
      <c r="F900" s="1">
        <v>169</v>
      </c>
      <c r="G900" s="1">
        <v>464</v>
      </c>
      <c r="H900" s="1">
        <v>514</v>
      </c>
      <c r="I900" s="1">
        <v>514</v>
      </c>
      <c r="J900" s="1">
        <v>241</v>
      </c>
      <c r="K900">
        <v>363</v>
      </c>
      <c r="L900">
        <v>542</v>
      </c>
      <c r="M900">
        <v>572</v>
      </c>
    </row>
    <row r="901" spans="1:13" x14ac:dyDescent="0.2">
      <c r="A901" t="s">
        <v>910</v>
      </c>
      <c r="B901">
        <v>69</v>
      </c>
      <c r="C901">
        <v>59</v>
      </c>
      <c r="D901">
        <v>70</v>
      </c>
      <c r="E901" s="1">
        <v>39</v>
      </c>
      <c r="F901" s="1">
        <v>20</v>
      </c>
      <c r="G901" s="1">
        <v>69</v>
      </c>
      <c r="H901" s="1">
        <v>87</v>
      </c>
      <c r="I901" s="1">
        <v>78</v>
      </c>
      <c r="J901" s="1">
        <v>22</v>
      </c>
      <c r="K901">
        <v>37</v>
      </c>
      <c r="L901">
        <v>44</v>
      </c>
      <c r="M901">
        <v>51</v>
      </c>
    </row>
    <row r="902" spans="1:13" x14ac:dyDescent="0.2">
      <c r="A902" t="s">
        <v>911</v>
      </c>
      <c r="B902">
        <v>2582</v>
      </c>
      <c r="C902">
        <v>2157</v>
      </c>
      <c r="D902">
        <v>2308</v>
      </c>
      <c r="E902" s="1">
        <v>1159</v>
      </c>
      <c r="F902" s="1">
        <v>962</v>
      </c>
      <c r="G902" s="1">
        <v>2342</v>
      </c>
      <c r="H902" s="1">
        <v>2219</v>
      </c>
      <c r="I902" s="1">
        <v>1713</v>
      </c>
      <c r="J902" s="1">
        <v>982</v>
      </c>
      <c r="K902">
        <v>1433</v>
      </c>
      <c r="L902">
        <v>1489</v>
      </c>
      <c r="M902">
        <v>1457</v>
      </c>
    </row>
    <row r="903" spans="1:13" x14ac:dyDescent="0.2">
      <c r="A903" t="s">
        <v>912</v>
      </c>
      <c r="B903">
        <v>3654</v>
      </c>
      <c r="C903">
        <v>3041</v>
      </c>
      <c r="D903">
        <v>3609</v>
      </c>
      <c r="E903" s="1">
        <v>922</v>
      </c>
      <c r="F903" s="1">
        <v>817</v>
      </c>
      <c r="G903" s="1">
        <v>2208</v>
      </c>
      <c r="H903" s="1">
        <v>4584</v>
      </c>
      <c r="I903" s="1">
        <v>2769</v>
      </c>
      <c r="J903" s="1">
        <v>1728</v>
      </c>
      <c r="K903">
        <v>6034</v>
      </c>
      <c r="L903">
        <v>5200</v>
      </c>
      <c r="M903">
        <v>6288</v>
      </c>
    </row>
    <row r="904" spans="1:13" x14ac:dyDescent="0.2">
      <c r="A904" t="s">
        <v>913</v>
      </c>
      <c r="B904">
        <v>4180</v>
      </c>
      <c r="C904">
        <v>3612</v>
      </c>
      <c r="D904">
        <v>4460</v>
      </c>
      <c r="E904" s="1">
        <v>1217</v>
      </c>
      <c r="F904" s="1">
        <v>1139</v>
      </c>
      <c r="G904" s="1">
        <v>2964</v>
      </c>
      <c r="H904" s="1">
        <v>4893</v>
      </c>
      <c r="I904" s="1">
        <v>3073</v>
      </c>
      <c r="J904" s="1">
        <v>1854</v>
      </c>
      <c r="K904">
        <v>4574</v>
      </c>
      <c r="L904">
        <v>3591</v>
      </c>
      <c r="M904">
        <v>4588</v>
      </c>
    </row>
    <row r="905" spans="1:13" x14ac:dyDescent="0.2">
      <c r="A905" t="s">
        <v>914</v>
      </c>
      <c r="B905">
        <v>5789</v>
      </c>
      <c r="C905">
        <v>4940</v>
      </c>
      <c r="D905">
        <v>5688</v>
      </c>
      <c r="E905" s="1">
        <v>2798</v>
      </c>
      <c r="F905" s="1">
        <v>2747</v>
      </c>
      <c r="G905" s="1">
        <v>5953</v>
      </c>
      <c r="H905" s="1">
        <v>8683</v>
      </c>
      <c r="I905" s="1">
        <v>6703</v>
      </c>
      <c r="J905" s="1">
        <v>4239</v>
      </c>
      <c r="K905">
        <v>3721</v>
      </c>
      <c r="L905">
        <v>4001</v>
      </c>
      <c r="M905">
        <v>4521</v>
      </c>
    </row>
    <row r="906" spans="1:13" x14ac:dyDescent="0.2">
      <c r="A906" t="s">
        <v>915</v>
      </c>
      <c r="B906">
        <v>1265</v>
      </c>
      <c r="C906">
        <v>1032</v>
      </c>
      <c r="D906">
        <v>1238</v>
      </c>
      <c r="E906" s="1">
        <v>418</v>
      </c>
      <c r="F906" s="1">
        <v>407</v>
      </c>
      <c r="G906" s="1">
        <v>1044</v>
      </c>
      <c r="H906" s="1">
        <v>1250</v>
      </c>
      <c r="I906" s="1">
        <v>784</v>
      </c>
      <c r="J906" s="1">
        <v>500</v>
      </c>
      <c r="K906">
        <v>1293</v>
      </c>
      <c r="L906">
        <v>1100</v>
      </c>
      <c r="M906">
        <v>1282</v>
      </c>
    </row>
    <row r="907" spans="1:13" x14ac:dyDescent="0.2">
      <c r="A907" t="s">
        <v>916</v>
      </c>
      <c r="B907">
        <v>1960</v>
      </c>
      <c r="C907">
        <v>1577</v>
      </c>
      <c r="D907">
        <v>1775</v>
      </c>
      <c r="E907" s="1">
        <v>525</v>
      </c>
      <c r="F907" s="1">
        <v>534</v>
      </c>
      <c r="G907" s="1">
        <v>1293</v>
      </c>
      <c r="H907" s="1">
        <v>1731</v>
      </c>
      <c r="I907" s="1">
        <v>1304</v>
      </c>
      <c r="J907" s="1">
        <v>687</v>
      </c>
      <c r="K907">
        <v>1794</v>
      </c>
      <c r="L907">
        <v>1721</v>
      </c>
      <c r="M907">
        <v>1888</v>
      </c>
    </row>
    <row r="908" spans="1:13" x14ac:dyDescent="0.2">
      <c r="A908" t="s">
        <v>917</v>
      </c>
      <c r="B908">
        <v>1817</v>
      </c>
      <c r="C908">
        <v>1815</v>
      </c>
      <c r="D908">
        <v>1726</v>
      </c>
      <c r="E908" s="1">
        <v>754</v>
      </c>
      <c r="F908" s="1">
        <v>795</v>
      </c>
      <c r="G908" s="1">
        <v>1534</v>
      </c>
      <c r="H908" s="1">
        <v>1601</v>
      </c>
      <c r="I908" s="1">
        <v>1290</v>
      </c>
      <c r="J908" s="1">
        <v>559</v>
      </c>
      <c r="K908">
        <v>1206</v>
      </c>
      <c r="L908">
        <v>1414</v>
      </c>
      <c r="M908">
        <v>1493</v>
      </c>
    </row>
    <row r="909" spans="1:13" x14ac:dyDescent="0.2">
      <c r="A909" t="s">
        <v>918</v>
      </c>
      <c r="B909">
        <v>3929</v>
      </c>
      <c r="C909">
        <v>3138</v>
      </c>
      <c r="D909">
        <v>3213</v>
      </c>
      <c r="E909" s="1">
        <v>1355</v>
      </c>
      <c r="F909" s="1">
        <v>1184</v>
      </c>
      <c r="G909" s="1">
        <v>2909</v>
      </c>
      <c r="H909" s="1">
        <v>3302</v>
      </c>
      <c r="I909" s="1">
        <v>2668</v>
      </c>
      <c r="J909" s="1">
        <v>1234</v>
      </c>
      <c r="K909">
        <v>3455</v>
      </c>
      <c r="L909">
        <v>3674</v>
      </c>
      <c r="M909">
        <v>4135</v>
      </c>
    </row>
    <row r="910" spans="1:13" x14ac:dyDescent="0.2">
      <c r="A910" t="s">
        <v>919</v>
      </c>
      <c r="B910">
        <v>720</v>
      </c>
      <c r="C910">
        <v>751</v>
      </c>
      <c r="D910">
        <v>768</v>
      </c>
      <c r="E910" s="1">
        <v>265</v>
      </c>
      <c r="F910" s="1">
        <v>241</v>
      </c>
      <c r="G910" s="1">
        <v>588</v>
      </c>
      <c r="H910" s="1">
        <v>819</v>
      </c>
      <c r="I910" s="1">
        <v>478</v>
      </c>
      <c r="J910" s="1">
        <v>292</v>
      </c>
      <c r="K910">
        <v>884</v>
      </c>
      <c r="L910">
        <v>782</v>
      </c>
      <c r="M910">
        <v>935</v>
      </c>
    </row>
    <row r="911" spans="1:13" x14ac:dyDescent="0.2">
      <c r="A911" t="s">
        <v>920</v>
      </c>
      <c r="B911">
        <v>1196</v>
      </c>
      <c r="C911">
        <v>1044</v>
      </c>
      <c r="D911">
        <v>1259</v>
      </c>
      <c r="E911" s="1">
        <v>493</v>
      </c>
      <c r="F911" s="1">
        <v>450</v>
      </c>
      <c r="G911" s="1">
        <v>989</v>
      </c>
      <c r="H911" s="1">
        <v>1607</v>
      </c>
      <c r="I911" s="1">
        <v>1194</v>
      </c>
      <c r="J911" s="1">
        <v>546</v>
      </c>
      <c r="K911">
        <v>1505</v>
      </c>
      <c r="L911">
        <v>1324</v>
      </c>
      <c r="M911">
        <v>1385</v>
      </c>
    </row>
    <row r="912" spans="1:13" x14ac:dyDescent="0.2">
      <c r="A912" t="s">
        <v>921</v>
      </c>
      <c r="B912">
        <v>3417</v>
      </c>
      <c r="C912">
        <v>3162</v>
      </c>
      <c r="D912">
        <v>3483</v>
      </c>
      <c r="E912" s="1">
        <v>1436</v>
      </c>
      <c r="F912" s="1">
        <v>1154</v>
      </c>
      <c r="G912" s="1">
        <v>3011</v>
      </c>
      <c r="H912" s="1">
        <v>4244</v>
      </c>
      <c r="I912" s="1">
        <v>3234</v>
      </c>
      <c r="J912" s="1">
        <v>1466</v>
      </c>
      <c r="K912">
        <v>3867</v>
      </c>
      <c r="L912">
        <v>3051</v>
      </c>
      <c r="M912">
        <v>3455</v>
      </c>
    </row>
    <row r="913" spans="1:13" x14ac:dyDescent="0.2">
      <c r="A913" t="s">
        <v>922</v>
      </c>
      <c r="B913">
        <v>2084</v>
      </c>
      <c r="C913">
        <v>1793</v>
      </c>
      <c r="D913">
        <v>2182</v>
      </c>
      <c r="E913" s="1">
        <v>659</v>
      </c>
      <c r="F913" s="1">
        <v>712</v>
      </c>
      <c r="G913" s="1">
        <v>1640</v>
      </c>
      <c r="H913" s="1">
        <v>2398</v>
      </c>
      <c r="I913" s="1">
        <v>1548</v>
      </c>
      <c r="J913" s="1">
        <v>918</v>
      </c>
      <c r="K913">
        <v>2501</v>
      </c>
      <c r="L913">
        <v>1979</v>
      </c>
      <c r="M913">
        <v>2259</v>
      </c>
    </row>
    <row r="914" spans="1:13" x14ac:dyDescent="0.2">
      <c r="A914" t="s">
        <v>923</v>
      </c>
      <c r="B914">
        <v>3258</v>
      </c>
      <c r="C914">
        <v>2958</v>
      </c>
      <c r="D914">
        <v>3427</v>
      </c>
      <c r="E914" s="1">
        <v>957</v>
      </c>
      <c r="F914" s="1">
        <v>842</v>
      </c>
      <c r="G914" s="1">
        <v>2022</v>
      </c>
      <c r="H914" s="1">
        <v>2212</v>
      </c>
      <c r="I914" s="1">
        <v>1755</v>
      </c>
      <c r="J914" s="1">
        <v>808</v>
      </c>
      <c r="K914">
        <v>2613</v>
      </c>
      <c r="L914">
        <v>2262</v>
      </c>
      <c r="M914">
        <v>2676</v>
      </c>
    </row>
    <row r="915" spans="1:13" x14ac:dyDescent="0.2">
      <c r="A915" t="s">
        <v>924</v>
      </c>
      <c r="B915">
        <v>12131</v>
      </c>
      <c r="C915">
        <v>9480</v>
      </c>
      <c r="D915">
        <v>11638</v>
      </c>
      <c r="E915" s="1">
        <v>5684</v>
      </c>
      <c r="F915" s="1">
        <v>5152</v>
      </c>
      <c r="G915" s="1">
        <v>11690</v>
      </c>
      <c r="H915" s="1">
        <v>13663</v>
      </c>
      <c r="I915" s="1">
        <v>9951</v>
      </c>
      <c r="J915" s="1">
        <v>5234</v>
      </c>
      <c r="K915">
        <v>13727</v>
      </c>
      <c r="L915">
        <v>11619</v>
      </c>
      <c r="M915">
        <v>13278</v>
      </c>
    </row>
    <row r="916" spans="1:13" x14ac:dyDescent="0.2">
      <c r="A916" t="s">
        <v>925</v>
      </c>
      <c r="B916">
        <v>5714</v>
      </c>
      <c r="C916">
        <v>4894</v>
      </c>
      <c r="D916">
        <v>5135</v>
      </c>
      <c r="E916" s="1">
        <v>1848</v>
      </c>
      <c r="F916" s="1">
        <v>1718</v>
      </c>
      <c r="G916" s="1">
        <v>4193</v>
      </c>
      <c r="H916" s="1">
        <v>5015</v>
      </c>
      <c r="I916" s="1">
        <v>3593</v>
      </c>
      <c r="J916" s="1">
        <v>1899</v>
      </c>
      <c r="K916">
        <v>6191</v>
      </c>
      <c r="L916">
        <v>6303</v>
      </c>
      <c r="M916">
        <v>7387</v>
      </c>
    </row>
    <row r="917" spans="1:13" x14ac:dyDescent="0.2">
      <c r="A917" t="s">
        <v>926</v>
      </c>
      <c r="B917">
        <v>1333</v>
      </c>
      <c r="C917">
        <v>1462</v>
      </c>
      <c r="D917">
        <v>1431</v>
      </c>
      <c r="E917" s="1">
        <v>506</v>
      </c>
      <c r="F917" s="1">
        <v>477</v>
      </c>
      <c r="G917" s="1">
        <v>1004</v>
      </c>
      <c r="H917" s="1">
        <v>1111</v>
      </c>
      <c r="I917" s="1">
        <v>812</v>
      </c>
      <c r="J917" s="1">
        <v>433</v>
      </c>
      <c r="K917">
        <v>1295</v>
      </c>
      <c r="L917">
        <v>1299</v>
      </c>
      <c r="M917">
        <v>1318</v>
      </c>
    </row>
    <row r="918" spans="1:13" x14ac:dyDescent="0.2">
      <c r="A918" t="s">
        <v>927</v>
      </c>
      <c r="B918">
        <v>20048</v>
      </c>
      <c r="C918">
        <v>18297</v>
      </c>
      <c r="D918">
        <v>20861</v>
      </c>
      <c r="E918" s="1">
        <v>7776</v>
      </c>
      <c r="F918" s="1">
        <v>7072</v>
      </c>
      <c r="G918" s="1">
        <v>16487</v>
      </c>
      <c r="H918" s="1">
        <v>16898</v>
      </c>
      <c r="I918" s="1">
        <v>12285</v>
      </c>
      <c r="J918" s="1">
        <v>6517</v>
      </c>
      <c r="K918">
        <v>17219</v>
      </c>
      <c r="L918">
        <v>15506</v>
      </c>
      <c r="M918">
        <v>17521</v>
      </c>
    </row>
    <row r="919" spans="1:13" x14ac:dyDescent="0.2">
      <c r="A919" t="s">
        <v>928</v>
      </c>
      <c r="B919">
        <v>571</v>
      </c>
      <c r="C919">
        <v>429</v>
      </c>
      <c r="D919">
        <v>444</v>
      </c>
      <c r="E919" s="1">
        <v>251</v>
      </c>
      <c r="F919" s="1">
        <v>152</v>
      </c>
      <c r="G919" s="1">
        <v>420</v>
      </c>
      <c r="H919" s="1">
        <v>633</v>
      </c>
      <c r="I919" s="1">
        <v>476</v>
      </c>
      <c r="J919" s="1">
        <v>210</v>
      </c>
      <c r="K919">
        <v>850</v>
      </c>
      <c r="L919">
        <v>632</v>
      </c>
      <c r="M919">
        <v>679</v>
      </c>
    </row>
    <row r="920" spans="1:13" x14ac:dyDescent="0.2">
      <c r="A920" t="s">
        <v>929</v>
      </c>
      <c r="B920">
        <v>10766</v>
      </c>
      <c r="C920">
        <v>10513</v>
      </c>
      <c r="D920">
        <v>12300</v>
      </c>
      <c r="E920" s="1">
        <v>4228</v>
      </c>
      <c r="F920" s="1">
        <v>3911</v>
      </c>
      <c r="G920" s="1">
        <v>9863</v>
      </c>
      <c r="H920" s="1">
        <v>12776</v>
      </c>
      <c r="I920" s="1">
        <v>7719</v>
      </c>
      <c r="J920" s="1">
        <v>4495</v>
      </c>
      <c r="K920">
        <v>13837</v>
      </c>
      <c r="L920">
        <v>12871</v>
      </c>
      <c r="M920">
        <v>13670</v>
      </c>
    </row>
    <row r="921" spans="1:13" x14ac:dyDescent="0.2">
      <c r="A921" t="s">
        <v>930</v>
      </c>
      <c r="B921">
        <v>212</v>
      </c>
      <c r="C921">
        <v>221</v>
      </c>
      <c r="D921">
        <v>312</v>
      </c>
      <c r="E921" s="1">
        <v>81</v>
      </c>
      <c r="F921" s="1">
        <v>79</v>
      </c>
      <c r="G921" s="1">
        <v>211</v>
      </c>
      <c r="H921" s="1">
        <v>265</v>
      </c>
      <c r="I921" s="1">
        <v>149</v>
      </c>
      <c r="J921" s="1">
        <v>86</v>
      </c>
      <c r="K921">
        <v>277</v>
      </c>
      <c r="L921">
        <v>237</v>
      </c>
      <c r="M921">
        <v>247</v>
      </c>
    </row>
    <row r="922" spans="1:13" x14ac:dyDescent="0.2">
      <c r="A922" t="s">
        <v>931</v>
      </c>
      <c r="B922">
        <v>1973</v>
      </c>
      <c r="C922">
        <v>1659</v>
      </c>
      <c r="D922">
        <v>1868</v>
      </c>
      <c r="E922" s="1">
        <v>738</v>
      </c>
      <c r="F922" s="1">
        <v>638</v>
      </c>
      <c r="G922" s="1">
        <v>1512</v>
      </c>
      <c r="H922" s="1">
        <v>1903</v>
      </c>
      <c r="I922" s="1">
        <v>1303</v>
      </c>
      <c r="J922" s="1">
        <v>724</v>
      </c>
      <c r="K922">
        <v>1858</v>
      </c>
      <c r="L922">
        <v>1789</v>
      </c>
      <c r="M922">
        <v>2058</v>
      </c>
    </row>
    <row r="923" spans="1:13" x14ac:dyDescent="0.2">
      <c r="A923" t="s">
        <v>932</v>
      </c>
      <c r="B923">
        <v>3795</v>
      </c>
      <c r="C923">
        <v>3627</v>
      </c>
      <c r="D923">
        <v>3705</v>
      </c>
      <c r="E923" s="1">
        <v>1674</v>
      </c>
      <c r="F923" s="1">
        <v>1508</v>
      </c>
      <c r="G923" s="1">
        <v>3471</v>
      </c>
      <c r="H923" s="1">
        <v>4384</v>
      </c>
      <c r="I923" s="1">
        <v>3551</v>
      </c>
      <c r="J923" s="1">
        <v>1868</v>
      </c>
      <c r="K923">
        <v>4295</v>
      </c>
      <c r="L923">
        <v>4348</v>
      </c>
      <c r="M923">
        <v>4840</v>
      </c>
    </row>
    <row r="924" spans="1:13" x14ac:dyDescent="0.2">
      <c r="A924" t="s">
        <v>933</v>
      </c>
      <c r="B924">
        <v>4251</v>
      </c>
      <c r="C924">
        <v>3420</v>
      </c>
      <c r="D924">
        <v>3617</v>
      </c>
      <c r="E924" s="1">
        <v>1597</v>
      </c>
      <c r="F924" s="1">
        <v>1328</v>
      </c>
      <c r="G924" s="1">
        <v>3199</v>
      </c>
      <c r="H924" s="1">
        <v>3676</v>
      </c>
      <c r="I924" s="1">
        <v>3093</v>
      </c>
      <c r="J924" s="1">
        <v>1399</v>
      </c>
      <c r="K924">
        <v>2942</v>
      </c>
      <c r="L924">
        <v>2959</v>
      </c>
      <c r="M924">
        <v>3241</v>
      </c>
    </row>
    <row r="925" spans="1:13" x14ac:dyDescent="0.2">
      <c r="A925" t="s">
        <v>934</v>
      </c>
      <c r="B925">
        <v>1773</v>
      </c>
      <c r="C925">
        <v>1481</v>
      </c>
      <c r="D925">
        <v>1737</v>
      </c>
      <c r="E925" s="1">
        <v>545</v>
      </c>
      <c r="F925" s="1">
        <v>548</v>
      </c>
      <c r="G925" s="1">
        <v>1205</v>
      </c>
      <c r="H925" s="1">
        <v>1759</v>
      </c>
      <c r="I925" s="1">
        <v>1185</v>
      </c>
      <c r="J925" s="1">
        <v>626</v>
      </c>
      <c r="K925">
        <v>1743</v>
      </c>
      <c r="L925">
        <v>1586</v>
      </c>
      <c r="M925">
        <v>1681</v>
      </c>
    </row>
    <row r="926" spans="1:13" x14ac:dyDescent="0.2">
      <c r="A926" t="s">
        <v>935</v>
      </c>
      <c r="B926">
        <v>2595</v>
      </c>
      <c r="C926">
        <v>2397</v>
      </c>
      <c r="D926">
        <v>2733</v>
      </c>
      <c r="E926" s="1">
        <v>1108</v>
      </c>
      <c r="F926" s="1">
        <v>1008</v>
      </c>
      <c r="G926" s="1">
        <v>2331</v>
      </c>
      <c r="H926" s="1">
        <v>2624</v>
      </c>
      <c r="I926" s="1">
        <v>1893</v>
      </c>
      <c r="J926" s="1">
        <v>1013</v>
      </c>
      <c r="K926">
        <v>2581</v>
      </c>
      <c r="L926">
        <v>2406</v>
      </c>
      <c r="M926">
        <v>2712</v>
      </c>
    </row>
    <row r="927" spans="1:13" x14ac:dyDescent="0.2">
      <c r="A927" t="s">
        <v>936</v>
      </c>
      <c r="B927">
        <v>5306</v>
      </c>
      <c r="C927">
        <v>4175</v>
      </c>
      <c r="D927">
        <v>4067</v>
      </c>
      <c r="E927" s="1">
        <v>1671</v>
      </c>
      <c r="F927" s="1">
        <v>1519</v>
      </c>
      <c r="G927" s="1">
        <v>3570</v>
      </c>
      <c r="H927" s="1">
        <v>4537</v>
      </c>
      <c r="I927" s="1">
        <v>3130</v>
      </c>
      <c r="J927" s="1">
        <v>1589</v>
      </c>
      <c r="K927">
        <v>4702</v>
      </c>
      <c r="L927">
        <v>4996</v>
      </c>
      <c r="M927">
        <v>6055</v>
      </c>
    </row>
    <row r="928" spans="1:13" x14ac:dyDescent="0.2">
      <c r="A928" t="s">
        <v>937</v>
      </c>
      <c r="B928">
        <v>1399</v>
      </c>
      <c r="C928">
        <v>985</v>
      </c>
      <c r="D928">
        <v>1251</v>
      </c>
      <c r="E928" s="1">
        <v>504</v>
      </c>
      <c r="F928" s="1">
        <v>538</v>
      </c>
      <c r="G928" s="1">
        <v>1019</v>
      </c>
      <c r="H928" s="1">
        <v>1256</v>
      </c>
      <c r="I928" s="1">
        <v>994</v>
      </c>
      <c r="J928" s="1">
        <v>545</v>
      </c>
      <c r="K928">
        <v>1410</v>
      </c>
      <c r="L928">
        <v>1111</v>
      </c>
      <c r="M928">
        <v>1196</v>
      </c>
    </row>
    <row r="929" spans="1:13" x14ac:dyDescent="0.2">
      <c r="A929" t="s">
        <v>938</v>
      </c>
      <c r="B929">
        <v>9391</v>
      </c>
      <c r="C929">
        <v>7383</v>
      </c>
      <c r="D929">
        <v>7741</v>
      </c>
      <c r="E929" s="1">
        <v>2621</v>
      </c>
      <c r="F929" s="1">
        <v>2604</v>
      </c>
      <c r="G929" s="1">
        <v>6314</v>
      </c>
      <c r="H929" s="1">
        <v>8934</v>
      </c>
      <c r="I929" s="1">
        <v>5742</v>
      </c>
      <c r="J929" s="1">
        <v>3717</v>
      </c>
      <c r="K929">
        <v>7695</v>
      </c>
      <c r="L929">
        <v>7458</v>
      </c>
      <c r="M929">
        <v>8643</v>
      </c>
    </row>
    <row r="930" spans="1:13" x14ac:dyDescent="0.2">
      <c r="A930" t="s">
        <v>939</v>
      </c>
      <c r="B930">
        <v>6715</v>
      </c>
      <c r="C930">
        <v>5029</v>
      </c>
      <c r="D930">
        <v>5015</v>
      </c>
      <c r="E930" s="1">
        <v>1779</v>
      </c>
      <c r="F930" s="1">
        <v>1827</v>
      </c>
      <c r="G930" s="1">
        <v>4327</v>
      </c>
      <c r="H930" s="1">
        <v>6354</v>
      </c>
      <c r="I930" s="1">
        <v>4036</v>
      </c>
      <c r="J930" s="1">
        <v>2577</v>
      </c>
      <c r="K930">
        <v>5201</v>
      </c>
      <c r="L930">
        <v>5216</v>
      </c>
      <c r="M930">
        <v>5965</v>
      </c>
    </row>
    <row r="931" spans="1:13" x14ac:dyDescent="0.2">
      <c r="A931" t="s">
        <v>940</v>
      </c>
      <c r="B931">
        <v>1342</v>
      </c>
      <c r="C931">
        <v>1533</v>
      </c>
      <c r="D931">
        <v>1922</v>
      </c>
      <c r="E931" s="1">
        <v>485</v>
      </c>
      <c r="F931" s="1">
        <v>376</v>
      </c>
      <c r="G931" s="1">
        <v>1164</v>
      </c>
      <c r="H931" s="1">
        <v>1242</v>
      </c>
      <c r="I931" s="1">
        <v>831</v>
      </c>
      <c r="J931" s="1">
        <v>474</v>
      </c>
      <c r="K931">
        <v>1498</v>
      </c>
      <c r="L931">
        <v>1241</v>
      </c>
      <c r="M931">
        <v>1480</v>
      </c>
    </row>
    <row r="932" spans="1:13" x14ac:dyDescent="0.2">
      <c r="A932" t="s">
        <v>941</v>
      </c>
      <c r="B932">
        <v>2135</v>
      </c>
      <c r="C932">
        <v>1916</v>
      </c>
      <c r="D932">
        <v>2061</v>
      </c>
      <c r="E932" s="1">
        <v>727</v>
      </c>
      <c r="F932" s="1">
        <v>609</v>
      </c>
      <c r="G932" s="1">
        <v>1473</v>
      </c>
      <c r="H932" s="1">
        <v>2653</v>
      </c>
      <c r="I932" s="1">
        <v>1978</v>
      </c>
      <c r="J932" s="1">
        <v>1550</v>
      </c>
      <c r="K932">
        <v>962</v>
      </c>
      <c r="L932">
        <v>985</v>
      </c>
      <c r="M932">
        <v>1063</v>
      </c>
    </row>
    <row r="933" spans="1:13" x14ac:dyDescent="0.2">
      <c r="A933" t="s">
        <v>942</v>
      </c>
      <c r="B933">
        <v>9001</v>
      </c>
      <c r="C933">
        <v>8076</v>
      </c>
      <c r="D933">
        <v>11525</v>
      </c>
      <c r="E933" s="1">
        <v>3124</v>
      </c>
      <c r="F933" s="1">
        <v>2881</v>
      </c>
      <c r="G933" s="1">
        <v>6800</v>
      </c>
      <c r="H933" s="1">
        <v>9992</v>
      </c>
      <c r="I933" s="1">
        <v>6830</v>
      </c>
      <c r="J933" s="1">
        <v>3377</v>
      </c>
      <c r="K933">
        <v>13110</v>
      </c>
      <c r="L933">
        <v>9045</v>
      </c>
      <c r="M933">
        <v>10698</v>
      </c>
    </row>
    <row r="934" spans="1:13" x14ac:dyDescent="0.2">
      <c r="A934" t="s">
        <v>943</v>
      </c>
      <c r="B934">
        <v>7790</v>
      </c>
      <c r="C934">
        <v>7485</v>
      </c>
      <c r="D934">
        <v>9715</v>
      </c>
      <c r="E934" s="1">
        <v>2231</v>
      </c>
      <c r="F934" s="1">
        <v>2105</v>
      </c>
      <c r="G934" s="1">
        <v>5601</v>
      </c>
      <c r="H934" s="1">
        <v>10266</v>
      </c>
      <c r="I934" s="1">
        <v>6096</v>
      </c>
      <c r="J934" s="1">
        <v>3690</v>
      </c>
      <c r="K934">
        <v>17761</v>
      </c>
      <c r="L934">
        <v>12696</v>
      </c>
      <c r="M934">
        <v>15748</v>
      </c>
    </row>
    <row r="935" spans="1:13" x14ac:dyDescent="0.2">
      <c r="A935" t="s">
        <v>944</v>
      </c>
      <c r="B935">
        <v>12823</v>
      </c>
      <c r="C935">
        <v>10102</v>
      </c>
      <c r="D935">
        <v>10595</v>
      </c>
      <c r="E935" s="1">
        <v>3655</v>
      </c>
      <c r="F935" s="1">
        <v>3369</v>
      </c>
      <c r="G935" s="1">
        <v>7694</v>
      </c>
      <c r="H935" s="1">
        <v>15576</v>
      </c>
      <c r="I935" s="1">
        <v>10582</v>
      </c>
      <c r="J935" s="1">
        <v>5599</v>
      </c>
      <c r="K935">
        <v>22534</v>
      </c>
      <c r="L935">
        <v>19607</v>
      </c>
      <c r="M935">
        <v>24265</v>
      </c>
    </row>
    <row r="936" spans="1:13" x14ac:dyDescent="0.2">
      <c r="A936" t="s">
        <v>945</v>
      </c>
      <c r="B936">
        <v>12125</v>
      </c>
      <c r="C936">
        <v>11175</v>
      </c>
      <c r="D936">
        <v>13674</v>
      </c>
      <c r="E936" s="1">
        <v>4728</v>
      </c>
      <c r="F936" s="1">
        <v>4533</v>
      </c>
      <c r="G936" s="1">
        <v>9632</v>
      </c>
      <c r="H936" s="1">
        <v>19392</v>
      </c>
      <c r="I936" s="1">
        <v>11631</v>
      </c>
      <c r="J936" s="1">
        <v>6549</v>
      </c>
      <c r="K936">
        <v>20427</v>
      </c>
      <c r="L936">
        <v>17038</v>
      </c>
      <c r="M936">
        <v>19752</v>
      </c>
    </row>
    <row r="937" spans="1:13" x14ac:dyDescent="0.2">
      <c r="A937" t="s">
        <v>946</v>
      </c>
      <c r="B937">
        <v>3046</v>
      </c>
      <c r="C937">
        <v>2701</v>
      </c>
      <c r="D937">
        <v>3029</v>
      </c>
      <c r="E937" s="1">
        <v>1267</v>
      </c>
      <c r="F937" s="1">
        <v>1095</v>
      </c>
      <c r="G937" s="1">
        <v>2638</v>
      </c>
      <c r="H937" s="1">
        <v>3247</v>
      </c>
      <c r="I937" s="1">
        <v>2271</v>
      </c>
      <c r="J937" s="1">
        <v>1166</v>
      </c>
      <c r="K937">
        <v>3153</v>
      </c>
      <c r="L937">
        <v>2971</v>
      </c>
      <c r="M937">
        <v>3564</v>
      </c>
    </row>
    <row r="938" spans="1:13" x14ac:dyDescent="0.2">
      <c r="A938" t="s">
        <v>947</v>
      </c>
      <c r="B938">
        <v>709</v>
      </c>
      <c r="C938">
        <v>654</v>
      </c>
      <c r="D938">
        <v>797</v>
      </c>
      <c r="E938" s="1">
        <v>294</v>
      </c>
      <c r="F938" s="1">
        <v>255</v>
      </c>
      <c r="G938" s="1">
        <v>607</v>
      </c>
      <c r="H938" s="1">
        <v>715</v>
      </c>
      <c r="I938" s="1">
        <v>506</v>
      </c>
      <c r="J938" s="1">
        <v>359</v>
      </c>
      <c r="K938">
        <v>1218</v>
      </c>
      <c r="L938">
        <v>1196</v>
      </c>
      <c r="M938">
        <v>1349</v>
      </c>
    </row>
    <row r="939" spans="1:13" x14ac:dyDescent="0.2">
      <c r="A939" t="s">
        <v>948</v>
      </c>
      <c r="B939">
        <v>6436</v>
      </c>
      <c r="C939">
        <v>5555</v>
      </c>
      <c r="D939">
        <v>7422</v>
      </c>
      <c r="E939" s="1">
        <v>2550</v>
      </c>
      <c r="F939" s="1">
        <v>2414</v>
      </c>
      <c r="G939" s="1">
        <v>5912</v>
      </c>
      <c r="H939" s="1">
        <v>9413</v>
      </c>
      <c r="I939" s="1">
        <v>6685</v>
      </c>
      <c r="J939" s="1">
        <v>4077</v>
      </c>
      <c r="K939">
        <v>7794</v>
      </c>
      <c r="L939">
        <v>6323</v>
      </c>
      <c r="M939">
        <v>7318</v>
      </c>
    </row>
    <row r="940" spans="1:13" x14ac:dyDescent="0.2">
      <c r="A940" t="s">
        <v>949</v>
      </c>
      <c r="B940">
        <v>2038</v>
      </c>
      <c r="C940">
        <v>1706</v>
      </c>
      <c r="D940">
        <v>2099</v>
      </c>
      <c r="E940" s="1">
        <v>752</v>
      </c>
      <c r="F940" s="1">
        <v>686</v>
      </c>
      <c r="G940" s="1">
        <v>1725</v>
      </c>
      <c r="H940" s="1">
        <v>2123</v>
      </c>
      <c r="I940" s="1">
        <v>1357</v>
      </c>
      <c r="J940" s="1">
        <v>738</v>
      </c>
      <c r="K940">
        <v>2104</v>
      </c>
      <c r="L940">
        <v>1893</v>
      </c>
      <c r="M940">
        <v>1808</v>
      </c>
    </row>
    <row r="941" spans="1:13" x14ac:dyDescent="0.2">
      <c r="A941" t="s">
        <v>950</v>
      </c>
      <c r="B941">
        <v>2617</v>
      </c>
      <c r="C941">
        <v>2114</v>
      </c>
      <c r="D941">
        <v>2061</v>
      </c>
      <c r="E941" s="1">
        <v>654</v>
      </c>
      <c r="F941" s="1">
        <v>577</v>
      </c>
      <c r="G941" s="1">
        <v>1333</v>
      </c>
      <c r="H941" s="1">
        <v>2040</v>
      </c>
      <c r="I941" s="1">
        <v>1490</v>
      </c>
      <c r="J941" s="1">
        <v>782</v>
      </c>
      <c r="K941">
        <v>1876</v>
      </c>
      <c r="L941">
        <v>2013</v>
      </c>
      <c r="M941">
        <v>2494</v>
      </c>
    </row>
    <row r="942" spans="1:13" x14ac:dyDescent="0.2">
      <c r="A942" t="s">
        <v>951</v>
      </c>
      <c r="B942">
        <v>9411</v>
      </c>
      <c r="C942">
        <v>9311</v>
      </c>
      <c r="D942">
        <v>11797</v>
      </c>
      <c r="E942" s="1">
        <v>3431</v>
      </c>
      <c r="F942" s="1">
        <v>3051</v>
      </c>
      <c r="G942" s="1">
        <v>7065</v>
      </c>
      <c r="H942" s="1">
        <v>12985</v>
      </c>
      <c r="I942" s="1">
        <v>8423</v>
      </c>
      <c r="J942" s="1">
        <v>4462</v>
      </c>
      <c r="K942">
        <v>19204</v>
      </c>
      <c r="L942">
        <v>15157</v>
      </c>
      <c r="M942">
        <v>17403</v>
      </c>
    </row>
    <row r="943" spans="1:13" x14ac:dyDescent="0.2">
      <c r="A943" t="s">
        <v>952</v>
      </c>
      <c r="B943">
        <v>3400</v>
      </c>
      <c r="C943">
        <v>3326</v>
      </c>
      <c r="D943">
        <v>4266</v>
      </c>
      <c r="E943" s="1">
        <v>1479</v>
      </c>
      <c r="F943" s="1">
        <v>1378</v>
      </c>
      <c r="G943" s="1">
        <v>3145</v>
      </c>
      <c r="H943" s="1">
        <v>4877</v>
      </c>
      <c r="I943" s="1">
        <v>3319</v>
      </c>
      <c r="J943" s="1">
        <v>2128</v>
      </c>
      <c r="K943">
        <v>5688</v>
      </c>
      <c r="L943">
        <v>4785</v>
      </c>
      <c r="M943">
        <v>5130</v>
      </c>
    </row>
    <row r="944" spans="1:13" x14ac:dyDescent="0.2">
      <c r="A944" t="s">
        <v>953</v>
      </c>
      <c r="B944">
        <v>3221</v>
      </c>
      <c r="C944">
        <v>3354</v>
      </c>
      <c r="D944">
        <v>3807</v>
      </c>
      <c r="E944" s="1">
        <v>1325</v>
      </c>
      <c r="F944" s="1">
        <v>1169</v>
      </c>
      <c r="G944" s="1">
        <v>2773</v>
      </c>
      <c r="H944" s="1">
        <v>3703</v>
      </c>
      <c r="I944" s="1">
        <v>2325</v>
      </c>
      <c r="J944" s="1">
        <v>1495</v>
      </c>
      <c r="K944">
        <v>4332</v>
      </c>
      <c r="L944">
        <v>3807</v>
      </c>
      <c r="M944">
        <v>4326</v>
      </c>
    </row>
    <row r="945" spans="1:13" x14ac:dyDescent="0.2">
      <c r="A945" t="s">
        <v>954</v>
      </c>
      <c r="B945">
        <v>11525</v>
      </c>
      <c r="C945">
        <v>9736</v>
      </c>
      <c r="D945">
        <v>11828</v>
      </c>
      <c r="E945" s="1">
        <v>4689</v>
      </c>
      <c r="F945" s="1">
        <v>4229</v>
      </c>
      <c r="G945" s="1">
        <v>9347</v>
      </c>
      <c r="H945" s="1">
        <v>9855</v>
      </c>
      <c r="I945" s="1">
        <v>6725</v>
      </c>
      <c r="J945" s="1">
        <v>3354</v>
      </c>
      <c r="K945">
        <v>5834</v>
      </c>
      <c r="L945">
        <v>4951</v>
      </c>
      <c r="M945">
        <v>5579</v>
      </c>
    </row>
    <row r="946" spans="1:13" x14ac:dyDescent="0.2">
      <c r="A946" t="s">
        <v>955</v>
      </c>
      <c r="B946">
        <v>859</v>
      </c>
      <c r="C946">
        <v>532</v>
      </c>
      <c r="D946">
        <v>601</v>
      </c>
      <c r="E946" s="1">
        <v>169</v>
      </c>
      <c r="F946" s="1">
        <v>146</v>
      </c>
      <c r="G946" s="1">
        <v>260</v>
      </c>
      <c r="H946" s="1">
        <v>402</v>
      </c>
      <c r="I946" s="1">
        <v>342</v>
      </c>
      <c r="J946" s="1">
        <v>159</v>
      </c>
      <c r="K946">
        <v>398</v>
      </c>
      <c r="L946">
        <v>428</v>
      </c>
      <c r="M946">
        <v>493</v>
      </c>
    </row>
    <row r="947" spans="1:13" x14ac:dyDescent="0.2">
      <c r="A947" t="s">
        <v>956</v>
      </c>
      <c r="B947">
        <v>28059</v>
      </c>
      <c r="C947">
        <v>24783</v>
      </c>
      <c r="D947">
        <v>21373</v>
      </c>
      <c r="E947" s="1">
        <v>6925</v>
      </c>
      <c r="F947" s="1">
        <v>7150</v>
      </c>
      <c r="G947" s="1">
        <v>17397</v>
      </c>
      <c r="H947" s="1">
        <v>17050</v>
      </c>
      <c r="I947" s="1">
        <v>12909</v>
      </c>
      <c r="J947" s="1">
        <v>6287</v>
      </c>
      <c r="K947">
        <v>11030</v>
      </c>
      <c r="L947">
        <v>15242</v>
      </c>
      <c r="M947">
        <v>15621</v>
      </c>
    </row>
    <row r="948" spans="1:13" x14ac:dyDescent="0.2">
      <c r="A948" t="s">
        <v>957</v>
      </c>
      <c r="B948">
        <v>532</v>
      </c>
      <c r="C948">
        <v>444</v>
      </c>
      <c r="D948">
        <v>578</v>
      </c>
      <c r="E948" s="1">
        <v>183</v>
      </c>
      <c r="F948" s="1">
        <v>153</v>
      </c>
      <c r="G948" s="1">
        <v>355</v>
      </c>
      <c r="H948" s="1">
        <v>468</v>
      </c>
      <c r="I948" s="1">
        <v>383</v>
      </c>
      <c r="J948" s="1">
        <v>218</v>
      </c>
      <c r="K948">
        <v>580</v>
      </c>
      <c r="L948">
        <v>519</v>
      </c>
      <c r="M948">
        <v>532</v>
      </c>
    </row>
    <row r="949" spans="1:13" x14ac:dyDescent="0.2">
      <c r="A949" t="s">
        <v>958</v>
      </c>
      <c r="B949">
        <v>406</v>
      </c>
      <c r="C949">
        <v>349</v>
      </c>
      <c r="D949">
        <v>354</v>
      </c>
      <c r="E949" s="1">
        <v>123</v>
      </c>
      <c r="F949" s="1">
        <v>112</v>
      </c>
      <c r="G949" s="1">
        <v>210</v>
      </c>
      <c r="H949" s="1">
        <v>261</v>
      </c>
      <c r="I949" s="1">
        <v>248</v>
      </c>
      <c r="J949" s="1">
        <v>120</v>
      </c>
      <c r="K949">
        <v>389</v>
      </c>
      <c r="L949">
        <v>390</v>
      </c>
      <c r="M949">
        <v>406</v>
      </c>
    </row>
    <row r="950" spans="1:13" x14ac:dyDescent="0.2">
      <c r="A950" t="s">
        <v>959</v>
      </c>
      <c r="B950">
        <v>10084</v>
      </c>
      <c r="C950">
        <v>9944</v>
      </c>
      <c r="D950">
        <v>9608</v>
      </c>
      <c r="E950" s="1">
        <v>3863</v>
      </c>
      <c r="F950" s="1">
        <v>3398</v>
      </c>
      <c r="G950" s="1">
        <v>8496</v>
      </c>
      <c r="H950" s="1">
        <v>13467</v>
      </c>
      <c r="I950" s="1">
        <v>9428</v>
      </c>
      <c r="J950" s="1">
        <v>4637</v>
      </c>
      <c r="K950">
        <v>10504</v>
      </c>
      <c r="L950">
        <v>12074</v>
      </c>
      <c r="M950">
        <v>13135</v>
      </c>
    </row>
    <row r="951" spans="1:13" x14ac:dyDescent="0.2">
      <c r="A951" t="s">
        <v>960</v>
      </c>
      <c r="B951">
        <v>11920</v>
      </c>
      <c r="C951">
        <v>9726</v>
      </c>
      <c r="D951">
        <v>11259</v>
      </c>
      <c r="E951" s="1">
        <v>3611</v>
      </c>
      <c r="F951" s="1">
        <v>3278</v>
      </c>
      <c r="G951" s="1">
        <v>8053</v>
      </c>
      <c r="H951" s="1">
        <v>11944</v>
      </c>
      <c r="I951" s="1">
        <v>7483</v>
      </c>
      <c r="J951" s="1">
        <v>4419</v>
      </c>
      <c r="K951">
        <v>15561</v>
      </c>
      <c r="L951">
        <v>14635</v>
      </c>
      <c r="M951">
        <v>15818</v>
      </c>
    </row>
    <row r="952" spans="1:13" x14ac:dyDescent="0.2">
      <c r="A952" t="s">
        <v>961</v>
      </c>
      <c r="B952">
        <v>4369</v>
      </c>
      <c r="C952">
        <v>4184</v>
      </c>
      <c r="D952">
        <v>3956</v>
      </c>
      <c r="E952" s="1">
        <v>1516</v>
      </c>
      <c r="F952" s="1">
        <v>1370</v>
      </c>
      <c r="G952" s="1">
        <v>3120</v>
      </c>
      <c r="H952" s="1">
        <v>4376</v>
      </c>
      <c r="I952" s="1">
        <v>3234</v>
      </c>
      <c r="J952" s="1">
        <v>1730</v>
      </c>
      <c r="K952">
        <v>4570</v>
      </c>
      <c r="L952">
        <v>5117</v>
      </c>
      <c r="M952">
        <v>5728</v>
      </c>
    </row>
    <row r="953" spans="1:13" x14ac:dyDescent="0.2">
      <c r="A953" t="s">
        <v>962</v>
      </c>
      <c r="B953">
        <v>2249</v>
      </c>
      <c r="C953">
        <v>1971</v>
      </c>
      <c r="D953">
        <v>2408</v>
      </c>
      <c r="E953" s="1">
        <v>715</v>
      </c>
      <c r="F953" s="1">
        <v>723</v>
      </c>
      <c r="G953" s="1">
        <v>1486</v>
      </c>
      <c r="H953" s="1">
        <v>2444</v>
      </c>
      <c r="I953" s="1">
        <v>1675</v>
      </c>
      <c r="J953" s="1">
        <v>1085</v>
      </c>
      <c r="K953">
        <v>3045</v>
      </c>
      <c r="L953">
        <v>2355</v>
      </c>
      <c r="M953">
        <v>2909</v>
      </c>
    </row>
    <row r="954" spans="1:13" x14ac:dyDescent="0.2">
      <c r="A954" t="s">
        <v>963</v>
      </c>
      <c r="B954">
        <v>1889</v>
      </c>
      <c r="C954">
        <v>1767</v>
      </c>
      <c r="D954">
        <v>2220</v>
      </c>
      <c r="E954" s="1">
        <v>865</v>
      </c>
      <c r="F954" s="1">
        <v>748</v>
      </c>
      <c r="G954" s="1">
        <v>2074</v>
      </c>
      <c r="H954" s="1">
        <v>5138</v>
      </c>
      <c r="I954" s="1">
        <v>3126</v>
      </c>
      <c r="J954" s="1">
        <v>1984</v>
      </c>
      <c r="K954">
        <v>3995</v>
      </c>
      <c r="L954">
        <v>2693</v>
      </c>
      <c r="M954">
        <v>3496</v>
      </c>
    </row>
    <row r="955" spans="1:13" x14ac:dyDescent="0.2">
      <c r="A955" t="s">
        <v>964</v>
      </c>
      <c r="B955">
        <v>221</v>
      </c>
      <c r="C955">
        <v>169</v>
      </c>
      <c r="D955">
        <v>193</v>
      </c>
      <c r="E955" s="1">
        <v>141</v>
      </c>
      <c r="F955" s="1">
        <v>78</v>
      </c>
      <c r="G955" s="1">
        <v>238</v>
      </c>
      <c r="H955" s="1">
        <v>552</v>
      </c>
      <c r="I955" s="1">
        <v>411</v>
      </c>
      <c r="J955" s="1">
        <v>225</v>
      </c>
      <c r="K955">
        <v>596</v>
      </c>
      <c r="L955">
        <v>367</v>
      </c>
      <c r="M955">
        <v>450</v>
      </c>
    </row>
    <row r="956" spans="1:13" x14ac:dyDescent="0.2">
      <c r="A956" t="s">
        <v>965</v>
      </c>
      <c r="B956">
        <v>7440</v>
      </c>
      <c r="C956">
        <v>7257</v>
      </c>
      <c r="D956">
        <v>8678</v>
      </c>
      <c r="E956" s="1">
        <v>1732</v>
      </c>
      <c r="F956" s="1">
        <v>1526</v>
      </c>
      <c r="G956" s="1">
        <v>3630</v>
      </c>
      <c r="H956" s="1">
        <v>7460</v>
      </c>
      <c r="I956" s="1">
        <v>4853</v>
      </c>
      <c r="J956" s="1">
        <v>2992</v>
      </c>
      <c r="K956">
        <v>12432</v>
      </c>
      <c r="L956">
        <v>9805</v>
      </c>
      <c r="M956">
        <v>12138</v>
      </c>
    </row>
    <row r="957" spans="1:13" x14ac:dyDescent="0.2">
      <c r="A957" t="s">
        <v>966</v>
      </c>
      <c r="B957">
        <v>5286</v>
      </c>
      <c r="C957">
        <v>4619</v>
      </c>
      <c r="D957">
        <v>5104</v>
      </c>
      <c r="E957" s="1">
        <v>1443</v>
      </c>
      <c r="F957" s="1">
        <v>1251</v>
      </c>
      <c r="G957" s="1">
        <v>3538</v>
      </c>
      <c r="H957" s="1">
        <v>7526</v>
      </c>
      <c r="I957" s="1">
        <v>5057</v>
      </c>
      <c r="J957" s="1">
        <v>3022</v>
      </c>
      <c r="K957">
        <v>9001</v>
      </c>
      <c r="L957">
        <v>7210</v>
      </c>
      <c r="M957">
        <v>9101</v>
      </c>
    </row>
    <row r="958" spans="1:13" x14ac:dyDescent="0.2">
      <c r="A958" t="s">
        <v>967</v>
      </c>
      <c r="B958">
        <v>3036</v>
      </c>
      <c r="C958">
        <v>3078</v>
      </c>
      <c r="D958">
        <v>2532</v>
      </c>
      <c r="E958" s="1">
        <v>2756</v>
      </c>
      <c r="F958" s="1">
        <v>2536</v>
      </c>
      <c r="G958" s="1">
        <v>5994</v>
      </c>
      <c r="H958" s="1">
        <v>4739</v>
      </c>
      <c r="I958" s="1">
        <v>4305</v>
      </c>
      <c r="J958" s="1">
        <v>1522</v>
      </c>
      <c r="K958">
        <v>1554</v>
      </c>
      <c r="L958">
        <v>1974</v>
      </c>
      <c r="M958">
        <v>2264</v>
      </c>
    </row>
    <row r="959" spans="1:13" x14ac:dyDescent="0.2">
      <c r="A959" t="s">
        <v>968</v>
      </c>
      <c r="B959">
        <v>3265</v>
      </c>
      <c r="C959">
        <v>3913</v>
      </c>
      <c r="D959">
        <v>4052</v>
      </c>
      <c r="E959" s="1">
        <v>1404</v>
      </c>
      <c r="F959" s="1">
        <v>1449</v>
      </c>
      <c r="G959" s="1">
        <v>3786</v>
      </c>
      <c r="H959" s="1">
        <v>3587</v>
      </c>
      <c r="I959" s="1">
        <v>2248</v>
      </c>
      <c r="J959" s="1">
        <v>1365</v>
      </c>
      <c r="K959">
        <v>3231</v>
      </c>
      <c r="L959">
        <v>3630</v>
      </c>
      <c r="M959">
        <v>3953</v>
      </c>
    </row>
    <row r="960" spans="1:13" x14ac:dyDescent="0.2">
      <c r="A960" t="s">
        <v>969</v>
      </c>
      <c r="B960">
        <v>2154</v>
      </c>
      <c r="C960">
        <v>2012</v>
      </c>
      <c r="D960">
        <v>1930</v>
      </c>
      <c r="E960" s="1">
        <v>945</v>
      </c>
      <c r="F960" s="1">
        <v>876</v>
      </c>
      <c r="G960" s="1">
        <v>2296</v>
      </c>
      <c r="H960" s="1">
        <v>1673</v>
      </c>
      <c r="I960" s="1">
        <v>1268</v>
      </c>
      <c r="J960" s="1">
        <v>527</v>
      </c>
      <c r="K960">
        <v>1153</v>
      </c>
      <c r="L960">
        <v>1302</v>
      </c>
      <c r="M960">
        <v>1478</v>
      </c>
    </row>
    <row r="961" spans="1:13" x14ac:dyDescent="0.2">
      <c r="A961" t="s">
        <v>970</v>
      </c>
      <c r="B961">
        <v>4255</v>
      </c>
      <c r="C961">
        <v>3872</v>
      </c>
      <c r="D961">
        <v>3878</v>
      </c>
      <c r="E961" s="1">
        <v>1586</v>
      </c>
      <c r="F961" s="1">
        <v>1421</v>
      </c>
      <c r="G961" s="1">
        <v>3311</v>
      </c>
      <c r="H961" s="1">
        <v>4090</v>
      </c>
      <c r="I961" s="1">
        <v>2811</v>
      </c>
      <c r="J961" s="1">
        <v>1491</v>
      </c>
      <c r="K961">
        <v>3748</v>
      </c>
      <c r="L961">
        <v>3807</v>
      </c>
      <c r="M961">
        <v>4393</v>
      </c>
    </row>
    <row r="962" spans="1:13" x14ac:dyDescent="0.2">
      <c r="A962" t="s">
        <v>971</v>
      </c>
      <c r="B962">
        <v>15589</v>
      </c>
      <c r="C962">
        <v>14132</v>
      </c>
      <c r="D962">
        <v>16723</v>
      </c>
      <c r="E962" s="1">
        <v>5360</v>
      </c>
      <c r="F962" s="1">
        <v>4618</v>
      </c>
      <c r="G962" s="1">
        <v>12421</v>
      </c>
      <c r="H962" s="1">
        <v>19835</v>
      </c>
      <c r="I962" s="1">
        <v>12712</v>
      </c>
      <c r="J962" s="1">
        <v>6633</v>
      </c>
      <c r="K962">
        <v>18167</v>
      </c>
      <c r="L962">
        <v>14958</v>
      </c>
      <c r="M962">
        <v>17248</v>
      </c>
    </row>
    <row r="963" spans="1:13" x14ac:dyDescent="0.2">
      <c r="A963" t="s">
        <v>972</v>
      </c>
      <c r="B963">
        <v>11415</v>
      </c>
      <c r="C963">
        <v>8781</v>
      </c>
      <c r="D963">
        <v>9813</v>
      </c>
      <c r="E963" s="1">
        <v>5814</v>
      </c>
      <c r="F963" s="1">
        <v>4699</v>
      </c>
      <c r="G963" s="1">
        <v>10165</v>
      </c>
      <c r="H963" s="1">
        <v>20781</v>
      </c>
      <c r="I963" s="1">
        <v>15411</v>
      </c>
      <c r="J963" s="1">
        <v>7743</v>
      </c>
      <c r="K963">
        <v>15212</v>
      </c>
      <c r="L963">
        <v>14015</v>
      </c>
      <c r="M963">
        <v>14999</v>
      </c>
    </row>
    <row r="964" spans="1:13" x14ac:dyDescent="0.2">
      <c r="A964" t="s">
        <v>973</v>
      </c>
      <c r="B964">
        <v>3383</v>
      </c>
      <c r="C964">
        <v>3524</v>
      </c>
      <c r="D964">
        <v>4535</v>
      </c>
      <c r="E964" s="1">
        <v>1503</v>
      </c>
      <c r="F964" s="1">
        <v>1469</v>
      </c>
      <c r="G964" s="1">
        <v>3220</v>
      </c>
      <c r="H964" s="1">
        <v>4678</v>
      </c>
      <c r="I964" s="1">
        <v>3190</v>
      </c>
      <c r="J964" s="1">
        <v>1834</v>
      </c>
      <c r="K964">
        <v>4232</v>
      </c>
      <c r="L964">
        <v>3474</v>
      </c>
      <c r="M964">
        <v>3953</v>
      </c>
    </row>
    <row r="965" spans="1:13" x14ac:dyDescent="0.2">
      <c r="A965" t="s">
        <v>974</v>
      </c>
      <c r="B965">
        <v>7230</v>
      </c>
      <c r="C965">
        <v>6287</v>
      </c>
      <c r="D965">
        <v>6036</v>
      </c>
      <c r="E965" s="1">
        <v>2753</v>
      </c>
      <c r="F965" s="1">
        <v>2515</v>
      </c>
      <c r="G965" s="1">
        <v>6771</v>
      </c>
      <c r="H965" s="1">
        <v>9268</v>
      </c>
      <c r="I965" s="1">
        <v>5583</v>
      </c>
      <c r="J965" s="1">
        <v>2882</v>
      </c>
      <c r="K965">
        <v>6632</v>
      </c>
      <c r="L965">
        <v>7194</v>
      </c>
      <c r="M965">
        <v>8282</v>
      </c>
    </row>
    <row r="966" spans="1:13" x14ac:dyDescent="0.2">
      <c r="A966" t="s">
        <v>975</v>
      </c>
      <c r="B966">
        <v>4795</v>
      </c>
      <c r="C966">
        <v>4230</v>
      </c>
      <c r="D966">
        <v>5305</v>
      </c>
      <c r="E966" s="1">
        <v>1855</v>
      </c>
      <c r="F966" s="1">
        <v>1650</v>
      </c>
      <c r="G966" s="1">
        <v>3939</v>
      </c>
      <c r="H966" s="1">
        <v>6819</v>
      </c>
      <c r="I966" s="1">
        <v>4611</v>
      </c>
      <c r="J966" s="1">
        <v>2616</v>
      </c>
      <c r="K966">
        <v>10243</v>
      </c>
      <c r="L966">
        <v>8014</v>
      </c>
      <c r="M966">
        <v>9830</v>
      </c>
    </row>
    <row r="967" spans="1:13" x14ac:dyDescent="0.2">
      <c r="A967" t="s">
        <v>976</v>
      </c>
      <c r="B967">
        <v>2313</v>
      </c>
      <c r="C967">
        <v>2102</v>
      </c>
      <c r="D967">
        <v>2751</v>
      </c>
      <c r="E967" s="1">
        <v>973</v>
      </c>
      <c r="F967" s="1">
        <v>915</v>
      </c>
      <c r="G967" s="1">
        <v>2142</v>
      </c>
      <c r="H967" s="1">
        <v>3705</v>
      </c>
      <c r="I967" s="1">
        <v>2435</v>
      </c>
      <c r="J967" s="1">
        <v>1510</v>
      </c>
      <c r="K967">
        <v>4905</v>
      </c>
      <c r="L967">
        <v>3675</v>
      </c>
      <c r="M967">
        <v>4652</v>
      </c>
    </row>
    <row r="968" spans="1:13" x14ac:dyDescent="0.2">
      <c r="A968" t="s">
        <v>977</v>
      </c>
      <c r="B968">
        <v>2576</v>
      </c>
      <c r="C968">
        <v>2391</v>
      </c>
      <c r="D968">
        <v>2879</v>
      </c>
      <c r="E968" s="1">
        <v>816</v>
      </c>
      <c r="F968" s="1">
        <v>806</v>
      </c>
      <c r="G968" s="1">
        <v>2002</v>
      </c>
      <c r="H968" s="1">
        <v>3794</v>
      </c>
      <c r="I968" s="1">
        <v>2165</v>
      </c>
      <c r="J968" s="1">
        <v>1056</v>
      </c>
      <c r="K968">
        <v>2912</v>
      </c>
      <c r="L968">
        <v>2381</v>
      </c>
      <c r="M968">
        <v>2641</v>
      </c>
    </row>
    <row r="969" spans="1:13" x14ac:dyDescent="0.2">
      <c r="A969" t="s">
        <v>978</v>
      </c>
      <c r="B969">
        <v>13609</v>
      </c>
      <c r="C969">
        <v>9175</v>
      </c>
      <c r="D969">
        <v>7174</v>
      </c>
      <c r="E969" s="1">
        <v>4426</v>
      </c>
      <c r="F969" s="1">
        <v>4234</v>
      </c>
      <c r="G969" s="1">
        <v>10093</v>
      </c>
      <c r="H969" s="1">
        <v>3497</v>
      </c>
      <c r="I969" s="1">
        <v>2679</v>
      </c>
      <c r="J969" s="1">
        <v>1336</v>
      </c>
      <c r="K969">
        <v>2494</v>
      </c>
      <c r="L969">
        <v>2819</v>
      </c>
      <c r="M969">
        <v>2870</v>
      </c>
    </row>
    <row r="970" spans="1:13" x14ac:dyDescent="0.2">
      <c r="A970" t="s">
        <v>979</v>
      </c>
      <c r="B970">
        <v>5664</v>
      </c>
      <c r="C970">
        <v>4400</v>
      </c>
      <c r="D970">
        <v>5553</v>
      </c>
      <c r="E970" s="1">
        <v>1918</v>
      </c>
      <c r="F970" s="1">
        <v>1678</v>
      </c>
      <c r="G970" s="1">
        <v>4143</v>
      </c>
      <c r="H970" s="1">
        <v>5975</v>
      </c>
      <c r="I970" s="1">
        <v>4099</v>
      </c>
      <c r="J970" s="1">
        <v>2102</v>
      </c>
      <c r="K970">
        <v>6386</v>
      </c>
      <c r="L970">
        <v>5297</v>
      </c>
      <c r="M970">
        <v>6062</v>
      </c>
    </row>
    <row r="971" spans="1:13" x14ac:dyDescent="0.2">
      <c r="A971" t="s">
        <v>980</v>
      </c>
      <c r="B971">
        <v>19089</v>
      </c>
      <c r="C971">
        <v>15193</v>
      </c>
      <c r="D971">
        <v>15581</v>
      </c>
      <c r="E971" s="1">
        <v>8066</v>
      </c>
      <c r="F971" s="1">
        <v>6590</v>
      </c>
      <c r="G971" s="1">
        <v>14012</v>
      </c>
      <c r="H971" s="1">
        <v>26785</v>
      </c>
      <c r="I971" s="1">
        <v>20766</v>
      </c>
      <c r="J971" s="1">
        <v>12194</v>
      </c>
      <c r="K971">
        <v>19939</v>
      </c>
      <c r="L971">
        <v>18721</v>
      </c>
      <c r="M971">
        <v>21302</v>
      </c>
    </row>
    <row r="972" spans="1:13" x14ac:dyDescent="0.2">
      <c r="A972" t="s">
        <v>981</v>
      </c>
      <c r="B972">
        <v>2506</v>
      </c>
      <c r="C972">
        <v>2320</v>
      </c>
      <c r="D972">
        <v>2802</v>
      </c>
      <c r="E972" s="1">
        <v>970</v>
      </c>
      <c r="F972" s="1">
        <v>867</v>
      </c>
      <c r="G972" s="1">
        <v>2179</v>
      </c>
      <c r="H972" s="1">
        <v>2251</v>
      </c>
      <c r="I972" s="1">
        <v>1511</v>
      </c>
      <c r="J972" s="1">
        <v>676</v>
      </c>
      <c r="K972">
        <v>1993</v>
      </c>
      <c r="L972">
        <v>1732</v>
      </c>
      <c r="M972">
        <v>2067</v>
      </c>
    </row>
    <row r="973" spans="1:13" x14ac:dyDescent="0.2">
      <c r="A973" t="s">
        <v>982</v>
      </c>
      <c r="B973">
        <v>3213</v>
      </c>
      <c r="C973">
        <v>3042</v>
      </c>
      <c r="D973">
        <v>3001</v>
      </c>
      <c r="E973" s="1">
        <v>1269</v>
      </c>
      <c r="F973" s="1">
        <v>1149</v>
      </c>
      <c r="G973" s="1">
        <v>2862</v>
      </c>
      <c r="H973" s="1">
        <v>3304</v>
      </c>
      <c r="I973" s="1">
        <v>2358</v>
      </c>
      <c r="J973" s="1">
        <v>1378</v>
      </c>
      <c r="K973">
        <v>2554</v>
      </c>
      <c r="L973">
        <v>2194</v>
      </c>
      <c r="M973">
        <v>2474</v>
      </c>
    </row>
    <row r="974" spans="1:13" x14ac:dyDescent="0.2">
      <c r="A974" t="s">
        <v>983</v>
      </c>
      <c r="B974">
        <v>1526</v>
      </c>
      <c r="C974">
        <v>1351</v>
      </c>
      <c r="D974">
        <v>1387</v>
      </c>
      <c r="E974" s="1">
        <v>703</v>
      </c>
      <c r="F974" s="1">
        <v>525</v>
      </c>
      <c r="G974" s="1">
        <v>1142</v>
      </c>
      <c r="H974" s="1">
        <v>1174</v>
      </c>
      <c r="I974" s="1">
        <v>1076</v>
      </c>
      <c r="J974" s="1">
        <v>405</v>
      </c>
      <c r="K974">
        <v>1824</v>
      </c>
      <c r="L974">
        <v>1626</v>
      </c>
      <c r="M974">
        <v>1775</v>
      </c>
    </row>
    <row r="975" spans="1:13" x14ac:dyDescent="0.2">
      <c r="A975" t="s">
        <v>984</v>
      </c>
      <c r="B975">
        <v>986</v>
      </c>
      <c r="C975">
        <v>833</v>
      </c>
      <c r="D975">
        <v>997</v>
      </c>
      <c r="E975" s="1">
        <v>473</v>
      </c>
      <c r="F975" s="1">
        <v>427</v>
      </c>
      <c r="G975" s="1">
        <v>1006</v>
      </c>
      <c r="H975" s="1">
        <v>1322</v>
      </c>
      <c r="I975" s="1">
        <v>956</v>
      </c>
      <c r="J975" s="1">
        <v>510</v>
      </c>
      <c r="K975">
        <v>1461</v>
      </c>
      <c r="L975">
        <v>1319</v>
      </c>
      <c r="M975">
        <v>1397</v>
      </c>
    </row>
    <row r="976" spans="1:13" x14ac:dyDescent="0.2">
      <c r="A976" t="s">
        <v>985</v>
      </c>
      <c r="B976">
        <v>1470</v>
      </c>
      <c r="C976">
        <v>1125</v>
      </c>
      <c r="D976">
        <v>1253</v>
      </c>
      <c r="E976" s="1">
        <v>545</v>
      </c>
      <c r="F976" s="1">
        <v>559</v>
      </c>
      <c r="G976" s="1">
        <v>1091</v>
      </c>
      <c r="H976" s="1">
        <v>1617</v>
      </c>
      <c r="I976" s="1">
        <v>1141</v>
      </c>
      <c r="J976" s="1">
        <v>620</v>
      </c>
      <c r="K976">
        <v>1796</v>
      </c>
      <c r="L976">
        <v>1672</v>
      </c>
      <c r="M976">
        <v>1938</v>
      </c>
    </row>
    <row r="977" spans="1:13" x14ac:dyDescent="0.2">
      <c r="A977" t="s">
        <v>986</v>
      </c>
      <c r="B977">
        <v>322</v>
      </c>
      <c r="C977">
        <v>226</v>
      </c>
      <c r="D977">
        <v>197</v>
      </c>
      <c r="E977" s="1">
        <v>148</v>
      </c>
      <c r="F977" s="1">
        <v>146</v>
      </c>
      <c r="G977" s="1">
        <v>287</v>
      </c>
      <c r="H977" s="1">
        <v>401</v>
      </c>
      <c r="I977" s="1">
        <v>344</v>
      </c>
      <c r="J977" s="1">
        <v>161</v>
      </c>
      <c r="K977">
        <v>500</v>
      </c>
      <c r="L977">
        <v>530</v>
      </c>
      <c r="M977">
        <v>614</v>
      </c>
    </row>
    <row r="978" spans="1:13" x14ac:dyDescent="0.2">
      <c r="A978" t="s">
        <v>987</v>
      </c>
      <c r="B978">
        <v>7029</v>
      </c>
      <c r="C978">
        <v>5823</v>
      </c>
      <c r="D978">
        <v>6657</v>
      </c>
      <c r="E978" s="1">
        <v>2684</v>
      </c>
      <c r="F978" s="1">
        <v>2451</v>
      </c>
      <c r="G978" s="1">
        <v>5392</v>
      </c>
      <c r="H978" s="1">
        <v>8158</v>
      </c>
      <c r="I978" s="1">
        <v>5802</v>
      </c>
      <c r="J978" s="1">
        <v>2849</v>
      </c>
      <c r="K978">
        <v>8497</v>
      </c>
      <c r="L978">
        <v>7378</v>
      </c>
      <c r="M978">
        <v>8268</v>
      </c>
    </row>
    <row r="979" spans="1:13" x14ac:dyDescent="0.2">
      <c r="A979" t="s">
        <v>988</v>
      </c>
      <c r="B979">
        <v>2929</v>
      </c>
      <c r="C979">
        <v>2802</v>
      </c>
      <c r="D979">
        <v>2636</v>
      </c>
      <c r="E979" s="1">
        <v>879</v>
      </c>
      <c r="F979" s="1">
        <v>892</v>
      </c>
      <c r="G979" s="1">
        <v>2615</v>
      </c>
      <c r="H979" s="1">
        <v>5821</v>
      </c>
      <c r="I979" s="1">
        <v>2731</v>
      </c>
      <c r="J979" s="1">
        <v>1945</v>
      </c>
      <c r="K979">
        <v>3222</v>
      </c>
      <c r="L979">
        <v>3444</v>
      </c>
      <c r="M979">
        <v>3979</v>
      </c>
    </row>
    <row r="980" spans="1:13" x14ac:dyDescent="0.2">
      <c r="A980" t="s">
        <v>989</v>
      </c>
      <c r="B980">
        <v>1172</v>
      </c>
      <c r="C980">
        <v>858</v>
      </c>
      <c r="D980">
        <v>1007</v>
      </c>
      <c r="E980" s="1">
        <v>313</v>
      </c>
      <c r="F980" s="1">
        <v>288</v>
      </c>
      <c r="G980" s="1">
        <v>854</v>
      </c>
      <c r="H980" s="1">
        <v>1929</v>
      </c>
      <c r="I980" s="1">
        <v>1029</v>
      </c>
      <c r="J980" s="1">
        <v>526</v>
      </c>
      <c r="K980">
        <v>1468</v>
      </c>
      <c r="L980">
        <v>1238</v>
      </c>
      <c r="M980">
        <v>1429</v>
      </c>
    </row>
    <row r="981" spans="1:13" x14ac:dyDescent="0.2">
      <c r="A981" t="s">
        <v>990</v>
      </c>
      <c r="B981">
        <v>2673</v>
      </c>
      <c r="C981">
        <v>2180</v>
      </c>
      <c r="D981">
        <v>2189</v>
      </c>
      <c r="E981" s="1">
        <v>1149</v>
      </c>
      <c r="F981" s="1">
        <v>954</v>
      </c>
      <c r="G981" s="1">
        <v>2100</v>
      </c>
      <c r="H981" s="1">
        <v>3719</v>
      </c>
      <c r="I981" s="1">
        <v>2808</v>
      </c>
      <c r="J981" s="1">
        <v>1378</v>
      </c>
      <c r="K981">
        <v>3479</v>
      </c>
      <c r="L981">
        <v>3347</v>
      </c>
      <c r="M981">
        <v>3821</v>
      </c>
    </row>
    <row r="982" spans="1:13" x14ac:dyDescent="0.2">
      <c r="A982" t="s">
        <v>991</v>
      </c>
      <c r="B982">
        <v>6300</v>
      </c>
      <c r="C982">
        <v>5820</v>
      </c>
      <c r="D982">
        <v>5649</v>
      </c>
      <c r="E982" s="1">
        <v>2832</v>
      </c>
      <c r="F982" s="1">
        <v>2496</v>
      </c>
      <c r="G982" s="1">
        <v>5934</v>
      </c>
      <c r="H982" s="1">
        <v>7988</v>
      </c>
      <c r="I982" s="1">
        <v>5592</v>
      </c>
      <c r="J982" s="1">
        <v>2942</v>
      </c>
      <c r="K982">
        <v>5595</v>
      </c>
      <c r="L982">
        <v>6442</v>
      </c>
      <c r="M982">
        <v>7134</v>
      </c>
    </row>
    <row r="983" spans="1:13" x14ac:dyDescent="0.2">
      <c r="A983" t="s">
        <v>992</v>
      </c>
      <c r="B983">
        <v>284</v>
      </c>
      <c r="C983">
        <v>159</v>
      </c>
      <c r="D983">
        <v>202</v>
      </c>
      <c r="E983" s="1">
        <v>76</v>
      </c>
      <c r="F983" s="1">
        <v>65</v>
      </c>
      <c r="G983" s="1">
        <v>205</v>
      </c>
      <c r="H983" s="1">
        <v>313</v>
      </c>
      <c r="I983" s="1">
        <v>201</v>
      </c>
      <c r="J983" s="1">
        <v>76</v>
      </c>
      <c r="K983">
        <v>309</v>
      </c>
      <c r="L983">
        <v>268</v>
      </c>
      <c r="M983">
        <v>265</v>
      </c>
    </row>
    <row r="984" spans="1:13" x14ac:dyDescent="0.2">
      <c r="A984" t="s">
        <v>993</v>
      </c>
      <c r="B984">
        <v>1812</v>
      </c>
      <c r="C984">
        <v>1504</v>
      </c>
      <c r="D984">
        <v>1845</v>
      </c>
      <c r="E984" s="1">
        <v>773</v>
      </c>
      <c r="F984" s="1">
        <v>605</v>
      </c>
      <c r="G984" s="1">
        <v>1425</v>
      </c>
      <c r="H984" s="1">
        <v>1820</v>
      </c>
      <c r="I984" s="1">
        <v>1142</v>
      </c>
      <c r="J984" s="1">
        <v>629</v>
      </c>
      <c r="K984">
        <v>1586</v>
      </c>
      <c r="L984">
        <v>1506</v>
      </c>
      <c r="M984">
        <v>1716</v>
      </c>
    </row>
    <row r="985" spans="1:13" x14ac:dyDescent="0.2">
      <c r="A985" t="s">
        <v>994</v>
      </c>
      <c r="B985">
        <v>354</v>
      </c>
      <c r="C985">
        <v>239</v>
      </c>
      <c r="D985">
        <v>291</v>
      </c>
      <c r="E985" s="1">
        <v>119</v>
      </c>
      <c r="F985" s="1">
        <v>57</v>
      </c>
      <c r="G985" s="1">
        <v>186</v>
      </c>
      <c r="H985" s="1">
        <v>266</v>
      </c>
      <c r="I985" s="1">
        <v>208</v>
      </c>
      <c r="J985" s="1">
        <v>101</v>
      </c>
      <c r="K985">
        <v>301</v>
      </c>
      <c r="L985">
        <v>243</v>
      </c>
      <c r="M985">
        <v>349</v>
      </c>
    </row>
    <row r="986" spans="1:13" x14ac:dyDescent="0.2">
      <c r="A986" t="s">
        <v>995</v>
      </c>
      <c r="B986">
        <v>6050</v>
      </c>
      <c r="C986">
        <v>5413</v>
      </c>
      <c r="D986">
        <v>5846</v>
      </c>
      <c r="E986" s="1">
        <v>1734</v>
      </c>
      <c r="F986" s="1">
        <v>1791</v>
      </c>
      <c r="G986" s="1">
        <v>4231</v>
      </c>
      <c r="H986" s="1">
        <v>8079</v>
      </c>
      <c r="I986" s="1">
        <v>5561</v>
      </c>
      <c r="J986" s="1">
        <v>3407</v>
      </c>
      <c r="K986">
        <v>9521</v>
      </c>
      <c r="L986">
        <v>8036</v>
      </c>
      <c r="M986">
        <v>9461</v>
      </c>
    </row>
    <row r="987" spans="1:13" x14ac:dyDescent="0.2">
      <c r="A987" t="s">
        <v>996</v>
      </c>
      <c r="B987">
        <v>2448</v>
      </c>
      <c r="C987">
        <v>2369</v>
      </c>
      <c r="D987">
        <v>2219</v>
      </c>
      <c r="E987" s="1">
        <v>1053</v>
      </c>
      <c r="F987" s="1">
        <v>922</v>
      </c>
      <c r="G987" s="1">
        <v>2179</v>
      </c>
      <c r="H987" s="1">
        <v>2987</v>
      </c>
      <c r="I987" s="1">
        <v>1978</v>
      </c>
      <c r="J987" s="1">
        <v>1111</v>
      </c>
      <c r="K987">
        <v>2508</v>
      </c>
      <c r="L987">
        <v>2343</v>
      </c>
      <c r="M987">
        <v>2660</v>
      </c>
    </row>
    <row r="988" spans="1:13" x14ac:dyDescent="0.2">
      <c r="A988" t="s">
        <v>997</v>
      </c>
      <c r="B988">
        <v>5738</v>
      </c>
      <c r="C988">
        <v>4470</v>
      </c>
      <c r="D988">
        <v>6131</v>
      </c>
      <c r="E988" s="1">
        <v>2454</v>
      </c>
      <c r="F988" s="1">
        <v>2119</v>
      </c>
      <c r="G988" s="1">
        <v>5142</v>
      </c>
      <c r="H988" s="1">
        <v>5562</v>
      </c>
      <c r="I988" s="1">
        <v>4081</v>
      </c>
      <c r="J988" s="1">
        <v>1850</v>
      </c>
      <c r="K988">
        <v>4800</v>
      </c>
      <c r="L988">
        <v>3574</v>
      </c>
      <c r="M988">
        <v>4100</v>
      </c>
    </row>
    <row r="989" spans="1:13" x14ac:dyDescent="0.2">
      <c r="A989" t="s">
        <v>998</v>
      </c>
      <c r="B989">
        <v>3210</v>
      </c>
      <c r="C989">
        <v>2961</v>
      </c>
      <c r="D989">
        <v>2864</v>
      </c>
      <c r="E989" s="1">
        <v>1402</v>
      </c>
      <c r="F989" s="1">
        <v>1249</v>
      </c>
      <c r="G989" s="1">
        <v>2596</v>
      </c>
      <c r="H989" s="1">
        <v>2594</v>
      </c>
      <c r="I989" s="1">
        <v>1879</v>
      </c>
      <c r="J989" s="1">
        <v>985</v>
      </c>
      <c r="K989">
        <v>2834</v>
      </c>
      <c r="L989">
        <v>2803</v>
      </c>
      <c r="M989">
        <v>3334</v>
      </c>
    </row>
    <row r="990" spans="1:13" x14ac:dyDescent="0.2">
      <c r="A990" t="s">
        <v>999</v>
      </c>
      <c r="B990">
        <v>4414</v>
      </c>
      <c r="C990">
        <v>3659</v>
      </c>
      <c r="D990">
        <v>4746</v>
      </c>
      <c r="E990" s="1">
        <v>2522</v>
      </c>
      <c r="F990" s="1">
        <v>2021</v>
      </c>
      <c r="G990" s="1">
        <v>4851</v>
      </c>
      <c r="H990" s="1">
        <v>4514</v>
      </c>
      <c r="I990" s="1">
        <v>3118</v>
      </c>
      <c r="J990" s="1">
        <v>1412</v>
      </c>
      <c r="K990">
        <v>2664</v>
      </c>
      <c r="L990">
        <v>2661</v>
      </c>
      <c r="M990">
        <v>2704</v>
      </c>
    </row>
    <row r="991" spans="1:13" x14ac:dyDescent="0.2">
      <c r="A991" t="s">
        <v>1000</v>
      </c>
      <c r="B991">
        <v>1017</v>
      </c>
      <c r="C991">
        <v>744</v>
      </c>
      <c r="D991">
        <v>784</v>
      </c>
      <c r="E991" s="1">
        <v>456</v>
      </c>
      <c r="F991" s="1">
        <v>343</v>
      </c>
      <c r="G991" s="1">
        <v>856</v>
      </c>
      <c r="H991" s="1">
        <v>828</v>
      </c>
      <c r="I991" s="1">
        <v>592</v>
      </c>
      <c r="J991" s="1">
        <v>244</v>
      </c>
      <c r="K991">
        <v>492</v>
      </c>
      <c r="L991">
        <v>565</v>
      </c>
      <c r="M991">
        <v>559</v>
      </c>
    </row>
    <row r="992" spans="1:13" x14ac:dyDescent="0.2">
      <c r="A992" t="s">
        <v>1001</v>
      </c>
      <c r="B992">
        <v>8575</v>
      </c>
      <c r="C992">
        <v>6493</v>
      </c>
      <c r="D992">
        <v>7027</v>
      </c>
      <c r="E992" s="1">
        <v>4610</v>
      </c>
      <c r="F992" s="1">
        <v>3821</v>
      </c>
      <c r="G992" s="1">
        <v>8959</v>
      </c>
      <c r="H992" s="1">
        <v>9310</v>
      </c>
      <c r="I992" s="1">
        <v>7773</v>
      </c>
      <c r="J992" s="1">
        <v>2793</v>
      </c>
      <c r="K992">
        <v>5263</v>
      </c>
      <c r="L992">
        <v>5202</v>
      </c>
      <c r="M992">
        <v>5889</v>
      </c>
    </row>
    <row r="993" spans="1:13" x14ac:dyDescent="0.2">
      <c r="A993" t="s">
        <v>1002</v>
      </c>
      <c r="B993">
        <v>854</v>
      </c>
      <c r="C993">
        <v>815</v>
      </c>
      <c r="D993">
        <v>928</v>
      </c>
      <c r="E993" s="1">
        <v>435</v>
      </c>
      <c r="F993" s="1">
        <v>498</v>
      </c>
      <c r="G993" s="1">
        <v>1108</v>
      </c>
      <c r="H993" s="1">
        <v>1087</v>
      </c>
      <c r="I993" s="1">
        <v>788</v>
      </c>
      <c r="J993" s="1">
        <v>377</v>
      </c>
      <c r="K993">
        <v>565</v>
      </c>
      <c r="L993">
        <v>569</v>
      </c>
      <c r="M993">
        <v>568</v>
      </c>
    </row>
    <row r="994" spans="1:13" x14ac:dyDescent="0.2">
      <c r="A994" t="s">
        <v>1003</v>
      </c>
      <c r="B994">
        <v>770</v>
      </c>
      <c r="C994">
        <v>715</v>
      </c>
      <c r="D994">
        <v>688</v>
      </c>
      <c r="E994" s="1">
        <v>265</v>
      </c>
      <c r="F994" s="1">
        <v>232</v>
      </c>
      <c r="G994" s="1">
        <v>631</v>
      </c>
      <c r="H994" s="1">
        <v>614</v>
      </c>
      <c r="I994" s="1">
        <v>497</v>
      </c>
      <c r="J994" s="1">
        <v>251</v>
      </c>
      <c r="K994">
        <v>380</v>
      </c>
      <c r="L994">
        <v>389</v>
      </c>
      <c r="M994">
        <v>370</v>
      </c>
    </row>
    <row r="995" spans="1:13" x14ac:dyDescent="0.2">
      <c r="A995" t="s">
        <v>1004</v>
      </c>
      <c r="B995">
        <v>35</v>
      </c>
      <c r="C995">
        <v>41</v>
      </c>
      <c r="D995">
        <v>49</v>
      </c>
      <c r="E995" s="1">
        <v>19</v>
      </c>
      <c r="F995" s="1">
        <v>11</v>
      </c>
      <c r="G995" s="1">
        <v>33</v>
      </c>
      <c r="H995" s="1">
        <v>30</v>
      </c>
      <c r="I995" s="1">
        <v>26</v>
      </c>
      <c r="J995" s="1">
        <v>25</v>
      </c>
      <c r="K995">
        <v>21</v>
      </c>
      <c r="L995">
        <v>10</v>
      </c>
      <c r="M995">
        <v>19</v>
      </c>
    </row>
    <row r="996" spans="1:13" x14ac:dyDescent="0.2">
      <c r="A996" t="s">
        <v>1005</v>
      </c>
      <c r="B996">
        <v>20052</v>
      </c>
      <c r="C996">
        <v>13774</v>
      </c>
      <c r="D996">
        <v>14986</v>
      </c>
      <c r="E996" s="1">
        <v>1504</v>
      </c>
      <c r="F996" s="1">
        <v>1264</v>
      </c>
      <c r="G996" s="1">
        <v>2773</v>
      </c>
      <c r="H996" s="1">
        <v>3842</v>
      </c>
      <c r="I996" s="1">
        <v>3875</v>
      </c>
      <c r="J996" s="1">
        <v>1380</v>
      </c>
      <c r="K996">
        <v>1424</v>
      </c>
      <c r="L996">
        <v>760</v>
      </c>
      <c r="M996">
        <v>1112</v>
      </c>
    </row>
    <row r="997" spans="1:13" x14ac:dyDescent="0.2">
      <c r="A997" t="s">
        <v>1006</v>
      </c>
      <c r="B997">
        <v>64984</v>
      </c>
      <c r="C997">
        <v>46307</v>
      </c>
      <c r="D997">
        <v>53879</v>
      </c>
      <c r="E997" s="1">
        <v>4626</v>
      </c>
      <c r="F997" s="1">
        <v>4357</v>
      </c>
      <c r="G997" s="1">
        <v>10487</v>
      </c>
      <c r="H997" s="1">
        <v>11861</v>
      </c>
      <c r="I997" s="1">
        <v>9976</v>
      </c>
      <c r="J997" s="1">
        <v>3936</v>
      </c>
      <c r="K997">
        <v>5015</v>
      </c>
      <c r="L997">
        <v>3205</v>
      </c>
      <c r="M997">
        <v>4620</v>
      </c>
    </row>
    <row r="998" spans="1:13" x14ac:dyDescent="0.2">
      <c r="A998" t="s">
        <v>1007</v>
      </c>
      <c r="B998">
        <v>3188</v>
      </c>
      <c r="C998">
        <v>3140</v>
      </c>
      <c r="D998">
        <v>3331</v>
      </c>
      <c r="E998" s="1">
        <v>1241</v>
      </c>
      <c r="F998" s="1">
        <v>1141</v>
      </c>
      <c r="G998" s="1">
        <v>2417</v>
      </c>
      <c r="H998" s="1">
        <v>1474</v>
      </c>
      <c r="I998" s="1">
        <v>1434</v>
      </c>
      <c r="J998" s="1">
        <v>618</v>
      </c>
      <c r="K998">
        <v>722</v>
      </c>
      <c r="L998">
        <v>708</v>
      </c>
      <c r="M998">
        <v>733</v>
      </c>
    </row>
    <row r="999" spans="1:13" x14ac:dyDescent="0.2">
      <c r="A999" t="s">
        <v>1008</v>
      </c>
      <c r="B999">
        <v>14776</v>
      </c>
      <c r="C999">
        <v>11656</v>
      </c>
      <c r="D999">
        <v>11710</v>
      </c>
      <c r="E999" s="1">
        <v>6355</v>
      </c>
      <c r="F999" s="1">
        <v>5083</v>
      </c>
      <c r="G999" s="1">
        <v>12156</v>
      </c>
      <c r="H999" s="1">
        <v>9719</v>
      </c>
      <c r="I999" s="1">
        <v>7246</v>
      </c>
      <c r="J999" s="1">
        <v>3781</v>
      </c>
      <c r="K999">
        <v>9336</v>
      </c>
      <c r="L999">
        <v>8503</v>
      </c>
      <c r="M999">
        <v>10547</v>
      </c>
    </row>
    <row r="1000" spans="1:13" x14ac:dyDescent="0.2">
      <c r="A1000" t="s">
        <v>1009</v>
      </c>
      <c r="B1000">
        <v>4640</v>
      </c>
      <c r="C1000">
        <v>4521</v>
      </c>
      <c r="D1000">
        <v>5280</v>
      </c>
      <c r="E1000" s="1">
        <v>2693</v>
      </c>
      <c r="F1000" s="1">
        <v>2331</v>
      </c>
      <c r="G1000" s="1">
        <v>5339</v>
      </c>
      <c r="H1000" s="1">
        <v>4542</v>
      </c>
      <c r="I1000" s="1">
        <v>3147</v>
      </c>
      <c r="J1000" s="1">
        <v>1649</v>
      </c>
      <c r="K1000">
        <v>4342</v>
      </c>
      <c r="L1000">
        <v>4087</v>
      </c>
      <c r="M1000">
        <v>4220</v>
      </c>
    </row>
    <row r="1001" spans="1:13" x14ac:dyDescent="0.2">
      <c r="A1001" t="s">
        <v>1010</v>
      </c>
      <c r="B1001">
        <v>1281</v>
      </c>
      <c r="C1001">
        <v>1299</v>
      </c>
      <c r="D1001">
        <v>1686</v>
      </c>
      <c r="E1001" s="1">
        <v>452</v>
      </c>
      <c r="F1001" s="1">
        <v>366</v>
      </c>
      <c r="G1001" s="1">
        <v>830</v>
      </c>
      <c r="H1001" s="1">
        <v>1096</v>
      </c>
      <c r="I1001" s="1">
        <v>853</v>
      </c>
      <c r="J1001" s="1">
        <v>417</v>
      </c>
      <c r="K1001">
        <v>1780</v>
      </c>
      <c r="L1001">
        <v>1387</v>
      </c>
      <c r="M1001">
        <v>1629</v>
      </c>
    </row>
    <row r="1002" spans="1:13" x14ac:dyDescent="0.2">
      <c r="A1002" t="s">
        <v>1011</v>
      </c>
      <c r="B1002">
        <v>2183</v>
      </c>
      <c r="C1002">
        <v>1904</v>
      </c>
      <c r="D1002">
        <v>2089</v>
      </c>
      <c r="E1002" s="1">
        <v>932</v>
      </c>
      <c r="F1002" s="1">
        <v>789</v>
      </c>
      <c r="G1002" s="1">
        <v>1755</v>
      </c>
      <c r="H1002" s="1">
        <v>1922</v>
      </c>
      <c r="I1002" s="1">
        <v>1616</v>
      </c>
      <c r="J1002" s="1">
        <v>783</v>
      </c>
      <c r="K1002">
        <v>2008</v>
      </c>
      <c r="L1002">
        <v>1801</v>
      </c>
      <c r="M1002">
        <v>1844</v>
      </c>
    </row>
    <row r="1003" spans="1:13" x14ac:dyDescent="0.2">
      <c r="A1003" t="s">
        <v>1012</v>
      </c>
      <c r="B1003">
        <v>575</v>
      </c>
      <c r="C1003">
        <v>537</v>
      </c>
      <c r="D1003">
        <v>660</v>
      </c>
      <c r="E1003" s="1">
        <v>237</v>
      </c>
      <c r="F1003" s="1">
        <v>244</v>
      </c>
      <c r="G1003" s="1">
        <v>587</v>
      </c>
      <c r="H1003" s="1">
        <v>1028</v>
      </c>
      <c r="I1003" s="1">
        <v>497</v>
      </c>
      <c r="J1003" s="1">
        <v>380</v>
      </c>
      <c r="K1003">
        <v>625</v>
      </c>
      <c r="L1003">
        <v>637</v>
      </c>
      <c r="M1003">
        <v>659</v>
      </c>
    </row>
    <row r="1004" spans="1:13" x14ac:dyDescent="0.2">
      <c r="A1004" t="s">
        <v>1013</v>
      </c>
      <c r="B1004">
        <v>6469</v>
      </c>
      <c r="C1004">
        <v>5551</v>
      </c>
      <c r="D1004">
        <v>7961</v>
      </c>
      <c r="E1004" s="1">
        <v>2962</v>
      </c>
      <c r="F1004" s="1">
        <v>2540</v>
      </c>
      <c r="G1004" s="1">
        <v>6060</v>
      </c>
      <c r="H1004" s="1">
        <v>10581</v>
      </c>
      <c r="I1004" s="1">
        <v>6997</v>
      </c>
      <c r="J1004" s="1">
        <v>3769</v>
      </c>
      <c r="K1004">
        <v>11296</v>
      </c>
      <c r="L1004">
        <v>7209</v>
      </c>
      <c r="M1004">
        <v>8573</v>
      </c>
    </row>
    <row r="1005" spans="1:13" x14ac:dyDescent="0.2">
      <c r="A1005" t="s">
        <v>1014</v>
      </c>
      <c r="B1005">
        <v>10251</v>
      </c>
      <c r="C1005">
        <v>8022</v>
      </c>
      <c r="D1005">
        <v>11294</v>
      </c>
      <c r="E1005" s="1">
        <v>3934</v>
      </c>
      <c r="F1005" s="1">
        <v>3485</v>
      </c>
      <c r="G1005" s="1">
        <v>7939</v>
      </c>
      <c r="H1005" s="1">
        <v>20809</v>
      </c>
      <c r="I1005" s="1">
        <v>13201</v>
      </c>
      <c r="J1005" s="1">
        <v>8866</v>
      </c>
      <c r="K1005">
        <v>28607</v>
      </c>
      <c r="L1005">
        <v>18341</v>
      </c>
      <c r="M1005">
        <v>22658</v>
      </c>
    </row>
    <row r="1006" spans="1:13" x14ac:dyDescent="0.2">
      <c r="A1006" t="s">
        <v>1015</v>
      </c>
      <c r="B1006">
        <v>4106</v>
      </c>
      <c r="C1006">
        <v>3767</v>
      </c>
      <c r="D1006">
        <v>3891</v>
      </c>
      <c r="E1006" s="1">
        <v>1642</v>
      </c>
      <c r="F1006" s="1">
        <v>1511</v>
      </c>
      <c r="G1006" s="1">
        <v>3555</v>
      </c>
      <c r="H1006" s="1">
        <v>4056</v>
      </c>
      <c r="I1006" s="1">
        <v>2719</v>
      </c>
      <c r="J1006" s="1">
        <v>1719</v>
      </c>
      <c r="K1006">
        <v>3837</v>
      </c>
      <c r="L1006">
        <v>3465</v>
      </c>
      <c r="M1006">
        <v>3869</v>
      </c>
    </row>
    <row r="1007" spans="1:13" x14ac:dyDescent="0.2">
      <c r="A1007" t="s">
        <v>1016</v>
      </c>
      <c r="B1007">
        <v>5871</v>
      </c>
      <c r="C1007">
        <v>4724</v>
      </c>
      <c r="D1007">
        <v>3323</v>
      </c>
      <c r="E1007" s="1">
        <v>1677</v>
      </c>
      <c r="F1007" s="1">
        <v>1646</v>
      </c>
      <c r="G1007" s="1">
        <v>3868</v>
      </c>
      <c r="H1007" s="1">
        <v>3904</v>
      </c>
      <c r="I1007" s="1">
        <v>2835</v>
      </c>
      <c r="J1007" s="1">
        <v>1401</v>
      </c>
      <c r="K1007">
        <v>3299</v>
      </c>
      <c r="L1007">
        <v>4702</v>
      </c>
      <c r="M1007">
        <v>5533</v>
      </c>
    </row>
    <row r="1008" spans="1:13" x14ac:dyDescent="0.2">
      <c r="A1008" t="s">
        <v>1017</v>
      </c>
      <c r="B1008">
        <v>1415</v>
      </c>
      <c r="C1008">
        <v>1103</v>
      </c>
      <c r="D1008">
        <v>1039</v>
      </c>
      <c r="E1008" s="1">
        <v>523</v>
      </c>
      <c r="F1008" s="1">
        <v>406</v>
      </c>
      <c r="G1008" s="1">
        <v>921</v>
      </c>
      <c r="H1008" s="1">
        <v>1035</v>
      </c>
      <c r="I1008" s="1">
        <v>831</v>
      </c>
      <c r="J1008" s="1">
        <v>368</v>
      </c>
      <c r="K1008">
        <v>1269</v>
      </c>
      <c r="L1008">
        <v>1120</v>
      </c>
      <c r="M1008">
        <v>1123</v>
      </c>
    </row>
    <row r="1009" spans="1:13" x14ac:dyDescent="0.2">
      <c r="A1009" t="s">
        <v>1018</v>
      </c>
      <c r="B1009">
        <v>3358</v>
      </c>
      <c r="C1009">
        <v>2794</v>
      </c>
      <c r="D1009">
        <v>3275</v>
      </c>
      <c r="E1009" s="1">
        <v>1183</v>
      </c>
      <c r="F1009" s="1">
        <v>1019</v>
      </c>
      <c r="G1009" s="1">
        <v>2490</v>
      </c>
      <c r="H1009" s="1">
        <v>2424</v>
      </c>
      <c r="I1009" s="1">
        <v>1777</v>
      </c>
      <c r="J1009" s="1">
        <v>842</v>
      </c>
      <c r="K1009">
        <v>3222</v>
      </c>
      <c r="L1009">
        <v>2670</v>
      </c>
      <c r="M1009">
        <v>2941</v>
      </c>
    </row>
    <row r="1010" spans="1:13" x14ac:dyDescent="0.2">
      <c r="A1010" t="s">
        <v>1019</v>
      </c>
      <c r="B1010">
        <v>1022</v>
      </c>
      <c r="C1010">
        <v>894</v>
      </c>
      <c r="D1010">
        <v>1302</v>
      </c>
      <c r="E1010" s="1">
        <v>309</v>
      </c>
      <c r="F1010" s="1">
        <v>316</v>
      </c>
      <c r="G1010" s="1">
        <v>809</v>
      </c>
      <c r="H1010" s="1">
        <v>769</v>
      </c>
      <c r="I1010" s="1">
        <v>502</v>
      </c>
      <c r="J1010" s="1">
        <v>284</v>
      </c>
      <c r="K1010">
        <v>1045</v>
      </c>
      <c r="L1010">
        <v>808</v>
      </c>
      <c r="M1010">
        <v>938</v>
      </c>
    </row>
    <row r="1011" spans="1:13" x14ac:dyDescent="0.2">
      <c r="A1011" t="s">
        <v>1020</v>
      </c>
      <c r="B1011">
        <v>1708</v>
      </c>
      <c r="C1011">
        <v>1520</v>
      </c>
      <c r="D1011">
        <v>1583</v>
      </c>
      <c r="E1011" s="1">
        <v>476</v>
      </c>
      <c r="F1011" s="1">
        <v>508</v>
      </c>
      <c r="G1011" s="1">
        <v>1145</v>
      </c>
      <c r="H1011" s="1">
        <v>1675</v>
      </c>
      <c r="I1011" s="1">
        <v>1197</v>
      </c>
      <c r="J1011" s="1">
        <v>627</v>
      </c>
      <c r="K1011">
        <v>1699</v>
      </c>
      <c r="L1011">
        <v>1710</v>
      </c>
      <c r="M1011">
        <v>1934</v>
      </c>
    </row>
    <row r="1012" spans="1:13" x14ac:dyDescent="0.2">
      <c r="A1012" t="s">
        <v>1021</v>
      </c>
      <c r="B1012">
        <v>44</v>
      </c>
      <c r="C1012">
        <v>35</v>
      </c>
      <c r="D1012">
        <v>43</v>
      </c>
      <c r="E1012" s="1">
        <v>24</v>
      </c>
      <c r="F1012" s="1">
        <v>31</v>
      </c>
      <c r="G1012" s="1">
        <v>44</v>
      </c>
      <c r="H1012" s="1">
        <v>38</v>
      </c>
      <c r="I1012" s="1">
        <v>25</v>
      </c>
      <c r="J1012" s="1">
        <v>16</v>
      </c>
      <c r="K1012">
        <v>20</v>
      </c>
      <c r="L1012">
        <v>35</v>
      </c>
      <c r="M1012">
        <v>34</v>
      </c>
    </row>
    <row r="1013" spans="1:13" x14ac:dyDescent="0.2">
      <c r="A1013" t="s">
        <v>1022</v>
      </c>
      <c r="B1013">
        <v>28421</v>
      </c>
      <c r="C1013">
        <v>25920</v>
      </c>
      <c r="D1013">
        <v>24972</v>
      </c>
      <c r="E1013" s="1">
        <v>11168</v>
      </c>
      <c r="F1013" s="1">
        <v>9868</v>
      </c>
      <c r="G1013" s="1">
        <v>23364</v>
      </c>
      <c r="H1013" s="1">
        <v>22462</v>
      </c>
      <c r="I1013" s="1">
        <v>16769</v>
      </c>
      <c r="J1013" s="1">
        <v>9069</v>
      </c>
      <c r="K1013">
        <v>22048</v>
      </c>
      <c r="L1013">
        <v>21424</v>
      </c>
      <c r="M1013">
        <v>24045</v>
      </c>
    </row>
    <row r="1014" spans="1:13" x14ac:dyDescent="0.2">
      <c r="A1014" t="s">
        <v>1023</v>
      </c>
      <c r="B1014">
        <v>1904</v>
      </c>
      <c r="C1014">
        <v>1935</v>
      </c>
      <c r="D1014">
        <v>2024</v>
      </c>
      <c r="E1014" s="1">
        <v>791</v>
      </c>
      <c r="F1014" s="1">
        <v>720</v>
      </c>
      <c r="G1014" s="1">
        <v>1691</v>
      </c>
      <c r="H1014" s="1">
        <v>1459</v>
      </c>
      <c r="I1014" s="1">
        <v>1117</v>
      </c>
      <c r="J1014" s="1">
        <v>588</v>
      </c>
      <c r="K1014">
        <v>1730</v>
      </c>
      <c r="L1014">
        <v>1630</v>
      </c>
      <c r="M1014">
        <v>1893</v>
      </c>
    </row>
    <row r="1015" spans="1:13" x14ac:dyDescent="0.2">
      <c r="A1015" t="s">
        <v>1024</v>
      </c>
      <c r="B1015">
        <v>6235</v>
      </c>
      <c r="C1015">
        <v>5358</v>
      </c>
      <c r="D1015">
        <v>5237</v>
      </c>
      <c r="E1015" s="1">
        <v>1846</v>
      </c>
      <c r="F1015" s="1">
        <v>1652</v>
      </c>
      <c r="G1015" s="1">
        <v>3924</v>
      </c>
      <c r="H1015" s="1">
        <v>4893</v>
      </c>
      <c r="I1015" s="1">
        <v>3611</v>
      </c>
      <c r="J1015" s="1">
        <v>1998</v>
      </c>
      <c r="K1015">
        <v>6291</v>
      </c>
      <c r="L1015">
        <v>7361</v>
      </c>
      <c r="M1015">
        <v>8335</v>
      </c>
    </row>
    <row r="1016" spans="1:13" x14ac:dyDescent="0.2">
      <c r="A1016" t="s">
        <v>1025</v>
      </c>
      <c r="B1016">
        <v>15603</v>
      </c>
      <c r="C1016">
        <v>17601</v>
      </c>
      <c r="D1016">
        <v>17748</v>
      </c>
      <c r="E1016" s="1">
        <v>7079</v>
      </c>
      <c r="F1016" s="1">
        <v>6416</v>
      </c>
      <c r="G1016" s="1">
        <v>15717</v>
      </c>
      <c r="H1016" s="1">
        <v>22074</v>
      </c>
      <c r="I1016" s="1">
        <v>16490</v>
      </c>
      <c r="J1016" s="1">
        <v>7996</v>
      </c>
      <c r="K1016">
        <v>17327</v>
      </c>
      <c r="L1016">
        <v>18312</v>
      </c>
      <c r="M1016">
        <v>19221</v>
      </c>
    </row>
    <row r="1017" spans="1:13" x14ac:dyDescent="0.2">
      <c r="A1017" t="s">
        <v>1026</v>
      </c>
      <c r="B1017">
        <v>7128</v>
      </c>
      <c r="C1017">
        <v>6445</v>
      </c>
      <c r="D1017">
        <v>6751</v>
      </c>
      <c r="E1017" s="1">
        <v>1601</v>
      </c>
      <c r="F1017" s="1">
        <v>1248</v>
      </c>
      <c r="G1017" s="1">
        <v>3174</v>
      </c>
      <c r="H1017" s="1">
        <v>5287</v>
      </c>
      <c r="I1017" s="1">
        <v>4020</v>
      </c>
      <c r="J1017" s="1">
        <v>1678</v>
      </c>
      <c r="K1017">
        <v>6704</v>
      </c>
      <c r="L1017">
        <v>6103</v>
      </c>
      <c r="M1017">
        <v>7488</v>
      </c>
    </row>
    <row r="1018" spans="1:13" x14ac:dyDescent="0.2">
      <c r="A1018" t="s">
        <v>1027</v>
      </c>
      <c r="B1018">
        <v>1559</v>
      </c>
      <c r="C1018">
        <v>1420</v>
      </c>
      <c r="D1018">
        <v>1673</v>
      </c>
      <c r="E1018" s="1">
        <v>439</v>
      </c>
      <c r="F1018" s="1">
        <v>441</v>
      </c>
      <c r="G1018" s="1">
        <v>1001</v>
      </c>
      <c r="H1018" s="1">
        <v>1699</v>
      </c>
      <c r="I1018" s="1">
        <v>1247</v>
      </c>
      <c r="J1018" s="1">
        <v>660</v>
      </c>
      <c r="K1018">
        <v>2062</v>
      </c>
      <c r="L1018">
        <v>1632</v>
      </c>
      <c r="M1018">
        <v>1865</v>
      </c>
    </row>
    <row r="1019" spans="1:13" x14ac:dyDescent="0.2">
      <c r="A1019" t="s">
        <v>1028</v>
      </c>
      <c r="B1019">
        <v>3226</v>
      </c>
      <c r="C1019">
        <v>3000</v>
      </c>
      <c r="D1019">
        <v>2670</v>
      </c>
      <c r="E1019" s="1">
        <v>1021</v>
      </c>
      <c r="F1019" s="1">
        <v>857</v>
      </c>
      <c r="G1019" s="1">
        <v>1840</v>
      </c>
      <c r="H1019" s="1">
        <v>2493</v>
      </c>
      <c r="I1019" s="1">
        <v>2023</v>
      </c>
      <c r="J1019" s="1">
        <v>930</v>
      </c>
      <c r="K1019">
        <v>3033</v>
      </c>
      <c r="L1019">
        <v>3420</v>
      </c>
      <c r="M1019">
        <v>3925</v>
      </c>
    </row>
    <row r="1020" spans="1:13" x14ac:dyDescent="0.2">
      <c r="A1020" t="s">
        <v>1029</v>
      </c>
      <c r="B1020">
        <v>14204</v>
      </c>
      <c r="C1020">
        <v>11226</v>
      </c>
      <c r="D1020">
        <v>14186</v>
      </c>
      <c r="E1020" s="1">
        <v>7870</v>
      </c>
      <c r="F1020" s="1">
        <v>6889</v>
      </c>
      <c r="G1020" s="1">
        <v>16027</v>
      </c>
      <c r="H1020" s="1">
        <v>12475</v>
      </c>
      <c r="I1020" s="1">
        <v>9310</v>
      </c>
      <c r="J1020" s="1">
        <v>4525</v>
      </c>
      <c r="K1020">
        <v>4747</v>
      </c>
      <c r="L1020">
        <v>3707</v>
      </c>
      <c r="M1020">
        <v>4170</v>
      </c>
    </row>
    <row r="1021" spans="1:13" x14ac:dyDescent="0.2">
      <c r="A1021" t="s">
        <v>1030</v>
      </c>
      <c r="B1021">
        <v>5600</v>
      </c>
      <c r="C1021">
        <v>5350</v>
      </c>
      <c r="D1021">
        <v>7631</v>
      </c>
      <c r="E1021" s="1">
        <v>2408</v>
      </c>
      <c r="F1021" s="1">
        <v>2165</v>
      </c>
      <c r="G1021" s="1">
        <v>5670</v>
      </c>
      <c r="H1021" s="1">
        <v>7377</v>
      </c>
      <c r="I1021" s="1">
        <v>4999</v>
      </c>
      <c r="J1021" s="1">
        <v>2768</v>
      </c>
      <c r="K1021">
        <v>9552</v>
      </c>
      <c r="L1021">
        <v>6057</v>
      </c>
      <c r="M1021">
        <v>7164</v>
      </c>
    </row>
    <row r="1022" spans="1:13" x14ac:dyDescent="0.2">
      <c r="A1022" t="s">
        <v>1031</v>
      </c>
      <c r="B1022">
        <v>3024</v>
      </c>
      <c r="C1022">
        <v>2568</v>
      </c>
      <c r="D1022">
        <v>2758</v>
      </c>
      <c r="E1022" s="1">
        <v>1127</v>
      </c>
      <c r="F1022" s="1">
        <v>1024</v>
      </c>
      <c r="G1022" s="1">
        <v>2263</v>
      </c>
      <c r="H1022" s="1">
        <v>3121</v>
      </c>
      <c r="I1022" s="1">
        <v>2178</v>
      </c>
      <c r="J1022" s="1">
        <v>1118</v>
      </c>
      <c r="K1022">
        <v>2736</v>
      </c>
      <c r="L1022">
        <v>2570</v>
      </c>
      <c r="M1022">
        <v>3029</v>
      </c>
    </row>
    <row r="1023" spans="1:13" x14ac:dyDescent="0.2">
      <c r="A1023" t="s">
        <v>1032</v>
      </c>
      <c r="B1023">
        <v>516</v>
      </c>
      <c r="C1023">
        <v>508</v>
      </c>
      <c r="D1023">
        <v>689</v>
      </c>
      <c r="E1023" s="1">
        <v>261</v>
      </c>
      <c r="F1023" s="1">
        <v>242</v>
      </c>
      <c r="G1023" s="1">
        <v>518</v>
      </c>
      <c r="H1023" s="1">
        <v>717</v>
      </c>
      <c r="I1023" s="1">
        <v>474</v>
      </c>
      <c r="J1023" s="1">
        <v>233</v>
      </c>
      <c r="K1023">
        <v>656</v>
      </c>
      <c r="L1023">
        <v>420</v>
      </c>
      <c r="M1023">
        <v>554</v>
      </c>
    </row>
    <row r="1024" spans="1:13" x14ac:dyDescent="0.2">
      <c r="A1024" t="s">
        <v>1033</v>
      </c>
      <c r="B1024">
        <v>3067</v>
      </c>
      <c r="C1024">
        <v>2880</v>
      </c>
      <c r="D1024">
        <v>3228</v>
      </c>
      <c r="E1024" s="1">
        <v>1278</v>
      </c>
      <c r="F1024" s="1">
        <v>1185</v>
      </c>
      <c r="G1024" s="1">
        <v>2871</v>
      </c>
      <c r="H1024" s="1">
        <v>3439</v>
      </c>
      <c r="I1024" s="1">
        <v>2259</v>
      </c>
      <c r="J1024" s="1">
        <v>1279</v>
      </c>
      <c r="K1024">
        <v>3575</v>
      </c>
      <c r="L1024">
        <v>3289</v>
      </c>
      <c r="M1024">
        <v>3366</v>
      </c>
    </row>
    <row r="1025" spans="1:13" x14ac:dyDescent="0.2">
      <c r="A1025" t="s">
        <v>1034</v>
      </c>
      <c r="B1025">
        <v>4345</v>
      </c>
      <c r="C1025">
        <v>3707</v>
      </c>
      <c r="D1025">
        <v>4102</v>
      </c>
      <c r="E1025" s="1">
        <v>1618</v>
      </c>
      <c r="F1025" s="1">
        <v>1508</v>
      </c>
      <c r="G1025" s="1">
        <v>3366</v>
      </c>
      <c r="H1025" s="1">
        <v>3763</v>
      </c>
      <c r="I1025" s="1">
        <v>2977</v>
      </c>
      <c r="J1025" s="1">
        <v>1294</v>
      </c>
      <c r="K1025">
        <v>3457</v>
      </c>
      <c r="L1025">
        <v>3022</v>
      </c>
      <c r="M1025">
        <v>3357</v>
      </c>
    </row>
    <row r="1026" spans="1:13" x14ac:dyDescent="0.2">
      <c r="A1026" t="s">
        <v>1035</v>
      </c>
      <c r="B1026">
        <v>7352</v>
      </c>
      <c r="C1026">
        <v>6697</v>
      </c>
      <c r="D1026">
        <v>6350</v>
      </c>
      <c r="E1026" s="1">
        <v>3074</v>
      </c>
      <c r="F1026" s="1">
        <v>2647</v>
      </c>
      <c r="G1026" s="1">
        <v>6626</v>
      </c>
      <c r="H1026" s="1">
        <v>9808</v>
      </c>
      <c r="I1026" s="1">
        <v>5965</v>
      </c>
      <c r="J1026" s="1">
        <v>3447</v>
      </c>
      <c r="K1026">
        <v>7159</v>
      </c>
      <c r="L1026">
        <v>6930</v>
      </c>
      <c r="M1026">
        <v>8211</v>
      </c>
    </row>
    <row r="1027" spans="1:13" x14ac:dyDescent="0.2">
      <c r="A1027" t="s">
        <v>1036</v>
      </c>
      <c r="B1027">
        <v>2584</v>
      </c>
      <c r="C1027">
        <v>2441</v>
      </c>
      <c r="D1027">
        <v>2748</v>
      </c>
      <c r="E1027" s="1">
        <v>1049</v>
      </c>
      <c r="F1027" s="1">
        <v>905</v>
      </c>
      <c r="G1027" s="1">
        <v>2300</v>
      </c>
      <c r="H1027" s="1">
        <v>3031</v>
      </c>
      <c r="I1027" s="1">
        <v>1950</v>
      </c>
      <c r="J1027" s="1">
        <v>1404</v>
      </c>
      <c r="K1027">
        <v>2579</v>
      </c>
      <c r="L1027">
        <v>2047</v>
      </c>
      <c r="M1027">
        <v>2669</v>
      </c>
    </row>
    <row r="1028" spans="1:13" x14ac:dyDescent="0.2">
      <c r="A1028" t="s">
        <v>1037</v>
      </c>
      <c r="B1028">
        <v>1167</v>
      </c>
      <c r="C1028">
        <v>1104</v>
      </c>
      <c r="D1028">
        <v>1384</v>
      </c>
      <c r="E1028" s="1">
        <v>507</v>
      </c>
      <c r="F1028" s="1">
        <v>434</v>
      </c>
      <c r="G1028" s="1">
        <v>1128</v>
      </c>
      <c r="H1028" s="1">
        <v>1454</v>
      </c>
      <c r="I1028" s="1">
        <v>942</v>
      </c>
      <c r="J1028" s="1">
        <v>676</v>
      </c>
      <c r="K1028">
        <v>1191</v>
      </c>
      <c r="L1028">
        <v>815</v>
      </c>
      <c r="M1028">
        <v>1037</v>
      </c>
    </row>
    <row r="1029" spans="1:13" x14ac:dyDescent="0.2">
      <c r="A1029" t="s">
        <v>1038</v>
      </c>
      <c r="B1029">
        <v>701</v>
      </c>
      <c r="C1029">
        <v>618</v>
      </c>
      <c r="D1029">
        <v>676</v>
      </c>
      <c r="E1029" s="1">
        <v>355</v>
      </c>
      <c r="F1029" s="1">
        <v>279</v>
      </c>
      <c r="G1029" s="1">
        <v>694</v>
      </c>
      <c r="H1029" s="1">
        <v>823</v>
      </c>
      <c r="I1029" s="1">
        <v>584</v>
      </c>
      <c r="J1029" s="1">
        <v>348</v>
      </c>
      <c r="K1029">
        <v>1146</v>
      </c>
      <c r="L1029">
        <v>1010</v>
      </c>
      <c r="M1029">
        <v>1116</v>
      </c>
    </row>
    <row r="1030" spans="1:13" x14ac:dyDescent="0.2">
      <c r="A1030" t="s">
        <v>1039</v>
      </c>
      <c r="B1030">
        <v>110</v>
      </c>
      <c r="C1030">
        <v>73</v>
      </c>
      <c r="D1030">
        <v>131</v>
      </c>
      <c r="E1030" s="1">
        <v>34</v>
      </c>
      <c r="F1030" s="1">
        <v>29</v>
      </c>
      <c r="G1030" s="1">
        <v>86</v>
      </c>
      <c r="H1030" s="1">
        <v>101</v>
      </c>
      <c r="I1030" s="1">
        <v>48</v>
      </c>
      <c r="J1030" s="1">
        <v>42</v>
      </c>
      <c r="K1030">
        <v>162</v>
      </c>
      <c r="L1030">
        <v>156</v>
      </c>
      <c r="M1030">
        <v>219</v>
      </c>
    </row>
    <row r="1031" spans="1:13" x14ac:dyDescent="0.2">
      <c r="A1031" t="s">
        <v>1040</v>
      </c>
      <c r="B1031">
        <v>10043</v>
      </c>
      <c r="C1031">
        <v>8200</v>
      </c>
      <c r="D1031">
        <v>10432</v>
      </c>
      <c r="E1031" s="1">
        <v>2740</v>
      </c>
      <c r="F1031" s="1">
        <v>2462</v>
      </c>
      <c r="G1031" s="1">
        <v>6429</v>
      </c>
      <c r="H1031" s="1">
        <v>7026</v>
      </c>
      <c r="I1031" s="1">
        <v>4401</v>
      </c>
      <c r="J1031" s="1">
        <v>2770</v>
      </c>
      <c r="K1031">
        <v>9288</v>
      </c>
      <c r="L1031">
        <v>7562</v>
      </c>
      <c r="M1031">
        <v>8373</v>
      </c>
    </row>
    <row r="1032" spans="1:13" x14ac:dyDescent="0.2">
      <c r="A1032" t="s">
        <v>1041</v>
      </c>
      <c r="B1032">
        <v>26375</v>
      </c>
      <c r="C1032">
        <v>21314</v>
      </c>
      <c r="D1032">
        <v>25199</v>
      </c>
      <c r="E1032" s="1">
        <v>7786</v>
      </c>
      <c r="F1032" s="1">
        <v>7778</v>
      </c>
      <c r="G1032" s="1">
        <v>19099</v>
      </c>
      <c r="H1032" s="1">
        <v>35012</v>
      </c>
      <c r="I1032" s="1">
        <v>20810</v>
      </c>
      <c r="J1032" s="1">
        <v>12409</v>
      </c>
      <c r="K1032">
        <v>49217</v>
      </c>
      <c r="L1032">
        <v>38214</v>
      </c>
      <c r="M1032">
        <v>45545</v>
      </c>
    </row>
    <row r="1033" spans="1:13" x14ac:dyDescent="0.2">
      <c r="A1033" t="s">
        <v>1042</v>
      </c>
      <c r="B1033">
        <v>733</v>
      </c>
      <c r="C1033">
        <v>605</v>
      </c>
      <c r="D1033">
        <v>956</v>
      </c>
      <c r="E1033" s="1">
        <v>183</v>
      </c>
      <c r="F1033" s="1">
        <v>204</v>
      </c>
      <c r="G1033" s="1">
        <v>421</v>
      </c>
      <c r="H1033" s="1">
        <v>609</v>
      </c>
      <c r="I1033" s="1">
        <v>396</v>
      </c>
      <c r="J1033" s="1">
        <v>221</v>
      </c>
      <c r="K1033">
        <v>770</v>
      </c>
      <c r="L1033">
        <v>555</v>
      </c>
      <c r="M1033">
        <v>774</v>
      </c>
    </row>
    <row r="1034" spans="1:13" x14ac:dyDescent="0.2">
      <c r="A1034" t="s">
        <v>1043</v>
      </c>
      <c r="B1034">
        <v>1276</v>
      </c>
      <c r="C1034">
        <v>1133</v>
      </c>
      <c r="D1034">
        <v>1211</v>
      </c>
      <c r="E1034" s="1">
        <v>450</v>
      </c>
      <c r="F1034" s="1">
        <v>411</v>
      </c>
      <c r="G1034" s="1">
        <v>899</v>
      </c>
      <c r="H1034" s="1">
        <v>1100</v>
      </c>
      <c r="I1034" s="1">
        <v>834</v>
      </c>
      <c r="J1034" s="1">
        <v>470</v>
      </c>
      <c r="K1034">
        <v>1337</v>
      </c>
      <c r="L1034">
        <v>1338</v>
      </c>
      <c r="M1034">
        <v>1269</v>
      </c>
    </row>
    <row r="1035" spans="1:13" x14ac:dyDescent="0.2">
      <c r="A1035" t="s">
        <v>1044</v>
      </c>
      <c r="B1035">
        <v>1047</v>
      </c>
      <c r="C1035">
        <v>914</v>
      </c>
      <c r="D1035">
        <v>1503</v>
      </c>
      <c r="E1035" s="1">
        <v>431</v>
      </c>
      <c r="F1035" s="1">
        <v>427</v>
      </c>
      <c r="G1035" s="1">
        <v>1041</v>
      </c>
      <c r="H1035" s="1">
        <v>793</v>
      </c>
      <c r="I1035" s="1">
        <v>511</v>
      </c>
      <c r="J1035" s="1">
        <v>324</v>
      </c>
      <c r="K1035">
        <v>620</v>
      </c>
      <c r="L1035">
        <v>515</v>
      </c>
      <c r="M1035">
        <v>542</v>
      </c>
    </row>
    <row r="1036" spans="1:13" x14ac:dyDescent="0.2">
      <c r="A1036" t="s">
        <v>1045</v>
      </c>
      <c r="B1036">
        <v>722</v>
      </c>
      <c r="C1036">
        <v>590</v>
      </c>
      <c r="D1036">
        <v>988</v>
      </c>
      <c r="E1036" s="1">
        <v>308</v>
      </c>
      <c r="F1036" s="1">
        <v>291</v>
      </c>
      <c r="G1036" s="1">
        <v>748</v>
      </c>
      <c r="H1036" s="1">
        <v>538</v>
      </c>
      <c r="I1036" s="1">
        <v>354</v>
      </c>
      <c r="J1036" s="1">
        <v>213</v>
      </c>
      <c r="K1036">
        <v>401</v>
      </c>
      <c r="L1036">
        <v>329</v>
      </c>
      <c r="M1036">
        <v>360</v>
      </c>
    </row>
    <row r="1037" spans="1:13" x14ac:dyDescent="0.2">
      <c r="A1037" t="s">
        <v>1046</v>
      </c>
      <c r="B1037">
        <v>631</v>
      </c>
      <c r="C1037">
        <v>584</v>
      </c>
      <c r="D1037">
        <v>766</v>
      </c>
      <c r="E1037" s="1">
        <v>149</v>
      </c>
      <c r="F1037" s="1">
        <v>144</v>
      </c>
      <c r="G1037" s="1">
        <v>391</v>
      </c>
      <c r="H1037" s="1">
        <v>584</v>
      </c>
      <c r="I1037" s="1">
        <v>403</v>
      </c>
      <c r="J1037" s="1">
        <v>214</v>
      </c>
      <c r="K1037">
        <v>637</v>
      </c>
      <c r="L1037">
        <v>595</v>
      </c>
      <c r="M1037">
        <v>775</v>
      </c>
    </row>
    <row r="1038" spans="1:13" x14ac:dyDescent="0.2">
      <c r="A1038" t="s">
        <v>1047</v>
      </c>
      <c r="B1038">
        <v>3459</v>
      </c>
      <c r="C1038">
        <v>3008</v>
      </c>
      <c r="D1038">
        <v>3374</v>
      </c>
      <c r="E1038" s="1">
        <v>1172</v>
      </c>
      <c r="F1038" s="1">
        <v>1129</v>
      </c>
      <c r="G1038" s="1">
        <v>2666</v>
      </c>
      <c r="H1038" s="1">
        <v>4420</v>
      </c>
      <c r="I1038" s="1">
        <v>3025</v>
      </c>
      <c r="J1038" s="1">
        <v>1612</v>
      </c>
      <c r="K1038">
        <v>4282</v>
      </c>
      <c r="L1038">
        <v>3569</v>
      </c>
      <c r="M1038">
        <v>4228</v>
      </c>
    </row>
    <row r="1039" spans="1:13" x14ac:dyDescent="0.2">
      <c r="A1039" t="s">
        <v>1048</v>
      </c>
      <c r="B1039">
        <v>2654</v>
      </c>
      <c r="C1039">
        <v>2179</v>
      </c>
      <c r="D1039">
        <v>2321</v>
      </c>
      <c r="E1039" s="1">
        <v>1342</v>
      </c>
      <c r="F1039" s="1">
        <v>1179</v>
      </c>
      <c r="G1039" s="1">
        <v>2468</v>
      </c>
      <c r="H1039" s="1">
        <v>2875</v>
      </c>
      <c r="I1039" s="1">
        <v>2288</v>
      </c>
      <c r="J1039" s="1">
        <v>1017</v>
      </c>
      <c r="K1039">
        <v>2288</v>
      </c>
      <c r="L1039">
        <v>2173</v>
      </c>
      <c r="M1039">
        <v>2334</v>
      </c>
    </row>
    <row r="1040" spans="1:13" x14ac:dyDescent="0.2">
      <c r="A1040" t="s">
        <v>1049</v>
      </c>
      <c r="B1040">
        <v>16617</v>
      </c>
      <c r="C1040">
        <v>14084</v>
      </c>
      <c r="D1040">
        <v>14155</v>
      </c>
      <c r="E1040" s="1">
        <v>17514</v>
      </c>
      <c r="F1040" s="1">
        <v>13733</v>
      </c>
      <c r="G1040" s="1">
        <v>30324</v>
      </c>
      <c r="H1040" s="1">
        <v>55729</v>
      </c>
      <c r="I1040" s="1">
        <v>46949</v>
      </c>
      <c r="J1040" s="1">
        <v>18185</v>
      </c>
      <c r="K1040">
        <v>15857</v>
      </c>
      <c r="L1040">
        <v>16524</v>
      </c>
      <c r="M1040">
        <v>17805</v>
      </c>
    </row>
    <row r="1041" spans="1:13" x14ac:dyDescent="0.2">
      <c r="A1041" t="s">
        <v>1050</v>
      </c>
      <c r="B1041">
        <v>1437</v>
      </c>
      <c r="C1041">
        <v>1205</v>
      </c>
      <c r="D1041">
        <v>1174</v>
      </c>
      <c r="E1041" s="1">
        <v>475</v>
      </c>
      <c r="F1041" s="1">
        <v>492</v>
      </c>
      <c r="G1041" s="1">
        <v>876</v>
      </c>
      <c r="H1041" s="1">
        <v>1908</v>
      </c>
      <c r="I1041" s="1">
        <v>1303</v>
      </c>
      <c r="J1041" s="1">
        <v>654</v>
      </c>
      <c r="K1041">
        <v>1910</v>
      </c>
      <c r="L1041">
        <v>1869</v>
      </c>
      <c r="M1041">
        <v>2144</v>
      </c>
    </row>
    <row r="1042" spans="1:13" x14ac:dyDescent="0.2">
      <c r="A1042" t="s">
        <v>1051</v>
      </c>
      <c r="B1042">
        <v>1171</v>
      </c>
      <c r="C1042">
        <v>1040</v>
      </c>
      <c r="D1042">
        <v>1277</v>
      </c>
      <c r="E1042" s="1">
        <v>364</v>
      </c>
      <c r="F1042" s="1">
        <v>240</v>
      </c>
      <c r="G1042" s="1">
        <v>854</v>
      </c>
      <c r="H1042" s="1">
        <v>1863</v>
      </c>
      <c r="I1042" s="1">
        <v>1437</v>
      </c>
      <c r="J1042" s="1">
        <v>706</v>
      </c>
      <c r="K1042">
        <v>1993</v>
      </c>
      <c r="L1042">
        <v>1429</v>
      </c>
      <c r="M1042">
        <v>1777</v>
      </c>
    </row>
    <row r="1043" spans="1:13" x14ac:dyDescent="0.2">
      <c r="A1043" t="s">
        <v>1052</v>
      </c>
      <c r="B1043">
        <v>1131</v>
      </c>
      <c r="C1043">
        <v>933</v>
      </c>
      <c r="D1043">
        <v>1339</v>
      </c>
      <c r="E1043" s="1">
        <v>445</v>
      </c>
      <c r="F1043" s="1">
        <v>482</v>
      </c>
      <c r="G1043" s="1">
        <v>953</v>
      </c>
      <c r="H1043" s="1">
        <v>993</v>
      </c>
      <c r="I1043" s="1">
        <v>770</v>
      </c>
      <c r="J1043" s="1">
        <v>315</v>
      </c>
      <c r="K1043">
        <v>793</v>
      </c>
      <c r="L1043">
        <v>640</v>
      </c>
      <c r="M1043">
        <v>761</v>
      </c>
    </row>
    <row r="1044" spans="1:13" x14ac:dyDescent="0.2">
      <c r="A1044" t="s">
        <v>1053</v>
      </c>
      <c r="B1044">
        <v>9765</v>
      </c>
      <c r="C1044">
        <v>8680</v>
      </c>
      <c r="D1044">
        <v>10278</v>
      </c>
      <c r="E1044" s="1">
        <v>4388</v>
      </c>
      <c r="F1044" s="1">
        <v>3696</v>
      </c>
      <c r="G1044" s="1">
        <v>8841</v>
      </c>
      <c r="H1044" s="1">
        <v>13458</v>
      </c>
      <c r="I1044" s="1">
        <v>10882</v>
      </c>
      <c r="J1044" s="1">
        <v>4982</v>
      </c>
      <c r="K1044">
        <v>18293</v>
      </c>
      <c r="L1044">
        <v>14465</v>
      </c>
      <c r="M1044">
        <v>16108</v>
      </c>
    </row>
    <row r="1045" spans="1:13" x14ac:dyDescent="0.2">
      <c r="A1045" t="s">
        <v>1054</v>
      </c>
      <c r="B1045">
        <v>339</v>
      </c>
      <c r="C1045">
        <v>322</v>
      </c>
      <c r="D1045">
        <v>495</v>
      </c>
      <c r="E1045" s="1">
        <v>84</v>
      </c>
      <c r="F1045" s="1">
        <v>76</v>
      </c>
      <c r="G1045" s="1">
        <v>270</v>
      </c>
      <c r="H1045" s="1">
        <v>443</v>
      </c>
      <c r="I1045" s="1">
        <v>296</v>
      </c>
      <c r="J1045" s="1">
        <v>178</v>
      </c>
      <c r="K1045">
        <v>766</v>
      </c>
      <c r="L1045">
        <v>591</v>
      </c>
      <c r="M1045">
        <v>707</v>
      </c>
    </row>
    <row r="1046" spans="1:13" x14ac:dyDescent="0.2">
      <c r="A1046" t="s">
        <v>1055</v>
      </c>
      <c r="B1046">
        <v>12715</v>
      </c>
      <c r="C1046">
        <v>10956</v>
      </c>
      <c r="D1046">
        <v>13911</v>
      </c>
      <c r="E1046" s="1">
        <v>4112</v>
      </c>
      <c r="F1046" s="1">
        <v>3897</v>
      </c>
      <c r="G1046" s="1">
        <v>9252</v>
      </c>
      <c r="H1046" s="1">
        <v>18195</v>
      </c>
      <c r="I1046" s="1">
        <v>11191</v>
      </c>
      <c r="J1046" s="1">
        <v>7011</v>
      </c>
      <c r="K1046">
        <v>27886</v>
      </c>
      <c r="L1046">
        <v>18821</v>
      </c>
      <c r="M1046">
        <v>22857</v>
      </c>
    </row>
    <row r="1047" spans="1:13" x14ac:dyDescent="0.2">
      <c r="A1047" t="s">
        <v>1056</v>
      </c>
      <c r="B1047">
        <v>4227</v>
      </c>
      <c r="C1047">
        <v>3915</v>
      </c>
      <c r="D1047">
        <v>3957</v>
      </c>
      <c r="E1047" s="1">
        <v>1472</v>
      </c>
      <c r="F1047" s="1">
        <v>1318</v>
      </c>
      <c r="G1047" s="1">
        <v>3246</v>
      </c>
      <c r="H1047" s="1">
        <v>3738</v>
      </c>
      <c r="I1047" s="1">
        <v>2444</v>
      </c>
      <c r="J1047" s="1">
        <v>1383</v>
      </c>
      <c r="K1047">
        <v>3901</v>
      </c>
      <c r="L1047">
        <v>3993</v>
      </c>
      <c r="M1047">
        <v>4526</v>
      </c>
    </row>
    <row r="1048" spans="1:13" x14ac:dyDescent="0.2">
      <c r="A1048" t="s">
        <v>1057</v>
      </c>
      <c r="B1048">
        <v>3432</v>
      </c>
      <c r="C1048">
        <v>3242</v>
      </c>
      <c r="D1048">
        <v>3221</v>
      </c>
      <c r="E1048" s="1">
        <v>1389</v>
      </c>
      <c r="F1048" s="1">
        <v>1184</v>
      </c>
      <c r="G1048" s="1">
        <v>2810</v>
      </c>
      <c r="H1048" s="1">
        <v>2726</v>
      </c>
      <c r="I1048" s="1">
        <v>2182</v>
      </c>
      <c r="J1048" s="1">
        <v>1050</v>
      </c>
      <c r="K1048">
        <v>3019</v>
      </c>
      <c r="L1048">
        <v>3393</v>
      </c>
      <c r="M1048">
        <v>3654</v>
      </c>
    </row>
    <row r="1049" spans="1:13" x14ac:dyDescent="0.2">
      <c r="A1049" t="s">
        <v>1058</v>
      </c>
      <c r="B1049">
        <v>8936</v>
      </c>
      <c r="C1049">
        <v>7689</v>
      </c>
      <c r="D1049">
        <v>8833</v>
      </c>
      <c r="E1049" s="1">
        <v>3761</v>
      </c>
      <c r="F1049" s="1">
        <v>3595</v>
      </c>
      <c r="G1049" s="1">
        <v>8429</v>
      </c>
      <c r="H1049" s="1">
        <v>7656</v>
      </c>
      <c r="I1049" s="1">
        <v>5069</v>
      </c>
      <c r="J1049" s="1">
        <v>2555</v>
      </c>
      <c r="K1049">
        <v>6472</v>
      </c>
      <c r="L1049">
        <v>6659</v>
      </c>
      <c r="M1049">
        <v>7094</v>
      </c>
    </row>
    <row r="1050" spans="1:13" x14ac:dyDescent="0.2">
      <c r="A1050" t="s">
        <v>1059</v>
      </c>
      <c r="B1050">
        <v>592</v>
      </c>
      <c r="C1050">
        <v>501</v>
      </c>
      <c r="D1050">
        <v>554</v>
      </c>
      <c r="E1050" s="1">
        <v>263</v>
      </c>
      <c r="F1050" s="1">
        <v>170</v>
      </c>
      <c r="G1050" s="1">
        <v>435</v>
      </c>
      <c r="H1050" s="1">
        <v>401</v>
      </c>
      <c r="I1050" s="1">
        <v>445</v>
      </c>
      <c r="J1050" s="1">
        <v>125</v>
      </c>
      <c r="K1050">
        <v>543</v>
      </c>
      <c r="L1050">
        <v>457</v>
      </c>
      <c r="M1050">
        <v>554</v>
      </c>
    </row>
    <row r="1051" spans="1:13" x14ac:dyDescent="0.2">
      <c r="A1051" t="s">
        <v>1060</v>
      </c>
      <c r="B1051">
        <v>1226</v>
      </c>
      <c r="C1051">
        <v>1139</v>
      </c>
      <c r="D1051">
        <v>1315</v>
      </c>
      <c r="E1051" s="1">
        <v>563</v>
      </c>
      <c r="F1051" s="1">
        <v>475</v>
      </c>
      <c r="G1051" s="1">
        <v>1096</v>
      </c>
      <c r="H1051" s="1">
        <v>1496</v>
      </c>
      <c r="I1051" s="1">
        <v>1025</v>
      </c>
      <c r="J1051" s="1">
        <v>560</v>
      </c>
      <c r="K1051">
        <v>1048</v>
      </c>
      <c r="L1051">
        <v>997</v>
      </c>
      <c r="M1051">
        <v>1236</v>
      </c>
    </row>
    <row r="1052" spans="1:13" x14ac:dyDescent="0.2">
      <c r="A1052" t="s">
        <v>1061</v>
      </c>
      <c r="B1052">
        <v>817</v>
      </c>
      <c r="C1052">
        <v>809</v>
      </c>
      <c r="D1052">
        <v>1134</v>
      </c>
      <c r="E1052" s="1">
        <v>397</v>
      </c>
      <c r="F1052" s="1">
        <v>342</v>
      </c>
      <c r="G1052" s="1">
        <v>1084</v>
      </c>
      <c r="H1052" s="1">
        <v>834</v>
      </c>
      <c r="I1052" s="1">
        <v>488</v>
      </c>
      <c r="J1052" s="1">
        <v>227</v>
      </c>
      <c r="K1052">
        <v>425</v>
      </c>
      <c r="L1052">
        <v>481</v>
      </c>
      <c r="M1052">
        <v>438</v>
      </c>
    </row>
    <row r="1053" spans="1:13" x14ac:dyDescent="0.2">
      <c r="A1053" t="s">
        <v>1062</v>
      </c>
      <c r="B1053">
        <v>6850</v>
      </c>
      <c r="C1053">
        <v>5793</v>
      </c>
      <c r="D1053">
        <v>7761</v>
      </c>
      <c r="E1053" s="1">
        <v>3579</v>
      </c>
      <c r="F1053" s="1">
        <v>3139</v>
      </c>
      <c r="G1053" s="1">
        <v>7159</v>
      </c>
      <c r="H1053" s="1">
        <v>8415</v>
      </c>
      <c r="I1053" s="1">
        <v>6445</v>
      </c>
      <c r="J1053" s="1">
        <v>3333</v>
      </c>
      <c r="K1053">
        <v>7903</v>
      </c>
      <c r="L1053">
        <v>6424</v>
      </c>
      <c r="M1053">
        <v>7094</v>
      </c>
    </row>
    <row r="1054" spans="1:13" x14ac:dyDescent="0.2">
      <c r="A1054" t="s">
        <v>1063</v>
      </c>
      <c r="B1054">
        <v>59499</v>
      </c>
      <c r="C1054">
        <v>47579</v>
      </c>
      <c r="D1054">
        <v>67370</v>
      </c>
      <c r="E1054" s="1">
        <v>23095</v>
      </c>
      <c r="F1054" s="1">
        <v>18571</v>
      </c>
      <c r="G1054" s="1">
        <v>45123</v>
      </c>
      <c r="H1054" s="1">
        <v>26330</v>
      </c>
      <c r="I1054" s="1">
        <v>19043</v>
      </c>
      <c r="J1054" s="1">
        <v>7404</v>
      </c>
      <c r="K1054">
        <v>28337</v>
      </c>
      <c r="L1054">
        <v>19054</v>
      </c>
      <c r="M1054">
        <v>22460</v>
      </c>
    </row>
    <row r="1055" spans="1:13" x14ac:dyDescent="0.2">
      <c r="A1055" t="s">
        <v>1064</v>
      </c>
      <c r="B1055">
        <v>8165</v>
      </c>
      <c r="C1055">
        <v>6880</v>
      </c>
      <c r="D1055">
        <v>7043</v>
      </c>
      <c r="E1055" s="1">
        <v>1766</v>
      </c>
      <c r="F1055" s="1">
        <v>1857</v>
      </c>
      <c r="G1055" s="1">
        <v>4240</v>
      </c>
      <c r="H1055" s="1">
        <v>6197</v>
      </c>
      <c r="I1055" s="1">
        <v>4146</v>
      </c>
      <c r="J1055" s="1">
        <v>2439</v>
      </c>
      <c r="K1055">
        <v>6387</v>
      </c>
      <c r="L1055">
        <v>6939</v>
      </c>
      <c r="M1055">
        <v>7637</v>
      </c>
    </row>
    <row r="1056" spans="1:13" x14ac:dyDescent="0.2">
      <c r="A1056" t="s">
        <v>1065</v>
      </c>
      <c r="B1056">
        <v>0</v>
      </c>
      <c r="C1056">
        <v>2</v>
      </c>
      <c r="D1056">
        <v>4</v>
      </c>
      <c r="E1056" s="1">
        <v>0</v>
      </c>
      <c r="F1056" s="1">
        <v>0</v>
      </c>
      <c r="G1056" s="1">
        <v>0</v>
      </c>
      <c r="H1056" s="1">
        <v>4</v>
      </c>
      <c r="I1056" s="1">
        <v>0</v>
      </c>
      <c r="J1056" s="1">
        <v>6</v>
      </c>
      <c r="K1056">
        <v>0</v>
      </c>
      <c r="L1056">
        <v>0</v>
      </c>
      <c r="M1056">
        <v>0</v>
      </c>
    </row>
    <row r="1057" spans="1:13" x14ac:dyDescent="0.2">
      <c r="A1057" t="s">
        <v>1066</v>
      </c>
      <c r="B1057">
        <v>4316</v>
      </c>
      <c r="C1057">
        <v>3655</v>
      </c>
      <c r="D1057">
        <v>3619</v>
      </c>
      <c r="E1057" s="1">
        <v>1765</v>
      </c>
      <c r="F1057" s="1">
        <v>1711</v>
      </c>
      <c r="G1057" s="1">
        <v>3627</v>
      </c>
      <c r="H1057" s="1">
        <v>3141</v>
      </c>
      <c r="I1057" s="1">
        <v>2238</v>
      </c>
      <c r="J1057" s="1">
        <v>1050</v>
      </c>
      <c r="K1057">
        <v>1331</v>
      </c>
      <c r="L1057">
        <v>1759</v>
      </c>
      <c r="M1057">
        <v>1981</v>
      </c>
    </row>
    <row r="1058" spans="1:13" x14ac:dyDescent="0.2">
      <c r="A1058" t="s">
        <v>1067</v>
      </c>
      <c r="B1058">
        <v>24821</v>
      </c>
      <c r="C1058">
        <v>21812</v>
      </c>
      <c r="D1058">
        <v>24838</v>
      </c>
      <c r="E1058" s="1">
        <v>6574</v>
      </c>
      <c r="F1058" s="1">
        <v>5700</v>
      </c>
      <c r="G1058" s="1">
        <v>13261</v>
      </c>
      <c r="H1058" s="1">
        <v>21332</v>
      </c>
      <c r="I1058" s="1">
        <v>14797</v>
      </c>
      <c r="J1058" s="1">
        <v>10918</v>
      </c>
      <c r="K1058">
        <v>27456</v>
      </c>
      <c r="L1058">
        <v>22838</v>
      </c>
      <c r="M1058">
        <v>26239</v>
      </c>
    </row>
    <row r="1059" spans="1:13" x14ac:dyDescent="0.2">
      <c r="A1059" t="s">
        <v>1068</v>
      </c>
      <c r="B1059">
        <v>1192</v>
      </c>
      <c r="C1059">
        <v>1066</v>
      </c>
      <c r="D1059">
        <v>1430</v>
      </c>
      <c r="E1059" s="1">
        <v>664</v>
      </c>
      <c r="F1059" s="1">
        <v>563</v>
      </c>
      <c r="G1059" s="1">
        <v>1288</v>
      </c>
      <c r="H1059" s="1">
        <v>1251</v>
      </c>
      <c r="I1059" s="1">
        <v>917</v>
      </c>
      <c r="J1059" s="1">
        <v>544</v>
      </c>
      <c r="K1059">
        <v>1184</v>
      </c>
      <c r="L1059">
        <v>857</v>
      </c>
      <c r="M1059">
        <v>1004</v>
      </c>
    </row>
    <row r="1060" spans="1:13" x14ac:dyDescent="0.2">
      <c r="A1060" t="s">
        <v>1069</v>
      </c>
      <c r="B1060">
        <v>7977</v>
      </c>
      <c r="C1060">
        <v>5598</v>
      </c>
      <c r="D1060">
        <v>6944</v>
      </c>
      <c r="E1060" s="1">
        <v>1656</v>
      </c>
      <c r="F1060" s="1">
        <v>1478</v>
      </c>
      <c r="G1060" s="1">
        <v>3608</v>
      </c>
      <c r="H1060" s="1">
        <v>8509</v>
      </c>
      <c r="I1060" s="1">
        <v>5352</v>
      </c>
      <c r="J1060" s="1">
        <v>3609</v>
      </c>
      <c r="K1060">
        <v>11886</v>
      </c>
      <c r="L1060">
        <v>9465</v>
      </c>
      <c r="M1060">
        <v>10858</v>
      </c>
    </row>
    <row r="1061" spans="1:13" x14ac:dyDescent="0.2">
      <c r="A1061" t="s">
        <v>1070</v>
      </c>
      <c r="B1061">
        <v>477</v>
      </c>
      <c r="C1061">
        <v>374</v>
      </c>
      <c r="D1061">
        <v>485</v>
      </c>
      <c r="E1061" s="1">
        <v>136</v>
      </c>
      <c r="F1061" s="1">
        <v>154</v>
      </c>
      <c r="G1061" s="1">
        <v>308</v>
      </c>
      <c r="H1061" s="1">
        <v>1819</v>
      </c>
      <c r="I1061" s="1">
        <v>947</v>
      </c>
      <c r="J1061" s="1">
        <v>599</v>
      </c>
      <c r="K1061">
        <v>3364</v>
      </c>
      <c r="L1061">
        <v>3034</v>
      </c>
      <c r="M1061">
        <v>3074</v>
      </c>
    </row>
    <row r="1062" spans="1:13" x14ac:dyDescent="0.2">
      <c r="A1062" t="s">
        <v>1071</v>
      </c>
      <c r="B1062">
        <v>330</v>
      </c>
      <c r="C1062">
        <v>273</v>
      </c>
      <c r="D1062">
        <v>327</v>
      </c>
      <c r="E1062" s="1">
        <v>105</v>
      </c>
      <c r="F1062" s="1">
        <v>115</v>
      </c>
      <c r="G1062" s="1">
        <v>292</v>
      </c>
      <c r="H1062" s="1">
        <v>1423</v>
      </c>
      <c r="I1062" s="1">
        <v>749</v>
      </c>
      <c r="J1062" s="1">
        <v>557</v>
      </c>
      <c r="K1062">
        <v>2548</v>
      </c>
      <c r="L1062">
        <v>2165</v>
      </c>
      <c r="M1062">
        <v>2274</v>
      </c>
    </row>
    <row r="1063" spans="1:13" x14ac:dyDescent="0.2">
      <c r="A1063" t="s">
        <v>1072</v>
      </c>
      <c r="B1063">
        <v>438</v>
      </c>
      <c r="C1063">
        <v>344</v>
      </c>
      <c r="D1063">
        <v>400</v>
      </c>
      <c r="E1063" s="1">
        <v>146</v>
      </c>
      <c r="F1063" s="1">
        <v>122</v>
      </c>
      <c r="G1063" s="1">
        <v>315</v>
      </c>
      <c r="H1063" s="1">
        <v>1588</v>
      </c>
      <c r="I1063" s="1">
        <v>912</v>
      </c>
      <c r="J1063" s="1">
        <v>620</v>
      </c>
      <c r="K1063">
        <v>3294</v>
      </c>
      <c r="L1063">
        <v>2699</v>
      </c>
      <c r="M1063">
        <v>2777</v>
      </c>
    </row>
    <row r="1064" spans="1:13" x14ac:dyDescent="0.2">
      <c r="A1064" t="s">
        <v>1073</v>
      </c>
      <c r="B1064">
        <v>2609</v>
      </c>
      <c r="C1064">
        <v>2222</v>
      </c>
      <c r="D1064">
        <v>2566</v>
      </c>
      <c r="E1064" s="1">
        <v>1128</v>
      </c>
      <c r="F1064" s="1">
        <v>941</v>
      </c>
      <c r="G1064" s="1">
        <v>2455</v>
      </c>
      <c r="H1064" s="1">
        <v>4492</v>
      </c>
      <c r="I1064" s="1">
        <v>3523</v>
      </c>
      <c r="J1064" s="1">
        <v>1423</v>
      </c>
      <c r="K1064">
        <v>2973</v>
      </c>
      <c r="L1064">
        <v>2683</v>
      </c>
      <c r="M1064">
        <v>2969</v>
      </c>
    </row>
    <row r="1065" spans="1:13" x14ac:dyDescent="0.2">
      <c r="A1065" t="s">
        <v>1074</v>
      </c>
      <c r="B1065">
        <v>340</v>
      </c>
      <c r="C1065">
        <v>368</v>
      </c>
      <c r="D1065">
        <v>439</v>
      </c>
      <c r="E1065" s="1">
        <v>205</v>
      </c>
      <c r="F1065" s="1">
        <v>177</v>
      </c>
      <c r="G1065" s="1">
        <v>441</v>
      </c>
      <c r="H1065" s="1">
        <v>719</v>
      </c>
      <c r="I1065" s="1">
        <v>423</v>
      </c>
      <c r="J1065" s="1">
        <v>200</v>
      </c>
      <c r="K1065">
        <v>623</v>
      </c>
      <c r="L1065">
        <v>566</v>
      </c>
      <c r="M1065">
        <v>708</v>
      </c>
    </row>
    <row r="1066" spans="1:13" x14ac:dyDescent="0.2">
      <c r="A1066" t="s">
        <v>1075</v>
      </c>
      <c r="B1066">
        <v>8129</v>
      </c>
      <c r="C1066">
        <v>6895</v>
      </c>
      <c r="D1066">
        <v>6031</v>
      </c>
      <c r="E1066" s="1">
        <v>2138</v>
      </c>
      <c r="F1066" s="1">
        <v>2473</v>
      </c>
      <c r="G1066" s="1">
        <v>6471</v>
      </c>
      <c r="H1066" s="1">
        <v>4862</v>
      </c>
      <c r="I1066" s="1">
        <v>4400</v>
      </c>
      <c r="J1066" s="1">
        <v>1972</v>
      </c>
      <c r="K1066">
        <v>2275</v>
      </c>
      <c r="L1066">
        <v>3204</v>
      </c>
      <c r="M1066">
        <v>2534</v>
      </c>
    </row>
    <row r="1067" spans="1:13" x14ac:dyDescent="0.2">
      <c r="A1067" t="s">
        <v>1076</v>
      </c>
      <c r="B1067">
        <v>1375</v>
      </c>
      <c r="C1067">
        <v>1222</v>
      </c>
      <c r="D1067">
        <v>1461</v>
      </c>
      <c r="E1067" s="1">
        <v>870</v>
      </c>
      <c r="F1067" s="1">
        <v>792</v>
      </c>
      <c r="G1067" s="1">
        <v>1939</v>
      </c>
      <c r="H1067" s="1">
        <v>3986</v>
      </c>
      <c r="I1067" s="1">
        <v>2579</v>
      </c>
      <c r="J1067" s="1">
        <v>1715</v>
      </c>
      <c r="K1067">
        <v>3326</v>
      </c>
      <c r="L1067">
        <v>3050</v>
      </c>
      <c r="M1067">
        <v>3254</v>
      </c>
    </row>
    <row r="1068" spans="1:13" x14ac:dyDescent="0.2">
      <c r="A1068" t="s">
        <v>1077</v>
      </c>
      <c r="B1068">
        <v>485</v>
      </c>
      <c r="C1068">
        <v>567</v>
      </c>
      <c r="D1068">
        <v>801</v>
      </c>
      <c r="E1068" s="1">
        <v>175</v>
      </c>
      <c r="F1068" s="1">
        <v>136</v>
      </c>
      <c r="G1068" s="1">
        <v>399</v>
      </c>
      <c r="H1068" s="1">
        <v>560</v>
      </c>
      <c r="I1068" s="1">
        <v>367</v>
      </c>
      <c r="J1068" s="1">
        <v>245</v>
      </c>
      <c r="K1068">
        <v>1016</v>
      </c>
      <c r="L1068">
        <v>775</v>
      </c>
      <c r="M1068">
        <v>915</v>
      </c>
    </row>
    <row r="1069" spans="1:13" x14ac:dyDescent="0.2">
      <c r="A1069" t="s">
        <v>1078</v>
      </c>
      <c r="B1069">
        <v>15596</v>
      </c>
      <c r="C1069">
        <v>13218</v>
      </c>
      <c r="D1069">
        <v>15509</v>
      </c>
      <c r="E1069" s="1">
        <v>4452</v>
      </c>
      <c r="F1069" s="1">
        <v>3808</v>
      </c>
      <c r="G1069" s="1">
        <v>9271</v>
      </c>
      <c r="H1069" s="1">
        <v>7414</v>
      </c>
      <c r="I1069" s="1">
        <v>4610</v>
      </c>
      <c r="J1069" s="1">
        <v>3052</v>
      </c>
      <c r="K1069">
        <v>14930</v>
      </c>
      <c r="L1069">
        <v>10940</v>
      </c>
      <c r="M1069">
        <v>12776</v>
      </c>
    </row>
    <row r="1070" spans="1:13" x14ac:dyDescent="0.2">
      <c r="A1070" t="s">
        <v>1079</v>
      </c>
      <c r="B1070">
        <v>5079</v>
      </c>
      <c r="C1070">
        <v>4317</v>
      </c>
      <c r="D1070">
        <v>5718</v>
      </c>
      <c r="E1070" s="1">
        <v>1663</v>
      </c>
      <c r="F1070" s="1">
        <v>1649</v>
      </c>
      <c r="G1070" s="1">
        <v>3625</v>
      </c>
      <c r="H1070" s="1">
        <v>5190</v>
      </c>
      <c r="I1070" s="1">
        <v>3777</v>
      </c>
      <c r="J1070" s="1">
        <v>2097</v>
      </c>
      <c r="K1070">
        <v>6492</v>
      </c>
      <c r="L1070">
        <v>4705</v>
      </c>
      <c r="M1070">
        <v>5361</v>
      </c>
    </row>
    <row r="1071" spans="1:13" x14ac:dyDescent="0.2">
      <c r="A1071" t="s">
        <v>1080</v>
      </c>
      <c r="B1071">
        <v>185</v>
      </c>
      <c r="C1071">
        <v>171</v>
      </c>
      <c r="D1071">
        <v>185</v>
      </c>
      <c r="E1071" s="1">
        <v>93</v>
      </c>
      <c r="F1071" s="1">
        <v>80</v>
      </c>
      <c r="G1071" s="1">
        <v>155</v>
      </c>
      <c r="H1071" s="1">
        <v>135</v>
      </c>
      <c r="I1071" s="1">
        <v>159</v>
      </c>
      <c r="J1071" s="1">
        <v>57</v>
      </c>
      <c r="K1071">
        <v>219</v>
      </c>
      <c r="L1071">
        <v>209</v>
      </c>
      <c r="M1071">
        <v>234</v>
      </c>
    </row>
    <row r="1072" spans="1:13" x14ac:dyDescent="0.2">
      <c r="A1072" t="s">
        <v>1081</v>
      </c>
      <c r="B1072">
        <v>3549</v>
      </c>
      <c r="C1072">
        <v>3203</v>
      </c>
      <c r="D1072">
        <v>3564</v>
      </c>
      <c r="E1072" s="1">
        <v>1372</v>
      </c>
      <c r="F1072" s="1">
        <v>1332</v>
      </c>
      <c r="G1072" s="1">
        <v>3015</v>
      </c>
      <c r="H1072" s="1">
        <v>3665</v>
      </c>
      <c r="I1072" s="1">
        <v>2608</v>
      </c>
      <c r="J1072" s="1">
        <v>1534</v>
      </c>
      <c r="K1072">
        <v>3978</v>
      </c>
      <c r="L1072">
        <v>3557</v>
      </c>
      <c r="M1072">
        <v>3736</v>
      </c>
    </row>
    <row r="1073" spans="1:13" x14ac:dyDescent="0.2">
      <c r="A1073" t="s">
        <v>1082</v>
      </c>
      <c r="B1073">
        <v>49353</v>
      </c>
      <c r="C1073">
        <v>39980</v>
      </c>
      <c r="D1073">
        <v>52058</v>
      </c>
      <c r="E1073" s="1">
        <v>14645</v>
      </c>
      <c r="F1073" s="1">
        <v>14327</v>
      </c>
      <c r="G1073" s="1">
        <v>35009</v>
      </c>
      <c r="H1073" s="1">
        <v>26089</v>
      </c>
      <c r="I1073" s="1">
        <v>18070</v>
      </c>
      <c r="J1073" s="1">
        <v>7867</v>
      </c>
      <c r="K1073">
        <v>31155</v>
      </c>
      <c r="L1073">
        <v>22479</v>
      </c>
      <c r="M1073">
        <v>25453</v>
      </c>
    </row>
    <row r="1074" spans="1:13" x14ac:dyDescent="0.2">
      <c r="A1074" t="s">
        <v>1083</v>
      </c>
      <c r="B1074">
        <v>6229</v>
      </c>
      <c r="C1074">
        <v>6384</v>
      </c>
      <c r="D1074">
        <v>6622</v>
      </c>
      <c r="E1074" s="1">
        <v>2056</v>
      </c>
      <c r="F1074" s="1">
        <v>2002</v>
      </c>
      <c r="G1074" s="1">
        <v>4662</v>
      </c>
      <c r="H1074" s="1">
        <v>5615</v>
      </c>
      <c r="I1074" s="1">
        <v>4360</v>
      </c>
      <c r="J1074" s="1">
        <v>2332</v>
      </c>
      <c r="K1074">
        <v>6506</v>
      </c>
      <c r="L1074">
        <v>6743</v>
      </c>
      <c r="M1074">
        <v>7457</v>
      </c>
    </row>
    <row r="1075" spans="1:13" x14ac:dyDescent="0.2">
      <c r="A1075" t="s">
        <v>1084</v>
      </c>
      <c r="B1075">
        <v>5824</v>
      </c>
      <c r="C1075">
        <v>5169</v>
      </c>
      <c r="D1075">
        <v>5337</v>
      </c>
      <c r="E1075" s="1">
        <v>2678</v>
      </c>
      <c r="F1075" s="1">
        <v>2116</v>
      </c>
      <c r="G1075" s="1">
        <v>5176</v>
      </c>
      <c r="H1075" s="1">
        <v>6924</v>
      </c>
      <c r="I1075" s="1">
        <v>4906</v>
      </c>
      <c r="J1075" s="1">
        <v>2626</v>
      </c>
      <c r="K1075">
        <v>6908</v>
      </c>
      <c r="L1075">
        <v>6463</v>
      </c>
      <c r="M1075">
        <v>7321</v>
      </c>
    </row>
    <row r="1076" spans="1:13" x14ac:dyDescent="0.2">
      <c r="A1076" t="s">
        <v>1085</v>
      </c>
      <c r="B1076">
        <v>750</v>
      </c>
      <c r="C1076">
        <v>483</v>
      </c>
      <c r="D1076">
        <v>654</v>
      </c>
      <c r="E1076" s="1">
        <v>282</v>
      </c>
      <c r="F1076" s="1">
        <v>230</v>
      </c>
      <c r="G1076" s="1">
        <v>507</v>
      </c>
      <c r="H1076" s="1">
        <v>730</v>
      </c>
      <c r="I1076" s="1">
        <v>616</v>
      </c>
      <c r="J1076" s="1">
        <v>271</v>
      </c>
      <c r="K1076">
        <v>989</v>
      </c>
      <c r="L1076">
        <v>719</v>
      </c>
      <c r="M1076">
        <v>816</v>
      </c>
    </row>
    <row r="1077" spans="1:13" x14ac:dyDescent="0.2">
      <c r="A1077" t="s">
        <v>1086</v>
      </c>
      <c r="B1077">
        <v>9668</v>
      </c>
      <c r="C1077">
        <v>7657</v>
      </c>
      <c r="D1077">
        <v>8777</v>
      </c>
      <c r="E1077" s="1">
        <v>3126</v>
      </c>
      <c r="F1077" s="1">
        <v>2747</v>
      </c>
      <c r="G1077" s="1">
        <v>6505</v>
      </c>
      <c r="H1077" s="1">
        <v>8007</v>
      </c>
      <c r="I1077" s="1">
        <v>5836</v>
      </c>
      <c r="J1077" s="1">
        <v>3304</v>
      </c>
      <c r="K1077">
        <v>8581</v>
      </c>
      <c r="L1077">
        <v>7302</v>
      </c>
      <c r="M1077">
        <v>8424</v>
      </c>
    </row>
    <row r="1078" spans="1:13" x14ac:dyDescent="0.2">
      <c r="A1078" t="s">
        <v>1087</v>
      </c>
      <c r="B1078">
        <v>178189</v>
      </c>
      <c r="C1078">
        <v>145225</v>
      </c>
      <c r="D1078">
        <v>157987</v>
      </c>
      <c r="E1078" s="1">
        <v>95085</v>
      </c>
      <c r="F1078" s="1">
        <v>73439</v>
      </c>
      <c r="G1078" s="1">
        <v>180778</v>
      </c>
      <c r="H1078" s="1">
        <v>29747</v>
      </c>
      <c r="I1078" s="1">
        <v>25245</v>
      </c>
      <c r="J1078" s="1">
        <v>9233</v>
      </c>
      <c r="K1078">
        <v>20269</v>
      </c>
      <c r="L1078">
        <v>17366</v>
      </c>
      <c r="M1078">
        <v>18789</v>
      </c>
    </row>
    <row r="1079" spans="1:13" x14ac:dyDescent="0.2">
      <c r="A1079" t="s">
        <v>1088</v>
      </c>
      <c r="B1079">
        <v>5441</v>
      </c>
      <c r="C1079">
        <v>4735</v>
      </c>
      <c r="D1079">
        <v>5340</v>
      </c>
      <c r="E1079" s="1">
        <v>2396</v>
      </c>
      <c r="F1079" s="1">
        <v>2066</v>
      </c>
      <c r="G1079" s="1">
        <v>5018</v>
      </c>
      <c r="H1079" s="1">
        <v>6258</v>
      </c>
      <c r="I1079" s="1">
        <v>4013</v>
      </c>
      <c r="J1079" s="1">
        <v>2093</v>
      </c>
      <c r="K1079">
        <v>5898</v>
      </c>
      <c r="L1079">
        <v>5102</v>
      </c>
      <c r="M1079">
        <v>5780</v>
      </c>
    </row>
    <row r="1080" spans="1:13" x14ac:dyDescent="0.2">
      <c r="A1080" t="s">
        <v>1089</v>
      </c>
      <c r="B1080">
        <v>5391</v>
      </c>
      <c r="C1080">
        <v>5175</v>
      </c>
      <c r="D1080">
        <v>5516</v>
      </c>
      <c r="E1080" s="1">
        <v>2430</v>
      </c>
      <c r="F1080" s="1">
        <v>2092</v>
      </c>
      <c r="G1080" s="1">
        <v>5025</v>
      </c>
      <c r="H1080" s="1">
        <v>5184</v>
      </c>
      <c r="I1080" s="1">
        <v>3959</v>
      </c>
      <c r="J1080" s="1">
        <v>2113</v>
      </c>
      <c r="K1080">
        <v>5282</v>
      </c>
      <c r="L1080">
        <v>4982</v>
      </c>
      <c r="M1080">
        <v>5635</v>
      </c>
    </row>
    <row r="1081" spans="1:13" x14ac:dyDescent="0.2">
      <c r="A1081" t="s">
        <v>1090</v>
      </c>
      <c r="B1081">
        <v>2385</v>
      </c>
      <c r="C1081">
        <v>2136</v>
      </c>
      <c r="D1081">
        <v>1987</v>
      </c>
      <c r="E1081" s="1">
        <v>786</v>
      </c>
      <c r="F1081" s="1">
        <v>679</v>
      </c>
      <c r="G1081" s="1">
        <v>1484</v>
      </c>
      <c r="H1081" s="1">
        <v>1604</v>
      </c>
      <c r="I1081" s="1">
        <v>1293</v>
      </c>
      <c r="J1081" s="1">
        <v>671</v>
      </c>
      <c r="K1081">
        <v>1945</v>
      </c>
      <c r="L1081">
        <v>2115</v>
      </c>
      <c r="M1081">
        <v>2237</v>
      </c>
    </row>
    <row r="1082" spans="1:13" x14ac:dyDescent="0.2">
      <c r="A1082" t="s">
        <v>1091</v>
      </c>
      <c r="B1082">
        <v>9887</v>
      </c>
      <c r="C1082">
        <v>7504</v>
      </c>
      <c r="D1082">
        <v>7466</v>
      </c>
      <c r="E1082" s="1">
        <v>2308</v>
      </c>
      <c r="F1082" s="1">
        <v>2291</v>
      </c>
      <c r="G1082" s="1">
        <v>5628</v>
      </c>
      <c r="H1082" s="1">
        <v>7964</v>
      </c>
      <c r="I1082" s="1">
        <v>4911</v>
      </c>
      <c r="J1082" s="1">
        <v>3527</v>
      </c>
      <c r="K1082">
        <v>5596</v>
      </c>
      <c r="L1082">
        <v>5716</v>
      </c>
      <c r="M1082">
        <v>6565</v>
      </c>
    </row>
    <row r="1083" spans="1:13" x14ac:dyDescent="0.2">
      <c r="A1083" t="s">
        <v>1092</v>
      </c>
      <c r="B1083">
        <v>6570</v>
      </c>
      <c r="C1083">
        <v>6070</v>
      </c>
      <c r="D1083">
        <v>7265</v>
      </c>
      <c r="E1083" s="1">
        <v>2382</v>
      </c>
      <c r="F1083" s="1">
        <v>1946</v>
      </c>
      <c r="G1083" s="1">
        <v>5222</v>
      </c>
      <c r="H1083" s="1">
        <v>11281</v>
      </c>
      <c r="I1083" s="1">
        <v>7613</v>
      </c>
      <c r="J1083" s="1">
        <v>4413</v>
      </c>
      <c r="K1083">
        <v>14776</v>
      </c>
      <c r="L1083">
        <v>12030</v>
      </c>
      <c r="M1083">
        <v>13555</v>
      </c>
    </row>
    <row r="1084" spans="1:13" x14ac:dyDescent="0.2">
      <c r="A1084" t="s">
        <v>1093</v>
      </c>
      <c r="B1084">
        <v>5615</v>
      </c>
      <c r="C1084">
        <v>5024</v>
      </c>
      <c r="D1084">
        <v>6320</v>
      </c>
      <c r="E1084" s="1">
        <v>2746</v>
      </c>
      <c r="F1084" s="1">
        <v>2314</v>
      </c>
      <c r="G1084" s="1">
        <v>5255</v>
      </c>
      <c r="H1084" s="1">
        <v>5290</v>
      </c>
      <c r="I1084" s="1">
        <v>3827</v>
      </c>
      <c r="J1084" s="1">
        <v>1608</v>
      </c>
      <c r="K1084">
        <v>4209</v>
      </c>
      <c r="L1084">
        <v>3499</v>
      </c>
      <c r="M1084">
        <v>3813</v>
      </c>
    </row>
    <row r="1085" spans="1:13" x14ac:dyDescent="0.2">
      <c r="A1085" t="s">
        <v>1094</v>
      </c>
      <c r="B1085">
        <v>10433</v>
      </c>
      <c r="C1085">
        <v>9841</v>
      </c>
      <c r="D1085">
        <v>10955</v>
      </c>
      <c r="E1085" s="1">
        <v>4745</v>
      </c>
      <c r="F1085" s="1">
        <v>4051</v>
      </c>
      <c r="G1085" s="1">
        <v>9754</v>
      </c>
      <c r="H1085" s="1">
        <v>10536</v>
      </c>
      <c r="I1085" s="1">
        <v>7606</v>
      </c>
      <c r="J1085" s="1">
        <v>3933</v>
      </c>
      <c r="K1085">
        <v>10534</v>
      </c>
      <c r="L1085">
        <v>9511</v>
      </c>
      <c r="M1085">
        <v>10636</v>
      </c>
    </row>
    <row r="1086" spans="1:13" x14ac:dyDescent="0.2">
      <c r="A1086" t="s">
        <v>1095</v>
      </c>
      <c r="B1086">
        <v>2261</v>
      </c>
      <c r="C1086">
        <v>2031</v>
      </c>
      <c r="D1086">
        <v>2405</v>
      </c>
      <c r="E1086" s="1">
        <v>1129</v>
      </c>
      <c r="F1086" s="1">
        <v>1044</v>
      </c>
      <c r="G1086" s="1">
        <v>2265</v>
      </c>
      <c r="H1086" s="1">
        <v>3474</v>
      </c>
      <c r="I1086" s="1">
        <v>2470</v>
      </c>
      <c r="J1086" s="1">
        <v>1325</v>
      </c>
      <c r="K1086">
        <v>2425</v>
      </c>
      <c r="L1086">
        <v>2010</v>
      </c>
      <c r="M1086">
        <v>2211</v>
      </c>
    </row>
    <row r="1087" spans="1:13" x14ac:dyDescent="0.2">
      <c r="A1087" t="s">
        <v>1096</v>
      </c>
      <c r="B1087">
        <v>13958</v>
      </c>
      <c r="C1087">
        <v>13134</v>
      </c>
      <c r="D1087">
        <v>19052</v>
      </c>
      <c r="E1087" s="1">
        <v>4379</v>
      </c>
      <c r="F1087" s="1">
        <v>4138</v>
      </c>
      <c r="G1087" s="1">
        <v>9274</v>
      </c>
      <c r="H1087" s="1">
        <v>19526</v>
      </c>
      <c r="I1087" s="1">
        <v>11567</v>
      </c>
      <c r="J1087" s="1">
        <v>7189</v>
      </c>
      <c r="K1087">
        <v>32108</v>
      </c>
      <c r="L1087">
        <v>18410</v>
      </c>
      <c r="M1087">
        <v>23442</v>
      </c>
    </row>
    <row r="1088" spans="1:13" x14ac:dyDescent="0.2">
      <c r="A1088" t="s">
        <v>1097</v>
      </c>
      <c r="B1088">
        <v>1553</v>
      </c>
      <c r="C1088">
        <v>1637</v>
      </c>
      <c r="D1088">
        <v>1434</v>
      </c>
      <c r="E1088" s="1">
        <v>500</v>
      </c>
      <c r="F1088" s="1">
        <v>524</v>
      </c>
      <c r="G1088" s="1">
        <v>1249</v>
      </c>
      <c r="H1088" s="1">
        <v>1738</v>
      </c>
      <c r="I1088" s="1">
        <v>1225</v>
      </c>
      <c r="J1088" s="1">
        <v>671</v>
      </c>
      <c r="K1088">
        <v>1670</v>
      </c>
      <c r="L1088">
        <v>1759</v>
      </c>
      <c r="M1088">
        <v>1819</v>
      </c>
    </row>
    <row r="1089" spans="1:13" x14ac:dyDescent="0.2">
      <c r="A1089" t="s">
        <v>1098</v>
      </c>
      <c r="B1089">
        <v>998</v>
      </c>
      <c r="C1089">
        <v>907</v>
      </c>
      <c r="D1089">
        <v>1196</v>
      </c>
      <c r="E1089" s="1">
        <v>416</v>
      </c>
      <c r="F1089" s="1">
        <v>429</v>
      </c>
      <c r="G1089" s="1">
        <v>789</v>
      </c>
      <c r="H1089" s="1">
        <v>1143</v>
      </c>
      <c r="I1089" s="1">
        <v>700</v>
      </c>
      <c r="J1089" s="1">
        <v>462</v>
      </c>
      <c r="K1089">
        <v>1083</v>
      </c>
      <c r="L1089">
        <v>950</v>
      </c>
      <c r="M1089">
        <v>1068</v>
      </c>
    </row>
    <row r="1090" spans="1:13" x14ac:dyDescent="0.2">
      <c r="A1090" t="s">
        <v>1099</v>
      </c>
      <c r="B1090">
        <v>3001</v>
      </c>
      <c r="C1090">
        <v>2919</v>
      </c>
      <c r="D1090">
        <v>2531</v>
      </c>
      <c r="E1090" s="1">
        <v>1504</v>
      </c>
      <c r="F1090" s="1">
        <v>1282</v>
      </c>
      <c r="G1090" s="1">
        <v>3202</v>
      </c>
      <c r="H1090" s="1">
        <v>4101</v>
      </c>
      <c r="I1090" s="1">
        <v>3535</v>
      </c>
      <c r="J1090" s="1">
        <v>1555</v>
      </c>
      <c r="K1090">
        <v>2102</v>
      </c>
      <c r="L1090">
        <v>2466</v>
      </c>
      <c r="M1090">
        <v>2536</v>
      </c>
    </row>
    <row r="1091" spans="1:13" x14ac:dyDescent="0.2">
      <c r="A1091" t="s">
        <v>1100</v>
      </c>
      <c r="B1091">
        <v>4909</v>
      </c>
      <c r="C1091">
        <v>5165</v>
      </c>
      <c r="D1091">
        <v>4965</v>
      </c>
      <c r="E1091" s="1">
        <v>2386</v>
      </c>
      <c r="F1091" s="1">
        <v>2312</v>
      </c>
      <c r="G1091" s="1">
        <v>5072</v>
      </c>
      <c r="H1091" s="1">
        <v>6497</v>
      </c>
      <c r="I1091" s="1">
        <v>5522</v>
      </c>
      <c r="J1091" s="1">
        <v>2568</v>
      </c>
      <c r="K1091">
        <v>4696</v>
      </c>
      <c r="L1091">
        <v>5817</v>
      </c>
      <c r="M1091">
        <v>5739</v>
      </c>
    </row>
    <row r="1092" spans="1:13" x14ac:dyDescent="0.2">
      <c r="A1092" t="s">
        <v>1101</v>
      </c>
      <c r="B1092">
        <v>2028</v>
      </c>
      <c r="C1092">
        <v>1641</v>
      </c>
      <c r="D1092">
        <v>2052</v>
      </c>
      <c r="E1092" s="1">
        <v>765</v>
      </c>
      <c r="F1092" s="1">
        <v>788</v>
      </c>
      <c r="G1092" s="1">
        <v>1607</v>
      </c>
      <c r="H1092" s="1">
        <v>1956</v>
      </c>
      <c r="I1092" s="1">
        <v>1471</v>
      </c>
      <c r="J1092" s="1">
        <v>674</v>
      </c>
      <c r="K1092">
        <v>2269</v>
      </c>
      <c r="L1092">
        <v>1959</v>
      </c>
      <c r="M1092">
        <v>2045</v>
      </c>
    </row>
    <row r="1093" spans="1:13" x14ac:dyDescent="0.2">
      <c r="A1093" t="s">
        <v>1102</v>
      </c>
      <c r="B1093">
        <v>3628</v>
      </c>
      <c r="C1093">
        <v>3261</v>
      </c>
      <c r="D1093">
        <v>4219</v>
      </c>
      <c r="E1093" s="1">
        <v>2255</v>
      </c>
      <c r="F1093" s="1">
        <v>2037</v>
      </c>
      <c r="G1093" s="1">
        <v>4481</v>
      </c>
      <c r="H1093" s="1">
        <v>2354</v>
      </c>
      <c r="I1093" s="1">
        <v>2110</v>
      </c>
      <c r="J1093" s="1">
        <v>971</v>
      </c>
      <c r="K1093">
        <v>995</v>
      </c>
      <c r="L1093">
        <v>751</v>
      </c>
      <c r="M1093">
        <v>891</v>
      </c>
    </row>
    <row r="1094" spans="1:13" x14ac:dyDescent="0.2">
      <c r="A1094" t="s">
        <v>1103</v>
      </c>
      <c r="B1094">
        <v>7894</v>
      </c>
      <c r="C1094">
        <v>7780</v>
      </c>
      <c r="D1094">
        <v>8454</v>
      </c>
      <c r="E1094" s="1">
        <v>2960</v>
      </c>
      <c r="F1094" s="1">
        <v>2567</v>
      </c>
      <c r="G1094" s="1">
        <v>6403</v>
      </c>
      <c r="H1094" s="1">
        <v>8086</v>
      </c>
      <c r="I1094" s="1">
        <v>6371</v>
      </c>
      <c r="J1094" s="1">
        <v>3075</v>
      </c>
      <c r="K1094">
        <v>7572</v>
      </c>
      <c r="L1094">
        <v>6992</v>
      </c>
      <c r="M1094">
        <v>7566</v>
      </c>
    </row>
    <row r="1095" spans="1:13" x14ac:dyDescent="0.2">
      <c r="A1095" t="s">
        <v>1104</v>
      </c>
      <c r="B1095">
        <v>6268</v>
      </c>
      <c r="C1095">
        <v>4445</v>
      </c>
      <c r="D1095">
        <v>5763</v>
      </c>
      <c r="E1095" s="1">
        <v>1860</v>
      </c>
      <c r="F1095" s="1">
        <v>1581</v>
      </c>
      <c r="G1095" s="1">
        <v>3723</v>
      </c>
      <c r="H1095" s="1">
        <v>4002</v>
      </c>
      <c r="I1095" s="1">
        <v>2392</v>
      </c>
      <c r="J1095" s="1">
        <v>1617</v>
      </c>
      <c r="K1095">
        <v>3878</v>
      </c>
      <c r="L1095">
        <v>3008</v>
      </c>
      <c r="M1095">
        <v>3435</v>
      </c>
    </row>
    <row r="1096" spans="1:13" x14ac:dyDescent="0.2">
      <c r="A1096" t="s">
        <v>1105</v>
      </c>
      <c r="B1096">
        <v>2048</v>
      </c>
      <c r="C1096">
        <v>1919</v>
      </c>
      <c r="D1096">
        <v>2123</v>
      </c>
      <c r="E1096" s="1">
        <v>638</v>
      </c>
      <c r="F1096" s="1">
        <v>655</v>
      </c>
      <c r="G1096" s="1">
        <v>1473</v>
      </c>
      <c r="H1096" s="1">
        <v>1301</v>
      </c>
      <c r="I1096" s="1">
        <v>848</v>
      </c>
      <c r="J1096" s="1">
        <v>581</v>
      </c>
      <c r="K1096">
        <v>1642</v>
      </c>
      <c r="L1096">
        <v>1494</v>
      </c>
      <c r="M1096">
        <v>1824</v>
      </c>
    </row>
    <row r="1097" spans="1:13" x14ac:dyDescent="0.2">
      <c r="A1097" t="s">
        <v>1106</v>
      </c>
      <c r="B1097">
        <v>10732</v>
      </c>
      <c r="C1097">
        <v>7113</v>
      </c>
      <c r="D1097">
        <v>7719</v>
      </c>
      <c r="E1097" s="1">
        <v>7225</v>
      </c>
      <c r="F1097" s="1">
        <v>5179</v>
      </c>
      <c r="G1097" s="1">
        <v>10970</v>
      </c>
      <c r="H1097" s="1">
        <v>5713</v>
      </c>
      <c r="I1097" s="1">
        <v>5714</v>
      </c>
      <c r="J1097" s="1">
        <v>2391</v>
      </c>
      <c r="K1097">
        <v>3399</v>
      </c>
      <c r="L1097">
        <v>3153</v>
      </c>
      <c r="M1097">
        <v>3179</v>
      </c>
    </row>
    <row r="1098" spans="1:13" x14ac:dyDescent="0.2">
      <c r="A1098" t="s">
        <v>1107</v>
      </c>
      <c r="B1098">
        <v>5601</v>
      </c>
      <c r="C1098">
        <v>5475</v>
      </c>
      <c r="D1098">
        <v>4432</v>
      </c>
      <c r="E1098" s="1">
        <v>1892</v>
      </c>
      <c r="F1098" s="1">
        <v>1584</v>
      </c>
      <c r="G1098" s="1">
        <v>3697</v>
      </c>
      <c r="H1098" s="1">
        <v>9619</v>
      </c>
      <c r="I1098" s="1">
        <v>6636</v>
      </c>
      <c r="J1098" s="1">
        <v>4589</v>
      </c>
      <c r="K1098">
        <v>9060</v>
      </c>
      <c r="L1098">
        <v>10091</v>
      </c>
      <c r="M1098">
        <v>11879</v>
      </c>
    </row>
    <row r="1099" spans="1:13" x14ac:dyDescent="0.2">
      <c r="A1099" t="s">
        <v>1108</v>
      </c>
      <c r="B1099">
        <v>1082</v>
      </c>
      <c r="C1099">
        <v>889</v>
      </c>
      <c r="D1099">
        <v>1098</v>
      </c>
      <c r="E1099" s="1">
        <v>399</v>
      </c>
      <c r="F1099" s="1">
        <v>340</v>
      </c>
      <c r="G1099" s="1">
        <v>800</v>
      </c>
      <c r="H1099" s="1">
        <v>1252</v>
      </c>
      <c r="I1099" s="1">
        <v>845</v>
      </c>
      <c r="J1099" s="1">
        <v>406</v>
      </c>
      <c r="K1099">
        <v>1465</v>
      </c>
      <c r="L1099">
        <v>1149</v>
      </c>
      <c r="M1099">
        <v>1510</v>
      </c>
    </row>
    <row r="1100" spans="1:13" x14ac:dyDescent="0.2">
      <c r="A1100" t="s">
        <v>1109</v>
      </c>
      <c r="B1100">
        <v>1267240</v>
      </c>
      <c r="C1100">
        <v>1100552</v>
      </c>
      <c r="D1100">
        <v>841223</v>
      </c>
      <c r="E1100" s="1">
        <v>396441</v>
      </c>
      <c r="F1100" s="1">
        <v>360014</v>
      </c>
      <c r="G1100" s="1">
        <v>1055917</v>
      </c>
      <c r="H1100" s="1">
        <v>380805</v>
      </c>
      <c r="I1100" s="1">
        <v>273378</v>
      </c>
      <c r="J1100" s="1">
        <v>130885</v>
      </c>
      <c r="K1100">
        <v>192270</v>
      </c>
      <c r="L1100">
        <v>270936</v>
      </c>
      <c r="M1100">
        <v>292363</v>
      </c>
    </row>
    <row r="1101" spans="1:13" x14ac:dyDescent="0.2">
      <c r="A1101" t="s">
        <v>1110</v>
      </c>
      <c r="B1101">
        <v>405</v>
      </c>
      <c r="C1101">
        <v>381</v>
      </c>
      <c r="D1101">
        <v>562</v>
      </c>
      <c r="E1101" s="1">
        <v>157</v>
      </c>
      <c r="F1101" s="1">
        <v>122</v>
      </c>
      <c r="G1101" s="1">
        <v>288</v>
      </c>
      <c r="H1101" s="1">
        <v>379</v>
      </c>
      <c r="I1101" s="1">
        <v>230</v>
      </c>
      <c r="J1101" s="1">
        <v>159</v>
      </c>
      <c r="K1101">
        <v>540</v>
      </c>
      <c r="L1101">
        <v>506</v>
      </c>
      <c r="M1101">
        <v>603</v>
      </c>
    </row>
    <row r="1102" spans="1:13" x14ac:dyDescent="0.2">
      <c r="A1102" t="s">
        <v>1111</v>
      </c>
      <c r="B1102">
        <v>1760</v>
      </c>
      <c r="C1102">
        <v>1949</v>
      </c>
      <c r="D1102">
        <v>2302</v>
      </c>
      <c r="E1102" s="1">
        <v>498</v>
      </c>
      <c r="F1102" s="1">
        <v>631</v>
      </c>
      <c r="G1102" s="1">
        <v>1541</v>
      </c>
      <c r="H1102" s="1">
        <v>1586</v>
      </c>
      <c r="I1102" s="1">
        <v>1028</v>
      </c>
      <c r="J1102" s="1">
        <v>590</v>
      </c>
      <c r="K1102">
        <v>1596</v>
      </c>
      <c r="L1102">
        <v>1526</v>
      </c>
      <c r="M1102">
        <v>1731</v>
      </c>
    </row>
    <row r="1103" spans="1:13" x14ac:dyDescent="0.2">
      <c r="A1103" t="s">
        <v>1112</v>
      </c>
      <c r="B1103">
        <v>760</v>
      </c>
      <c r="C1103">
        <v>1085</v>
      </c>
      <c r="D1103">
        <v>906</v>
      </c>
      <c r="E1103" s="1">
        <v>290</v>
      </c>
      <c r="F1103" s="1">
        <v>275</v>
      </c>
      <c r="G1103" s="1">
        <v>785</v>
      </c>
      <c r="H1103" s="1">
        <v>844</v>
      </c>
      <c r="I1103" s="1">
        <v>541</v>
      </c>
      <c r="J1103" s="1">
        <v>367</v>
      </c>
      <c r="K1103">
        <v>676</v>
      </c>
      <c r="L1103">
        <v>905</v>
      </c>
      <c r="M1103">
        <v>1097</v>
      </c>
    </row>
    <row r="1104" spans="1:13" x14ac:dyDescent="0.2">
      <c r="A1104" t="s">
        <v>1113</v>
      </c>
      <c r="B1104">
        <v>2480</v>
      </c>
      <c r="C1104">
        <v>2237</v>
      </c>
      <c r="D1104">
        <v>2695</v>
      </c>
      <c r="E1104" s="1">
        <v>927</v>
      </c>
      <c r="F1104" s="1">
        <v>923</v>
      </c>
      <c r="G1104" s="1">
        <v>1947</v>
      </c>
      <c r="H1104" s="1">
        <v>2927</v>
      </c>
      <c r="I1104" s="1">
        <v>2274</v>
      </c>
      <c r="J1104" s="1">
        <v>1269</v>
      </c>
      <c r="K1104">
        <v>2828</v>
      </c>
      <c r="L1104">
        <v>2787</v>
      </c>
      <c r="M1104">
        <v>2810</v>
      </c>
    </row>
    <row r="1105" spans="1:13" x14ac:dyDescent="0.2">
      <c r="A1105" t="s">
        <v>1114</v>
      </c>
      <c r="B1105">
        <v>5568</v>
      </c>
      <c r="C1105">
        <v>4588</v>
      </c>
      <c r="D1105">
        <v>4853</v>
      </c>
      <c r="E1105" s="1">
        <v>2375</v>
      </c>
      <c r="F1105" s="1">
        <v>2208</v>
      </c>
      <c r="G1105" s="1">
        <v>4657</v>
      </c>
      <c r="H1105" s="1">
        <v>7044</v>
      </c>
      <c r="I1105" s="1">
        <v>4866</v>
      </c>
      <c r="J1105" s="1">
        <v>2693</v>
      </c>
      <c r="K1105">
        <v>5509</v>
      </c>
      <c r="L1105">
        <v>5675</v>
      </c>
      <c r="M1105">
        <v>6280</v>
      </c>
    </row>
    <row r="1106" spans="1:13" x14ac:dyDescent="0.2">
      <c r="A1106" t="s">
        <v>1115</v>
      </c>
      <c r="B1106">
        <v>2001</v>
      </c>
      <c r="C1106">
        <v>1763</v>
      </c>
      <c r="D1106">
        <v>2283</v>
      </c>
      <c r="E1106" s="1">
        <v>748</v>
      </c>
      <c r="F1106" s="1">
        <v>651</v>
      </c>
      <c r="G1106" s="1">
        <v>1696</v>
      </c>
      <c r="H1106" s="1">
        <v>2031</v>
      </c>
      <c r="I1106" s="1">
        <v>1470</v>
      </c>
      <c r="J1106" s="1">
        <v>774</v>
      </c>
      <c r="K1106">
        <v>1601</v>
      </c>
      <c r="L1106">
        <v>1536</v>
      </c>
      <c r="M1106">
        <v>1735</v>
      </c>
    </row>
    <row r="1107" spans="1:13" x14ac:dyDescent="0.2">
      <c r="A1107" t="s">
        <v>1116</v>
      </c>
      <c r="B1107">
        <v>3214</v>
      </c>
      <c r="C1107">
        <v>2743</v>
      </c>
      <c r="D1107">
        <v>3118</v>
      </c>
      <c r="E1107" s="1">
        <v>1063</v>
      </c>
      <c r="F1107" s="1">
        <v>837</v>
      </c>
      <c r="G1107" s="1">
        <v>2128</v>
      </c>
      <c r="H1107" s="1">
        <v>4697</v>
      </c>
      <c r="I1107" s="1">
        <v>3271</v>
      </c>
      <c r="J1107" s="1">
        <v>2166</v>
      </c>
      <c r="K1107">
        <v>6181</v>
      </c>
      <c r="L1107">
        <v>5123</v>
      </c>
      <c r="M1107">
        <v>6498</v>
      </c>
    </row>
    <row r="1108" spans="1:13" x14ac:dyDescent="0.2">
      <c r="A1108" t="s">
        <v>1117</v>
      </c>
      <c r="B1108">
        <v>1643</v>
      </c>
      <c r="C1108">
        <v>1496</v>
      </c>
      <c r="D1108">
        <v>1817</v>
      </c>
      <c r="E1108" s="1">
        <v>706</v>
      </c>
      <c r="F1108" s="1">
        <v>636</v>
      </c>
      <c r="G1108" s="1">
        <v>1499</v>
      </c>
      <c r="H1108" s="1">
        <v>2196</v>
      </c>
      <c r="I1108" s="1">
        <v>1581</v>
      </c>
      <c r="J1108" s="1">
        <v>699</v>
      </c>
      <c r="K1108">
        <v>1770</v>
      </c>
      <c r="L1108">
        <v>1710</v>
      </c>
      <c r="M1108">
        <v>1970</v>
      </c>
    </row>
    <row r="1109" spans="1:13" x14ac:dyDescent="0.2">
      <c r="A1109" t="s">
        <v>1118</v>
      </c>
      <c r="B1109">
        <v>4684</v>
      </c>
      <c r="C1109">
        <v>4296</v>
      </c>
      <c r="D1109">
        <v>4759</v>
      </c>
      <c r="E1109" s="1">
        <v>2955</v>
      </c>
      <c r="F1109" s="1">
        <v>2791</v>
      </c>
      <c r="G1109" s="1">
        <v>6066</v>
      </c>
      <c r="H1109" s="1">
        <v>2482</v>
      </c>
      <c r="I1109" s="1">
        <v>1924</v>
      </c>
      <c r="J1109" s="1">
        <v>807</v>
      </c>
      <c r="K1109">
        <v>2395</v>
      </c>
      <c r="L1109">
        <v>2334</v>
      </c>
      <c r="M1109">
        <v>2716</v>
      </c>
    </row>
    <row r="1110" spans="1:13" x14ac:dyDescent="0.2">
      <c r="A1110" t="s">
        <v>1119</v>
      </c>
      <c r="B1110">
        <v>6375</v>
      </c>
      <c r="C1110">
        <v>6492</v>
      </c>
      <c r="D1110">
        <v>6483</v>
      </c>
      <c r="E1110" s="1">
        <v>2726</v>
      </c>
      <c r="F1110" s="1">
        <v>2624</v>
      </c>
      <c r="G1110" s="1">
        <v>5355</v>
      </c>
      <c r="H1110" s="1">
        <v>6975</v>
      </c>
      <c r="I1110" s="1">
        <v>4898</v>
      </c>
      <c r="J1110" s="1">
        <v>2449</v>
      </c>
      <c r="K1110">
        <v>7796</v>
      </c>
      <c r="L1110">
        <v>7378</v>
      </c>
      <c r="M1110">
        <v>8387</v>
      </c>
    </row>
    <row r="1111" spans="1:13" x14ac:dyDescent="0.2">
      <c r="A1111" t="s">
        <v>1120</v>
      </c>
      <c r="B1111">
        <v>3066</v>
      </c>
      <c r="C1111">
        <v>3360</v>
      </c>
      <c r="D1111">
        <v>3473</v>
      </c>
      <c r="E1111" s="1">
        <v>921</v>
      </c>
      <c r="F1111" s="1">
        <v>784</v>
      </c>
      <c r="G1111" s="1">
        <v>2298</v>
      </c>
      <c r="H1111" s="1">
        <v>4360</v>
      </c>
      <c r="I1111" s="1">
        <v>3088</v>
      </c>
      <c r="J1111" s="1">
        <v>1781</v>
      </c>
      <c r="K1111">
        <v>5878</v>
      </c>
      <c r="L1111">
        <v>4838</v>
      </c>
      <c r="M1111">
        <v>5796</v>
      </c>
    </row>
    <row r="1112" spans="1:13" x14ac:dyDescent="0.2">
      <c r="A1112" t="s">
        <v>1121</v>
      </c>
      <c r="B1112">
        <v>2289</v>
      </c>
      <c r="C1112">
        <v>2114</v>
      </c>
      <c r="D1112">
        <v>2632</v>
      </c>
      <c r="E1112" s="1">
        <v>699</v>
      </c>
      <c r="F1112" s="1">
        <v>697</v>
      </c>
      <c r="G1112" s="1">
        <v>1632</v>
      </c>
      <c r="H1112" s="1">
        <v>1562</v>
      </c>
      <c r="I1112" s="1">
        <v>1296</v>
      </c>
      <c r="J1112" s="1">
        <v>674</v>
      </c>
      <c r="K1112">
        <v>2304</v>
      </c>
      <c r="L1112">
        <v>2275</v>
      </c>
      <c r="M1112">
        <v>2494</v>
      </c>
    </row>
    <row r="1113" spans="1:13" x14ac:dyDescent="0.2">
      <c r="A1113" t="s">
        <v>1122</v>
      </c>
      <c r="B1113">
        <v>1594</v>
      </c>
      <c r="C1113">
        <v>1377</v>
      </c>
      <c r="D1113">
        <v>1692</v>
      </c>
      <c r="E1113" s="1">
        <v>1511</v>
      </c>
      <c r="F1113" s="1">
        <v>1479</v>
      </c>
      <c r="G1113" s="1">
        <v>3050</v>
      </c>
      <c r="H1113" s="1">
        <v>5219</v>
      </c>
      <c r="I1113" s="1">
        <v>4130</v>
      </c>
      <c r="J1113" s="1">
        <v>1571</v>
      </c>
      <c r="K1113">
        <v>1212</v>
      </c>
      <c r="L1113">
        <v>1071</v>
      </c>
      <c r="M1113">
        <v>1163</v>
      </c>
    </row>
    <row r="1114" spans="1:13" x14ac:dyDescent="0.2">
      <c r="A1114" t="s">
        <v>1123</v>
      </c>
      <c r="B1114">
        <v>2399</v>
      </c>
      <c r="C1114">
        <v>2141</v>
      </c>
      <c r="D1114">
        <v>2984</v>
      </c>
      <c r="E1114" s="1">
        <v>1189</v>
      </c>
      <c r="F1114" s="1">
        <v>906</v>
      </c>
      <c r="G1114" s="1">
        <v>2306</v>
      </c>
      <c r="H1114" s="1">
        <v>3297</v>
      </c>
      <c r="I1114" s="1">
        <v>2259</v>
      </c>
      <c r="J1114" s="1">
        <v>1111</v>
      </c>
      <c r="K1114">
        <v>2962</v>
      </c>
      <c r="L1114">
        <v>2425</v>
      </c>
      <c r="M1114">
        <v>2666</v>
      </c>
    </row>
    <row r="1115" spans="1:13" x14ac:dyDescent="0.2">
      <c r="A1115" t="s">
        <v>1124</v>
      </c>
      <c r="B1115">
        <v>6452</v>
      </c>
      <c r="C1115">
        <v>5376</v>
      </c>
      <c r="D1115">
        <v>6423</v>
      </c>
      <c r="E1115" s="1">
        <v>2245</v>
      </c>
      <c r="F1115" s="1">
        <v>1815</v>
      </c>
      <c r="G1115" s="1">
        <v>4295</v>
      </c>
      <c r="H1115" s="1">
        <v>8328</v>
      </c>
      <c r="I1115" s="1">
        <v>5835</v>
      </c>
      <c r="J1115" s="1">
        <v>3533</v>
      </c>
      <c r="K1115">
        <v>12528</v>
      </c>
      <c r="L1115">
        <v>10078</v>
      </c>
      <c r="M1115">
        <v>11737</v>
      </c>
    </row>
    <row r="1116" spans="1:13" x14ac:dyDescent="0.2">
      <c r="A1116" t="s">
        <v>1125</v>
      </c>
      <c r="B1116">
        <v>8313</v>
      </c>
      <c r="C1116">
        <v>7486</v>
      </c>
      <c r="D1116">
        <v>6820</v>
      </c>
      <c r="E1116" s="1">
        <v>2822</v>
      </c>
      <c r="F1116" s="1">
        <v>2488</v>
      </c>
      <c r="G1116" s="1">
        <v>5700</v>
      </c>
      <c r="H1116" s="1">
        <v>5595</v>
      </c>
      <c r="I1116" s="1">
        <v>4307</v>
      </c>
      <c r="J1116" s="1">
        <v>2376</v>
      </c>
      <c r="K1116">
        <v>5089</v>
      </c>
      <c r="L1116">
        <v>5773</v>
      </c>
      <c r="M1116">
        <v>6402</v>
      </c>
    </row>
    <row r="1117" spans="1:13" x14ac:dyDescent="0.2">
      <c r="A1117" t="s">
        <v>1126</v>
      </c>
      <c r="B1117">
        <v>4033</v>
      </c>
      <c r="C1117">
        <v>3844</v>
      </c>
      <c r="D1117">
        <v>4370</v>
      </c>
      <c r="E1117" s="1">
        <v>1119</v>
      </c>
      <c r="F1117" s="1">
        <v>1256</v>
      </c>
      <c r="G1117" s="1">
        <v>3238</v>
      </c>
      <c r="H1117" s="1">
        <v>4938</v>
      </c>
      <c r="I1117" s="1">
        <v>2819</v>
      </c>
      <c r="J1117" s="1">
        <v>1931</v>
      </c>
      <c r="K1117">
        <v>5079</v>
      </c>
      <c r="L1117">
        <v>5252</v>
      </c>
      <c r="M1117">
        <v>5740</v>
      </c>
    </row>
    <row r="1118" spans="1:13" x14ac:dyDescent="0.2">
      <c r="A1118" t="s">
        <v>1127</v>
      </c>
      <c r="B1118">
        <v>553</v>
      </c>
      <c r="C1118">
        <v>535</v>
      </c>
      <c r="D1118">
        <v>591</v>
      </c>
      <c r="E1118" s="1">
        <v>149</v>
      </c>
      <c r="F1118" s="1">
        <v>179</v>
      </c>
      <c r="G1118" s="1">
        <v>525</v>
      </c>
      <c r="H1118" s="1">
        <v>875</v>
      </c>
      <c r="I1118" s="1">
        <v>430</v>
      </c>
      <c r="J1118" s="1">
        <v>340</v>
      </c>
      <c r="K1118">
        <v>560</v>
      </c>
      <c r="L1118">
        <v>770</v>
      </c>
      <c r="M1118">
        <v>895</v>
      </c>
    </row>
    <row r="1119" spans="1:13" x14ac:dyDescent="0.2">
      <c r="A1119" t="s">
        <v>1128</v>
      </c>
      <c r="B1119">
        <v>28</v>
      </c>
      <c r="C1119">
        <v>22</v>
      </c>
      <c r="D1119">
        <v>34</v>
      </c>
      <c r="E1119" s="1">
        <v>7</v>
      </c>
      <c r="F1119" s="1">
        <v>15</v>
      </c>
      <c r="G1119" s="1">
        <v>8</v>
      </c>
      <c r="H1119" s="1">
        <v>31</v>
      </c>
      <c r="I1119" s="1">
        <v>17</v>
      </c>
      <c r="J1119" s="1">
        <v>14</v>
      </c>
      <c r="K1119">
        <v>25</v>
      </c>
      <c r="L1119">
        <v>28</v>
      </c>
      <c r="M1119">
        <v>31</v>
      </c>
    </row>
    <row r="1120" spans="1:13" x14ac:dyDescent="0.2">
      <c r="A1120" t="s">
        <v>1129</v>
      </c>
      <c r="B1120">
        <v>4676</v>
      </c>
      <c r="C1120">
        <v>3762</v>
      </c>
      <c r="D1120">
        <v>3617</v>
      </c>
      <c r="E1120" s="1">
        <v>1694</v>
      </c>
      <c r="F1120" s="1">
        <v>1617</v>
      </c>
      <c r="G1120" s="1">
        <v>3298</v>
      </c>
      <c r="H1120" s="1">
        <v>3973</v>
      </c>
      <c r="I1120" s="1">
        <v>2537</v>
      </c>
      <c r="J1120" s="1">
        <v>1713</v>
      </c>
      <c r="K1120">
        <v>4721</v>
      </c>
      <c r="L1120">
        <v>5436</v>
      </c>
      <c r="M1120">
        <v>6267</v>
      </c>
    </row>
    <row r="1121" spans="1:13" x14ac:dyDescent="0.2">
      <c r="A1121" t="s">
        <v>1130</v>
      </c>
      <c r="B1121">
        <v>3782</v>
      </c>
      <c r="C1121">
        <v>3440</v>
      </c>
      <c r="D1121">
        <v>4073</v>
      </c>
      <c r="E1121" s="1">
        <v>997</v>
      </c>
      <c r="F1121" s="1">
        <v>893</v>
      </c>
      <c r="G1121" s="1">
        <v>2444</v>
      </c>
      <c r="H1121" s="1">
        <v>3283</v>
      </c>
      <c r="I1121" s="1">
        <v>2229</v>
      </c>
      <c r="J1121" s="1">
        <v>1279</v>
      </c>
      <c r="K1121">
        <v>4779</v>
      </c>
      <c r="L1121">
        <v>4018</v>
      </c>
      <c r="M1121">
        <v>4499</v>
      </c>
    </row>
    <row r="1122" spans="1:13" x14ac:dyDescent="0.2">
      <c r="A1122" t="s">
        <v>1131</v>
      </c>
      <c r="B1122">
        <v>7843</v>
      </c>
      <c r="C1122">
        <v>6858</v>
      </c>
      <c r="D1122">
        <v>7467</v>
      </c>
      <c r="E1122" s="1">
        <v>3174</v>
      </c>
      <c r="F1122" s="1">
        <v>2797</v>
      </c>
      <c r="G1122" s="1">
        <v>5773</v>
      </c>
      <c r="H1122" s="1">
        <v>8996</v>
      </c>
      <c r="I1122" s="1">
        <v>7333</v>
      </c>
      <c r="J1122" s="1">
        <v>3592</v>
      </c>
      <c r="K1122">
        <v>8810</v>
      </c>
      <c r="L1122">
        <v>7584</v>
      </c>
      <c r="M1122">
        <v>8981</v>
      </c>
    </row>
    <row r="1123" spans="1:13" x14ac:dyDescent="0.2">
      <c r="A1123" t="s">
        <v>1132</v>
      </c>
      <c r="B1123">
        <v>26588</v>
      </c>
      <c r="C1123">
        <v>25882</v>
      </c>
      <c r="D1123">
        <v>28952</v>
      </c>
      <c r="E1123" s="1">
        <v>11506</v>
      </c>
      <c r="F1123" s="1">
        <v>10422</v>
      </c>
      <c r="G1123" s="1">
        <v>25321</v>
      </c>
      <c r="H1123" s="1">
        <v>29925</v>
      </c>
      <c r="I1123" s="1">
        <v>23255</v>
      </c>
      <c r="J1123" s="1">
        <v>13782</v>
      </c>
      <c r="K1123">
        <v>25670</v>
      </c>
      <c r="L1123">
        <v>23998</v>
      </c>
      <c r="M1123">
        <v>26118</v>
      </c>
    </row>
    <row r="1124" spans="1:13" x14ac:dyDescent="0.2">
      <c r="A1124" t="s">
        <v>1133</v>
      </c>
      <c r="B1124">
        <v>2909</v>
      </c>
      <c r="C1124">
        <v>2484</v>
      </c>
      <c r="D1124">
        <v>2642</v>
      </c>
      <c r="E1124" s="1">
        <v>1276</v>
      </c>
      <c r="F1124" s="1">
        <v>986</v>
      </c>
      <c r="G1124" s="1">
        <v>2270</v>
      </c>
      <c r="H1124" s="1">
        <v>3765</v>
      </c>
      <c r="I1124" s="1">
        <v>3019</v>
      </c>
      <c r="J1124" s="1">
        <v>1505</v>
      </c>
      <c r="K1124">
        <v>2848</v>
      </c>
      <c r="L1124">
        <v>2633</v>
      </c>
      <c r="M1124">
        <v>3017</v>
      </c>
    </row>
    <row r="1125" spans="1:13" x14ac:dyDescent="0.2">
      <c r="A1125" t="s">
        <v>1134</v>
      </c>
      <c r="B1125">
        <v>3811</v>
      </c>
      <c r="C1125">
        <v>3085</v>
      </c>
      <c r="D1125">
        <v>4056</v>
      </c>
      <c r="E1125" s="1">
        <v>1672</v>
      </c>
      <c r="F1125" s="1">
        <v>1227</v>
      </c>
      <c r="G1125" s="1">
        <v>3370</v>
      </c>
      <c r="H1125" s="1">
        <v>8105</v>
      </c>
      <c r="I1125" s="1">
        <v>5749</v>
      </c>
      <c r="J1125" s="1">
        <v>3271</v>
      </c>
      <c r="K1125">
        <v>9477</v>
      </c>
      <c r="L1125">
        <v>5880</v>
      </c>
      <c r="M1125">
        <v>7283</v>
      </c>
    </row>
    <row r="1126" spans="1:13" x14ac:dyDescent="0.2">
      <c r="A1126" t="s">
        <v>1135</v>
      </c>
      <c r="B1126">
        <v>106</v>
      </c>
      <c r="C1126">
        <v>74</v>
      </c>
      <c r="D1126">
        <v>96</v>
      </c>
      <c r="E1126" s="1">
        <v>33</v>
      </c>
      <c r="F1126" s="1">
        <v>31</v>
      </c>
      <c r="G1126" s="1">
        <v>91</v>
      </c>
      <c r="H1126" s="1">
        <v>65</v>
      </c>
      <c r="I1126" s="1">
        <v>57</v>
      </c>
      <c r="J1126" s="1">
        <v>14</v>
      </c>
      <c r="K1126">
        <v>90</v>
      </c>
      <c r="L1126">
        <v>84</v>
      </c>
      <c r="M1126">
        <v>98</v>
      </c>
    </row>
    <row r="1127" spans="1:13" x14ac:dyDescent="0.2">
      <c r="A1127" t="s">
        <v>1136</v>
      </c>
      <c r="B1127">
        <v>2926</v>
      </c>
      <c r="C1127">
        <v>2542</v>
      </c>
      <c r="D1127">
        <v>2807</v>
      </c>
      <c r="E1127" s="1">
        <v>1210</v>
      </c>
      <c r="F1127" s="1">
        <v>1056</v>
      </c>
      <c r="G1127" s="1">
        <v>2400</v>
      </c>
      <c r="H1127" s="1">
        <v>3409</v>
      </c>
      <c r="I1127" s="1">
        <v>2130</v>
      </c>
      <c r="J1127" s="1">
        <v>1171</v>
      </c>
      <c r="K1127">
        <v>2996</v>
      </c>
      <c r="L1127">
        <v>2736</v>
      </c>
      <c r="M1127">
        <v>3335</v>
      </c>
    </row>
    <row r="1128" spans="1:13" x14ac:dyDescent="0.2">
      <c r="A1128" t="s">
        <v>1137</v>
      </c>
      <c r="B1128">
        <v>1662</v>
      </c>
      <c r="C1128">
        <v>1500</v>
      </c>
      <c r="D1128">
        <v>1750</v>
      </c>
      <c r="E1128" s="1">
        <v>594</v>
      </c>
      <c r="F1128" s="1">
        <v>631</v>
      </c>
      <c r="G1128" s="1">
        <v>1475</v>
      </c>
      <c r="H1128" s="1">
        <v>2223</v>
      </c>
      <c r="I1128" s="1">
        <v>1461</v>
      </c>
      <c r="J1128" s="1">
        <v>887</v>
      </c>
      <c r="K1128">
        <v>1966</v>
      </c>
      <c r="L1128">
        <v>1856</v>
      </c>
      <c r="M1128">
        <v>1961</v>
      </c>
    </row>
    <row r="1129" spans="1:13" x14ac:dyDescent="0.2">
      <c r="A1129" t="s">
        <v>1138</v>
      </c>
      <c r="B1129">
        <v>3743</v>
      </c>
      <c r="C1129">
        <v>3514</v>
      </c>
      <c r="D1129">
        <v>3880</v>
      </c>
      <c r="E1129" s="1">
        <v>1410</v>
      </c>
      <c r="F1129" s="1">
        <v>1188</v>
      </c>
      <c r="G1129" s="1">
        <v>2829</v>
      </c>
      <c r="H1129" s="1">
        <v>3849</v>
      </c>
      <c r="I1129" s="1">
        <v>2732</v>
      </c>
      <c r="J1129" s="1">
        <v>1480</v>
      </c>
      <c r="K1129">
        <v>3766</v>
      </c>
      <c r="L1129">
        <v>3309</v>
      </c>
      <c r="M1129">
        <v>3706</v>
      </c>
    </row>
    <row r="1130" spans="1:13" x14ac:dyDescent="0.2">
      <c r="A1130" t="s">
        <v>1139</v>
      </c>
      <c r="B1130">
        <v>232</v>
      </c>
      <c r="C1130">
        <v>214</v>
      </c>
      <c r="D1130">
        <v>251</v>
      </c>
      <c r="E1130" s="1">
        <v>134</v>
      </c>
      <c r="F1130" s="1">
        <v>85</v>
      </c>
      <c r="G1130" s="1">
        <v>262</v>
      </c>
      <c r="H1130" s="1">
        <v>232</v>
      </c>
      <c r="I1130" s="1">
        <v>217</v>
      </c>
      <c r="J1130" s="1">
        <v>112</v>
      </c>
      <c r="K1130">
        <v>178</v>
      </c>
      <c r="L1130">
        <v>185</v>
      </c>
      <c r="M1130">
        <v>200</v>
      </c>
    </row>
    <row r="1131" spans="1:13" x14ac:dyDescent="0.2">
      <c r="A1131" t="s">
        <v>1140</v>
      </c>
      <c r="B1131">
        <v>1100</v>
      </c>
      <c r="C1131">
        <v>960</v>
      </c>
      <c r="D1131">
        <v>978</v>
      </c>
      <c r="E1131" s="1">
        <v>500</v>
      </c>
      <c r="F1131" s="1">
        <v>418</v>
      </c>
      <c r="G1131" s="1">
        <v>1096</v>
      </c>
      <c r="H1131" s="1">
        <v>1180</v>
      </c>
      <c r="I1131" s="1">
        <v>767</v>
      </c>
      <c r="J1131" s="1">
        <v>425</v>
      </c>
      <c r="K1131">
        <v>1094</v>
      </c>
      <c r="L1131">
        <v>1117</v>
      </c>
      <c r="M1131">
        <v>1179</v>
      </c>
    </row>
    <row r="1132" spans="1:13" x14ac:dyDescent="0.2">
      <c r="A1132" t="s">
        <v>1141</v>
      </c>
      <c r="B1132">
        <v>1715</v>
      </c>
      <c r="C1132">
        <v>1619</v>
      </c>
      <c r="D1132">
        <v>2120</v>
      </c>
      <c r="E1132" s="1">
        <v>901</v>
      </c>
      <c r="F1132" s="1">
        <v>755</v>
      </c>
      <c r="G1132" s="1">
        <v>1882</v>
      </c>
      <c r="H1132" s="1">
        <v>2036</v>
      </c>
      <c r="I1132" s="1">
        <v>1374</v>
      </c>
      <c r="J1132" s="1">
        <v>666</v>
      </c>
      <c r="K1132">
        <v>2273</v>
      </c>
      <c r="L1132">
        <v>1849</v>
      </c>
      <c r="M1132">
        <v>2172</v>
      </c>
    </row>
    <row r="1133" spans="1:13" x14ac:dyDescent="0.2">
      <c r="A1133" t="s">
        <v>1142</v>
      </c>
      <c r="B1133">
        <v>3979</v>
      </c>
      <c r="C1133">
        <v>3455</v>
      </c>
      <c r="D1133">
        <v>3952</v>
      </c>
      <c r="E1133" s="1">
        <v>1424</v>
      </c>
      <c r="F1133" s="1">
        <v>1380</v>
      </c>
      <c r="G1133" s="1">
        <v>3034</v>
      </c>
      <c r="H1133" s="1">
        <v>3331</v>
      </c>
      <c r="I1133" s="1">
        <v>2355</v>
      </c>
      <c r="J1133" s="1">
        <v>1259</v>
      </c>
      <c r="K1133">
        <v>3025</v>
      </c>
      <c r="L1133">
        <v>2743</v>
      </c>
      <c r="M1133">
        <v>3150</v>
      </c>
    </row>
    <row r="1134" spans="1:13" x14ac:dyDescent="0.2">
      <c r="A1134" t="s">
        <v>1143</v>
      </c>
      <c r="B1134">
        <v>2109</v>
      </c>
      <c r="C1134">
        <v>2175</v>
      </c>
      <c r="D1134">
        <v>2424</v>
      </c>
      <c r="E1134" s="1">
        <v>878</v>
      </c>
      <c r="F1134" s="1">
        <v>805</v>
      </c>
      <c r="G1134" s="1">
        <v>1714</v>
      </c>
      <c r="H1134" s="1">
        <v>3212</v>
      </c>
      <c r="I1134" s="1">
        <v>2203</v>
      </c>
      <c r="J1134" s="1">
        <v>1341</v>
      </c>
      <c r="K1134">
        <v>3571</v>
      </c>
      <c r="L1134">
        <v>3204</v>
      </c>
      <c r="M1134">
        <v>3726</v>
      </c>
    </row>
    <row r="1135" spans="1:13" x14ac:dyDescent="0.2">
      <c r="A1135" t="s">
        <v>1144</v>
      </c>
      <c r="B1135">
        <v>870</v>
      </c>
      <c r="C1135">
        <v>788</v>
      </c>
      <c r="D1135">
        <v>974</v>
      </c>
      <c r="E1135" s="1">
        <v>267</v>
      </c>
      <c r="F1135" s="1">
        <v>226</v>
      </c>
      <c r="G1135" s="1">
        <v>554</v>
      </c>
      <c r="H1135" s="1">
        <v>2294</v>
      </c>
      <c r="I1135" s="1">
        <v>1459</v>
      </c>
      <c r="J1135" s="1">
        <v>970</v>
      </c>
      <c r="K1135">
        <v>1155</v>
      </c>
      <c r="L1135">
        <v>970</v>
      </c>
      <c r="M1135">
        <v>1074</v>
      </c>
    </row>
    <row r="1136" spans="1:13" x14ac:dyDescent="0.2">
      <c r="A1136" t="s">
        <v>1145</v>
      </c>
      <c r="B1136">
        <v>140</v>
      </c>
      <c r="C1136">
        <v>101</v>
      </c>
      <c r="D1136">
        <v>152</v>
      </c>
      <c r="E1136" s="1">
        <v>46</v>
      </c>
      <c r="F1136" s="1">
        <v>28</v>
      </c>
      <c r="G1136" s="1">
        <v>71</v>
      </c>
      <c r="H1136" s="1">
        <v>145</v>
      </c>
      <c r="I1136" s="1">
        <v>113</v>
      </c>
      <c r="J1136" s="1">
        <v>49</v>
      </c>
      <c r="K1136">
        <v>178</v>
      </c>
      <c r="L1136">
        <v>106</v>
      </c>
      <c r="M1136">
        <v>157</v>
      </c>
    </row>
    <row r="1137" spans="1:13" x14ac:dyDescent="0.2">
      <c r="A1137" t="s">
        <v>1146</v>
      </c>
      <c r="B1137">
        <v>3590</v>
      </c>
      <c r="C1137">
        <v>2957</v>
      </c>
      <c r="D1137">
        <v>3184</v>
      </c>
      <c r="E1137" s="1">
        <v>814</v>
      </c>
      <c r="F1137" s="1">
        <v>745</v>
      </c>
      <c r="G1137" s="1">
        <v>1774</v>
      </c>
      <c r="H1137" s="1">
        <v>2291</v>
      </c>
      <c r="I1137" s="1">
        <v>1750</v>
      </c>
      <c r="J1137" s="1">
        <v>878</v>
      </c>
      <c r="K1137">
        <v>2709</v>
      </c>
      <c r="L1137">
        <v>2402</v>
      </c>
      <c r="M1137">
        <v>2825</v>
      </c>
    </row>
    <row r="1138" spans="1:13" x14ac:dyDescent="0.2">
      <c r="A1138" t="s">
        <v>1147</v>
      </c>
      <c r="B1138">
        <v>1017</v>
      </c>
      <c r="C1138">
        <v>919</v>
      </c>
      <c r="D1138">
        <v>801</v>
      </c>
      <c r="E1138" s="1">
        <v>318</v>
      </c>
      <c r="F1138" s="1">
        <v>315</v>
      </c>
      <c r="G1138" s="1">
        <v>636</v>
      </c>
      <c r="H1138" s="1">
        <v>844</v>
      </c>
      <c r="I1138" s="1">
        <v>606</v>
      </c>
      <c r="J1138" s="1">
        <v>185</v>
      </c>
      <c r="K1138">
        <v>546</v>
      </c>
      <c r="L1138">
        <v>645</v>
      </c>
      <c r="M1138">
        <v>942</v>
      </c>
    </row>
    <row r="1139" spans="1:13" x14ac:dyDescent="0.2">
      <c r="A1139" t="s">
        <v>1148</v>
      </c>
      <c r="B1139">
        <v>1931</v>
      </c>
      <c r="C1139">
        <v>1850</v>
      </c>
      <c r="D1139">
        <v>2198</v>
      </c>
      <c r="E1139" s="1">
        <v>824</v>
      </c>
      <c r="F1139" s="1">
        <v>797</v>
      </c>
      <c r="G1139" s="1">
        <v>1846</v>
      </c>
      <c r="H1139" s="1">
        <v>1866</v>
      </c>
      <c r="I1139" s="1">
        <v>1278</v>
      </c>
      <c r="J1139" s="1">
        <v>551</v>
      </c>
      <c r="K1139">
        <v>1361</v>
      </c>
      <c r="L1139">
        <v>1236</v>
      </c>
      <c r="M1139">
        <v>1604</v>
      </c>
    </row>
    <row r="1140" spans="1:13" x14ac:dyDescent="0.2">
      <c r="A1140" t="s">
        <v>1149</v>
      </c>
      <c r="B1140">
        <v>2467</v>
      </c>
      <c r="C1140">
        <v>2126</v>
      </c>
      <c r="D1140">
        <v>2447</v>
      </c>
      <c r="E1140" s="1">
        <v>1156</v>
      </c>
      <c r="F1140" s="1">
        <v>1137</v>
      </c>
      <c r="G1140" s="1">
        <v>2342</v>
      </c>
      <c r="H1140" s="1">
        <v>2491</v>
      </c>
      <c r="I1140" s="1">
        <v>1791</v>
      </c>
      <c r="J1140" s="1">
        <v>576</v>
      </c>
      <c r="K1140">
        <v>1929</v>
      </c>
      <c r="L1140">
        <v>1884</v>
      </c>
      <c r="M1140">
        <v>2010</v>
      </c>
    </row>
    <row r="1141" spans="1:13" x14ac:dyDescent="0.2">
      <c r="A1141" t="s">
        <v>1150</v>
      </c>
      <c r="B1141">
        <v>2844</v>
      </c>
      <c r="C1141">
        <v>2259</v>
      </c>
      <c r="D1141">
        <v>2481</v>
      </c>
      <c r="E1141" s="1">
        <v>973</v>
      </c>
      <c r="F1141" s="1">
        <v>861</v>
      </c>
      <c r="G1141" s="1">
        <v>1900</v>
      </c>
      <c r="H1141" s="1">
        <v>2217</v>
      </c>
      <c r="I1141" s="1">
        <v>1669</v>
      </c>
      <c r="J1141" s="1">
        <v>938</v>
      </c>
      <c r="K1141">
        <v>2722</v>
      </c>
      <c r="L1141">
        <v>2425</v>
      </c>
      <c r="M1141">
        <v>2669</v>
      </c>
    </row>
    <row r="1142" spans="1:13" x14ac:dyDescent="0.2">
      <c r="A1142" t="s">
        <v>1151</v>
      </c>
      <c r="B1142">
        <v>1297</v>
      </c>
      <c r="C1142">
        <v>1283</v>
      </c>
      <c r="D1142">
        <v>1508</v>
      </c>
      <c r="E1142" s="1">
        <v>617</v>
      </c>
      <c r="F1142" s="1">
        <v>515</v>
      </c>
      <c r="G1142" s="1">
        <v>1109</v>
      </c>
      <c r="H1142" s="1">
        <v>1392</v>
      </c>
      <c r="I1142" s="1">
        <v>1018</v>
      </c>
      <c r="J1142" s="1">
        <v>543</v>
      </c>
      <c r="K1142">
        <v>1571</v>
      </c>
      <c r="L1142">
        <v>1332</v>
      </c>
      <c r="M1142">
        <v>1513</v>
      </c>
    </row>
    <row r="1143" spans="1:13" x14ac:dyDescent="0.2">
      <c r="A1143" t="s">
        <v>1152</v>
      </c>
      <c r="B1143">
        <v>57</v>
      </c>
      <c r="C1143">
        <v>87</v>
      </c>
      <c r="D1143">
        <v>108</v>
      </c>
      <c r="E1143" s="1">
        <v>37</v>
      </c>
      <c r="F1143" s="1">
        <v>19</v>
      </c>
      <c r="G1143" s="1">
        <v>67</v>
      </c>
      <c r="H1143" s="1">
        <v>82</v>
      </c>
      <c r="I1143" s="1">
        <v>53</v>
      </c>
      <c r="J1143" s="1">
        <v>38</v>
      </c>
      <c r="K1143">
        <v>69</v>
      </c>
      <c r="L1143">
        <v>64</v>
      </c>
      <c r="M1143">
        <v>63</v>
      </c>
    </row>
    <row r="1144" spans="1:13" x14ac:dyDescent="0.2">
      <c r="A1144" t="s">
        <v>1153</v>
      </c>
      <c r="B1144">
        <v>2907</v>
      </c>
      <c r="C1144">
        <v>2639</v>
      </c>
      <c r="D1144">
        <v>3569</v>
      </c>
      <c r="E1144" s="1">
        <v>1089</v>
      </c>
      <c r="F1144" s="1">
        <v>987</v>
      </c>
      <c r="G1144" s="1">
        <v>2376</v>
      </c>
      <c r="H1144" s="1">
        <v>5840</v>
      </c>
      <c r="I1144" s="1">
        <v>3766</v>
      </c>
      <c r="J1144" s="1">
        <v>2180</v>
      </c>
      <c r="K1144">
        <v>6330</v>
      </c>
      <c r="L1144">
        <v>4642</v>
      </c>
      <c r="M1144">
        <v>5354</v>
      </c>
    </row>
    <row r="1145" spans="1:13" x14ac:dyDescent="0.2">
      <c r="A1145" t="s">
        <v>1154</v>
      </c>
      <c r="B1145">
        <v>71</v>
      </c>
      <c r="C1145">
        <v>61</v>
      </c>
      <c r="D1145">
        <v>72</v>
      </c>
      <c r="E1145" s="1">
        <v>63</v>
      </c>
      <c r="F1145" s="1">
        <v>68</v>
      </c>
      <c r="G1145" s="1">
        <v>112</v>
      </c>
      <c r="H1145" s="1">
        <v>332</v>
      </c>
      <c r="I1145" s="1">
        <v>216</v>
      </c>
      <c r="J1145" s="1">
        <v>169</v>
      </c>
      <c r="K1145">
        <v>249</v>
      </c>
      <c r="L1145">
        <v>179</v>
      </c>
      <c r="M1145">
        <v>196</v>
      </c>
    </row>
    <row r="1146" spans="1:13" x14ac:dyDescent="0.2">
      <c r="A1146" t="s">
        <v>1155</v>
      </c>
      <c r="B1146">
        <v>5289</v>
      </c>
      <c r="C1146">
        <v>4442</v>
      </c>
      <c r="D1146">
        <v>5002</v>
      </c>
      <c r="E1146" s="1">
        <v>1609</v>
      </c>
      <c r="F1146" s="1">
        <v>1377</v>
      </c>
      <c r="G1146" s="1">
        <v>3427</v>
      </c>
      <c r="H1146" s="1">
        <v>7410</v>
      </c>
      <c r="I1146" s="1">
        <v>4890</v>
      </c>
      <c r="J1146" s="1">
        <v>3247</v>
      </c>
      <c r="K1146">
        <v>9970</v>
      </c>
      <c r="L1146">
        <v>8235</v>
      </c>
      <c r="M1146">
        <v>9483</v>
      </c>
    </row>
    <row r="1147" spans="1:13" x14ac:dyDescent="0.2">
      <c r="A1147" t="s">
        <v>1156</v>
      </c>
      <c r="B1147">
        <v>2552</v>
      </c>
      <c r="C1147">
        <v>2466</v>
      </c>
      <c r="D1147">
        <v>2640</v>
      </c>
      <c r="E1147" s="1">
        <v>760</v>
      </c>
      <c r="F1147" s="1">
        <v>688</v>
      </c>
      <c r="G1147" s="1">
        <v>1624</v>
      </c>
      <c r="H1147" s="1">
        <v>2364</v>
      </c>
      <c r="I1147" s="1">
        <v>1573</v>
      </c>
      <c r="J1147" s="1">
        <v>974</v>
      </c>
      <c r="K1147">
        <v>2717</v>
      </c>
      <c r="L1147">
        <v>2328</v>
      </c>
      <c r="M1147">
        <v>3061</v>
      </c>
    </row>
    <row r="1148" spans="1:13" x14ac:dyDescent="0.2">
      <c r="A1148" t="s">
        <v>1157</v>
      </c>
      <c r="B1148">
        <v>3412</v>
      </c>
      <c r="C1148">
        <v>3098</v>
      </c>
      <c r="D1148">
        <v>4073</v>
      </c>
      <c r="E1148" s="1">
        <v>1780</v>
      </c>
      <c r="F1148" s="1">
        <v>1749</v>
      </c>
      <c r="G1148" s="1">
        <v>3815</v>
      </c>
      <c r="H1148" s="1">
        <v>3129</v>
      </c>
      <c r="I1148" s="1">
        <v>2084</v>
      </c>
      <c r="J1148" s="1">
        <v>1002</v>
      </c>
      <c r="K1148">
        <v>2604</v>
      </c>
      <c r="L1148">
        <v>2320</v>
      </c>
      <c r="M1148">
        <v>2329</v>
      </c>
    </row>
    <row r="1149" spans="1:13" x14ac:dyDescent="0.2">
      <c r="A1149" t="s">
        <v>1158</v>
      </c>
      <c r="B1149">
        <v>5560</v>
      </c>
      <c r="C1149">
        <v>3818</v>
      </c>
      <c r="D1149">
        <v>3274</v>
      </c>
      <c r="E1149" s="1">
        <v>2610</v>
      </c>
      <c r="F1149" s="1">
        <v>2515</v>
      </c>
      <c r="G1149" s="1">
        <v>6746</v>
      </c>
      <c r="H1149" s="1">
        <v>7132</v>
      </c>
      <c r="I1149" s="1">
        <v>5206</v>
      </c>
      <c r="J1149" s="1">
        <v>1797</v>
      </c>
      <c r="K1149">
        <v>4437</v>
      </c>
      <c r="L1149">
        <v>5069</v>
      </c>
      <c r="M1149">
        <v>5087</v>
      </c>
    </row>
    <row r="1150" spans="1:13" x14ac:dyDescent="0.2">
      <c r="A1150" t="s">
        <v>1159</v>
      </c>
      <c r="B1150">
        <v>1304</v>
      </c>
      <c r="C1150">
        <v>1168</v>
      </c>
      <c r="D1150">
        <v>1092</v>
      </c>
      <c r="E1150" s="1">
        <v>1080</v>
      </c>
      <c r="F1150" s="1">
        <v>1132</v>
      </c>
      <c r="G1150" s="1">
        <v>2798</v>
      </c>
      <c r="H1150" s="1">
        <v>1744</v>
      </c>
      <c r="I1150" s="1">
        <v>1419</v>
      </c>
      <c r="J1150" s="1">
        <v>577</v>
      </c>
      <c r="K1150">
        <v>1288</v>
      </c>
      <c r="L1150">
        <v>1542</v>
      </c>
      <c r="M1150">
        <v>1823</v>
      </c>
    </row>
    <row r="1151" spans="1:13" x14ac:dyDescent="0.2">
      <c r="A1151" t="s">
        <v>1160</v>
      </c>
      <c r="B1151">
        <v>970</v>
      </c>
      <c r="C1151">
        <v>758</v>
      </c>
      <c r="D1151">
        <v>885</v>
      </c>
      <c r="E1151" s="1">
        <v>507</v>
      </c>
      <c r="F1151" s="1">
        <v>482</v>
      </c>
      <c r="G1151" s="1">
        <v>1097</v>
      </c>
      <c r="H1151" s="1">
        <v>1184</v>
      </c>
      <c r="I1151" s="1">
        <v>827</v>
      </c>
      <c r="J1151" s="1">
        <v>319</v>
      </c>
      <c r="K1151">
        <v>1097</v>
      </c>
      <c r="L1151">
        <v>944</v>
      </c>
      <c r="M1151">
        <v>987</v>
      </c>
    </row>
    <row r="1152" spans="1:13" x14ac:dyDescent="0.2">
      <c r="A1152" t="s">
        <v>1161</v>
      </c>
      <c r="B1152">
        <v>4006</v>
      </c>
      <c r="C1152">
        <v>3242</v>
      </c>
      <c r="D1152">
        <v>3322</v>
      </c>
      <c r="E1152" s="1">
        <v>1643</v>
      </c>
      <c r="F1152" s="1">
        <v>1690</v>
      </c>
      <c r="G1152" s="1">
        <v>3587</v>
      </c>
      <c r="H1152" s="1">
        <v>4042</v>
      </c>
      <c r="I1152" s="1">
        <v>2616</v>
      </c>
      <c r="J1152" s="1">
        <v>1399</v>
      </c>
      <c r="K1152">
        <v>2465</v>
      </c>
      <c r="L1152">
        <v>2199</v>
      </c>
      <c r="M1152">
        <v>2559</v>
      </c>
    </row>
    <row r="1153" spans="1:13" x14ac:dyDescent="0.2">
      <c r="A1153" t="s">
        <v>1162</v>
      </c>
      <c r="B1153">
        <v>17490</v>
      </c>
      <c r="C1153">
        <v>15234</v>
      </c>
      <c r="D1153">
        <v>19471</v>
      </c>
      <c r="E1153" s="1">
        <v>4938</v>
      </c>
      <c r="F1153" s="1">
        <v>5037</v>
      </c>
      <c r="G1153" s="1">
        <v>12259</v>
      </c>
      <c r="H1153" s="1">
        <v>15863</v>
      </c>
      <c r="I1153" s="1">
        <v>9786</v>
      </c>
      <c r="J1153" s="1">
        <v>6900</v>
      </c>
      <c r="K1153">
        <v>16348</v>
      </c>
      <c r="L1153">
        <v>14273</v>
      </c>
      <c r="M1153">
        <v>15418</v>
      </c>
    </row>
    <row r="1154" spans="1:13" x14ac:dyDescent="0.2">
      <c r="A1154" t="s">
        <v>1163</v>
      </c>
      <c r="B1154">
        <v>3029</v>
      </c>
      <c r="C1154">
        <v>2604</v>
      </c>
      <c r="D1154">
        <v>3036</v>
      </c>
      <c r="E1154" s="1">
        <v>1094</v>
      </c>
      <c r="F1154" s="1">
        <v>1066</v>
      </c>
      <c r="G1154" s="1">
        <v>2550</v>
      </c>
      <c r="H1154" s="1">
        <v>3002</v>
      </c>
      <c r="I1154" s="1">
        <v>1861</v>
      </c>
      <c r="J1154" s="1">
        <v>1064</v>
      </c>
      <c r="K1154">
        <v>3298</v>
      </c>
      <c r="L1154">
        <v>3269</v>
      </c>
      <c r="M1154">
        <v>3277</v>
      </c>
    </row>
    <row r="1155" spans="1:13" x14ac:dyDescent="0.2">
      <c r="A1155" t="s">
        <v>1164</v>
      </c>
      <c r="B1155">
        <v>9994</v>
      </c>
      <c r="C1155">
        <v>6774</v>
      </c>
      <c r="D1155">
        <v>8096</v>
      </c>
      <c r="E1155" s="1">
        <v>5159</v>
      </c>
      <c r="F1155" s="1">
        <v>4733</v>
      </c>
      <c r="G1155" s="1">
        <v>11164</v>
      </c>
      <c r="H1155" s="1">
        <v>14546</v>
      </c>
      <c r="I1155" s="1">
        <v>11465</v>
      </c>
      <c r="J1155" s="1">
        <v>5253</v>
      </c>
      <c r="K1155">
        <v>10683</v>
      </c>
      <c r="L1155">
        <v>8920</v>
      </c>
      <c r="M1155">
        <v>9124</v>
      </c>
    </row>
    <row r="1156" spans="1:13" x14ac:dyDescent="0.2">
      <c r="A1156" t="s">
        <v>1165</v>
      </c>
      <c r="B1156">
        <v>2180</v>
      </c>
      <c r="C1156">
        <v>1974</v>
      </c>
      <c r="D1156">
        <v>2247</v>
      </c>
      <c r="E1156" s="1">
        <v>764</v>
      </c>
      <c r="F1156" s="1">
        <v>771</v>
      </c>
      <c r="G1156" s="1">
        <v>1646</v>
      </c>
      <c r="H1156" s="1">
        <v>1751</v>
      </c>
      <c r="I1156" s="1">
        <v>1365</v>
      </c>
      <c r="J1156" s="1">
        <v>728</v>
      </c>
      <c r="K1156">
        <v>1832</v>
      </c>
      <c r="L1156">
        <v>1698</v>
      </c>
      <c r="M1156">
        <v>1927</v>
      </c>
    </row>
    <row r="1157" spans="1:13" x14ac:dyDescent="0.2">
      <c r="A1157" t="s">
        <v>1166</v>
      </c>
      <c r="B1157">
        <v>1802</v>
      </c>
      <c r="C1157">
        <v>1574</v>
      </c>
      <c r="D1157">
        <v>1936</v>
      </c>
      <c r="E1157" s="1">
        <v>597</v>
      </c>
      <c r="F1157" s="1">
        <v>545</v>
      </c>
      <c r="G1157" s="1">
        <v>1336</v>
      </c>
      <c r="H1157" s="1">
        <v>1602</v>
      </c>
      <c r="I1157" s="1">
        <v>1158</v>
      </c>
      <c r="J1157" s="1">
        <v>680</v>
      </c>
      <c r="K1157">
        <v>1486</v>
      </c>
      <c r="L1157">
        <v>1317</v>
      </c>
      <c r="M1157">
        <v>1480</v>
      </c>
    </row>
    <row r="1158" spans="1:13" x14ac:dyDescent="0.2">
      <c r="A1158" t="s">
        <v>1167</v>
      </c>
      <c r="B1158">
        <v>2654</v>
      </c>
      <c r="C1158">
        <v>2145</v>
      </c>
      <c r="D1158">
        <v>2137</v>
      </c>
      <c r="E1158" s="1">
        <v>766</v>
      </c>
      <c r="F1158" s="1">
        <v>737</v>
      </c>
      <c r="G1158" s="1">
        <v>1428</v>
      </c>
      <c r="H1158" s="1">
        <v>2595</v>
      </c>
      <c r="I1158" s="1">
        <v>1761</v>
      </c>
      <c r="J1158" s="1">
        <v>955</v>
      </c>
      <c r="K1158">
        <v>3256</v>
      </c>
      <c r="L1158">
        <v>3303</v>
      </c>
      <c r="M1158">
        <v>3594</v>
      </c>
    </row>
    <row r="1159" spans="1:13" x14ac:dyDescent="0.2">
      <c r="A1159" t="s">
        <v>1168</v>
      </c>
      <c r="B1159">
        <v>30300</v>
      </c>
      <c r="C1159">
        <v>28052</v>
      </c>
      <c r="D1159">
        <v>23919</v>
      </c>
      <c r="E1159" s="1">
        <v>8074</v>
      </c>
      <c r="F1159" s="1">
        <v>7758</v>
      </c>
      <c r="G1159" s="1">
        <v>17440</v>
      </c>
      <c r="H1159" s="1">
        <v>74644</v>
      </c>
      <c r="I1159" s="1">
        <v>48933</v>
      </c>
      <c r="J1159" s="1">
        <v>40449</v>
      </c>
      <c r="K1159">
        <v>57056</v>
      </c>
      <c r="L1159">
        <v>62792</v>
      </c>
      <c r="M1159">
        <v>74698</v>
      </c>
    </row>
    <row r="1160" spans="1:13" x14ac:dyDescent="0.2">
      <c r="A1160" t="s">
        <v>1169</v>
      </c>
      <c r="B1160">
        <v>10651</v>
      </c>
      <c r="C1160">
        <v>9505</v>
      </c>
      <c r="D1160">
        <v>12456</v>
      </c>
      <c r="E1160" s="1">
        <v>4057</v>
      </c>
      <c r="F1160" s="1">
        <v>3812</v>
      </c>
      <c r="G1160" s="1">
        <v>9977</v>
      </c>
      <c r="H1160" s="1">
        <v>12816</v>
      </c>
      <c r="I1160" s="1">
        <v>7410</v>
      </c>
      <c r="J1160" s="1">
        <v>4465</v>
      </c>
      <c r="K1160">
        <v>14747</v>
      </c>
      <c r="L1160">
        <v>13146</v>
      </c>
      <c r="M1160">
        <v>13893</v>
      </c>
    </row>
    <row r="1161" spans="1:13" x14ac:dyDescent="0.2">
      <c r="A1161" t="s">
        <v>1170</v>
      </c>
      <c r="B1161">
        <v>109</v>
      </c>
      <c r="C1161">
        <v>66</v>
      </c>
      <c r="D1161">
        <v>70</v>
      </c>
      <c r="E1161" s="1">
        <v>35</v>
      </c>
      <c r="F1161" s="1">
        <v>16</v>
      </c>
      <c r="G1161" s="1">
        <v>65</v>
      </c>
      <c r="H1161" s="1">
        <v>71</v>
      </c>
      <c r="I1161" s="1">
        <v>99</v>
      </c>
      <c r="J1161" s="1">
        <v>47</v>
      </c>
      <c r="K1161">
        <v>103</v>
      </c>
      <c r="L1161">
        <v>123</v>
      </c>
      <c r="M1161">
        <v>128</v>
      </c>
    </row>
    <row r="1162" spans="1:13" x14ac:dyDescent="0.2">
      <c r="A1162" t="s">
        <v>1171</v>
      </c>
      <c r="B1162">
        <v>3698</v>
      </c>
      <c r="C1162">
        <v>3335</v>
      </c>
      <c r="D1162">
        <v>3465</v>
      </c>
      <c r="E1162" s="1">
        <v>1261</v>
      </c>
      <c r="F1162" s="1">
        <v>1172</v>
      </c>
      <c r="G1162" s="1">
        <v>2523</v>
      </c>
      <c r="H1162" s="1">
        <v>3480</v>
      </c>
      <c r="I1162" s="1">
        <v>2583</v>
      </c>
      <c r="J1162" s="1">
        <v>1466</v>
      </c>
      <c r="K1162">
        <v>3727</v>
      </c>
      <c r="L1162">
        <v>3545</v>
      </c>
      <c r="M1162">
        <v>4053</v>
      </c>
    </row>
    <row r="1163" spans="1:13" x14ac:dyDescent="0.2">
      <c r="A1163" t="s">
        <v>1172</v>
      </c>
      <c r="B1163">
        <v>3342</v>
      </c>
      <c r="C1163">
        <v>2886</v>
      </c>
      <c r="D1163">
        <v>3102</v>
      </c>
      <c r="E1163" s="1">
        <v>1146</v>
      </c>
      <c r="F1163" s="1">
        <v>872</v>
      </c>
      <c r="G1163" s="1">
        <v>2280</v>
      </c>
      <c r="H1163" s="1">
        <v>2503</v>
      </c>
      <c r="I1163" s="1">
        <v>1781</v>
      </c>
      <c r="J1163" s="1">
        <v>986</v>
      </c>
      <c r="K1163">
        <v>3333</v>
      </c>
      <c r="L1163">
        <v>3118</v>
      </c>
      <c r="M1163">
        <v>3576</v>
      </c>
    </row>
    <row r="1164" spans="1:13" x14ac:dyDescent="0.2">
      <c r="A1164" t="s">
        <v>1173</v>
      </c>
      <c r="B1164">
        <v>1430</v>
      </c>
      <c r="C1164">
        <v>1673</v>
      </c>
      <c r="D1164">
        <v>2038</v>
      </c>
      <c r="E1164" s="1">
        <v>472</v>
      </c>
      <c r="F1164" s="1">
        <v>471</v>
      </c>
      <c r="G1164" s="1">
        <v>1446</v>
      </c>
      <c r="H1164" s="1">
        <v>1385</v>
      </c>
      <c r="I1164" s="1">
        <v>1030</v>
      </c>
      <c r="J1164" s="1">
        <v>554</v>
      </c>
      <c r="K1164">
        <v>1920</v>
      </c>
      <c r="L1164">
        <v>1692</v>
      </c>
      <c r="M1164">
        <v>2029</v>
      </c>
    </row>
    <row r="1165" spans="1:13" x14ac:dyDescent="0.2">
      <c r="A1165" t="s">
        <v>1174</v>
      </c>
      <c r="B1165">
        <v>2247</v>
      </c>
      <c r="C1165">
        <v>2159</v>
      </c>
      <c r="D1165">
        <v>2451</v>
      </c>
      <c r="E1165" s="1">
        <v>928</v>
      </c>
      <c r="F1165" s="1">
        <v>895</v>
      </c>
      <c r="G1165" s="1">
        <v>2133</v>
      </c>
      <c r="H1165" s="1">
        <v>2818</v>
      </c>
      <c r="I1165" s="1">
        <v>1883</v>
      </c>
      <c r="J1165" s="1">
        <v>1150</v>
      </c>
      <c r="K1165">
        <v>2349</v>
      </c>
      <c r="L1165">
        <v>2387</v>
      </c>
      <c r="M1165">
        <v>2562</v>
      </c>
    </row>
    <row r="1166" spans="1:13" x14ac:dyDescent="0.2">
      <c r="A1166" t="s">
        <v>1175</v>
      </c>
      <c r="B1166">
        <v>3681</v>
      </c>
      <c r="C1166">
        <v>3442</v>
      </c>
      <c r="D1166">
        <v>3922</v>
      </c>
      <c r="E1166" s="1">
        <v>1576</v>
      </c>
      <c r="F1166" s="1">
        <v>1679</v>
      </c>
      <c r="G1166" s="1">
        <v>3852</v>
      </c>
      <c r="H1166" s="1">
        <v>5026</v>
      </c>
      <c r="I1166" s="1">
        <v>3299</v>
      </c>
      <c r="J1166" s="1">
        <v>1908</v>
      </c>
      <c r="K1166">
        <v>3627</v>
      </c>
      <c r="L1166">
        <v>3680</v>
      </c>
      <c r="M1166">
        <v>3927</v>
      </c>
    </row>
    <row r="1167" spans="1:13" x14ac:dyDescent="0.2">
      <c r="A1167" t="s">
        <v>1176</v>
      </c>
      <c r="B1167">
        <v>2703</v>
      </c>
      <c r="C1167">
        <v>2019</v>
      </c>
      <c r="D1167">
        <v>1965</v>
      </c>
      <c r="E1167" s="1">
        <v>920</v>
      </c>
      <c r="F1167" s="1">
        <v>694</v>
      </c>
      <c r="G1167" s="1">
        <v>1685</v>
      </c>
      <c r="H1167" s="1">
        <v>2385</v>
      </c>
      <c r="I1167" s="1">
        <v>1594</v>
      </c>
      <c r="J1167" s="1">
        <v>841</v>
      </c>
      <c r="K1167">
        <v>2180</v>
      </c>
      <c r="L1167">
        <v>2066</v>
      </c>
      <c r="M1167">
        <v>2263</v>
      </c>
    </row>
    <row r="1168" spans="1:13" x14ac:dyDescent="0.2">
      <c r="A1168" t="s">
        <v>1177</v>
      </c>
      <c r="B1168">
        <v>2876</v>
      </c>
      <c r="C1168">
        <v>2446</v>
      </c>
      <c r="D1168">
        <v>2499</v>
      </c>
      <c r="E1168" s="1">
        <v>925</v>
      </c>
      <c r="F1168" s="1">
        <v>776</v>
      </c>
      <c r="G1168" s="1">
        <v>1940</v>
      </c>
      <c r="H1168" s="1">
        <v>2902</v>
      </c>
      <c r="I1168" s="1">
        <v>1777</v>
      </c>
      <c r="J1168" s="1">
        <v>1123</v>
      </c>
      <c r="K1168">
        <v>3107</v>
      </c>
      <c r="L1168">
        <v>3162</v>
      </c>
      <c r="M1168">
        <v>3776</v>
      </c>
    </row>
    <row r="1169" spans="1:13" x14ac:dyDescent="0.2">
      <c r="A1169" t="s">
        <v>1178</v>
      </c>
      <c r="B1169">
        <v>3332</v>
      </c>
      <c r="C1169">
        <v>2896</v>
      </c>
      <c r="D1169">
        <v>2784</v>
      </c>
      <c r="E1169" s="1">
        <v>801</v>
      </c>
      <c r="F1169" s="1">
        <v>650</v>
      </c>
      <c r="G1169" s="1">
        <v>1710</v>
      </c>
      <c r="H1169" s="1">
        <v>3812</v>
      </c>
      <c r="I1169" s="1">
        <v>2151</v>
      </c>
      <c r="J1169" s="1">
        <v>1377</v>
      </c>
      <c r="K1169">
        <v>5005</v>
      </c>
      <c r="L1169">
        <v>4597</v>
      </c>
      <c r="M1169">
        <v>5471</v>
      </c>
    </row>
    <row r="1170" spans="1:13" x14ac:dyDescent="0.2">
      <c r="A1170" t="s">
        <v>1179</v>
      </c>
      <c r="B1170">
        <v>9802</v>
      </c>
      <c r="C1170">
        <v>8404</v>
      </c>
      <c r="D1170">
        <v>7359</v>
      </c>
      <c r="E1170" s="1">
        <v>2551</v>
      </c>
      <c r="F1170" s="1">
        <v>2369</v>
      </c>
      <c r="G1170" s="1">
        <v>5385</v>
      </c>
      <c r="H1170" s="1">
        <v>7633</v>
      </c>
      <c r="I1170" s="1">
        <v>5605</v>
      </c>
      <c r="J1170" s="1">
        <v>3239</v>
      </c>
      <c r="K1170">
        <v>7404</v>
      </c>
      <c r="L1170">
        <v>9161</v>
      </c>
      <c r="M1170">
        <v>9702</v>
      </c>
    </row>
    <row r="1171" spans="1:13" x14ac:dyDescent="0.2">
      <c r="A1171" t="s">
        <v>1180</v>
      </c>
      <c r="B1171">
        <v>7966</v>
      </c>
      <c r="C1171">
        <v>6911</v>
      </c>
      <c r="D1171">
        <v>6730</v>
      </c>
      <c r="E1171" s="1">
        <v>2359</v>
      </c>
      <c r="F1171" s="1">
        <v>2189</v>
      </c>
      <c r="G1171" s="1">
        <v>5001</v>
      </c>
      <c r="H1171" s="1">
        <v>7252</v>
      </c>
      <c r="I1171" s="1">
        <v>5331</v>
      </c>
      <c r="J1171" s="1">
        <v>2639</v>
      </c>
      <c r="K1171">
        <v>7831</v>
      </c>
      <c r="L1171">
        <v>7997</v>
      </c>
      <c r="M1171">
        <v>8826</v>
      </c>
    </row>
    <row r="1172" spans="1:13" x14ac:dyDescent="0.2">
      <c r="A1172" t="s">
        <v>1181</v>
      </c>
      <c r="B1172">
        <v>2419</v>
      </c>
      <c r="C1172">
        <v>1999</v>
      </c>
      <c r="D1172">
        <v>2398</v>
      </c>
      <c r="E1172" s="1">
        <v>1089</v>
      </c>
      <c r="F1172" s="1">
        <v>973</v>
      </c>
      <c r="G1172" s="1">
        <v>2099</v>
      </c>
      <c r="H1172" s="1">
        <v>2999</v>
      </c>
      <c r="I1172" s="1">
        <v>2240</v>
      </c>
      <c r="J1172" s="1">
        <v>1097</v>
      </c>
      <c r="K1172">
        <v>2926</v>
      </c>
      <c r="L1172">
        <v>2477</v>
      </c>
      <c r="M1172">
        <v>2763</v>
      </c>
    </row>
    <row r="1173" spans="1:13" x14ac:dyDescent="0.2">
      <c r="A1173" t="s">
        <v>1182</v>
      </c>
      <c r="B1173">
        <v>13393</v>
      </c>
      <c r="C1173">
        <v>9591</v>
      </c>
      <c r="D1173">
        <v>10446</v>
      </c>
      <c r="E1173" s="1">
        <v>6475</v>
      </c>
      <c r="F1173" s="1">
        <v>5301</v>
      </c>
      <c r="G1173" s="1">
        <v>12266</v>
      </c>
      <c r="H1173" s="1">
        <v>15274</v>
      </c>
      <c r="I1173" s="1">
        <v>12592</v>
      </c>
      <c r="J1173" s="1">
        <v>4931</v>
      </c>
      <c r="K1173">
        <v>11603</v>
      </c>
      <c r="L1173">
        <v>10042</v>
      </c>
      <c r="M1173">
        <v>11161</v>
      </c>
    </row>
    <row r="1174" spans="1:13" x14ac:dyDescent="0.2">
      <c r="A1174" t="s">
        <v>1183</v>
      </c>
      <c r="B1174">
        <v>344</v>
      </c>
      <c r="C1174">
        <v>404</v>
      </c>
      <c r="D1174">
        <v>495</v>
      </c>
      <c r="E1174" s="1">
        <v>118</v>
      </c>
      <c r="F1174" s="1">
        <v>103</v>
      </c>
      <c r="G1174" s="1">
        <v>278</v>
      </c>
      <c r="H1174" s="1">
        <v>314</v>
      </c>
      <c r="I1174" s="1">
        <v>241</v>
      </c>
      <c r="J1174" s="1">
        <v>113</v>
      </c>
      <c r="K1174">
        <v>376</v>
      </c>
      <c r="L1174">
        <v>443</v>
      </c>
      <c r="M1174">
        <v>439</v>
      </c>
    </row>
    <row r="1175" spans="1:13" x14ac:dyDescent="0.2">
      <c r="A1175" t="s">
        <v>1184</v>
      </c>
      <c r="B1175">
        <v>6274</v>
      </c>
      <c r="C1175">
        <v>7414</v>
      </c>
      <c r="D1175">
        <v>9458</v>
      </c>
      <c r="E1175" s="1">
        <v>2736</v>
      </c>
      <c r="F1175" s="1">
        <v>3138</v>
      </c>
      <c r="G1175" s="1">
        <v>8440</v>
      </c>
      <c r="H1175" s="1">
        <v>10531</v>
      </c>
      <c r="I1175" s="1">
        <v>5450</v>
      </c>
      <c r="J1175" s="1">
        <v>3899</v>
      </c>
      <c r="K1175">
        <v>6740</v>
      </c>
      <c r="L1175">
        <v>8645</v>
      </c>
      <c r="M1175">
        <v>8550</v>
      </c>
    </row>
    <row r="1176" spans="1:13" x14ac:dyDescent="0.2">
      <c r="A1176" t="s">
        <v>1185</v>
      </c>
      <c r="B1176">
        <v>4570</v>
      </c>
      <c r="C1176">
        <v>3785</v>
      </c>
      <c r="D1176">
        <v>3745</v>
      </c>
      <c r="E1176" s="1">
        <v>1227</v>
      </c>
      <c r="F1176" s="1">
        <v>1243</v>
      </c>
      <c r="G1176" s="1">
        <v>2515</v>
      </c>
      <c r="H1176" s="1">
        <v>3672</v>
      </c>
      <c r="I1176" s="1">
        <v>3005</v>
      </c>
      <c r="J1176" s="1">
        <v>1226</v>
      </c>
      <c r="K1176">
        <v>3178</v>
      </c>
      <c r="L1176">
        <v>2959</v>
      </c>
      <c r="M1176">
        <v>3258</v>
      </c>
    </row>
    <row r="1177" spans="1:13" x14ac:dyDescent="0.2">
      <c r="A1177" t="s">
        <v>1186</v>
      </c>
      <c r="B1177">
        <v>3828</v>
      </c>
      <c r="C1177">
        <v>4062</v>
      </c>
      <c r="D1177">
        <v>4586</v>
      </c>
      <c r="E1177" s="1">
        <v>1315</v>
      </c>
      <c r="F1177" s="1">
        <v>1212</v>
      </c>
      <c r="G1177" s="1">
        <v>3259</v>
      </c>
      <c r="H1177" s="1">
        <v>5615</v>
      </c>
      <c r="I1177" s="1">
        <v>3582</v>
      </c>
      <c r="J1177" s="1">
        <v>2006</v>
      </c>
      <c r="K1177">
        <v>5980</v>
      </c>
      <c r="L1177">
        <v>5354</v>
      </c>
      <c r="M1177">
        <v>6717</v>
      </c>
    </row>
    <row r="1178" spans="1:13" x14ac:dyDescent="0.2">
      <c r="A1178" t="s">
        <v>1187</v>
      </c>
      <c r="B1178">
        <v>7363</v>
      </c>
      <c r="C1178">
        <v>6686</v>
      </c>
      <c r="D1178">
        <v>6881</v>
      </c>
      <c r="E1178" s="1">
        <v>2744</v>
      </c>
      <c r="F1178" s="1">
        <v>2580</v>
      </c>
      <c r="G1178" s="1">
        <v>6116</v>
      </c>
      <c r="H1178" s="1">
        <v>7825</v>
      </c>
      <c r="I1178" s="1">
        <v>5727</v>
      </c>
      <c r="J1178" s="1">
        <v>2966</v>
      </c>
      <c r="K1178">
        <v>7537</v>
      </c>
      <c r="L1178">
        <v>7497</v>
      </c>
      <c r="M1178">
        <v>8019</v>
      </c>
    </row>
    <row r="1179" spans="1:13" x14ac:dyDescent="0.2">
      <c r="A1179" t="s">
        <v>1188</v>
      </c>
      <c r="B1179">
        <v>26964</v>
      </c>
      <c r="C1179">
        <v>22502</v>
      </c>
      <c r="D1179">
        <v>28229</v>
      </c>
      <c r="E1179" s="1">
        <v>9859</v>
      </c>
      <c r="F1179" s="1">
        <v>10980</v>
      </c>
      <c r="G1179" s="1">
        <v>25753</v>
      </c>
      <c r="H1179" s="1">
        <v>22019</v>
      </c>
      <c r="I1179" s="1">
        <v>13420</v>
      </c>
      <c r="J1179" s="1">
        <v>7452</v>
      </c>
      <c r="K1179">
        <v>20108</v>
      </c>
      <c r="L1179">
        <v>16555</v>
      </c>
      <c r="M1179">
        <v>18175</v>
      </c>
    </row>
    <row r="1180" spans="1:13" x14ac:dyDescent="0.2">
      <c r="A1180" t="s">
        <v>1189</v>
      </c>
      <c r="B1180">
        <v>54681</v>
      </c>
      <c r="C1180">
        <v>44651</v>
      </c>
      <c r="D1180">
        <v>51749</v>
      </c>
      <c r="E1180" s="1">
        <v>19984</v>
      </c>
      <c r="F1180" s="1">
        <v>20168</v>
      </c>
      <c r="G1180" s="1">
        <v>46824</v>
      </c>
      <c r="H1180" s="1">
        <v>41365</v>
      </c>
      <c r="I1180" s="1">
        <v>28107</v>
      </c>
      <c r="J1180" s="1">
        <v>13971</v>
      </c>
      <c r="K1180">
        <v>41190</v>
      </c>
      <c r="L1180">
        <v>34122</v>
      </c>
      <c r="M1180">
        <v>38308</v>
      </c>
    </row>
    <row r="1181" spans="1:13" x14ac:dyDescent="0.2">
      <c r="A1181" t="s">
        <v>1190</v>
      </c>
      <c r="B1181">
        <v>3925</v>
      </c>
      <c r="C1181">
        <v>3003</v>
      </c>
      <c r="D1181">
        <v>3023</v>
      </c>
      <c r="E1181" s="1">
        <v>1000</v>
      </c>
      <c r="F1181" s="1">
        <v>1083</v>
      </c>
      <c r="G1181" s="1">
        <v>2278</v>
      </c>
      <c r="H1181" s="1">
        <v>3949</v>
      </c>
      <c r="I1181" s="1">
        <v>2296</v>
      </c>
      <c r="J1181" s="1">
        <v>1548</v>
      </c>
      <c r="K1181">
        <v>3489</v>
      </c>
      <c r="L1181">
        <v>3492</v>
      </c>
      <c r="M1181">
        <v>4540</v>
      </c>
    </row>
    <row r="1182" spans="1:13" x14ac:dyDescent="0.2">
      <c r="A1182" t="s">
        <v>1191</v>
      </c>
      <c r="B1182">
        <v>507</v>
      </c>
      <c r="C1182">
        <v>443</v>
      </c>
      <c r="D1182">
        <v>507</v>
      </c>
      <c r="E1182" s="1">
        <v>145</v>
      </c>
      <c r="F1182" s="1">
        <v>180</v>
      </c>
      <c r="G1182" s="1">
        <v>345</v>
      </c>
      <c r="H1182" s="1">
        <v>627</v>
      </c>
      <c r="I1182" s="1">
        <v>326</v>
      </c>
      <c r="J1182" s="1">
        <v>235</v>
      </c>
      <c r="K1182">
        <v>567</v>
      </c>
      <c r="L1182">
        <v>471</v>
      </c>
      <c r="M1182">
        <v>593</v>
      </c>
    </row>
    <row r="1183" spans="1:13" x14ac:dyDescent="0.2">
      <c r="A1183" t="s">
        <v>1192</v>
      </c>
      <c r="B1183">
        <v>20341</v>
      </c>
      <c r="C1183">
        <v>17447</v>
      </c>
      <c r="D1183">
        <v>23066</v>
      </c>
      <c r="E1183" s="1">
        <v>5375</v>
      </c>
      <c r="F1183" s="1">
        <v>5070</v>
      </c>
      <c r="G1183" s="1">
        <v>12714</v>
      </c>
      <c r="H1183" s="1">
        <v>22325</v>
      </c>
      <c r="I1183" s="1">
        <v>13994</v>
      </c>
      <c r="J1183" s="1">
        <v>11316</v>
      </c>
      <c r="K1183">
        <v>25929</v>
      </c>
      <c r="L1183">
        <v>19881</v>
      </c>
      <c r="M1183">
        <v>21985</v>
      </c>
    </row>
    <row r="1184" spans="1:13" x14ac:dyDescent="0.2">
      <c r="A1184" t="s">
        <v>1193</v>
      </c>
      <c r="B1184">
        <v>2487</v>
      </c>
      <c r="C1184">
        <v>2181</v>
      </c>
      <c r="D1184">
        <v>2512</v>
      </c>
      <c r="E1184" s="1">
        <v>945</v>
      </c>
      <c r="F1184" s="1">
        <v>843</v>
      </c>
      <c r="G1184" s="1">
        <v>1934</v>
      </c>
      <c r="H1184" s="1">
        <v>2549</v>
      </c>
      <c r="I1184" s="1">
        <v>1635</v>
      </c>
      <c r="J1184" s="1">
        <v>959</v>
      </c>
      <c r="K1184">
        <v>2843</v>
      </c>
      <c r="L1184">
        <v>2732</v>
      </c>
      <c r="M1184">
        <v>3080</v>
      </c>
    </row>
    <row r="1185" spans="1:13" x14ac:dyDescent="0.2">
      <c r="A1185" t="s">
        <v>1194</v>
      </c>
      <c r="B1185">
        <v>2196</v>
      </c>
      <c r="C1185">
        <v>2031</v>
      </c>
      <c r="D1185">
        <v>2467</v>
      </c>
      <c r="E1185" s="1">
        <v>1029</v>
      </c>
      <c r="F1185" s="1">
        <v>1026</v>
      </c>
      <c r="G1185" s="1">
        <v>2328</v>
      </c>
      <c r="H1185" s="1">
        <v>2682</v>
      </c>
      <c r="I1185" s="1">
        <v>1725</v>
      </c>
      <c r="J1185" s="1">
        <v>985</v>
      </c>
      <c r="K1185">
        <v>2810</v>
      </c>
      <c r="L1185">
        <v>2318</v>
      </c>
      <c r="M1185">
        <v>2489</v>
      </c>
    </row>
    <row r="1186" spans="1:13" x14ac:dyDescent="0.2">
      <c r="A1186" t="s">
        <v>1195</v>
      </c>
      <c r="B1186">
        <v>3420</v>
      </c>
      <c r="C1186">
        <v>2877</v>
      </c>
      <c r="D1186">
        <v>3312</v>
      </c>
      <c r="E1186" s="1">
        <v>938</v>
      </c>
      <c r="F1186" s="1">
        <v>840</v>
      </c>
      <c r="G1186" s="1">
        <v>2159</v>
      </c>
      <c r="H1186" s="1">
        <v>4043</v>
      </c>
      <c r="I1186" s="1">
        <v>2571</v>
      </c>
      <c r="J1186" s="1">
        <v>1479</v>
      </c>
      <c r="K1186">
        <v>5230</v>
      </c>
      <c r="L1186">
        <v>4744</v>
      </c>
      <c r="M1186">
        <v>5915</v>
      </c>
    </row>
    <row r="1187" spans="1:13" x14ac:dyDescent="0.2">
      <c r="A1187" t="s">
        <v>1196</v>
      </c>
      <c r="B1187">
        <v>3180</v>
      </c>
      <c r="C1187">
        <v>2702</v>
      </c>
      <c r="D1187">
        <v>2885</v>
      </c>
      <c r="E1187" s="1">
        <v>1022</v>
      </c>
      <c r="F1187" s="1">
        <v>941</v>
      </c>
      <c r="G1187" s="1">
        <v>2248</v>
      </c>
      <c r="H1187" s="1">
        <v>2548</v>
      </c>
      <c r="I1187" s="1">
        <v>1857</v>
      </c>
      <c r="J1187" s="1">
        <v>1005</v>
      </c>
      <c r="K1187">
        <v>2948</v>
      </c>
      <c r="L1187">
        <v>2839</v>
      </c>
      <c r="M1187">
        <v>3080</v>
      </c>
    </row>
    <row r="1188" spans="1:13" x14ac:dyDescent="0.2">
      <c r="A1188" t="s">
        <v>1197</v>
      </c>
      <c r="B1188">
        <v>5830</v>
      </c>
      <c r="C1188">
        <v>6277</v>
      </c>
      <c r="D1188">
        <v>4833</v>
      </c>
      <c r="E1188" s="1">
        <v>2178</v>
      </c>
      <c r="F1188" s="1">
        <v>2077</v>
      </c>
      <c r="G1188" s="1">
        <v>3988</v>
      </c>
      <c r="H1188" s="1">
        <v>4426</v>
      </c>
      <c r="I1188" s="1">
        <v>3687</v>
      </c>
      <c r="J1188" s="1">
        <v>1967</v>
      </c>
      <c r="K1188">
        <v>3719</v>
      </c>
      <c r="L1188">
        <v>5822</v>
      </c>
      <c r="M1188">
        <v>6067</v>
      </c>
    </row>
    <row r="1189" spans="1:13" x14ac:dyDescent="0.2">
      <c r="A1189" t="s">
        <v>1198</v>
      </c>
      <c r="B1189">
        <v>4494</v>
      </c>
      <c r="C1189">
        <v>3829</v>
      </c>
      <c r="D1189">
        <v>4312</v>
      </c>
      <c r="E1189" s="1">
        <v>1223</v>
      </c>
      <c r="F1189" s="1">
        <v>1135</v>
      </c>
      <c r="G1189" s="1">
        <v>2812</v>
      </c>
      <c r="H1189" s="1">
        <v>4116</v>
      </c>
      <c r="I1189" s="1">
        <v>3012</v>
      </c>
      <c r="J1189" s="1">
        <v>1500</v>
      </c>
      <c r="K1189">
        <v>4508</v>
      </c>
      <c r="L1189">
        <v>4141</v>
      </c>
      <c r="M1189">
        <v>4497</v>
      </c>
    </row>
    <row r="1190" spans="1:13" x14ac:dyDescent="0.2">
      <c r="A1190" t="s">
        <v>1199</v>
      </c>
      <c r="B1190">
        <v>2040</v>
      </c>
      <c r="C1190">
        <v>1891</v>
      </c>
      <c r="D1190">
        <v>2186</v>
      </c>
      <c r="E1190" s="1">
        <v>836</v>
      </c>
      <c r="F1190" s="1">
        <v>707</v>
      </c>
      <c r="G1190" s="1">
        <v>1709</v>
      </c>
      <c r="H1190" s="1">
        <v>3842</v>
      </c>
      <c r="I1190" s="1">
        <v>2648</v>
      </c>
      <c r="J1190" s="1">
        <v>1589</v>
      </c>
      <c r="K1190">
        <v>4570</v>
      </c>
      <c r="L1190">
        <v>3501</v>
      </c>
      <c r="M1190">
        <v>4300</v>
      </c>
    </row>
    <row r="1191" spans="1:13" x14ac:dyDescent="0.2">
      <c r="A1191" t="s">
        <v>1200</v>
      </c>
      <c r="B1191">
        <v>3294</v>
      </c>
      <c r="C1191">
        <v>2778</v>
      </c>
      <c r="D1191">
        <v>3297</v>
      </c>
      <c r="E1191" s="1">
        <v>1326</v>
      </c>
      <c r="F1191" s="1">
        <v>1264</v>
      </c>
      <c r="G1191" s="1">
        <v>3177</v>
      </c>
      <c r="H1191" s="1">
        <v>4229</v>
      </c>
      <c r="I1191" s="1">
        <v>3129</v>
      </c>
      <c r="J1191" s="1">
        <v>1610</v>
      </c>
      <c r="K1191">
        <v>3348</v>
      </c>
      <c r="L1191">
        <v>3221</v>
      </c>
      <c r="M1191">
        <v>3407</v>
      </c>
    </row>
    <row r="1192" spans="1:13" x14ac:dyDescent="0.2">
      <c r="A1192" t="s">
        <v>1201</v>
      </c>
      <c r="B1192">
        <v>3379</v>
      </c>
      <c r="C1192">
        <v>3425</v>
      </c>
      <c r="D1192">
        <v>3392</v>
      </c>
      <c r="E1192" s="1">
        <v>1092</v>
      </c>
      <c r="F1192" s="1">
        <v>923</v>
      </c>
      <c r="G1192" s="1">
        <v>2350</v>
      </c>
      <c r="H1192" s="1">
        <v>3618</v>
      </c>
      <c r="I1192" s="1">
        <v>2667</v>
      </c>
      <c r="J1192" s="1">
        <v>1492</v>
      </c>
      <c r="K1192">
        <v>3614</v>
      </c>
      <c r="L1192">
        <v>3776</v>
      </c>
      <c r="M1192">
        <v>4219</v>
      </c>
    </row>
    <row r="1193" spans="1:13" x14ac:dyDescent="0.2">
      <c r="A1193" t="s">
        <v>1202</v>
      </c>
      <c r="B1193">
        <v>13584</v>
      </c>
      <c r="C1193">
        <v>12547</v>
      </c>
      <c r="D1193">
        <v>11329</v>
      </c>
      <c r="E1193" s="1">
        <v>5894</v>
      </c>
      <c r="F1193" s="1">
        <v>4990</v>
      </c>
      <c r="G1193" s="1">
        <v>11585</v>
      </c>
      <c r="H1193" s="1">
        <v>12568</v>
      </c>
      <c r="I1193" s="1">
        <v>11028</v>
      </c>
      <c r="J1193" s="1">
        <v>4951</v>
      </c>
      <c r="K1193">
        <v>10525</v>
      </c>
      <c r="L1193">
        <v>11617</v>
      </c>
      <c r="M1193">
        <v>12360</v>
      </c>
    </row>
    <row r="1194" spans="1:13" x14ac:dyDescent="0.2">
      <c r="A1194" t="s">
        <v>1203</v>
      </c>
      <c r="B1194">
        <v>9207</v>
      </c>
      <c r="C1194">
        <v>7836</v>
      </c>
      <c r="D1194">
        <v>7126</v>
      </c>
      <c r="E1194" s="1">
        <v>3045</v>
      </c>
      <c r="F1194" s="1">
        <v>2958</v>
      </c>
      <c r="G1194" s="1">
        <v>7022</v>
      </c>
      <c r="H1194" s="1">
        <v>7201</v>
      </c>
      <c r="I1194" s="1">
        <v>5439</v>
      </c>
      <c r="J1194" s="1">
        <v>2695</v>
      </c>
      <c r="K1194">
        <v>6503</v>
      </c>
      <c r="L1194">
        <v>7898</v>
      </c>
      <c r="M1194">
        <v>8200</v>
      </c>
    </row>
    <row r="1195" spans="1:13" x14ac:dyDescent="0.2">
      <c r="A1195" t="s">
        <v>1204</v>
      </c>
      <c r="B1195">
        <v>148</v>
      </c>
      <c r="C1195">
        <v>107</v>
      </c>
      <c r="D1195">
        <v>91</v>
      </c>
      <c r="E1195" s="1">
        <v>51</v>
      </c>
      <c r="F1195" s="1">
        <v>41</v>
      </c>
      <c r="G1195" s="1">
        <v>95</v>
      </c>
      <c r="H1195" s="1">
        <v>136</v>
      </c>
      <c r="I1195" s="1">
        <v>82</v>
      </c>
      <c r="J1195" s="1">
        <v>73</v>
      </c>
      <c r="K1195">
        <v>100</v>
      </c>
      <c r="L1195">
        <v>123</v>
      </c>
      <c r="M1195">
        <v>153</v>
      </c>
    </row>
    <row r="1196" spans="1:13" x14ac:dyDescent="0.2">
      <c r="A1196" t="s">
        <v>1205</v>
      </c>
      <c r="B1196">
        <v>5431</v>
      </c>
      <c r="C1196">
        <v>5323</v>
      </c>
      <c r="D1196">
        <v>6466</v>
      </c>
      <c r="E1196" s="1">
        <v>2150</v>
      </c>
      <c r="F1196" s="1">
        <v>2243</v>
      </c>
      <c r="G1196" s="1">
        <v>5761</v>
      </c>
      <c r="H1196" s="1">
        <v>7085</v>
      </c>
      <c r="I1196" s="1">
        <v>4111</v>
      </c>
      <c r="J1196" s="1">
        <v>2384</v>
      </c>
      <c r="K1196">
        <v>5483</v>
      </c>
      <c r="L1196">
        <v>6069</v>
      </c>
      <c r="M1196">
        <v>6197</v>
      </c>
    </row>
    <row r="1197" spans="1:13" x14ac:dyDescent="0.2">
      <c r="A1197" t="s">
        <v>1206</v>
      </c>
      <c r="B1197">
        <v>30349</v>
      </c>
      <c r="C1197">
        <v>22426</v>
      </c>
      <c r="D1197">
        <v>22932</v>
      </c>
      <c r="E1197" s="1">
        <v>12312</v>
      </c>
      <c r="F1197" s="1">
        <v>10385</v>
      </c>
      <c r="G1197" s="1">
        <v>23749</v>
      </c>
      <c r="H1197" s="1">
        <v>11789</v>
      </c>
      <c r="I1197" s="1">
        <v>11910</v>
      </c>
      <c r="J1197" s="1">
        <v>4492</v>
      </c>
      <c r="K1197">
        <v>3569</v>
      </c>
      <c r="L1197">
        <v>4168</v>
      </c>
      <c r="M1197">
        <v>3848</v>
      </c>
    </row>
    <row r="1198" spans="1:13" x14ac:dyDescent="0.2">
      <c r="A1198" t="s">
        <v>1207</v>
      </c>
      <c r="B1198">
        <v>10760</v>
      </c>
      <c r="C1198">
        <v>8961</v>
      </c>
      <c r="D1198">
        <v>11901</v>
      </c>
      <c r="E1198" s="1">
        <v>3770</v>
      </c>
      <c r="F1198" s="1">
        <v>3060</v>
      </c>
      <c r="G1198" s="1">
        <v>8192</v>
      </c>
      <c r="H1198" s="1">
        <v>13801</v>
      </c>
      <c r="I1198" s="1">
        <v>9771</v>
      </c>
      <c r="J1198" s="1">
        <v>5648</v>
      </c>
      <c r="K1198">
        <v>18671</v>
      </c>
      <c r="L1198">
        <v>12825</v>
      </c>
      <c r="M1198">
        <v>14379</v>
      </c>
    </row>
    <row r="1199" spans="1:13" x14ac:dyDescent="0.2">
      <c r="A1199" t="s">
        <v>1208</v>
      </c>
      <c r="B1199">
        <v>1044</v>
      </c>
      <c r="C1199">
        <v>985</v>
      </c>
      <c r="D1199">
        <v>939</v>
      </c>
      <c r="E1199" s="1">
        <v>211</v>
      </c>
      <c r="F1199" s="1">
        <v>225</v>
      </c>
      <c r="G1199" s="1">
        <v>610</v>
      </c>
      <c r="H1199" s="1">
        <v>645</v>
      </c>
      <c r="I1199" s="1">
        <v>499</v>
      </c>
      <c r="J1199" s="1">
        <v>229</v>
      </c>
      <c r="K1199">
        <v>624</v>
      </c>
      <c r="L1199">
        <v>729</v>
      </c>
      <c r="M1199">
        <v>798</v>
      </c>
    </row>
    <row r="1200" spans="1:13" x14ac:dyDescent="0.2">
      <c r="A1200" t="s">
        <v>1209</v>
      </c>
      <c r="B1200">
        <v>3362</v>
      </c>
      <c r="C1200">
        <v>2783</v>
      </c>
      <c r="D1200">
        <v>3688</v>
      </c>
      <c r="E1200" s="1">
        <v>1127</v>
      </c>
      <c r="F1200" s="1">
        <v>1127</v>
      </c>
      <c r="G1200" s="1">
        <v>2642</v>
      </c>
      <c r="H1200" s="1">
        <v>4816</v>
      </c>
      <c r="I1200" s="1">
        <v>2886</v>
      </c>
      <c r="J1200" s="1">
        <v>1723</v>
      </c>
      <c r="K1200">
        <v>5549</v>
      </c>
      <c r="L1200">
        <v>4040</v>
      </c>
      <c r="M1200">
        <v>4762</v>
      </c>
    </row>
    <row r="1201" spans="1:13" x14ac:dyDescent="0.2">
      <c r="A1201" t="s">
        <v>1210</v>
      </c>
      <c r="B1201">
        <v>3864</v>
      </c>
      <c r="C1201">
        <v>3782</v>
      </c>
      <c r="D1201">
        <v>3541</v>
      </c>
      <c r="E1201" s="1">
        <v>1707</v>
      </c>
      <c r="F1201" s="1">
        <v>1585</v>
      </c>
      <c r="G1201" s="1">
        <v>3635</v>
      </c>
      <c r="H1201" s="1">
        <v>3760</v>
      </c>
      <c r="I1201" s="1">
        <v>2664</v>
      </c>
      <c r="J1201" s="1">
        <v>1240</v>
      </c>
      <c r="K1201">
        <v>3319</v>
      </c>
      <c r="L1201">
        <v>3111</v>
      </c>
      <c r="M1201">
        <v>3556</v>
      </c>
    </row>
    <row r="1202" spans="1:13" x14ac:dyDescent="0.2">
      <c r="A1202" t="s">
        <v>1211</v>
      </c>
      <c r="B1202">
        <v>5092</v>
      </c>
      <c r="C1202">
        <v>4667</v>
      </c>
      <c r="D1202">
        <v>4852</v>
      </c>
      <c r="E1202" s="1">
        <v>1740</v>
      </c>
      <c r="F1202" s="1">
        <v>1637</v>
      </c>
      <c r="G1202" s="1">
        <v>4177</v>
      </c>
      <c r="H1202" s="1">
        <v>5329</v>
      </c>
      <c r="I1202" s="1">
        <v>3784</v>
      </c>
      <c r="J1202" s="1">
        <v>1979</v>
      </c>
      <c r="K1202">
        <v>5756</v>
      </c>
      <c r="L1202">
        <v>6036</v>
      </c>
      <c r="M1202">
        <v>6370</v>
      </c>
    </row>
    <row r="1203" spans="1:13" x14ac:dyDescent="0.2">
      <c r="A1203" t="s">
        <v>1212</v>
      </c>
      <c r="B1203">
        <v>7167</v>
      </c>
      <c r="C1203">
        <v>7133</v>
      </c>
      <c r="D1203">
        <v>7820</v>
      </c>
      <c r="E1203" s="1">
        <v>2481</v>
      </c>
      <c r="F1203" s="1">
        <v>2418</v>
      </c>
      <c r="G1203" s="1">
        <v>5808</v>
      </c>
      <c r="H1203" s="1">
        <v>7203</v>
      </c>
      <c r="I1203" s="1">
        <v>4922</v>
      </c>
      <c r="J1203" s="1">
        <v>3032</v>
      </c>
      <c r="K1203">
        <v>7461</v>
      </c>
      <c r="L1203">
        <v>6754</v>
      </c>
      <c r="M1203">
        <v>7515</v>
      </c>
    </row>
    <row r="1204" spans="1:13" x14ac:dyDescent="0.2">
      <c r="A1204" t="s">
        <v>1213</v>
      </c>
      <c r="B1204">
        <v>11959</v>
      </c>
      <c r="C1204">
        <v>8192</v>
      </c>
      <c r="D1204">
        <v>9199</v>
      </c>
      <c r="E1204" s="1">
        <v>4927</v>
      </c>
      <c r="F1204" s="1">
        <v>4217</v>
      </c>
      <c r="G1204" s="1">
        <v>10149</v>
      </c>
      <c r="H1204" s="1">
        <v>16154</v>
      </c>
      <c r="I1204" s="1">
        <v>11353</v>
      </c>
      <c r="J1204" s="1">
        <v>5545</v>
      </c>
      <c r="K1204">
        <v>12433</v>
      </c>
      <c r="L1204">
        <v>11037</v>
      </c>
      <c r="M1204">
        <v>13299</v>
      </c>
    </row>
    <row r="1205" spans="1:13" x14ac:dyDescent="0.2">
      <c r="A1205" t="s">
        <v>1214</v>
      </c>
      <c r="B1205">
        <v>568</v>
      </c>
      <c r="C1205">
        <v>669</v>
      </c>
      <c r="D1205">
        <v>891</v>
      </c>
      <c r="E1205" s="1">
        <v>135</v>
      </c>
      <c r="F1205" s="1">
        <v>120</v>
      </c>
      <c r="G1205" s="1">
        <v>313</v>
      </c>
      <c r="H1205" s="1">
        <v>452</v>
      </c>
      <c r="I1205" s="1">
        <v>274</v>
      </c>
      <c r="J1205" s="1">
        <v>178</v>
      </c>
      <c r="K1205">
        <v>638</v>
      </c>
      <c r="L1205">
        <v>620</v>
      </c>
      <c r="M1205">
        <v>674</v>
      </c>
    </row>
    <row r="1206" spans="1:13" x14ac:dyDescent="0.2">
      <c r="A1206" t="s">
        <v>1215</v>
      </c>
      <c r="B1206">
        <v>981</v>
      </c>
      <c r="C1206">
        <v>850</v>
      </c>
      <c r="D1206">
        <v>1038</v>
      </c>
      <c r="E1206" s="1">
        <v>405</v>
      </c>
      <c r="F1206" s="1">
        <v>349</v>
      </c>
      <c r="G1206" s="1">
        <v>737</v>
      </c>
      <c r="H1206" s="1">
        <v>1293</v>
      </c>
      <c r="I1206" s="1">
        <v>735</v>
      </c>
      <c r="J1206" s="1">
        <v>564</v>
      </c>
      <c r="K1206">
        <v>1531</v>
      </c>
      <c r="L1206">
        <v>1131</v>
      </c>
      <c r="M1206">
        <v>1272</v>
      </c>
    </row>
    <row r="1207" spans="1:13" x14ac:dyDescent="0.2">
      <c r="A1207" t="s">
        <v>1216</v>
      </c>
      <c r="B1207">
        <v>2341</v>
      </c>
      <c r="C1207">
        <v>2185</v>
      </c>
      <c r="D1207">
        <v>2983</v>
      </c>
      <c r="E1207" s="1">
        <v>866</v>
      </c>
      <c r="F1207" s="1">
        <v>864</v>
      </c>
      <c r="G1207" s="1">
        <v>2242</v>
      </c>
      <c r="H1207" s="1">
        <v>3010</v>
      </c>
      <c r="I1207" s="1">
        <v>1802</v>
      </c>
      <c r="J1207" s="1">
        <v>1158</v>
      </c>
      <c r="K1207">
        <v>3582</v>
      </c>
      <c r="L1207">
        <v>3139</v>
      </c>
      <c r="M1207">
        <v>3395</v>
      </c>
    </row>
    <row r="1208" spans="1:13" x14ac:dyDescent="0.2">
      <c r="A1208" t="s">
        <v>1217</v>
      </c>
      <c r="B1208">
        <v>2109</v>
      </c>
      <c r="C1208">
        <v>2139</v>
      </c>
      <c r="D1208">
        <v>1970</v>
      </c>
      <c r="E1208" s="1">
        <v>876</v>
      </c>
      <c r="F1208" s="1">
        <v>797</v>
      </c>
      <c r="G1208" s="1">
        <v>1850</v>
      </c>
      <c r="H1208" s="1">
        <v>2135</v>
      </c>
      <c r="I1208" s="1">
        <v>1684</v>
      </c>
      <c r="J1208" s="1">
        <v>803</v>
      </c>
      <c r="K1208">
        <v>2204</v>
      </c>
      <c r="L1208">
        <v>2586</v>
      </c>
      <c r="M1208">
        <v>2748</v>
      </c>
    </row>
    <row r="1209" spans="1:13" x14ac:dyDescent="0.2">
      <c r="A1209" t="s">
        <v>1218</v>
      </c>
      <c r="B1209">
        <v>8448</v>
      </c>
      <c r="C1209">
        <v>7454</v>
      </c>
      <c r="D1209">
        <v>7140</v>
      </c>
      <c r="E1209" s="1">
        <v>3390</v>
      </c>
      <c r="F1209" s="1">
        <v>2669</v>
      </c>
      <c r="G1209" s="1">
        <v>6671</v>
      </c>
      <c r="H1209" s="1">
        <v>7736</v>
      </c>
      <c r="I1209" s="1">
        <v>5898</v>
      </c>
      <c r="J1209" s="1">
        <v>2611</v>
      </c>
      <c r="K1209">
        <v>7439</v>
      </c>
      <c r="L1209">
        <v>7897</v>
      </c>
      <c r="M1209">
        <v>8797</v>
      </c>
    </row>
    <row r="1210" spans="1:13" x14ac:dyDescent="0.2">
      <c r="A1210" t="s">
        <v>1219</v>
      </c>
      <c r="B1210">
        <v>145</v>
      </c>
      <c r="C1210">
        <v>133</v>
      </c>
      <c r="D1210">
        <v>148</v>
      </c>
      <c r="E1210" s="1">
        <v>68</v>
      </c>
      <c r="F1210" s="1">
        <v>41</v>
      </c>
      <c r="G1210" s="1">
        <v>103</v>
      </c>
      <c r="H1210" s="1">
        <v>146</v>
      </c>
      <c r="I1210" s="1">
        <v>110</v>
      </c>
      <c r="J1210" s="1">
        <v>49</v>
      </c>
      <c r="K1210">
        <v>135</v>
      </c>
      <c r="L1210">
        <v>107</v>
      </c>
      <c r="M1210">
        <v>126</v>
      </c>
    </row>
    <row r="1211" spans="1:13" x14ac:dyDescent="0.2">
      <c r="A1211" t="s">
        <v>1220</v>
      </c>
      <c r="B1211">
        <v>1690</v>
      </c>
      <c r="C1211">
        <v>1645</v>
      </c>
      <c r="D1211">
        <v>1523</v>
      </c>
      <c r="E1211" s="1">
        <v>442</v>
      </c>
      <c r="F1211" s="1">
        <v>382</v>
      </c>
      <c r="G1211" s="1">
        <v>935</v>
      </c>
      <c r="H1211" s="1">
        <v>1108</v>
      </c>
      <c r="I1211" s="1">
        <v>833</v>
      </c>
      <c r="J1211" s="1">
        <v>457</v>
      </c>
      <c r="K1211">
        <v>1318</v>
      </c>
      <c r="L1211">
        <v>1364</v>
      </c>
      <c r="M1211">
        <v>1587</v>
      </c>
    </row>
    <row r="1212" spans="1:13" x14ac:dyDescent="0.2">
      <c r="A1212" t="s">
        <v>1221</v>
      </c>
      <c r="B1212">
        <v>333</v>
      </c>
      <c r="C1212">
        <v>373</v>
      </c>
      <c r="D1212">
        <v>468</v>
      </c>
      <c r="E1212" s="1">
        <v>171</v>
      </c>
      <c r="F1212" s="1">
        <v>129</v>
      </c>
      <c r="G1212" s="1">
        <v>334</v>
      </c>
      <c r="H1212" s="1">
        <v>615</v>
      </c>
      <c r="I1212" s="1">
        <v>337</v>
      </c>
      <c r="J1212" s="1">
        <v>211</v>
      </c>
      <c r="K1212">
        <v>442</v>
      </c>
      <c r="L1212">
        <v>319</v>
      </c>
      <c r="M1212">
        <v>379</v>
      </c>
    </row>
    <row r="1213" spans="1:13" x14ac:dyDescent="0.2">
      <c r="A1213" t="s">
        <v>1222</v>
      </c>
      <c r="B1213">
        <v>1782</v>
      </c>
      <c r="C1213">
        <v>1499</v>
      </c>
      <c r="D1213">
        <v>1601</v>
      </c>
      <c r="E1213" s="1">
        <v>611</v>
      </c>
      <c r="F1213" s="1">
        <v>483</v>
      </c>
      <c r="G1213" s="1">
        <v>1230</v>
      </c>
      <c r="H1213" s="1">
        <v>2597</v>
      </c>
      <c r="I1213" s="1">
        <v>1796</v>
      </c>
      <c r="J1213" s="1">
        <v>871</v>
      </c>
      <c r="K1213">
        <v>2600</v>
      </c>
      <c r="L1213">
        <v>2069</v>
      </c>
      <c r="M1213">
        <v>2800</v>
      </c>
    </row>
    <row r="1214" spans="1:13" x14ac:dyDescent="0.2">
      <c r="A1214" t="s">
        <v>1223</v>
      </c>
      <c r="B1214">
        <v>361</v>
      </c>
      <c r="C1214">
        <v>237</v>
      </c>
      <c r="D1214">
        <v>363</v>
      </c>
      <c r="E1214" s="1">
        <v>103</v>
      </c>
      <c r="F1214" s="1">
        <v>108</v>
      </c>
      <c r="G1214" s="1">
        <v>306</v>
      </c>
      <c r="H1214" s="1">
        <v>454</v>
      </c>
      <c r="I1214" s="1">
        <v>352</v>
      </c>
      <c r="J1214" s="1">
        <v>169</v>
      </c>
      <c r="K1214">
        <v>530</v>
      </c>
      <c r="L1214">
        <v>389</v>
      </c>
      <c r="M1214">
        <v>412</v>
      </c>
    </row>
    <row r="1215" spans="1:13" x14ac:dyDescent="0.2">
      <c r="A1215" t="s">
        <v>1224</v>
      </c>
      <c r="B1215">
        <v>14854</v>
      </c>
      <c r="C1215">
        <v>13508</v>
      </c>
      <c r="D1215">
        <v>13849</v>
      </c>
      <c r="E1215" s="1">
        <v>4564</v>
      </c>
      <c r="F1215" s="1">
        <v>4751</v>
      </c>
      <c r="G1215" s="1">
        <v>10899</v>
      </c>
      <c r="H1215" s="1">
        <v>14715</v>
      </c>
      <c r="I1215" s="1">
        <v>10169</v>
      </c>
      <c r="J1215" s="1">
        <v>5777</v>
      </c>
      <c r="K1215">
        <v>10314</v>
      </c>
      <c r="L1215">
        <v>10735</v>
      </c>
      <c r="M1215">
        <v>12396</v>
      </c>
    </row>
    <row r="1216" spans="1:13" x14ac:dyDescent="0.2">
      <c r="A1216" t="s">
        <v>1225</v>
      </c>
      <c r="B1216">
        <v>2842</v>
      </c>
      <c r="C1216">
        <v>2013</v>
      </c>
      <c r="D1216">
        <v>2249</v>
      </c>
      <c r="E1216" s="1">
        <v>912</v>
      </c>
      <c r="F1216" s="1">
        <v>796</v>
      </c>
      <c r="G1216" s="1">
        <v>1675</v>
      </c>
      <c r="H1216" s="1">
        <v>2497</v>
      </c>
      <c r="I1216" s="1">
        <v>1788</v>
      </c>
      <c r="J1216" s="1">
        <v>853</v>
      </c>
      <c r="K1216">
        <v>2876</v>
      </c>
      <c r="L1216">
        <v>2520</v>
      </c>
      <c r="M1216">
        <v>2759</v>
      </c>
    </row>
    <row r="1217" spans="1:13" x14ac:dyDescent="0.2">
      <c r="A1217" t="s">
        <v>1226</v>
      </c>
      <c r="B1217">
        <v>14004</v>
      </c>
      <c r="C1217">
        <v>11554</v>
      </c>
      <c r="D1217">
        <v>14888</v>
      </c>
      <c r="E1217" s="1">
        <v>5288</v>
      </c>
      <c r="F1217" s="1">
        <v>5209</v>
      </c>
      <c r="G1217" s="1">
        <v>12521</v>
      </c>
      <c r="H1217" s="1">
        <v>15918</v>
      </c>
      <c r="I1217" s="1">
        <v>10389</v>
      </c>
      <c r="J1217" s="1">
        <v>6006</v>
      </c>
      <c r="K1217">
        <v>16242</v>
      </c>
      <c r="L1217">
        <v>13172</v>
      </c>
      <c r="M1217">
        <v>14617</v>
      </c>
    </row>
    <row r="1218" spans="1:13" x14ac:dyDescent="0.2">
      <c r="A1218" t="s">
        <v>1227</v>
      </c>
      <c r="B1218">
        <v>8998</v>
      </c>
      <c r="C1218">
        <v>6812</v>
      </c>
      <c r="D1218">
        <v>6341</v>
      </c>
      <c r="E1218" s="1">
        <v>3229</v>
      </c>
      <c r="F1218" s="1">
        <v>2523</v>
      </c>
      <c r="G1218" s="1">
        <v>6493</v>
      </c>
      <c r="H1218" s="1">
        <v>8782</v>
      </c>
      <c r="I1218" s="1">
        <v>6855</v>
      </c>
      <c r="J1218" s="1">
        <v>3277</v>
      </c>
      <c r="K1218">
        <v>9141</v>
      </c>
      <c r="L1218">
        <v>8790</v>
      </c>
      <c r="M1218">
        <v>9561</v>
      </c>
    </row>
    <row r="1219" spans="1:13" x14ac:dyDescent="0.2">
      <c r="A1219" t="s">
        <v>1228</v>
      </c>
      <c r="B1219">
        <v>4939</v>
      </c>
      <c r="C1219">
        <v>4454</v>
      </c>
      <c r="D1219">
        <v>5369</v>
      </c>
      <c r="E1219" s="1">
        <v>2177</v>
      </c>
      <c r="F1219" s="1">
        <v>1637</v>
      </c>
      <c r="G1219" s="1">
        <v>4224</v>
      </c>
      <c r="H1219" s="1">
        <v>6968</v>
      </c>
      <c r="I1219" s="1">
        <v>5042</v>
      </c>
      <c r="J1219" s="1">
        <v>2678</v>
      </c>
      <c r="K1219">
        <v>7632</v>
      </c>
      <c r="L1219">
        <v>6165</v>
      </c>
      <c r="M1219">
        <v>6908</v>
      </c>
    </row>
    <row r="1220" spans="1:13" x14ac:dyDescent="0.2">
      <c r="A1220" t="s">
        <v>1229</v>
      </c>
      <c r="B1220">
        <v>759</v>
      </c>
      <c r="C1220">
        <v>727</v>
      </c>
      <c r="D1220">
        <v>729</v>
      </c>
      <c r="E1220" s="1">
        <v>345</v>
      </c>
      <c r="F1220" s="1">
        <v>293</v>
      </c>
      <c r="G1220" s="1">
        <v>604</v>
      </c>
      <c r="H1220" s="1">
        <v>575</v>
      </c>
      <c r="I1220" s="1">
        <v>385</v>
      </c>
      <c r="J1220" s="1">
        <v>234</v>
      </c>
      <c r="K1220">
        <v>870</v>
      </c>
      <c r="L1220">
        <v>683</v>
      </c>
      <c r="M1220">
        <v>738</v>
      </c>
    </row>
    <row r="1221" spans="1:13" x14ac:dyDescent="0.2">
      <c r="A1221" t="s">
        <v>1230</v>
      </c>
      <c r="B1221">
        <v>1888</v>
      </c>
      <c r="C1221">
        <v>1468</v>
      </c>
      <c r="D1221">
        <v>1729</v>
      </c>
      <c r="E1221" s="1">
        <v>761</v>
      </c>
      <c r="F1221" s="1">
        <v>695</v>
      </c>
      <c r="G1221" s="1">
        <v>1482</v>
      </c>
      <c r="H1221" s="1">
        <v>2115</v>
      </c>
      <c r="I1221" s="1">
        <v>1403</v>
      </c>
      <c r="J1221" s="1">
        <v>751</v>
      </c>
      <c r="K1221">
        <v>2145</v>
      </c>
      <c r="L1221">
        <v>1836</v>
      </c>
      <c r="M1221">
        <v>1997</v>
      </c>
    </row>
    <row r="1222" spans="1:13" x14ac:dyDescent="0.2">
      <c r="A1222" t="s">
        <v>1231</v>
      </c>
      <c r="B1222">
        <v>389</v>
      </c>
      <c r="C1222">
        <v>252</v>
      </c>
      <c r="D1222">
        <v>295</v>
      </c>
      <c r="E1222" s="1">
        <v>200</v>
      </c>
      <c r="F1222" s="1">
        <v>136</v>
      </c>
      <c r="G1222" s="1">
        <v>256</v>
      </c>
      <c r="H1222" s="1">
        <v>436</v>
      </c>
      <c r="I1222" s="1">
        <v>345</v>
      </c>
      <c r="J1222" s="1">
        <v>163</v>
      </c>
      <c r="K1222">
        <v>477</v>
      </c>
      <c r="L1222">
        <v>454</v>
      </c>
      <c r="M1222">
        <v>422</v>
      </c>
    </row>
    <row r="1223" spans="1:13" x14ac:dyDescent="0.2">
      <c r="A1223" t="s">
        <v>1232</v>
      </c>
      <c r="B1223">
        <v>11725</v>
      </c>
      <c r="C1223">
        <v>10823</v>
      </c>
      <c r="D1223">
        <v>10568</v>
      </c>
      <c r="E1223" s="1">
        <v>4848</v>
      </c>
      <c r="F1223" s="1">
        <v>3942</v>
      </c>
      <c r="G1223" s="1">
        <v>9646</v>
      </c>
      <c r="H1223" s="1">
        <v>11225</v>
      </c>
      <c r="I1223" s="1">
        <v>7512</v>
      </c>
      <c r="J1223" s="1">
        <v>3279</v>
      </c>
      <c r="K1223">
        <v>12254</v>
      </c>
      <c r="L1223">
        <v>11123</v>
      </c>
      <c r="M1223">
        <v>12660</v>
      </c>
    </row>
    <row r="1224" spans="1:13" x14ac:dyDescent="0.2">
      <c r="A1224" t="s">
        <v>1233</v>
      </c>
      <c r="B1224">
        <v>5</v>
      </c>
      <c r="C1224">
        <v>2</v>
      </c>
      <c r="D1224">
        <v>3</v>
      </c>
      <c r="E1224" s="1">
        <v>0</v>
      </c>
      <c r="F1224" s="1">
        <v>1</v>
      </c>
      <c r="G1224" s="1">
        <v>3</v>
      </c>
      <c r="H1224" s="1">
        <v>4</v>
      </c>
      <c r="I1224" s="1">
        <v>4</v>
      </c>
      <c r="J1224" s="1">
        <v>1</v>
      </c>
      <c r="K1224">
        <v>4</v>
      </c>
      <c r="L1224">
        <v>1</v>
      </c>
      <c r="M1224">
        <v>6</v>
      </c>
    </row>
    <row r="1225" spans="1:13" x14ac:dyDescent="0.2">
      <c r="A1225" t="s">
        <v>1234</v>
      </c>
      <c r="B1225">
        <v>2867</v>
      </c>
      <c r="C1225">
        <v>2370</v>
      </c>
      <c r="D1225">
        <v>2627</v>
      </c>
      <c r="E1225" s="1">
        <v>966</v>
      </c>
      <c r="F1225" s="1">
        <v>785</v>
      </c>
      <c r="G1225" s="1">
        <v>1875</v>
      </c>
      <c r="H1225" s="1">
        <v>2797</v>
      </c>
      <c r="I1225" s="1">
        <v>1955</v>
      </c>
      <c r="J1225" s="1">
        <v>1154</v>
      </c>
      <c r="K1225">
        <v>3120</v>
      </c>
      <c r="L1225">
        <v>2503</v>
      </c>
      <c r="M1225">
        <v>3225</v>
      </c>
    </row>
    <row r="1226" spans="1:13" x14ac:dyDescent="0.2">
      <c r="A1226" t="s">
        <v>1235</v>
      </c>
      <c r="B1226">
        <v>1595</v>
      </c>
      <c r="C1226">
        <v>1479</v>
      </c>
      <c r="D1226">
        <v>1771</v>
      </c>
      <c r="E1226" s="1">
        <v>730</v>
      </c>
      <c r="F1226" s="1">
        <v>545</v>
      </c>
      <c r="G1226" s="1">
        <v>1460</v>
      </c>
      <c r="H1226" s="1">
        <v>1633</v>
      </c>
      <c r="I1226" s="1">
        <v>1304</v>
      </c>
      <c r="J1226" s="1">
        <v>682</v>
      </c>
      <c r="K1226">
        <v>1439</v>
      </c>
      <c r="L1226">
        <v>1282</v>
      </c>
      <c r="M1226">
        <v>1524</v>
      </c>
    </row>
    <row r="1227" spans="1:13" x14ac:dyDescent="0.2">
      <c r="A1227" t="s">
        <v>1236</v>
      </c>
      <c r="B1227">
        <v>2868</v>
      </c>
      <c r="C1227">
        <v>2628</v>
      </c>
      <c r="D1227">
        <v>2104</v>
      </c>
      <c r="E1227" s="1">
        <v>1076</v>
      </c>
      <c r="F1227" s="1">
        <v>860</v>
      </c>
      <c r="G1227" s="1">
        <v>2242</v>
      </c>
      <c r="H1227" s="1">
        <v>2364</v>
      </c>
      <c r="I1227" s="1">
        <v>1799</v>
      </c>
      <c r="J1227" s="1">
        <v>827</v>
      </c>
      <c r="K1227">
        <v>2036</v>
      </c>
      <c r="L1227">
        <v>2296</v>
      </c>
      <c r="M1227">
        <v>2634</v>
      </c>
    </row>
    <row r="1228" spans="1:13" x14ac:dyDescent="0.2">
      <c r="A1228" t="s">
        <v>1237</v>
      </c>
      <c r="B1228">
        <v>2002</v>
      </c>
      <c r="C1228">
        <v>2012</v>
      </c>
      <c r="D1228">
        <v>2201</v>
      </c>
      <c r="E1228" s="1">
        <v>768</v>
      </c>
      <c r="F1228" s="1">
        <v>660</v>
      </c>
      <c r="G1228" s="1">
        <v>1535</v>
      </c>
      <c r="H1228" s="1">
        <v>2232</v>
      </c>
      <c r="I1228" s="1">
        <v>1630</v>
      </c>
      <c r="J1228" s="1">
        <v>903</v>
      </c>
      <c r="K1228">
        <v>2547</v>
      </c>
      <c r="L1228">
        <v>2293</v>
      </c>
      <c r="M1228">
        <v>2665</v>
      </c>
    </row>
    <row r="1229" spans="1:13" x14ac:dyDescent="0.2">
      <c r="A1229" t="s">
        <v>1238</v>
      </c>
      <c r="B1229">
        <v>811</v>
      </c>
      <c r="C1229">
        <v>991</v>
      </c>
      <c r="D1229">
        <v>1134</v>
      </c>
      <c r="E1229" s="1">
        <v>388</v>
      </c>
      <c r="F1229" s="1">
        <v>450</v>
      </c>
      <c r="G1229" s="1">
        <v>968</v>
      </c>
      <c r="H1229" s="1">
        <v>881</v>
      </c>
      <c r="I1229" s="1">
        <v>562</v>
      </c>
      <c r="J1229" s="1">
        <v>394</v>
      </c>
      <c r="K1229">
        <v>719</v>
      </c>
      <c r="L1229">
        <v>817</v>
      </c>
      <c r="M1229">
        <v>938</v>
      </c>
    </row>
    <row r="1230" spans="1:13" x14ac:dyDescent="0.2">
      <c r="A1230" t="s">
        <v>1239</v>
      </c>
      <c r="B1230">
        <v>3313</v>
      </c>
      <c r="C1230">
        <v>3071</v>
      </c>
      <c r="D1230">
        <v>3423</v>
      </c>
      <c r="E1230" s="1">
        <v>1309</v>
      </c>
      <c r="F1230" s="1">
        <v>1311</v>
      </c>
      <c r="G1230" s="1">
        <v>2849</v>
      </c>
      <c r="H1230" s="1">
        <v>2865</v>
      </c>
      <c r="I1230" s="1">
        <v>2000</v>
      </c>
      <c r="J1230" s="1">
        <v>1159</v>
      </c>
      <c r="K1230">
        <v>2827</v>
      </c>
      <c r="L1230">
        <v>2900</v>
      </c>
      <c r="M1230">
        <v>3291</v>
      </c>
    </row>
    <row r="1231" spans="1:13" x14ac:dyDescent="0.2">
      <c r="A1231" t="s">
        <v>1240</v>
      </c>
      <c r="B1231">
        <v>704</v>
      </c>
      <c r="C1231">
        <v>500</v>
      </c>
      <c r="D1231">
        <v>806</v>
      </c>
      <c r="E1231" s="1">
        <v>229</v>
      </c>
      <c r="F1231" s="1">
        <v>210</v>
      </c>
      <c r="G1231" s="1">
        <v>484</v>
      </c>
      <c r="H1231" s="1">
        <v>856</v>
      </c>
      <c r="I1231" s="1">
        <v>600</v>
      </c>
      <c r="J1231" s="1">
        <v>310</v>
      </c>
      <c r="K1231">
        <v>843</v>
      </c>
      <c r="L1231">
        <v>696</v>
      </c>
      <c r="M1231">
        <v>757</v>
      </c>
    </row>
    <row r="1232" spans="1:13" x14ac:dyDescent="0.2">
      <c r="A1232" t="s">
        <v>1241</v>
      </c>
      <c r="B1232">
        <v>2737</v>
      </c>
      <c r="C1232">
        <v>2380</v>
      </c>
      <c r="D1232">
        <v>2648</v>
      </c>
      <c r="E1232" s="1">
        <v>1310</v>
      </c>
      <c r="F1232" s="1">
        <v>1162</v>
      </c>
      <c r="G1232" s="1">
        <v>2642</v>
      </c>
      <c r="H1232" s="1">
        <v>2480</v>
      </c>
      <c r="I1232" s="1">
        <v>1880</v>
      </c>
      <c r="J1232" s="1">
        <v>1142</v>
      </c>
      <c r="K1232">
        <v>1769</v>
      </c>
      <c r="L1232">
        <v>1565</v>
      </c>
      <c r="M1232">
        <v>1643</v>
      </c>
    </row>
    <row r="1233" spans="1:13" x14ac:dyDescent="0.2">
      <c r="A1233" t="s">
        <v>1242</v>
      </c>
      <c r="B1233">
        <v>1190</v>
      </c>
      <c r="C1233">
        <v>969</v>
      </c>
      <c r="D1233">
        <v>961</v>
      </c>
      <c r="E1233" s="1">
        <v>611</v>
      </c>
      <c r="F1233" s="1">
        <v>464</v>
      </c>
      <c r="G1233" s="1">
        <v>959</v>
      </c>
      <c r="H1233" s="1">
        <v>1110</v>
      </c>
      <c r="I1233" s="1">
        <v>774</v>
      </c>
      <c r="J1233" s="1">
        <v>464</v>
      </c>
      <c r="K1233">
        <v>760</v>
      </c>
      <c r="L1233">
        <v>721</v>
      </c>
      <c r="M1233">
        <v>758</v>
      </c>
    </row>
    <row r="1234" spans="1:13" x14ac:dyDescent="0.2">
      <c r="A1234" t="s">
        <v>1243</v>
      </c>
      <c r="B1234">
        <v>2730</v>
      </c>
      <c r="C1234">
        <v>2711</v>
      </c>
      <c r="D1234">
        <v>3296</v>
      </c>
      <c r="E1234" s="1">
        <v>1758</v>
      </c>
      <c r="F1234" s="1">
        <v>1627</v>
      </c>
      <c r="G1234" s="1">
        <v>3722</v>
      </c>
      <c r="H1234" s="1">
        <v>3638</v>
      </c>
      <c r="I1234" s="1">
        <v>2687</v>
      </c>
      <c r="J1234" s="1">
        <v>1536</v>
      </c>
      <c r="K1234">
        <v>2071</v>
      </c>
      <c r="L1234">
        <v>1995</v>
      </c>
      <c r="M1234">
        <v>2043</v>
      </c>
    </row>
    <row r="1235" spans="1:13" x14ac:dyDescent="0.2">
      <c r="A1235" t="s">
        <v>1244</v>
      </c>
      <c r="B1235">
        <v>3314</v>
      </c>
      <c r="C1235">
        <v>2610</v>
      </c>
      <c r="D1235">
        <v>3237</v>
      </c>
      <c r="E1235" s="1">
        <v>1476</v>
      </c>
      <c r="F1235" s="1">
        <v>1342</v>
      </c>
      <c r="G1235" s="1">
        <v>2939</v>
      </c>
      <c r="H1235" s="1">
        <v>3902</v>
      </c>
      <c r="I1235" s="1">
        <v>2573</v>
      </c>
      <c r="J1235" s="1">
        <v>1272</v>
      </c>
      <c r="K1235">
        <v>3592</v>
      </c>
      <c r="L1235">
        <v>3458</v>
      </c>
      <c r="M1235">
        <v>3621</v>
      </c>
    </row>
    <row r="1236" spans="1:13" x14ac:dyDescent="0.2">
      <c r="A1236" t="s">
        <v>1245</v>
      </c>
      <c r="B1236">
        <v>6148</v>
      </c>
      <c r="C1236">
        <v>5513</v>
      </c>
      <c r="D1236">
        <v>6205</v>
      </c>
      <c r="E1236" s="1">
        <v>2088</v>
      </c>
      <c r="F1236" s="1">
        <v>1832</v>
      </c>
      <c r="G1236" s="1">
        <v>4900</v>
      </c>
      <c r="H1236" s="1">
        <v>6298</v>
      </c>
      <c r="I1236" s="1">
        <v>4283</v>
      </c>
      <c r="J1236" s="1">
        <v>2292</v>
      </c>
      <c r="K1236">
        <v>7816</v>
      </c>
      <c r="L1236">
        <v>7278</v>
      </c>
      <c r="M1236">
        <v>8366</v>
      </c>
    </row>
    <row r="1237" spans="1:13" x14ac:dyDescent="0.2">
      <c r="A1237" t="s">
        <v>1246</v>
      </c>
      <c r="B1237">
        <v>14395</v>
      </c>
      <c r="C1237">
        <v>12818</v>
      </c>
      <c r="D1237">
        <v>10966</v>
      </c>
      <c r="E1237" s="1">
        <v>4348</v>
      </c>
      <c r="F1237" s="1">
        <v>4059</v>
      </c>
      <c r="G1237" s="1">
        <v>10477</v>
      </c>
      <c r="H1237" s="1">
        <v>13006</v>
      </c>
      <c r="I1237" s="1">
        <v>9086</v>
      </c>
      <c r="J1237" s="1">
        <v>5070</v>
      </c>
      <c r="K1237">
        <v>12988</v>
      </c>
      <c r="L1237">
        <v>15487</v>
      </c>
      <c r="M1237">
        <v>17477</v>
      </c>
    </row>
    <row r="1238" spans="1:13" x14ac:dyDescent="0.2">
      <c r="A1238" t="s">
        <v>1247</v>
      </c>
      <c r="B1238">
        <v>8308</v>
      </c>
      <c r="C1238">
        <v>7454</v>
      </c>
      <c r="D1238">
        <v>7558</v>
      </c>
      <c r="E1238" s="1">
        <v>2747</v>
      </c>
      <c r="F1238" s="1">
        <v>2730</v>
      </c>
      <c r="G1238" s="1">
        <v>6486</v>
      </c>
      <c r="H1238" s="1">
        <v>8196</v>
      </c>
      <c r="I1238" s="1">
        <v>5168</v>
      </c>
      <c r="J1238" s="1">
        <v>3183</v>
      </c>
      <c r="K1238">
        <v>6943</v>
      </c>
      <c r="L1238">
        <v>7328</v>
      </c>
      <c r="M1238">
        <v>7708</v>
      </c>
    </row>
    <row r="1239" spans="1:13" x14ac:dyDescent="0.2">
      <c r="A1239" t="s">
        <v>1248</v>
      </c>
      <c r="B1239">
        <v>2981</v>
      </c>
      <c r="C1239">
        <v>2736</v>
      </c>
      <c r="D1239">
        <v>3759</v>
      </c>
      <c r="E1239" s="1">
        <v>1269</v>
      </c>
      <c r="F1239" s="1">
        <v>1318</v>
      </c>
      <c r="G1239" s="1">
        <v>2661</v>
      </c>
      <c r="H1239" s="1">
        <v>2284</v>
      </c>
      <c r="I1239" s="1">
        <v>1761</v>
      </c>
      <c r="J1239" s="1">
        <v>776</v>
      </c>
      <c r="K1239">
        <v>2566</v>
      </c>
      <c r="L1239">
        <v>2199</v>
      </c>
      <c r="M1239">
        <v>2515</v>
      </c>
    </row>
    <row r="1240" spans="1:13" x14ac:dyDescent="0.2">
      <c r="A1240" t="s">
        <v>1249</v>
      </c>
      <c r="B1240">
        <v>2348</v>
      </c>
      <c r="C1240">
        <v>2190</v>
      </c>
      <c r="D1240">
        <v>2926</v>
      </c>
      <c r="E1240" s="1">
        <v>1003</v>
      </c>
      <c r="F1240" s="1">
        <v>975</v>
      </c>
      <c r="G1240" s="1">
        <v>2052</v>
      </c>
      <c r="H1240" s="1">
        <v>1721</v>
      </c>
      <c r="I1240" s="1">
        <v>1385</v>
      </c>
      <c r="J1240" s="1">
        <v>634</v>
      </c>
      <c r="K1240">
        <v>2027</v>
      </c>
      <c r="L1240">
        <v>1772</v>
      </c>
      <c r="M1240">
        <v>2062</v>
      </c>
    </row>
    <row r="1241" spans="1:13" x14ac:dyDescent="0.2">
      <c r="A1241" t="s">
        <v>1250</v>
      </c>
      <c r="B1241">
        <v>9865</v>
      </c>
      <c r="C1241">
        <v>10162</v>
      </c>
      <c r="D1241">
        <v>12747</v>
      </c>
      <c r="E1241" s="1">
        <v>3112</v>
      </c>
      <c r="F1241" s="1">
        <v>2852</v>
      </c>
      <c r="G1241" s="1">
        <v>7091</v>
      </c>
      <c r="H1241" s="1">
        <v>7184</v>
      </c>
      <c r="I1241" s="1">
        <v>5148</v>
      </c>
      <c r="J1241" s="1">
        <v>2875</v>
      </c>
      <c r="K1241">
        <v>8170</v>
      </c>
      <c r="L1241">
        <v>6942</v>
      </c>
      <c r="M1241">
        <v>7709</v>
      </c>
    </row>
    <row r="1242" spans="1:13" x14ac:dyDescent="0.2">
      <c r="A1242" t="s">
        <v>1251</v>
      </c>
      <c r="B1242">
        <v>5903</v>
      </c>
      <c r="C1242">
        <v>5322</v>
      </c>
      <c r="D1242">
        <v>6847</v>
      </c>
      <c r="E1242" s="1">
        <v>2726</v>
      </c>
      <c r="F1242" s="1">
        <v>2352</v>
      </c>
      <c r="G1242" s="1">
        <v>5708</v>
      </c>
      <c r="H1242" s="1">
        <v>8588</v>
      </c>
      <c r="I1242" s="1">
        <v>5872</v>
      </c>
      <c r="J1242" s="1">
        <v>3288</v>
      </c>
      <c r="K1242">
        <v>11641</v>
      </c>
      <c r="L1242">
        <v>8701</v>
      </c>
      <c r="M1242">
        <v>9267</v>
      </c>
    </row>
    <row r="1243" spans="1:13" x14ac:dyDescent="0.2">
      <c r="A1243" t="s">
        <v>1252</v>
      </c>
      <c r="B1243">
        <v>1353</v>
      </c>
      <c r="C1243">
        <v>1230</v>
      </c>
      <c r="D1243">
        <v>1199</v>
      </c>
      <c r="E1243" s="1">
        <v>462</v>
      </c>
      <c r="F1243" s="1">
        <v>433</v>
      </c>
      <c r="G1243" s="1">
        <v>1092</v>
      </c>
      <c r="H1243" s="1">
        <v>1870</v>
      </c>
      <c r="I1243" s="1">
        <v>1239</v>
      </c>
      <c r="J1243" s="1">
        <v>713</v>
      </c>
      <c r="K1243">
        <v>1345</v>
      </c>
      <c r="L1243">
        <v>1244</v>
      </c>
      <c r="M1243">
        <v>1243</v>
      </c>
    </row>
    <row r="1244" spans="1:13" x14ac:dyDescent="0.2">
      <c r="A1244" t="s">
        <v>1253</v>
      </c>
      <c r="B1244">
        <v>28574</v>
      </c>
      <c r="C1244">
        <v>23868</v>
      </c>
      <c r="D1244">
        <v>28930</v>
      </c>
      <c r="E1244" s="1">
        <v>8652</v>
      </c>
      <c r="F1244" s="1">
        <v>7399</v>
      </c>
      <c r="G1244" s="1">
        <v>17566</v>
      </c>
      <c r="H1244" s="1">
        <v>14272</v>
      </c>
      <c r="I1244" s="1">
        <v>10744</v>
      </c>
      <c r="J1244" s="1">
        <v>5764</v>
      </c>
      <c r="K1244">
        <v>13739</v>
      </c>
      <c r="L1244">
        <v>10856</v>
      </c>
      <c r="M1244">
        <v>12165</v>
      </c>
    </row>
    <row r="1245" spans="1:13" x14ac:dyDescent="0.2">
      <c r="A1245" t="s">
        <v>1254</v>
      </c>
      <c r="B1245">
        <v>88</v>
      </c>
      <c r="C1245">
        <v>72</v>
      </c>
      <c r="D1245">
        <v>57</v>
      </c>
      <c r="E1245" s="1">
        <v>33</v>
      </c>
      <c r="F1245" s="1">
        <v>47</v>
      </c>
      <c r="G1245" s="1">
        <v>99</v>
      </c>
      <c r="H1245" s="1">
        <v>110</v>
      </c>
      <c r="I1245" s="1">
        <v>85</v>
      </c>
      <c r="J1245" s="1">
        <v>42</v>
      </c>
      <c r="K1245">
        <v>52</v>
      </c>
      <c r="L1245">
        <v>88</v>
      </c>
      <c r="M1245">
        <v>48</v>
      </c>
    </row>
    <row r="1246" spans="1:13" x14ac:dyDescent="0.2">
      <c r="A1246" t="s">
        <v>1255</v>
      </c>
      <c r="B1246">
        <v>9560</v>
      </c>
      <c r="C1246">
        <v>7513</v>
      </c>
      <c r="D1246">
        <v>8753</v>
      </c>
      <c r="E1246" s="1">
        <v>3308</v>
      </c>
      <c r="F1246" s="1">
        <v>2797</v>
      </c>
      <c r="G1246" s="1">
        <v>6416</v>
      </c>
      <c r="H1246" s="1">
        <v>6475</v>
      </c>
      <c r="I1246" s="1">
        <v>4364</v>
      </c>
      <c r="J1246" s="1">
        <v>2229</v>
      </c>
      <c r="K1246">
        <v>12893</v>
      </c>
      <c r="L1246">
        <v>12345</v>
      </c>
      <c r="M1246">
        <v>13223</v>
      </c>
    </row>
    <row r="1247" spans="1:13" x14ac:dyDescent="0.2">
      <c r="A1247" t="s">
        <v>1256</v>
      </c>
      <c r="B1247">
        <v>3331</v>
      </c>
      <c r="C1247">
        <v>3057</v>
      </c>
      <c r="D1247">
        <v>3482</v>
      </c>
      <c r="E1247" s="1">
        <v>1096</v>
      </c>
      <c r="F1247" s="1">
        <v>1136</v>
      </c>
      <c r="G1247" s="1">
        <v>2776</v>
      </c>
      <c r="H1247" s="1">
        <v>3524</v>
      </c>
      <c r="I1247" s="1">
        <v>2279</v>
      </c>
      <c r="J1247" s="1">
        <v>1406</v>
      </c>
      <c r="K1247">
        <v>4137</v>
      </c>
      <c r="L1247">
        <v>3723</v>
      </c>
      <c r="M1247">
        <v>4131</v>
      </c>
    </row>
    <row r="1248" spans="1:13" x14ac:dyDescent="0.2">
      <c r="A1248" t="s">
        <v>1257</v>
      </c>
      <c r="B1248">
        <v>697</v>
      </c>
      <c r="C1248">
        <v>792</v>
      </c>
      <c r="D1248">
        <v>989</v>
      </c>
      <c r="E1248" s="1">
        <v>260</v>
      </c>
      <c r="F1248" s="1">
        <v>328</v>
      </c>
      <c r="G1248" s="1">
        <v>808</v>
      </c>
      <c r="H1248" s="1">
        <v>534</v>
      </c>
      <c r="I1248" s="1">
        <v>453</v>
      </c>
      <c r="J1248" s="1">
        <v>213</v>
      </c>
      <c r="K1248">
        <v>513</v>
      </c>
      <c r="L1248">
        <v>499</v>
      </c>
      <c r="M1248">
        <v>489</v>
      </c>
    </row>
    <row r="1249" spans="1:13" x14ac:dyDescent="0.2">
      <c r="A1249" t="s">
        <v>1258</v>
      </c>
      <c r="B1249">
        <v>3776</v>
      </c>
      <c r="C1249">
        <v>3743</v>
      </c>
      <c r="D1249">
        <v>3522</v>
      </c>
      <c r="E1249" s="1">
        <v>1149</v>
      </c>
      <c r="F1249" s="1">
        <v>986</v>
      </c>
      <c r="G1249" s="1">
        <v>2369</v>
      </c>
      <c r="H1249" s="1">
        <v>2529</v>
      </c>
      <c r="I1249" s="1">
        <v>1682</v>
      </c>
      <c r="J1249" s="1">
        <v>965</v>
      </c>
      <c r="K1249">
        <v>3440</v>
      </c>
      <c r="L1249">
        <v>3435</v>
      </c>
      <c r="M1249">
        <v>3652</v>
      </c>
    </row>
    <row r="1250" spans="1:13" x14ac:dyDescent="0.2">
      <c r="A1250" t="s">
        <v>1259</v>
      </c>
      <c r="B1250">
        <v>136</v>
      </c>
      <c r="C1250">
        <v>109</v>
      </c>
      <c r="D1250">
        <v>147</v>
      </c>
      <c r="E1250" s="1">
        <v>55</v>
      </c>
      <c r="F1250" s="1">
        <v>33</v>
      </c>
      <c r="G1250" s="1">
        <v>100</v>
      </c>
      <c r="H1250" s="1">
        <v>131</v>
      </c>
      <c r="I1250" s="1">
        <v>93</v>
      </c>
      <c r="J1250" s="1">
        <v>39</v>
      </c>
      <c r="K1250">
        <v>161</v>
      </c>
      <c r="L1250">
        <v>163</v>
      </c>
      <c r="M1250">
        <v>139</v>
      </c>
    </row>
    <row r="1251" spans="1:13" x14ac:dyDescent="0.2">
      <c r="A1251" t="s">
        <v>1260</v>
      </c>
      <c r="B1251">
        <v>4879</v>
      </c>
      <c r="C1251">
        <v>4616</v>
      </c>
      <c r="D1251">
        <v>5253</v>
      </c>
      <c r="E1251" s="1">
        <v>2001</v>
      </c>
      <c r="F1251" s="1">
        <v>1792</v>
      </c>
      <c r="G1251" s="1">
        <v>4377</v>
      </c>
      <c r="H1251" s="1">
        <v>6146</v>
      </c>
      <c r="I1251" s="1">
        <v>4342</v>
      </c>
      <c r="J1251" s="1">
        <v>2416</v>
      </c>
      <c r="K1251">
        <v>5160</v>
      </c>
      <c r="L1251">
        <v>4823</v>
      </c>
      <c r="M1251">
        <v>4923</v>
      </c>
    </row>
    <row r="1252" spans="1:13" x14ac:dyDescent="0.2">
      <c r="A1252" t="s">
        <v>1261</v>
      </c>
      <c r="B1252">
        <v>9208</v>
      </c>
      <c r="C1252">
        <v>6782</v>
      </c>
      <c r="D1252">
        <v>7381</v>
      </c>
      <c r="E1252" s="1">
        <v>2849</v>
      </c>
      <c r="F1252" s="1">
        <v>2697</v>
      </c>
      <c r="G1252" s="1">
        <v>6333</v>
      </c>
      <c r="H1252" s="1">
        <v>4364</v>
      </c>
      <c r="I1252" s="1">
        <v>3437</v>
      </c>
      <c r="J1252" s="1">
        <v>1533</v>
      </c>
      <c r="K1252">
        <v>4791</v>
      </c>
      <c r="L1252">
        <v>4179</v>
      </c>
      <c r="M1252">
        <v>4239</v>
      </c>
    </row>
    <row r="1253" spans="1:13" x14ac:dyDescent="0.2">
      <c r="A1253" t="s">
        <v>1262</v>
      </c>
      <c r="B1253">
        <v>1908</v>
      </c>
      <c r="C1253">
        <v>1681</v>
      </c>
      <c r="D1253">
        <v>1750</v>
      </c>
      <c r="E1253" s="1">
        <v>851</v>
      </c>
      <c r="F1253" s="1">
        <v>786</v>
      </c>
      <c r="G1253" s="1">
        <v>1855</v>
      </c>
      <c r="H1253" s="1">
        <v>1615</v>
      </c>
      <c r="I1253" s="1">
        <v>1214</v>
      </c>
      <c r="J1253" s="1">
        <v>685</v>
      </c>
      <c r="K1253">
        <v>1426</v>
      </c>
      <c r="L1253">
        <v>1329</v>
      </c>
      <c r="M1253">
        <v>1502</v>
      </c>
    </row>
    <row r="1254" spans="1:13" x14ac:dyDescent="0.2">
      <c r="A1254" t="s">
        <v>1263</v>
      </c>
      <c r="B1254">
        <v>14623</v>
      </c>
      <c r="C1254">
        <v>13344</v>
      </c>
      <c r="D1254">
        <v>15009</v>
      </c>
      <c r="E1254" s="1">
        <v>4278</v>
      </c>
      <c r="F1254" s="1">
        <v>3868</v>
      </c>
      <c r="G1254" s="1">
        <v>8777</v>
      </c>
      <c r="H1254" s="1">
        <v>15257</v>
      </c>
      <c r="I1254" s="1">
        <v>10244</v>
      </c>
      <c r="J1254" s="1">
        <v>6473</v>
      </c>
      <c r="K1254">
        <v>13137</v>
      </c>
      <c r="L1254">
        <v>11793</v>
      </c>
      <c r="M1254">
        <v>13385</v>
      </c>
    </row>
    <row r="1255" spans="1:13" x14ac:dyDescent="0.2">
      <c r="A1255" t="s">
        <v>1264</v>
      </c>
      <c r="B1255">
        <v>5963</v>
      </c>
      <c r="C1255">
        <v>4823</v>
      </c>
      <c r="D1255">
        <v>5752</v>
      </c>
      <c r="E1255" s="1">
        <v>1505</v>
      </c>
      <c r="F1255" s="1">
        <v>1581</v>
      </c>
      <c r="G1255" s="1">
        <v>3750</v>
      </c>
      <c r="H1255" s="1">
        <v>6880</v>
      </c>
      <c r="I1255" s="1">
        <v>4274</v>
      </c>
      <c r="J1255" s="1">
        <v>3253</v>
      </c>
      <c r="K1255">
        <v>4620</v>
      </c>
      <c r="L1255">
        <v>3853</v>
      </c>
      <c r="M1255">
        <v>4413</v>
      </c>
    </row>
    <row r="1256" spans="1:13" x14ac:dyDescent="0.2">
      <c r="A1256" t="s">
        <v>1265</v>
      </c>
      <c r="B1256">
        <v>14866</v>
      </c>
      <c r="C1256">
        <v>12526</v>
      </c>
      <c r="D1256">
        <v>16607</v>
      </c>
      <c r="E1256" s="1">
        <v>6579</v>
      </c>
      <c r="F1256" s="1">
        <v>6427</v>
      </c>
      <c r="G1256" s="1">
        <v>16286</v>
      </c>
      <c r="H1256" s="1">
        <v>24674</v>
      </c>
      <c r="I1256" s="1">
        <v>17006</v>
      </c>
      <c r="J1256" s="1">
        <v>8128</v>
      </c>
      <c r="K1256">
        <v>22472</v>
      </c>
      <c r="L1256">
        <v>17026</v>
      </c>
      <c r="M1256">
        <v>19623</v>
      </c>
    </row>
    <row r="1257" spans="1:13" x14ac:dyDescent="0.2">
      <c r="A1257" t="s">
        <v>1266</v>
      </c>
      <c r="B1257">
        <v>3293</v>
      </c>
      <c r="C1257">
        <v>2725</v>
      </c>
      <c r="D1257">
        <v>3292</v>
      </c>
      <c r="E1257" s="1">
        <v>1049</v>
      </c>
      <c r="F1257" s="1">
        <v>998</v>
      </c>
      <c r="G1257" s="1">
        <v>2418</v>
      </c>
      <c r="H1257" s="1">
        <v>3607</v>
      </c>
      <c r="I1257" s="1">
        <v>2168</v>
      </c>
      <c r="J1257" s="1">
        <v>1259</v>
      </c>
      <c r="K1257">
        <v>3581</v>
      </c>
      <c r="L1257">
        <v>3667</v>
      </c>
      <c r="M1257">
        <v>4034</v>
      </c>
    </row>
    <row r="1258" spans="1:13" x14ac:dyDescent="0.2">
      <c r="A1258" t="s">
        <v>1267</v>
      </c>
      <c r="B1258">
        <v>2603</v>
      </c>
      <c r="C1258">
        <v>2454</v>
      </c>
      <c r="D1258">
        <v>2466</v>
      </c>
      <c r="E1258" s="1">
        <v>925</v>
      </c>
      <c r="F1258" s="1">
        <v>798</v>
      </c>
      <c r="G1258" s="1">
        <v>1887</v>
      </c>
      <c r="H1258" s="1">
        <v>2408</v>
      </c>
      <c r="I1258" s="1">
        <v>1609</v>
      </c>
      <c r="J1258" s="1">
        <v>906</v>
      </c>
      <c r="K1258">
        <v>2903</v>
      </c>
      <c r="L1258">
        <v>2728</v>
      </c>
      <c r="M1258">
        <v>3271</v>
      </c>
    </row>
    <row r="1259" spans="1:13" x14ac:dyDescent="0.2">
      <c r="A1259" t="s">
        <v>1268</v>
      </c>
      <c r="B1259">
        <v>3312</v>
      </c>
      <c r="C1259">
        <v>3010</v>
      </c>
      <c r="D1259">
        <v>2873</v>
      </c>
      <c r="E1259" s="1">
        <v>1265</v>
      </c>
      <c r="F1259" s="1">
        <v>1069</v>
      </c>
      <c r="G1259" s="1">
        <v>2448</v>
      </c>
      <c r="H1259" s="1">
        <v>2938</v>
      </c>
      <c r="I1259" s="1">
        <v>2282</v>
      </c>
      <c r="J1259" s="1">
        <v>1199</v>
      </c>
      <c r="K1259">
        <v>2788</v>
      </c>
      <c r="L1259">
        <v>2749</v>
      </c>
      <c r="M1259">
        <v>3090</v>
      </c>
    </row>
    <row r="1260" spans="1:13" x14ac:dyDescent="0.2">
      <c r="A1260" t="s">
        <v>1269</v>
      </c>
      <c r="B1260">
        <v>2692</v>
      </c>
      <c r="C1260">
        <v>2687</v>
      </c>
      <c r="D1260">
        <v>3034</v>
      </c>
      <c r="E1260" s="1">
        <v>1050</v>
      </c>
      <c r="F1260" s="1">
        <v>1060</v>
      </c>
      <c r="G1260" s="1">
        <v>2463</v>
      </c>
      <c r="H1260" s="1">
        <v>2112</v>
      </c>
      <c r="I1260" s="1">
        <v>1651</v>
      </c>
      <c r="J1260" s="1">
        <v>905</v>
      </c>
      <c r="K1260">
        <v>2002</v>
      </c>
      <c r="L1260">
        <v>1950</v>
      </c>
      <c r="M1260">
        <v>2068</v>
      </c>
    </row>
    <row r="1261" spans="1:13" x14ac:dyDescent="0.2">
      <c r="A1261" t="s">
        <v>1270</v>
      </c>
      <c r="B1261">
        <v>3737</v>
      </c>
      <c r="C1261">
        <v>3625</v>
      </c>
      <c r="D1261">
        <v>4197</v>
      </c>
      <c r="E1261" s="1">
        <v>1415</v>
      </c>
      <c r="F1261" s="1">
        <v>1382</v>
      </c>
      <c r="G1261" s="1">
        <v>3269</v>
      </c>
      <c r="H1261" s="1">
        <v>3035</v>
      </c>
      <c r="I1261" s="1">
        <v>2208</v>
      </c>
      <c r="J1261" s="1">
        <v>1311</v>
      </c>
      <c r="K1261">
        <v>2832</v>
      </c>
      <c r="L1261">
        <v>2777</v>
      </c>
      <c r="M1261">
        <v>3058</v>
      </c>
    </row>
    <row r="1262" spans="1:13" x14ac:dyDescent="0.2">
      <c r="A1262" t="s">
        <v>1271</v>
      </c>
      <c r="B1262">
        <v>6414</v>
      </c>
      <c r="C1262">
        <v>5631</v>
      </c>
      <c r="D1262">
        <v>7083</v>
      </c>
      <c r="E1262" s="1">
        <v>1957</v>
      </c>
      <c r="F1262" s="1">
        <v>2151</v>
      </c>
      <c r="G1262" s="1">
        <v>5093</v>
      </c>
      <c r="H1262" s="1">
        <v>12341</v>
      </c>
      <c r="I1262" s="1">
        <v>5940</v>
      </c>
      <c r="J1262" s="1">
        <v>4392</v>
      </c>
      <c r="K1262">
        <v>8906</v>
      </c>
      <c r="L1262">
        <v>7566</v>
      </c>
      <c r="M1262">
        <v>8180</v>
      </c>
    </row>
    <row r="1263" spans="1:13" x14ac:dyDescent="0.2">
      <c r="A1263" t="s">
        <v>1272</v>
      </c>
      <c r="B1263">
        <v>38173</v>
      </c>
      <c r="C1263">
        <v>29410</v>
      </c>
      <c r="D1263">
        <v>30492</v>
      </c>
      <c r="E1263" s="1">
        <v>12179</v>
      </c>
      <c r="F1263" s="1">
        <v>10573</v>
      </c>
      <c r="G1263" s="1">
        <v>26325</v>
      </c>
      <c r="H1263" s="1">
        <v>32096</v>
      </c>
      <c r="I1263" s="1">
        <v>20968</v>
      </c>
      <c r="J1263" s="1">
        <v>10279</v>
      </c>
      <c r="K1263">
        <v>36466</v>
      </c>
      <c r="L1263">
        <v>32598</v>
      </c>
      <c r="M1263">
        <v>38758</v>
      </c>
    </row>
    <row r="1264" spans="1:13" x14ac:dyDescent="0.2">
      <c r="A1264" t="s">
        <v>1273</v>
      </c>
      <c r="B1264">
        <v>19468</v>
      </c>
      <c r="C1264">
        <v>16674</v>
      </c>
      <c r="D1264">
        <v>20556</v>
      </c>
      <c r="E1264" s="1">
        <v>5888</v>
      </c>
      <c r="F1264" s="1">
        <v>5149</v>
      </c>
      <c r="G1264" s="1">
        <v>12825</v>
      </c>
      <c r="H1264" s="1">
        <v>22536</v>
      </c>
      <c r="I1264" s="1">
        <v>14533</v>
      </c>
      <c r="J1264" s="1">
        <v>9578</v>
      </c>
      <c r="K1264">
        <v>39522</v>
      </c>
      <c r="L1264">
        <v>29506</v>
      </c>
      <c r="M1264">
        <v>33093</v>
      </c>
    </row>
    <row r="1265" spans="1:13" x14ac:dyDescent="0.2">
      <c r="A1265" t="s">
        <v>1274</v>
      </c>
      <c r="B1265">
        <v>2315</v>
      </c>
      <c r="C1265">
        <v>1959</v>
      </c>
      <c r="D1265">
        <v>2462</v>
      </c>
      <c r="E1265" s="1">
        <v>943</v>
      </c>
      <c r="F1265" s="1">
        <v>677</v>
      </c>
      <c r="G1265" s="1">
        <v>1629</v>
      </c>
      <c r="H1265" s="1">
        <v>2056</v>
      </c>
      <c r="I1265" s="1">
        <v>1601</v>
      </c>
      <c r="J1265" s="1">
        <v>831</v>
      </c>
      <c r="K1265">
        <v>2563</v>
      </c>
      <c r="L1265">
        <v>2093</v>
      </c>
      <c r="M1265">
        <v>2322</v>
      </c>
    </row>
    <row r="1266" spans="1:13" x14ac:dyDescent="0.2">
      <c r="A1266" t="s">
        <v>1275</v>
      </c>
      <c r="B1266">
        <v>2523</v>
      </c>
      <c r="C1266">
        <v>2368</v>
      </c>
      <c r="D1266">
        <v>2476</v>
      </c>
      <c r="E1266" s="1">
        <v>977</v>
      </c>
      <c r="F1266" s="1">
        <v>915</v>
      </c>
      <c r="G1266" s="1">
        <v>2018</v>
      </c>
      <c r="H1266" s="1">
        <v>2600</v>
      </c>
      <c r="I1266" s="1">
        <v>1809</v>
      </c>
      <c r="J1266" s="1">
        <v>1008</v>
      </c>
      <c r="K1266">
        <v>1683</v>
      </c>
      <c r="L1266">
        <v>1662</v>
      </c>
      <c r="M1266">
        <v>1960</v>
      </c>
    </row>
    <row r="1267" spans="1:13" x14ac:dyDescent="0.2">
      <c r="A1267" t="s">
        <v>1276</v>
      </c>
      <c r="B1267">
        <v>2768</v>
      </c>
      <c r="C1267">
        <v>2496</v>
      </c>
      <c r="D1267">
        <v>3190</v>
      </c>
      <c r="E1267" s="1">
        <v>1336</v>
      </c>
      <c r="F1267" s="1">
        <v>1206</v>
      </c>
      <c r="G1267" s="1">
        <v>3171</v>
      </c>
      <c r="H1267" s="1">
        <v>3112</v>
      </c>
      <c r="I1267" s="1">
        <v>2077</v>
      </c>
      <c r="J1267" s="1">
        <v>996</v>
      </c>
      <c r="K1267">
        <v>2731</v>
      </c>
      <c r="L1267">
        <v>2123</v>
      </c>
      <c r="M1267">
        <v>2387</v>
      </c>
    </row>
    <row r="1268" spans="1:13" x14ac:dyDescent="0.2">
      <c r="A1268" t="s">
        <v>1277</v>
      </c>
      <c r="B1268">
        <v>8713</v>
      </c>
      <c r="C1268">
        <v>7476</v>
      </c>
      <c r="D1268">
        <v>9303</v>
      </c>
      <c r="E1268" s="1">
        <v>3488</v>
      </c>
      <c r="F1268" s="1">
        <v>3105</v>
      </c>
      <c r="G1268" s="1">
        <v>7525</v>
      </c>
      <c r="H1268" s="1">
        <v>9923</v>
      </c>
      <c r="I1268" s="1">
        <v>7021</v>
      </c>
      <c r="J1268" s="1">
        <v>3674</v>
      </c>
      <c r="K1268">
        <v>10828</v>
      </c>
      <c r="L1268">
        <v>9600</v>
      </c>
      <c r="M1268">
        <v>10193</v>
      </c>
    </row>
    <row r="1269" spans="1:13" x14ac:dyDescent="0.2">
      <c r="A1269" t="s">
        <v>1278</v>
      </c>
      <c r="B1269">
        <v>2261</v>
      </c>
      <c r="C1269">
        <v>1824</v>
      </c>
      <c r="D1269">
        <v>2108</v>
      </c>
      <c r="E1269" s="1">
        <v>886</v>
      </c>
      <c r="F1269" s="1">
        <v>670</v>
      </c>
      <c r="G1269" s="1">
        <v>1744</v>
      </c>
      <c r="H1269" s="1">
        <v>2513</v>
      </c>
      <c r="I1269" s="1">
        <v>1702</v>
      </c>
      <c r="J1269" s="1">
        <v>966</v>
      </c>
      <c r="K1269">
        <v>2577</v>
      </c>
      <c r="L1269">
        <v>2330</v>
      </c>
      <c r="M1269">
        <v>2587</v>
      </c>
    </row>
    <row r="1270" spans="1:13" x14ac:dyDescent="0.2">
      <c r="A1270" t="s">
        <v>1279</v>
      </c>
      <c r="B1270">
        <v>1397</v>
      </c>
      <c r="C1270">
        <v>1299</v>
      </c>
      <c r="D1270">
        <v>1527</v>
      </c>
      <c r="E1270" s="1">
        <v>468</v>
      </c>
      <c r="F1270" s="1">
        <v>506</v>
      </c>
      <c r="G1270" s="1">
        <v>1104</v>
      </c>
      <c r="H1270" s="1">
        <v>1470</v>
      </c>
      <c r="I1270" s="1">
        <v>1041</v>
      </c>
      <c r="J1270" s="1">
        <v>521</v>
      </c>
      <c r="K1270">
        <v>1497</v>
      </c>
      <c r="L1270">
        <v>1385</v>
      </c>
      <c r="M1270">
        <v>1607</v>
      </c>
    </row>
    <row r="1271" spans="1:13" x14ac:dyDescent="0.2">
      <c r="A1271" t="s">
        <v>1280</v>
      </c>
      <c r="B1271">
        <v>473</v>
      </c>
      <c r="C1271">
        <v>595</v>
      </c>
      <c r="D1271">
        <v>575</v>
      </c>
      <c r="E1271" s="1">
        <v>133</v>
      </c>
      <c r="F1271" s="1">
        <v>144</v>
      </c>
      <c r="G1271" s="1">
        <v>386</v>
      </c>
      <c r="H1271" s="1">
        <v>445</v>
      </c>
      <c r="I1271" s="1">
        <v>365</v>
      </c>
      <c r="J1271" s="1">
        <v>158</v>
      </c>
      <c r="K1271">
        <v>461</v>
      </c>
      <c r="L1271">
        <v>544</v>
      </c>
      <c r="M1271">
        <v>672</v>
      </c>
    </row>
    <row r="1272" spans="1:13" x14ac:dyDescent="0.2">
      <c r="A1272" t="s">
        <v>1281</v>
      </c>
      <c r="B1272">
        <v>3524</v>
      </c>
      <c r="C1272">
        <v>2936</v>
      </c>
      <c r="D1272">
        <v>3173</v>
      </c>
      <c r="E1272" s="1">
        <v>1173</v>
      </c>
      <c r="F1272" s="1">
        <v>1114</v>
      </c>
      <c r="G1272" s="1">
        <v>2489</v>
      </c>
      <c r="H1272" s="1">
        <v>2616</v>
      </c>
      <c r="I1272" s="1">
        <v>1855</v>
      </c>
      <c r="J1272" s="1">
        <v>935</v>
      </c>
      <c r="K1272">
        <v>1773</v>
      </c>
      <c r="L1272">
        <v>1805</v>
      </c>
      <c r="M1272">
        <v>2159</v>
      </c>
    </row>
    <row r="1273" spans="1:13" x14ac:dyDescent="0.2">
      <c r="A1273" t="s">
        <v>1282</v>
      </c>
      <c r="B1273">
        <v>1024</v>
      </c>
      <c r="C1273">
        <v>861</v>
      </c>
      <c r="D1273">
        <v>1135</v>
      </c>
      <c r="E1273" s="1">
        <v>465</v>
      </c>
      <c r="F1273" s="1">
        <v>359</v>
      </c>
      <c r="G1273" s="1">
        <v>933</v>
      </c>
      <c r="H1273" s="1">
        <v>1404</v>
      </c>
      <c r="I1273" s="1">
        <v>895</v>
      </c>
      <c r="J1273" s="1">
        <v>604</v>
      </c>
      <c r="K1273">
        <v>1097</v>
      </c>
      <c r="L1273">
        <v>993</v>
      </c>
      <c r="M1273">
        <v>966</v>
      </c>
    </row>
    <row r="1274" spans="1:13" x14ac:dyDescent="0.2">
      <c r="A1274" t="s">
        <v>1283</v>
      </c>
      <c r="B1274">
        <v>3904</v>
      </c>
      <c r="C1274">
        <v>3185</v>
      </c>
      <c r="D1274">
        <v>3471</v>
      </c>
      <c r="E1274" s="1">
        <v>1348</v>
      </c>
      <c r="F1274" s="1">
        <v>1223</v>
      </c>
      <c r="G1274" s="1">
        <v>2754</v>
      </c>
      <c r="H1274" s="1">
        <v>3222</v>
      </c>
      <c r="I1274" s="1">
        <v>2683</v>
      </c>
      <c r="J1274" s="1">
        <v>1518</v>
      </c>
      <c r="K1274">
        <v>4707</v>
      </c>
      <c r="L1274">
        <v>4447</v>
      </c>
      <c r="M1274">
        <v>4758</v>
      </c>
    </row>
    <row r="1275" spans="1:13" x14ac:dyDescent="0.2">
      <c r="A1275" t="s">
        <v>1284</v>
      </c>
      <c r="B1275">
        <v>8769</v>
      </c>
      <c r="C1275">
        <v>8052</v>
      </c>
      <c r="D1275">
        <v>8590</v>
      </c>
      <c r="E1275" s="1">
        <v>2756</v>
      </c>
      <c r="F1275" s="1">
        <v>2564</v>
      </c>
      <c r="G1275" s="1">
        <v>6187</v>
      </c>
      <c r="H1275" s="1">
        <v>9511</v>
      </c>
      <c r="I1275" s="1">
        <v>6477</v>
      </c>
      <c r="J1275" s="1">
        <v>3643</v>
      </c>
      <c r="K1275">
        <v>11148</v>
      </c>
      <c r="L1275">
        <v>9441</v>
      </c>
      <c r="M1275">
        <v>11015</v>
      </c>
    </row>
    <row r="1276" spans="1:13" x14ac:dyDescent="0.2">
      <c r="A1276" t="s">
        <v>1285</v>
      </c>
      <c r="B1276">
        <v>6194</v>
      </c>
      <c r="C1276">
        <v>5184</v>
      </c>
      <c r="D1276">
        <v>4654</v>
      </c>
      <c r="E1276" s="1">
        <v>2526</v>
      </c>
      <c r="F1276" s="1">
        <v>2468</v>
      </c>
      <c r="G1276" s="1">
        <v>5628</v>
      </c>
      <c r="H1276" s="1">
        <v>4985</v>
      </c>
      <c r="I1276" s="1">
        <v>3750</v>
      </c>
      <c r="J1276" s="1">
        <v>2036</v>
      </c>
      <c r="K1276">
        <v>3689</v>
      </c>
      <c r="L1276">
        <v>4520</v>
      </c>
      <c r="M1276">
        <v>4832</v>
      </c>
    </row>
    <row r="1277" spans="1:13" x14ac:dyDescent="0.2">
      <c r="A1277" t="s">
        <v>1286</v>
      </c>
      <c r="B1277">
        <v>134</v>
      </c>
      <c r="C1277">
        <v>113</v>
      </c>
      <c r="D1277">
        <v>128</v>
      </c>
      <c r="E1277" s="1">
        <v>55</v>
      </c>
      <c r="F1277" s="1">
        <v>42</v>
      </c>
      <c r="G1277" s="1">
        <v>131</v>
      </c>
      <c r="H1277" s="1">
        <v>125</v>
      </c>
      <c r="I1277" s="1">
        <v>81</v>
      </c>
      <c r="J1277" s="1">
        <v>35</v>
      </c>
      <c r="K1277">
        <v>133</v>
      </c>
      <c r="L1277">
        <v>114</v>
      </c>
      <c r="M1277">
        <v>116</v>
      </c>
    </row>
    <row r="1278" spans="1:13" x14ac:dyDescent="0.2">
      <c r="A1278" t="s">
        <v>1287</v>
      </c>
      <c r="B1278">
        <v>3062</v>
      </c>
      <c r="C1278">
        <v>2181</v>
      </c>
      <c r="D1278">
        <v>1920</v>
      </c>
      <c r="E1278" s="1">
        <v>608</v>
      </c>
      <c r="F1278" s="1">
        <v>637</v>
      </c>
      <c r="G1278" s="1">
        <v>1738</v>
      </c>
      <c r="H1278" s="1">
        <v>1328</v>
      </c>
      <c r="I1278" s="1">
        <v>968</v>
      </c>
      <c r="J1278" s="1">
        <v>578</v>
      </c>
      <c r="K1278">
        <v>1135</v>
      </c>
      <c r="L1278">
        <v>1304</v>
      </c>
      <c r="M1278">
        <v>1346</v>
      </c>
    </row>
    <row r="1279" spans="1:13" x14ac:dyDescent="0.2">
      <c r="A1279" t="s">
        <v>1288</v>
      </c>
      <c r="B1279">
        <v>3253</v>
      </c>
      <c r="C1279">
        <v>3169</v>
      </c>
      <c r="D1279">
        <v>3984</v>
      </c>
      <c r="E1279" s="1">
        <v>1323</v>
      </c>
      <c r="F1279" s="1">
        <v>1251</v>
      </c>
      <c r="G1279" s="1">
        <v>3170</v>
      </c>
      <c r="H1279" s="1">
        <v>2686</v>
      </c>
      <c r="I1279" s="1">
        <v>1997</v>
      </c>
      <c r="J1279" s="1">
        <v>897</v>
      </c>
      <c r="K1279">
        <v>3109</v>
      </c>
      <c r="L1279">
        <v>2742</v>
      </c>
      <c r="M1279">
        <v>2966</v>
      </c>
    </row>
    <row r="1280" spans="1:13" x14ac:dyDescent="0.2">
      <c r="A1280" t="s">
        <v>1289</v>
      </c>
      <c r="B1280">
        <v>395</v>
      </c>
      <c r="C1280">
        <v>365</v>
      </c>
      <c r="D1280">
        <v>461</v>
      </c>
      <c r="E1280" s="1">
        <v>159</v>
      </c>
      <c r="F1280" s="1">
        <v>159</v>
      </c>
      <c r="G1280" s="1">
        <v>337</v>
      </c>
      <c r="H1280" s="1">
        <v>393</v>
      </c>
      <c r="I1280" s="1">
        <v>265</v>
      </c>
      <c r="J1280" s="1">
        <v>132</v>
      </c>
      <c r="K1280">
        <v>504</v>
      </c>
      <c r="L1280">
        <v>372</v>
      </c>
      <c r="M1280">
        <v>418</v>
      </c>
    </row>
    <row r="1281" spans="1:13" x14ac:dyDescent="0.2">
      <c r="A1281" t="s">
        <v>1290</v>
      </c>
      <c r="B1281">
        <v>159</v>
      </c>
      <c r="C1281">
        <v>100</v>
      </c>
      <c r="D1281">
        <v>100</v>
      </c>
      <c r="E1281" s="1">
        <v>50</v>
      </c>
      <c r="F1281" s="1">
        <v>26</v>
      </c>
      <c r="G1281" s="1">
        <v>61</v>
      </c>
      <c r="H1281" s="1">
        <v>88</v>
      </c>
      <c r="I1281" s="1">
        <v>66</v>
      </c>
      <c r="J1281" s="1">
        <v>33</v>
      </c>
      <c r="K1281">
        <v>96</v>
      </c>
      <c r="L1281">
        <v>118</v>
      </c>
      <c r="M1281">
        <v>125</v>
      </c>
    </row>
    <row r="1282" spans="1:13" x14ac:dyDescent="0.2">
      <c r="A1282" t="s">
        <v>1291</v>
      </c>
      <c r="B1282">
        <v>4492</v>
      </c>
      <c r="C1282">
        <v>3654</v>
      </c>
      <c r="D1282">
        <v>4400</v>
      </c>
      <c r="E1282" s="1">
        <v>2217</v>
      </c>
      <c r="F1282" s="1">
        <v>2087</v>
      </c>
      <c r="G1282" s="1">
        <v>4629</v>
      </c>
      <c r="H1282" s="1">
        <v>4472</v>
      </c>
      <c r="I1282" s="1">
        <v>3152</v>
      </c>
      <c r="J1282" s="1">
        <v>1536</v>
      </c>
      <c r="K1282">
        <v>3741</v>
      </c>
      <c r="L1282">
        <v>3143</v>
      </c>
      <c r="M1282">
        <v>3418</v>
      </c>
    </row>
    <row r="1283" spans="1:13" x14ac:dyDescent="0.2">
      <c r="A1283" t="s">
        <v>1292</v>
      </c>
      <c r="B1283">
        <v>473</v>
      </c>
      <c r="C1283">
        <v>344</v>
      </c>
      <c r="D1283">
        <v>397</v>
      </c>
      <c r="E1283" s="1">
        <v>158</v>
      </c>
      <c r="F1283" s="1">
        <v>175</v>
      </c>
      <c r="G1283" s="1">
        <v>381</v>
      </c>
      <c r="H1283" s="1">
        <v>571</v>
      </c>
      <c r="I1283" s="1">
        <v>401</v>
      </c>
      <c r="J1283" s="1">
        <v>200</v>
      </c>
      <c r="K1283">
        <v>597</v>
      </c>
      <c r="L1283">
        <v>512</v>
      </c>
      <c r="M1283">
        <v>552</v>
      </c>
    </row>
    <row r="1284" spans="1:13" x14ac:dyDescent="0.2">
      <c r="A1284" t="s">
        <v>1293</v>
      </c>
      <c r="B1284">
        <v>2504</v>
      </c>
      <c r="C1284">
        <v>2315</v>
      </c>
      <c r="D1284">
        <v>3265</v>
      </c>
      <c r="E1284" s="1">
        <v>2845</v>
      </c>
      <c r="F1284" s="1">
        <v>2553</v>
      </c>
      <c r="G1284" s="1">
        <v>5887</v>
      </c>
      <c r="H1284" s="1">
        <v>7534</v>
      </c>
      <c r="I1284" s="1">
        <v>5248</v>
      </c>
      <c r="J1284" s="1">
        <v>2274</v>
      </c>
      <c r="K1284">
        <v>1764</v>
      </c>
      <c r="L1284">
        <v>1274</v>
      </c>
      <c r="M1284">
        <v>1609</v>
      </c>
    </row>
    <row r="1285" spans="1:13" x14ac:dyDescent="0.2">
      <c r="A1285" t="s">
        <v>1294</v>
      </c>
      <c r="B1285">
        <v>2279</v>
      </c>
      <c r="C1285">
        <v>2018</v>
      </c>
      <c r="D1285">
        <v>2065</v>
      </c>
      <c r="E1285" s="1">
        <v>897</v>
      </c>
      <c r="F1285" s="1">
        <v>879</v>
      </c>
      <c r="G1285" s="1">
        <v>1888</v>
      </c>
      <c r="H1285" s="1">
        <v>2050</v>
      </c>
      <c r="I1285" s="1">
        <v>1614</v>
      </c>
      <c r="J1285" s="1">
        <v>745</v>
      </c>
      <c r="K1285">
        <v>1383</v>
      </c>
      <c r="L1285">
        <v>1544</v>
      </c>
      <c r="M1285">
        <v>1868</v>
      </c>
    </row>
    <row r="1286" spans="1:13" x14ac:dyDescent="0.2">
      <c r="A1286" t="s">
        <v>1295</v>
      </c>
      <c r="B1286">
        <v>1864</v>
      </c>
      <c r="C1286">
        <v>1583</v>
      </c>
      <c r="D1286">
        <v>1823</v>
      </c>
      <c r="E1286" s="1">
        <v>1080</v>
      </c>
      <c r="F1286" s="1">
        <v>914</v>
      </c>
      <c r="G1286" s="1">
        <v>2023</v>
      </c>
      <c r="H1286" s="1">
        <v>2105</v>
      </c>
      <c r="I1286" s="1">
        <v>1512</v>
      </c>
      <c r="J1286" s="1">
        <v>777</v>
      </c>
      <c r="K1286">
        <v>1115</v>
      </c>
      <c r="L1286">
        <v>1075</v>
      </c>
      <c r="M1286">
        <v>1253</v>
      </c>
    </row>
    <row r="1287" spans="1:13" x14ac:dyDescent="0.2">
      <c r="A1287" t="s">
        <v>1296</v>
      </c>
      <c r="B1287">
        <v>20437</v>
      </c>
      <c r="C1287">
        <v>16901</v>
      </c>
      <c r="D1287">
        <v>19067</v>
      </c>
      <c r="E1287" s="1">
        <v>6518</v>
      </c>
      <c r="F1287" s="1">
        <v>5709</v>
      </c>
      <c r="G1287" s="1">
        <v>13115</v>
      </c>
      <c r="H1287" s="1">
        <v>24070</v>
      </c>
      <c r="I1287" s="1">
        <v>17777</v>
      </c>
      <c r="J1287" s="1">
        <v>12791</v>
      </c>
      <c r="K1287">
        <v>26668</v>
      </c>
      <c r="L1287">
        <v>24144</v>
      </c>
      <c r="M1287">
        <v>26712</v>
      </c>
    </row>
    <row r="1288" spans="1:13" x14ac:dyDescent="0.2">
      <c r="A1288" t="s">
        <v>1297</v>
      </c>
      <c r="B1288">
        <v>2012</v>
      </c>
      <c r="C1288">
        <v>1885</v>
      </c>
      <c r="D1288">
        <v>2389</v>
      </c>
      <c r="E1288" s="1">
        <v>796</v>
      </c>
      <c r="F1288" s="1">
        <v>743</v>
      </c>
      <c r="G1288" s="1">
        <v>1548</v>
      </c>
      <c r="H1288" s="1">
        <v>1971</v>
      </c>
      <c r="I1288" s="1">
        <v>1628</v>
      </c>
      <c r="J1288" s="1">
        <v>835</v>
      </c>
      <c r="K1288">
        <v>3166</v>
      </c>
      <c r="L1288">
        <v>2295</v>
      </c>
      <c r="M1288">
        <v>2508</v>
      </c>
    </row>
    <row r="1289" spans="1:13" x14ac:dyDescent="0.2">
      <c r="A1289" t="s">
        <v>1298</v>
      </c>
      <c r="B1289">
        <v>37679</v>
      </c>
      <c r="C1289">
        <v>31866</v>
      </c>
      <c r="D1289">
        <v>36704</v>
      </c>
      <c r="E1289" s="1">
        <v>15562</v>
      </c>
      <c r="F1289" s="1">
        <v>13362</v>
      </c>
      <c r="G1289" s="1">
        <v>31282</v>
      </c>
      <c r="H1289" s="1">
        <v>16736</v>
      </c>
      <c r="I1289" s="1">
        <v>15456</v>
      </c>
      <c r="J1289" s="1">
        <v>5809</v>
      </c>
      <c r="K1289">
        <v>12395</v>
      </c>
      <c r="L1289">
        <v>10912</v>
      </c>
      <c r="M1289">
        <v>11323</v>
      </c>
    </row>
    <row r="1290" spans="1:13" x14ac:dyDescent="0.2">
      <c r="A1290" t="s">
        <v>1299</v>
      </c>
      <c r="B1290">
        <v>3347</v>
      </c>
      <c r="C1290">
        <v>3074</v>
      </c>
      <c r="D1290">
        <v>2757</v>
      </c>
      <c r="E1290" s="1">
        <v>1057</v>
      </c>
      <c r="F1290" s="1">
        <v>1024</v>
      </c>
      <c r="G1290" s="1">
        <v>2594</v>
      </c>
      <c r="H1290" s="1">
        <v>3320</v>
      </c>
      <c r="I1290" s="1">
        <v>2343</v>
      </c>
      <c r="J1290" s="1">
        <v>1287</v>
      </c>
      <c r="K1290">
        <v>2561</v>
      </c>
      <c r="L1290">
        <v>2695</v>
      </c>
      <c r="M1290">
        <v>3000</v>
      </c>
    </row>
    <row r="1291" spans="1:13" x14ac:dyDescent="0.2">
      <c r="A1291" t="s">
        <v>1300</v>
      </c>
      <c r="B1291">
        <v>4486</v>
      </c>
      <c r="C1291">
        <v>4064</v>
      </c>
      <c r="D1291">
        <v>3691</v>
      </c>
      <c r="E1291" s="1">
        <v>1442</v>
      </c>
      <c r="F1291" s="1">
        <v>1253</v>
      </c>
      <c r="G1291" s="1">
        <v>2889</v>
      </c>
      <c r="H1291" s="1">
        <v>3689</v>
      </c>
      <c r="I1291" s="1">
        <v>2667</v>
      </c>
      <c r="J1291" s="1">
        <v>1487</v>
      </c>
      <c r="K1291">
        <v>3263</v>
      </c>
      <c r="L1291">
        <v>3949</v>
      </c>
      <c r="M1291">
        <v>4102</v>
      </c>
    </row>
    <row r="1292" spans="1:13" x14ac:dyDescent="0.2">
      <c r="A1292" t="s">
        <v>1301</v>
      </c>
      <c r="B1292">
        <v>4247</v>
      </c>
      <c r="C1292">
        <v>3570</v>
      </c>
      <c r="D1292">
        <v>3924</v>
      </c>
      <c r="E1292" s="1">
        <v>1695</v>
      </c>
      <c r="F1292" s="1">
        <v>1549</v>
      </c>
      <c r="G1292" s="1">
        <v>3914</v>
      </c>
      <c r="H1292" s="1">
        <v>3769</v>
      </c>
      <c r="I1292" s="1">
        <v>2401</v>
      </c>
      <c r="J1292" s="1">
        <v>1234</v>
      </c>
      <c r="K1292">
        <v>3144</v>
      </c>
      <c r="L1292">
        <v>2846</v>
      </c>
      <c r="M1292">
        <v>3132</v>
      </c>
    </row>
    <row r="1293" spans="1:13" x14ac:dyDescent="0.2">
      <c r="A1293" t="s">
        <v>1302</v>
      </c>
      <c r="B1293">
        <v>11928</v>
      </c>
      <c r="C1293">
        <v>9390</v>
      </c>
      <c r="D1293">
        <v>9808</v>
      </c>
      <c r="E1293" s="1">
        <v>3137</v>
      </c>
      <c r="F1293" s="1">
        <v>2525</v>
      </c>
      <c r="G1293" s="1">
        <v>6227</v>
      </c>
      <c r="H1293" s="1">
        <v>6612</v>
      </c>
      <c r="I1293" s="1">
        <v>5374</v>
      </c>
      <c r="J1293" s="1">
        <v>2745</v>
      </c>
      <c r="K1293">
        <v>4930</v>
      </c>
      <c r="L1293">
        <v>4514</v>
      </c>
      <c r="M1293">
        <v>5197</v>
      </c>
    </row>
    <row r="1294" spans="1:13" x14ac:dyDescent="0.2">
      <c r="A1294" t="s">
        <v>1303</v>
      </c>
      <c r="B1294">
        <v>1281</v>
      </c>
      <c r="C1294">
        <v>1251</v>
      </c>
      <c r="D1294">
        <v>1272</v>
      </c>
      <c r="E1294" s="1">
        <v>224</v>
      </c>
      <c r="F1294" s="1">
        <v>247</v>
      </c>
      <c r="G1294" s="1">
        <v>532</v>
      </c>
      <c r="H1294" s="1">
        <v>573</v>
      </c>
      <c r="I1294" s="1">
        <v>337</v>
      </c>
      <c r="J1294" s="1">
        <v>180</v>
      </c>
      <c r="K1294">
        <v>671</v>
      </c>
      <c r="L1294">
        <v>559</v>
      </c>
      <c r="M1294">
        <v>729</v>
      </c>
    </row>
    <row r="1295" spans="1:13" x14ac:dyDescent="0.2">
      <c r="A1295" t="s">
        <v>1304</v>
      </c>
      <c r="B1295">
        <v>11283</v>
      </c>
      <c r="C1295">
        <v>8953</v>
      </c>
      <c r="D1295">
        <v>10717</v>
      </c>
      <c r="E1295" s="1">
        <v>2863</v>
      </c>
      <c r="F1295" s="1">
        <v>2451</v>
      </c>
      <c r="G1295" s="1">
        <v>6273</v>
      </c>
      <c r="H1295" s="1">
        <v>9781</v>
      </c>
      <c r="I1295" s="1">
        <v>6326</v>
      </c>
      <c r="J1295" s="1">
        <v>3561</v>
      </c>
      <c r="K1295">
        <v>11028</v>
      </c>
      <c r="L1295">
        <v>9443</v>
      </c>
      <c r="M1295">
        <v>10491</v>
      </c>
    </row>
    <row r="1296" spans="1:13" x14ac:dyDescent="0.2">
      <c r="A1296" t="s">
        <v>1305</v>
      </c>
      <c r="B1296">
        <v>2099</v>
      </c>
      <c r="C1296">
        <v>2048</v>
      </c>
      <c r="D1296">
        <v>2295</v>
      </c>
      <c r="E1296" s="1">
        <v>737</v>
      </c>
      <c r="F1296" s="1">
        <v>701</v>
      </c>
      <c r="G1296" s="1">
        <v>1595</v>
      </c>
      <c r="H1296" s="1">
        <v>2102</v>
      </c>
      <c r="I1296" s="1">
        <v>1604</v>
      </c>
      <c r="J1296" s="1">
        <v>826</v>
      </c>
      <c r="K1296">
        <v>1857</v>
      </c>
      <c r="L1296">
        <v>1610</v>
      </c>
      <c r="M1296">
        <v>1682</v>
      </c>
    </row>
    <row r="1297" spans="1:13" x14ac:dyDescent="0.2">
      <c r="A1297" t="s">
        <v>1306</v>
      </c>
      <c r="B1297">
        <v>3579</v>
      </c>
      <c r="C1297">
        <v>3248</v>
      </c>
      <c r="D1297">
        <v>3887</v>
      </c>
      <c r="E1297" s="1">
        <v>1824</v>
      </c>
      <c r="F1297" s="1">
        <v>1718</v>
      </c>
      <c r="G1297" s="1">
        <v>3864</v>
      </c>
      <c r="H1297" s="1">
        <v>5819</v>
      </c>
      <c r="I1297" s="1">
        <v>4049</v>
      </c>
      <c r="J1297" s="1">
        <v>2133</v>
      </c>
      <c r="K1297">
        <v>5434</v>
      </c>
      <c r="L1297">
        <v>4922</v>
      </c>
      <c r="M1297">
        <v>5464</v>
      </c>
    </row>
    <row r="1298" spans="1:13" x14ac:dyDescent="0.2">
      <c r="A1298" t="s">
        <v>1307</v>
      </c>
      <c r="B1298">
        <v>2013</v>
      </c>
      <c r="C1298">
        <v>1729</v>
      </c>
      <c r="D1298">
        <v>2025</v>
      </c>
      <c r="E1298" s="1">
        <v>641</v>
      </c>
      <c r="F1298" s="1">
        <v>641</v>
      </c>
      <c r="G1298" s="1">
        <v>1566</v>
      </c>
      <c r="H1298" s="1">
        <v>2367</v>
      </c>
      <c r="I1298" s="1">
        <v>1759</v>
      </c>
      <c r="J1298" s="1">
        <v>938</v>
      </c>
      <c r="K1298">
        <v>2783</v>
      </c>
      <c r="L1298">
        <v>2344</v>
      </c>
      <c r="M1298">
        <v>2639</v>
      </c>
    </row>
    <row r="1299" spans="1:13" x14ac:dyDescent="0.2">
      <c r="A1299" t="s">
        <v>1308</v>
      </c>
      <c r="B1299">
        <v>1679</v>
      </c>
      <c r="C1299">
        <v>1471</v>
      </c>
      <c r="D1299">
        <v>1708</v>
      </c>
      <c r="E1299" s="1">
        <v>739</v>
      </c>
      <c r="F1299" s="1">
        <v>673</v>
      </c>
      <c r="G1299" s="1">
        <v>1494</v>
      </c>
      <c r="H1299" s="1">
        <v>1773</v>
      </c>
      <c r="I1299" s="1">
        <v>1159</v>
      </c>
      <c r="J1299" s="1">
        <v>545</v>
      </c>
      <c r="K1299">
        <v>1492</v>
      </c>
      <c r="L1299">
        <v>1210</v>
      </c>
      <c r="M1299">
        <v>1469</v>
      </c>
    </row>
    <row r="1300" spans="1:13" x14ac:dyDescent="0.2">
      <c r="A1300" t="s">
        <v>1309</v>
      </c>
      <c r="B1300">
        <v>690</v>
      </c>
      <c r="C1300">
        <v>466</v>
      </c>
      <c r="D1300">
        <v>568</v>
      </c>
      <c r="E1300" s="1">
        <v>141</v>
      </c>
      <c r="F1300" s="1">
        <v>82</v>
      </c>
      <c r="G1300" s="1">
        <v>185</v>
      </c>
      <c r="H1300" s="1">
        <v>299</v>
      </c>
      <c r="I1300" s="1">
        <v>258</v>
      </c>
      <c r="J1300" s="1">
        <v>133</v>
      </c>
      <c r="K1300">
        <v>758</v>
      </c>
      <c r="L1300">
        <v>482</v>
      </c>
      <c r="M1300">
        <v>564</v>
      </c>
    </row>
    <row r="1301" spans="1:13" x14ac:dyDescent="0.2">
      <c r="A1301" t="s">
        <v>1310</v>
      </c>
      <c r="B1301">
        <v>4876</v>
      </c>
      <c r="C1301">
        <v>4185</v>
      </c>
      <c r="D1301">
        <v>4766</v>
      </c>
      <c r="E1301" s="1">
        <v>1289</v>
      </c>
      <c r="F1301" s="1">
        <v>1116</v>
      </c>
      <c r="G1301" s="1">
        <v>2325</v>
      </c>
      <c r="H1301" s="1">
        <v>3189</v>
      </c>
      <c r="I1301" s="1">
        <v>2085</v>
      </c>
      <c r="J1301" s="1">
        <v>1265</v>
      </c>
      <c r="K1301">
        <v>5188</v>
      </c>
      <c r="L1301">
        <v>4146</v>
      </c>
      <c r="M1301">
        <v>4739</v>
      </c>
    </row>
    <row r="1302" spans="1:13" x14ac:dyDescent="0.2">
      <c r="A1302" t="s">
        <v>1311</v>
      </c>
      <c r="B1302">
        <v>741</v>
      </c>
      <c r="C1302">
        <v>835</v>
      </c>
      <c r="D1302">
        <v>803</v>
      </c>
      <c r="E1302" s="1">
        <v>222</v>
      </c>
      <c r="F1302" s="1">
        <v>216</v>
      </c>
      <c r="G1302" s="1">
        <v>466</v>
      </c>
      <c r="H1302" s="1">
        <v>603</v>
      </c>
      <c r="I1302" s="1">
        <v>325</v>
      </c>
      <c r="J1302" s="1">
        <v>279</v>
      </c>
      <c r="K1302">
        <v>738</v>
      </c>
      <c r="L1302">
        <v>710</v>
      </c>
      <c r="M1302">
        <v>813</v>
      </c>
    </row>
    <row r="1303" spans="1:13" x14ac:dyDescent="0.2">
      <c r="A1303" t="s">
        <v>1312</v>
      </c>
      <c r="B1303">
        <v>6980</v>
      </c>
      <c r="C1303">
        <v>6309</v>
      </c>
      <c r="D1303">
        <v>7103</v>
      </c>
      <c r="E1303" s="1">
        <v>2570</v>
      </c>
      <c r="F1303" s="1">
        <v>2507</v>
      </c>
      <c r="G1303" s="1">
        <v>5928</v>
      </c>
      <c r="H1303" s="1">
        <v>6120</v>
      </c>
      <c r="I1303" s="1">
        <v>4765</v>
      </c>
      <c r="J1303" s="1">
        <v>2621</v>
      </c>
      <c r="K1303">
        <v>6365</v>
      </c>
      <c r="L1303">
        <v>6001</v>
      </c>
      <c r="M1303">
        <v>6908</v>
      </c>
    </row>
    <row r="1304" spans="1:13" x14ac:dyDescent="0.2">
      <c r="A1304" t="s">
        <v>1313</v>
      </c>
      <c r="B1304">
        <v>2688</v>
      </c>
      <c r="C1304">
        <v>2607</v>
      </c>
      <c r="D1304">
        <v>2421</v>
      </c>
      <c r="E1304" s="1">
        <v>828</v>
      </c>
      <c r="F1304" s="1">
        <v>906</v>
      </c>
      <c r="G1304" s="1">
        <v>2121</v>
      </c>
      <c r="H1304" s="1">
        <v>2417</v>
      </c>
      <c r="I1304" s="1">
        <v>1752</v>
      </c>
      <c r="J1304" s="1">
        <v>887</v>
      </c>
      <c r="K1304">
        <v>2861</v>
      </c>
      <c r="L1304">
        <v>3389</v>
      </c>
      <c r="M1304">
        <v>3618</v>
      </c>
    </row>
    <row r="1305" spans="1:13" x14ac:dyDescent="0.2">
      <c r="A1305" t="s">
        <v>1314</v>
      </c>
      <c r="B1305">
        <v>1848</v>
      </c>
      <c r="C1305">
        <v>1616</v>
      </c>
      <c r="D1305">
        <v>1196</v>
      </c>
      <c r="E1305" s="1">
        <v>1123</v>
      </c>
      <c r="F1305" s="1">
        <v>1002</v>
      </c>
      <c r="G1305" s="1">
        <v>2374</v>
      </c>
      <c r="H1305" s="1">
        <v>1574</v>
      </c>
      <c r="I1305" s="1">
        <v>1262</v>
      </c>
      <c r="J1305" s="1">
        <v>459</v>
      </c>
      <c r="K1305">
        <v>825</v>
      </c>
      <c r="L1305">
        <v>1387</v>
      </c>
      <c r="M1305">
        <v>1341</v>
      </c>
    </row>
    <row r="1306" spans="1:13" x14ac:dyDescent="0.2">
      <c r="A1306" t="s">
        <v>1315</v>
      </c>
      <c r="B1306">
        <v>1492</v>
      </c>
      <c r="C1306">
        <v>1543</v>
      </c>
      <c r="D1306">
        <v>1934</v>
      </c>
      <c r="E1306" s="1">
        <v>847</v>
      </c>
      <c r="F1306" s="1">
        <v>763</v>
      </c>
      <c r="G1306" s="1">
        <v>1826</v>
      </c>
      <c r="H1306" s="1">
        <v>2222</v>
      </c>
      <c r="I1306" s="1">
        <v>1473</v>
      </c>
      <c r="J1306" s="1">
        <v>831</v>
      </c>
      <c r="K1306">
        <v>1640</v>
      </c>
      <c r="L1306">
        <v>1463</v>
      </c>
      <c r="M1306">
        <v>1608</v>
      </c>
    </row>
    <row r="1307" spans="1:13" x14ac:dyDescent="0.2">
      <c r="A1307" t="s">
        <v>1316</v>
      </c>
      <c r="B1307">
        <v>12634</v>
      </c>
      <c r="C1307">
        <v>11171</v>
      </c>
      <c r="D1307">
        <v>11927</v>
      </c>
      <c r="E1307" s="1">
        <v>4553</v>
      </c>
      <c r="F1307" s="1">
        <v>4140</v>
      </c>
      <c r="G1307" s="1">
        <v>10080</v>
      </c>
      <c r="H1307" s="1">
        <v>11714</v>
      </c>
      <c r="I1307" s="1">
        <v>7717</v>
      </c>
      <c r="J1307" s="1">
        <v>4918</v>
      </c>
      <c r="K1307">
        <v>7438</v>
      </c>
      <c r="L1307">
        <v>6913</v>
      </c>
      <c r="M1307">
        <v>7661</v>
      </c>
    </row>
    <row r="1308" spans="1:13" x14ac:dyDescent="0.2">
      <c r="A1308" t="s">
        <v>1317</v>
      </c>
      <c r="B1308">
        <v>3308</v>
      </c>
      <c r="C1308">
        <v>2548</v>
      </c>
      <c r="D1308">
        <v>2578</v>
      </c>
      <c r="E1308" s="1">
        <v>872</v>
      </c>
      <c r="F1308" s="1">
        <v>773</v>
      </c>
      <c r="G1308" s="1">
        <v>1599</v>
      </c>
      <c r="H1308" s="1">
        <v>3269</v>
      </c>
      <c r="I1308" s="1">
        <v>1790</v>
      </c>
      <c r="J1308" s="1">
        <v>2899</v>
      </c>
      <c r="K1308">
        <v>6144</v>
      </c>
      <c r="L1308">
        <v>6150</v>
      </c>
      <c r="M1308">
        <v>7695</v>
      </c>
    </row>
    <row r="1309" spans="1:13" x14ac:dyDescent="0.2">
      <c r="A1309" t="s">
        <v>1318</v>
      </c>
      <c r="B1309">
        <v>16</v>
      </c>
      <c r="C1309">
        <v>10</v>
      </c>
      <c r="D1309">
        <v>27</v>
      </c>
      <c r="E1309" s="1">
        <v>12</v>
      </c>
      <c r="F1309" s="1">
        <v>3</v>
      </c>
      <c r="G1309" s="1">
        <v>24</v>
      </c>
      <c r="H1309" s="1">
        <v>18</v>
      </c>
      <c r="I1309" s="1">
        <v>17</v>
      </c>
      <c r="J1309" s="1">
        <v>12</v>
      </c>
      <c r="K1309">
        <v>19</v>
      </c>
      <c r="L1309">
        <v>22</v>
      </c>
      <c r="M1309">
        <v>17</v>
      </c>
    </row>
    <row r="1310" spans="1:13" x14ac:dyDescent="0.2">
      <c r="A1310" t="s">
        <v>1319</v>
      </c>
      <c r="B1310">
        <v>1990</v>
      </c>
      <c r="C1310">
        <v>1746</v>
      </c>
      <c r="D1310">
        <v>1554</v>
      </c>
      <c r="E1310" s="1">
        <v>529</v>
      </c>
      <c r="F1310" s="1">
        <v>507</v>
      </c>
      <c r="G1310" s="1">
        <v>1173</v>
      </c>
      <c r="H1310" s="1">
        <v>1930</v>
      </c>
      <c r="I1310" s="1">
        <v>1334</v>
      </c>
      <c r="J1310" s="1">
        <v>741</v>
      </c>
      <c r="K1310">
        <v>1898</v>
      </c>
      <c r="L1310">
        <v>2053</v>
      </c>
      <c r="M1310">
        <v>2291</v>
      </c>
    </row>
    <row r="1311" spans="1:13" x14ac:dyDescent="0.2">
      <c r="A1311" t="s">
        <v>1320</v>
      </c>
      <c r="B1311">
        <v>3126</v>
      </c>
      <c r="C1311">
        <v>3149</v>
      </c>
      <c r="D1311">
        <v>2737</v>
      </c>
      <c r="E1311" s="1">
        <v>1111</v>
      </c>
      <c r="F1311" s="1">
        <v>965</v>
      </c>
      <c r="G1311" s="1">
        <v>2057</v>
      </c>
      <c r="H1311" s="1">
        <v>3746</v>
      </c>
      <c r="I1311" s="1">
        <v>2666</v>
      </c>
      <c r="J1311" s="1">
        <v>1322</v>
      </c>
      <c r="K1311">
        <v>3448</v>
      </c>
      <c r="L1311">
        <v>3581</v>
      </c>
      <c r="M1311">
        <v>4343</v>
      </c>
    </row>
    <row r="1312" spans="1:13" x14ac:dyDescent="0.2">
      <c r="A1312" t="s">
        <v>1321</v>
      </c>
      <c r="B1312">
        <v>822</v>
      </c>
      <c r="C1312">
        <v>805</v>
      </c>
      <c r="D1312">
        <v>485</v>
      </c>
      <c r="E1312" s="1">
        <v>269</v>
      </c>
      <c r="F1312" s="1">
        <v>254</v>
      </c>
      <c r="G1312" s="1">
        <v>563</v>
      </c>
      <c r="H1312" s="1">
        <v>996</v>
      </c>
      <c r="I1312" s="1">
        <v>830</v>
      </c>
      <c r="J1312" s="1">
        <v>327</v>
      </c>
      <c r="K1312">
        <v>578</v>
      </c>
      <c r="L1312">
        <v>1249</v>
      </c>
      <c r="M1312">
        <v>1207</v>
      </c>
    </row>
    <row r="1313" spans="1:13" x14ac:dyDescent="0.2">
      <c r="A1313" t="s">
        <v>1322</v>
      </c>
      <c r="B1313">
        <v>1451</v>
      </c>
      <c r="C1313">
        <v>1352</v>
      </c>
      <c r="D1313">
        <v>1647</v>
      </c>
      <c r="E1313" s="1">
        <v>657</v>
      </c>
      <c r="F1313" s="1">
        <v>495</v>
      </c>
      <c r="G1313" s="1">
        <v>1410</v>
      </c>
      <c r="H1313" s="1">
        <v>1703</v>
      </c>
      <c r="I1313" s="1">
        <v>1282</v>
      </c>
      <c r="J1313" s="1">
        <v>703</v>
      </c>
      <c r="K1313">
        <v>1544</v>
      </c>
      <c r="L1313">
        <v>1322</v>
      </c>
      <c r="M1313">
        <v>1400</v>
      </c>
    </row>
    <row r="1314" spans="1:13" x14ac:dyDescent="0.2">
      <c r="A1314" t="s">
        <v>1323</v>
      </c>
      <c r="B1314">
        <v>2163</v>
      </c>
      <c r="C1314">
        <v>2157</v>
      </c>
      <c r="D1314">
        <v>2663</v>
      </c>
      <c r="E1314" s="1">
        <v>807</v>
      </c>
      <c r="F1314" s="1">
        <v>777</v>
      </c>
      <c r="G1314" s="1">
        <v>1896</v>
      </c>
      <c r="H1314" s="1">
        <v>2498</v>
      </c>
      <c r="I1314" s="1">
        <v>1489</v>
      </c>
      <c r="J1314" s="1">
        <v>982</v>
      </c>
      <c r="K1314">
        <v>2477</v>
      </c>
      <c r="L1314">
        <v>2426</v>
      </c>
      <c r="M1314">
        <v>2573</v>
      </c>
    </row>
    <row r="1315" spans="1:13" x14ac:dyDescent="0.2">
      <c r="A1315" t="s">
        <v>1324</v>
      </c>
      <c r="B1315">
        <v>2984</v>
      </c>
      <c r="C1315">
        <v>2532</v>
      </c>
      <c r="D1315">
        <v>3491</v>
      </c>
      <c r="E1315" s="1">
        <v>1398</v>
      </c>
      <c r="F1315" s="1">
        <v>1134</v>
      </c>
      <c r="G1315" s="1">
        <v>2662</v>
      </c>
      <c r="H1315" s="1">
        <v>3359</v>
      </c>
      <c r="I1315" s="1">
        <v>2094</v>
      </c>
      <c r="J1315" s="1">
        <v>1120</v>
      </c>
      <c r="K1315">
        <v>2517</v>
      </c>
      <c r="L1315">
        <v>1839</v>
      </c>
      <c r="M1315">
        <v>2119</v>
      </c>
    </row>
    <row r="1316" spans="1:13" x14ac:dyDescent="0.2">
      <c r="A1316" t="s">
        <v>1325</v>
      </c>
      <c r="B1316">
        <v>1955</v>
      </c>
      <c r="C1316">
        <v>1953</v>
      </c>
      <c r="D1316">
        <v>2048</v>
      </c>
      <c r="E1316" s="1">
        <v>714</v>
      </c>
      <c r="F1316" s="1">
        <v>659</v>
      </c>
      <c r="G1316" s="1">
        <v>1521</v>
      </c>
      <c r="H1316" s="1">
        <v>923</v>
      </c>
      <c r="I1316" s="1">
        <v>660</v>
      </c>
      <c r="J1316" s="1">
        <v>371</v>
      </c>
      <c r="K1316">
        <v>1093</v>
      </c>
      <c r="L1316">
        <v>991</v>
      </c>
      <c r="M1316">
        <v>1083</v>
      </c>
    </row>
    <row r="1317" spans="1:13" x14ac:dyDescent="0.2">
      <c r="A1317" t="s">
        <v>1326</v>
      </c>
      <c r="B1317">
        <v>322</v>
      </c>
      <c r="C1317">
        <v>311</v>
      </c>
      <c r="D1317">
        <v>447</v>
      </c>
      <c r="E1317" s="1">
        <v>120</v>
      </c>
      <c r="F1317" s="1">
        <v>117</v>
      </c>
      <c r="G1317" s="1">
        <v>342</v>
      </c>
      <c r="H1317" s="1">
        <v>409</v>
      </c>
      <c r="I1317" s="1">
        <v>271</v>
      </c>
      <c r="J1317" s="1">
        <v>115</v>
      </c>
      <c r="K1317">
        <v>314</v>
      </c>
      <c r="L1317">
        <v>272</v>
      </c>
      <c r="M1317">
        <v>305</v>
      </c>
    </row>
    <row r="1318" spans="1:13" x14ac:dyDescent="0.2">
      <c r="A1318" t="s">
        <v>1327</v>
      </c>
      <c r="B1318">
        <v>2258</v>
      </c>
      <c r="C1318">
        <v>2132</v>
      </c>
      <c r="D1318">
        <v>2238</v>
      </c>
      <c r="E1318" s="1">
        <v>859</v>
      </c>
      <c r="F1318" s="1">
        <v>775</v>
      </c>
      <c r="G1318" s="1">
        <v>1736</v>
      </c>
      <c r="H1318" s="1">
        <v>2319</v>
      </c>
      <c r="I1318" s="1">
        <v>1677</v>
      </c>
      <c r="J1318" s="1">
        <v>1041</v>
      </c>
      <c r="K1318">
        <v>2206</v>
      </c>
      <c r="L1318">
        <v>2087</v>
      </c>
      <c r="M1318">
        <v>2311</v>
      </c>
    </row>
    <row r="1319" spans="1:13" x14ac:dyDescent="0.2">
      <c r="A1319" t="s">
        <v>1328</v>
      </c>
      <c r="B1319">
        <v>1977</v>
      </c>
      <c r="C1319">
        <v>2024</v>
      </c>
      <c r="D1319">
        <v>2114</v>
      </c>
      <c r="E1319" s="1">
        <v>618</v>
      </c>
      <c r="F1319" s="1">
        <v>538</v>
      </c>
      <c r="G1319" s="1">
        <v>1490</v>
      </c>
      <c r="H1319" s="1">
        <v>1752</v>
      </c>
      <c r="I1319" s="1">
        <v>1195</v>
      </c>
      <c r="J1319" s="1">
        <v>741</v>
      </c>
      <c r="K1319">
        <v>2148</v>
      </c>
      <c r="L1319">
        <v>2304</v>
      </c>
      <c r="M1319">
        <v>2506</v>
      </c>
    </row>
    <row r="1320" spans="1:13" x14ac:dyDescent="0.2">
      <c r="A1320" t="s">
        <v>1329</v>
      </c>
      <c r="B1320">
        <v>1860</v>
      </c>
      <c r="C1320">
        <v>1721</v>
      </c>
      <c r="D1320">
        <v>1810</v>
      </c>
      <c r="E1320" s="1">
        <v>619</v>
      </c>
      <c r="F1320" s="1">
        <v>561</v>
      </c>
      <c r="G1320" s="1">
        <v>1286</v>
      </c>
      <c r="H1320" s="1">
        <v>1643</v>
      </c>
      <c r="I1320" s="1">
        <v>1243</v>
      </c>
      <c r="J1320" s="1">
        <v>574</v>
      </c>
      <c r="K1320">
        <v>1730</v>
      </c>
      <c r="L1320">
        <v>1728</v>
      </c>
      <c r="M1320">
        <v>2016</v>
      </c>
    </row>
    <row r="1321" spans="1:13" x14ac:dyDescent="0.2">
      <c r="A1321" t="s">
        <v>1330</v>
      </c>
      <c r="B1321">
        <v>214</v>
      </c>
      <c r="C1321">
        <v>172</v>
      </c>
      <c r="D1321">
        <v>178</v>
      </c>
      <c r="E1321" s="1">
        <v>95</v>
      </c>
      <c r="F1321" s="1">
        <v>61</v>
      </c>
      <c r="G1321" s="1">
        <v>147</v>
      </c>
      <c r="H1321" s="1">
        <v>187</v>
      </c>
      <c r="I1321" s="1">
        <v>142</v>
      </c>
      <c r="J1321" s="1">
        <v>71</v>
      </c>
      <c r="K1321">
        <v>263</v>
      </c>
      <c r="L1321">
        <v>200</v>
      </c>
      <c r="M1321">
        <v>222</v>
      </c>
    </row>
    <row r="1322" spans="1:13" x14ac:dyDescent="0.2">
      <c r="A1322" t="s">
        <v>1331</v>
      </c>
      <c r="B1322">
        <v>2443</v>
      </c>
      <c r="C1322">
        <v>2065</v>
      </c>
      <c r="D1322">
        <v>2369</v>
      </c>
      <c r="E1322" s="1">
        <v>947</v>
      </c>
      <c r="F1322" s="1">
        <v>878</v>
      </c>
      <c r="G1322" s="1">
        <v>1963</v>
      </c>
      <c r="H1322" s="1">
        <v>2605</v>
      </c>
      <c r="I1322" s="1">
        <v>1964</v>
      </c>
      <c r="J1322" s="1">
        <v>1006</v>
      </c>
      <c r="K1322">
        <v>2445</v>
      </c>
      <c r="L1322">
        <v>2177</v>
      </c>
      <c r="M1322">
        <v>2473</v>
      </c>
    </row>
    <row r="1323" spans="1:13" x14ac:dyDescent="0.2">
      <c r="A1323" t="s">
        <v>1332</v>
      </c>
      <c r="B1323">
        <v>7666</v>
      </c>
      <c r="C1323">
        <v>6574</v>
      </c>
      <c r="D1323">
        <v>7297</v>
      </c>
      <c r="E1323" s="1">
        <v>2607</v>
      </c>
      <c r="F1323" s="1">
        <v>2248</v>
      </c>
      <c r="G1323" s="1">
        <v>5334</v>
      </c>
      <c r="H1323" s="1">
        <v>8823</v>
      </c>
      <c r="I1323" s="1">
        <v>6666</v>
      </c>
      <c r="J1323" s="1">
        <v>3262</v>
      </c>
      <c r="K1323">
        <v>10669</v>
      </c>
      <c r="L1323">
        <v>9080</v>
      </c>
      <c r="M1323">
        <v>10295</v>
      </c>
    </row>
    <row r="1324" spans="1:13" x14ac:dyDescent="0.2">
      <c r="A1324" t="s">
        <v>1333</v>
      </c>
      <c r="B1324">
        <v>20759</v>
      </c>
      <c r="C1324">
        <v>17440</v>
      </c>
      <c r="D1324">
        <v>18051</v>
      </c>
      <c r="E1324" s="1">
        <v>10344</v>
      </c>
      <c r="F1324" s="1">
        <v>10102</v>
      </c>
      <c r="G1324" s="1">
        <v>23541</v>
      </c>
      <c r="H1324" s="1">
        <v>22860</v>
      </c>
      <c r="I1324" s="1">
        <v>15621</v>
      </c>
      <c r="J1324" s="1">
        <v>7933</v>
      </c>
      <c r="K1324">
        <v>11403</v>
      </c>
      <c r="L1324">
        <v>12214</v>
      </c>
      <c r="M1324">
        <v>13081</v>
      </c>
    </row>
    <row r="1325" spans="1:13" x14ac:dyDescent="0.2">
      <c r="A1325" t="s">
        <v>1334</v>
      </c>
      <c r="B1325">
        <v>9543</v>
      </c>
      <c r="C1325">
        <v>8539</v>
      </c>
      <c r="D1325">
        <v>9825</v>
      </c>
      <c r="E1325" s="1">
        <v>4625</v>
      </c>
      <c r="F1325" s="1">
        <v>4131</v>
      </c>
      <c r="G1325" s="1">
        <v>10130</v>
      </c>
      <c r="H1325" s="1">
        <v>11686</v>
      </c>
      <c r="I1325" s="1">
        <v>7735</v>
      </c>
      <c r="J1325" s="1">
        <v>4728</v>
      </c>
      <c r="K1325">
        <v>10068</v>
      </c>
      <c r="L1325">
        <v>9140</v>
      </c>
      <c r="M1325">
        <v>9795</v>
      </c>
    </row>
    <row r="1326" spans="1:13" x14ac:dyDescent="0.2">
      <c r="A1326" t="s">
        <v>1335</v>
      </c>
      <c r="B1326">
        <v>2441</v>
      </c>
      <c r="C1326">
        <v>2251</v>
      </c>
      <c r="D1326">
        <v>2572</v>
      </c>
      <c r="E1326" s="1">
        <v>811</v>
      </c>
      <c r="F1326" s="1">
        <v>668</v>
      </c>
      <c r="G1326" s="1">
        <v>1790</v>
      </c>
      <c r="H1326" s="1">
        <v>2497</v>
      </c>
      <c r="I1326" s="1">
        <v>1776</v>
      </c>
      <c r="J1326" s="1">
        <v>969</v>
      </c>
      <c r="K1326">
        <v>2764</v>
      </c>
      <c r="L1326">
        <v>2404</v>
      </c>
      <c r="M1326">
        <v>2757</v>
      </c>
    </row>
    <row r="1327" spans="1:13" x14ac:dyDescent="0.2">
      <c r="A1327" t="s">
        <v>1336</v>
      </c>
      <c r="B1327">
        <v>4061</v>
      </c>
      <c r="C1327">
        <v>3697</v>
      </c>
      <c r="D1327">
        <v>4244</v>
      </c>
      <c r="E1327" s="1">
        <v>1822</v>
      </c>
      <c r="F1327" s="1">
        <v>1621</v>
      </c>
      <c r="G1327" s="1">
        <v>3919</v>
      </c>
      <c r="H1327" s="1">
        <v>3721</v>
      </c>
      <c r="I1327" s="1">
        <v>2646</v>
      </c>
      <c r="J1327" s="1">
        <v>1161</v>
      </c>
      <c r="K1327">
        <v>3585</v>
      </c>
      <c r="L1327">
        <v>3112</v>
      </c>
      <c r="M1327">
        <v>3487</v>
      </c>
    </row>
    <row r="1328" spans="1:13" x14ac:dyDescent="0.2">
      <c r="A1328" t="s">
        <v>1337</v>
      </c>
      <c r="B1328">
        <v>1334</v>
      </c>
      <c r="C1328">
        <v>1132</v>
      </c>
      <c r="D1328">
        <v>1373</v>
      </c>
      <c r="E1328" s="1">
        <v>580</v>
      </c>
      <c r="F1328" s="1">
        <v>493</v>
      </c>
      <c r="G1328" s="1">
        <v>1145</v>
      </c>
      <c r="H1328" s="1">
        <v>2878</v>
      </c>
      <c r="I1328" s="1">
        <v>1707</v>
      </c>
      <c r="J1328" s="1">
        <v>1195</v>
      </c>
      <c r="K1328">
        <v>3300</v>
      </c>
      <c r="L1328">
        <v>2204</v>
      </c>
      <c r="M1328">
        <v>2605</v>
      </c>
    </row>
    <row r="1329" spans="1:13" x14ac:dyDescent="0.2">
      <c r="A1329" t="s">
        <v>1338</v>
      </c>
      <c r="B1329">
        <v>18135</v>
      </c>
      <c r="C1329">
        <v>15581</v>
      </c>
      <c r="D1329">
        <v>21069</v>
      </c>
      <c r="E1329" s="1">
        <v>8248</v>
      </c>
      <c r="F1329" s="1">
        <v>6984</v>
      </c>
      <c r="G1329" s="1">
        <v>16030</v>
      </c>
      <c r="H1329" s="1">
        <v>23822</v>
      </c>
      <c r="I1329" s="1">
        <v>17241</v>
      </c>
      <c r="J1329" s="1">
        <v>8555</v>
      </c>
      <c r="K1329">
        <v>23549</v>
      </c>
      <c r="L1329">
        <v>16507</v>
      </c>
      <c r="M1329">
        <v>18787</v>
      </c>
    </row>
    <row r="1330" spans="1:13" x14ac:dyDescent="0.2">
      <c r="A1330" t="s">
        <v>1339</v>
      </c>
      <c r="B1330">
        <v>3320</v>
      </c>
      <c r="C1330">
        <v>3169</v>
      </c>
      <c r="D1330">
        <v>3389</v>
      </c>
      <c r="E1330" s="1">
        <v>1313</v>
      </c>
      <c r="F1330" s="1">
        <v>1131</v>
      </c>
      <c r="G1330" s="1">
        <v>2962</v>
      </c>
      <c r="H1330" s="1">
        <v>5410</v>
      </c>
      <c r="I1330" s="1">
        <v>3959</v>
      </c>
      <c r="J1330" s="1">
        <v>1918</v>
      </c>
      <c r="K1330">
        <v>6340</v>
      </c>
      <c r="L1330">
        <v>4416</v>
      </c>
      <c r="M1330">
        <v>5960</v>
      </c>
    </row>
    <row r="1331" spans="1:13" x14ac:dyDescent="0.2">
      <c r="A1331" t="s">
        <v>1340</v>
      </c>
      <c r="B1331">
        <v>2801</v>
      </c>
      <c r="C1331">
        <v>2488</v>
      </c>
      <c r="D1331">
        <v>3175</v>
      </c>
      <c r="E1331" s="1">
        <v>1083</v>
      </c>
      <c r="F1331" s="1">
        <v>823</v>
      </c>
      <c r="G1331" s="1">
        <v>2003</v>
      </c>
      <c r="H1331" s="1">
        <v>3158</v>
      </c>
      <c r="I1331" s="1">
        <v>2329</v>
      </c>
      <c r="J1331" s="1">
        <v>1139</v>
      </c>
      <c r="K1331">
        <v>4522</v>
      </c>
      <c r="L1331">
        <v>3895</v>
      </c>
      <c r="M1331">
        <v>4223</v>
      </c>
    </row>
    <row r="1332" spans="1:13" x14ac:dyDescent="0.2">
      <c r="A1332" t="s">
        <v>1341</v>
      </c>
      <c r="B1332">
        <v>2987</v>
      </c>
      <c r="C1332">
        <v>2716</v>
      </c>
      <c r="D1332">
        <v>2876</v>
      </c>
      <c r="E1332" s="1">
        <v>1129</v>
      </c>
      <c r="F1332" s="1">
        <v>999</v>
      </c>
      <c r="G1332" s="1">
        <v>2239</v>
      </c>
      <c r="H1332" s="1">
        <v>3012</v>
      </c>
      <c r="I1332" s="1">
        <v>2219</v>
      </c>
      <c r="J1332" s="1">
        <v>1153</v>
      </c>
      <c r="K1332">
        <v>3325</v>
      </c>
      <c r="L1332">
        <v>3074</v>
      </c>
      <c r="M1332">
        <v>3335</v>
      </c>
    </row>
    <row r="1333" spans="1:13" x14ac:dyDescent="0.2">
      <c r="A1333" t="s">
        <v>1342</v>
      </c>
      <c r="B1333">
        <v>2159</v>
      </c>
      <c r="C1333">
        <v>2339</v>
      </c>
      <c r="D1333">
        <v>2379</v>
      </c>
      <c r="E1333" s="1">
        <v>907</v>
      </c>
      <c r="F1333" s="1">
        <v>754</v>
      </c>
      <c r="G1333" s="1">
        <v>1821</v>
      </c>
      <c r="H1333" s="1">
        <v>2273</v>
      </c>
      <c r="I1333" s="1">
        <v>1577</v>
      </c>
      <c r="J1333" s="1">
        <v>844</v>
      </c>
      <c r="K1333">
        <v>2810</v>
      </c>
      <c r="L1333">
        <v>2409</v>
      </c>
      <c r="M1333">
        <v>2873</v>
      </c>
    </row>
    <row r="1334" spans="1:13" x14ac:dyDescent="0.2">
      <c r="A1334" t="s">
        <v>1343</v>
      </c>
      <c r="B1334">
        <v>2159</v>
      </c>
      <c r="C1334">
        <v>2079</v>
      </c>
      <c r="D1334">
        <v>2797</v>
      </c>
      <c r="E1334" s="1">
        <v>918</v>
      </c>
      <c r="F1334" s="1">
        <v>893</v>
      </c>
      <c r="G1334" s="1">
        <v>1936</v>
      </c>
      <c r="H1334" s="1">
        <v>2984</v>
      </c>
      <c r="I1334" s="1">
        <v>1887</v>
      </c>
      <c r="J1334" s="1">
        <v>1110</v>
      </c>
      <c r="K1334">
        <v>3057</v>
      </c>
      <c r="L1334">
        <v>2610</v>
      </c>
      <c r="M1334">
        <v>2705</v>
      </c>
    </row>
    <row r="1335" spans="1:13" x14ac:dyDescent="0.2">
      <c r="A1335" t="s">
        <v>1344</v>
      </c>
      <c r="B1335">
        <v>11753</v>
      </c>
      <c r="C1335">
        <v>10550</v>
      </c>
      <c r="D1335">
        <v>11296</v>
      </c>
      <c r="E1335" s="1">
        <v>3706</v>
      </c>
      <c r="F1335" s="1">
        <v>3279</v>
      </c>
      <c r="G1335" s="1">
        <v>8592</v>
      </c>
      <c r="H1335" s="1">
        <v>12817</v>
      </c>
      <c r="I1335" s="1">
        <v>8599</v>
      </c>
      <c r="J1335" s="1">
        <v>4469</v>
      </c>
      <c r="K1335">
        <v>15176</v>
      </c>
      <c r="L1335">
        <v>13016</v>
      </c>
      <c r="M1335">
        <v>15091</v>
      </c>
    </row>
    <row r="1336" spans="1:13" x14ac:dyDescent="0.2">
      <c r="A1336" t="s">
        <v>1345</v>
      </c>
      <c r="B1336">
        <v>1460</v>
      </c>
      <c r="C1336">
        <v>1297</v>
      </c>
      <c r="D1336">
        <v>1803</v>
      </c>
      <c r="E1336" s="1">
        <v>678</v>
      </c>
      <c r="F1336" s="1">
        <v>596</v>
      </c>
      <c r="G1336" s="1">
        <v>1378</v>
      </c>
      <c r="H1336" s="1">
        <v>1881</v>
      </c>
      <c r="I1336" s="1">
        <v>1346</v>
      </c>
      <c r="J1336" s="1">
        <v>675</v>
      </c>
      <c r="K1336">
        <v>1425</v>
      </c>
      <c r="L1336">
        <v>1204</v>
      </c>
      <c r="M1336">
        <v>1526</v>
      </c>
    </row>
    <row r="1337" spans="1:13" x14ac:dyDescent="0.2">
      <c r="A1337" t="s">
        <v>1346</v>
      </c>
      <c r="B1337">
        <v>2542</v>
      </c>
      <c r="C1337">
        <v>2196</v>
      </c>
      <c r="D1337">
        <v>2601</v>
      </c>
      <c r="E1337" s="1">
        <v>860</v>
      </c>
      <c r="F1337" s="1">
        <v>757</v>
      </c>
      <c r="G1337" s="1">
        <v>1836</v>
      </c>
      <c r="H1337" s="1">
        <v>2235</v>
      </c>
      <c r="I1337" s="1">
        <v>1787</v>
      </c>
      <c r="J1337" s="1">
        <v>861</v>
      </c>
      <c r="K1337">
        <v>2192</v>
      </c>
      <c r="L1337">
        <v>2030</v>
      </c>
      <c r="M1337">
        <v>2298</v>
      </c>
    </row>
    <row r="1338" spans="1:13" x14ac:dyDescent="0.2">
      <c r="A1338" t="s">
        <v>1347</v>
      </c>
      <c r="B1338">
        <v>4311</v>
      </c>
      <c r="C1338">
        <v>3788</v>
      </c>
      <c r="D1338">
        <v>4647</v>
      </c>
      <c r="E1338" s="1">
        <v>2079</v>
      </c>
      <c r="F1338" s="1">
        <v>1507</v>
      </c>
      <c r="G1338" s="1">
        <v>3734</v>
      </c>
      <c r="H1338" s="1">
        <v>4552</v>
      </c>
      <c r="I1338" s="1">
        <v>3539</v>
      </c>
      <c r="J1338" s="1">
        <v>1501</v>
      </c>
      <c r="K1338">
        <v>5053</v>
      </c>
      <c r="L1338">
        <v>4387</v>
      </c>
      <c r="M1338">
        <v>4798</v>
      </c>
    </row>
    <row r="1339" spans="1:13" x14ac:dyDescent="0.2">
      <c r="A1339" t="s">
        <v>1348</v>
      </c>
      <c r="B1339">
        <v>2172</v>
      </c>
      <c r="C1339">
        <v>2348</v>
      </c>
      <c r="D1339">
        <v>2417</v>
      </c>
      <c r="E1339" s="1">
        <v>823</v>
      </c>
      <c r="F1339" s="1">
        <v>682</v>
      </c>
      <c r="G1339" s="1">
        <v>1847</v>
      </c>
      <c r="H1339" s="1">
        <v>2847</v>
      </c>
      <c r="I1339" s="1">
        <v>1880</v>
      </c>
      <c r="J1339" s="1">
        <v>1109</v>
      </c>
      <c r="K1339">
        <v>2669</v>
      </c>
      <c r="L1339">
        <v>2325</v>
      </c>
      <c r="M1339">
        <v>2605</v>
      </c>
    </row>
    <row r="1340" spans="1:13" x14ac:dyDescent="0.2">
      <c r="A1340" t="s">
        <v>1349</v>
      </c>
      <c r="B1340">
        <v>12791</v>
      </c>
      <c r="C1340">
        <v>11362</v>
      </c>
      <c r="D1340">
        <v>10424</v>
      </c>
      <c r="E1340" s="1">
        <v>2845</v>
      </c>
      <c r="F1340" s="1">
        <v>2413</v>
      </c>
      <c r="G1340" s="1">
        <v>6318</v>
      </c>
      <c r="H1340" s="1">
        <v>8804</v>
      </c>
      <c r="I1340" s="1">
        <v>5527</v>
      </c>
      <c r="J1340" s="1">
        <v>3385</v>
      </c>
      <c r="K1340">
        <v>10701</v>
      </c>
      <c r="L1340">
        <v>11105</v>
      </c>
      <c r="M1340">
        <v>12370</v>
      </c>
    </row>
    <row r="1341" spans="1:13" x14ac:dyDescent="0.2">
      <c r="A1341" t="s">
        <v>1350</v>
      </c>
      <c r="B1341">
        <v>4803</v>
      </c>
      <c r="C1341">
        <v>4591</v>
      </c>
      <c r="D1341">
        <v>5537</v>
      </c>
      <c r="E1341" s="1">
        <v>1567</v>
      </c>
      <c r="F1341" s="1">
        <v>1518</v>
      </c>
      <c r="G1341" s="1">
        <v>3708</v>
      </c>
      <c r="H1341" s="1">
        <v>5488</v>
      </c>
      <c r="I1341" s="1">
        <v>3327</v>
      </c>
      <c r="J1341" s="1">
        <v>1836</v>
      </c>
      <c r="K1341">
        <v>6405</v>
      </c>
      <c r="L1341">
        <v>5600</v>
      </c>
      <c r="M1341">
        <v>6674</v>
      </c>
    </row>
    <row r="1342" spans="1:13" x14ac:dyDescent="0.2">
      <c r="A1342" t="s">
        <v>1351</v>
      </c>
      <c r="B1342">
        <v>1712</v>
      </c>
      <c r="C1342">
        <v>1827</v>
      </c>
      <c r="D1342">
        <v>2187</v>
      </c>
      <c r="E1342" s="1">
        <v>831</v>
      </c>
      <c r="F1342" s="1">
        <v>805</v>
      </c>
      <c r="G1342" s="1">
        <v>1818</v>
      </c>
      <c r="H1342" s="1">
        <v>2433</v>
      </c>
      <c r="I1342" s="1">
        <v>1864</v>
      </c>
      <c r="J1342" s="1">
        <v>862</v>
      </c>
      <c r="K1342">
        <v>2277</v>
      </c>
      <c r="L1342">
        <v>1899</v>
      </c>
      <c r="M1342">
        <v>2117</v>
      </c>
    </row>
    <row r="1343" spans="1:13" x14ac:dyDescent="0.2">
      <c r="A1343" t="s">
        <v>1352</v>
      </c>
      <c r="B1343">
        <v>3670</v>
      </c>
      <c r="C1343">
        <v>3667</v>
      </c>
      <c r="D1343">
        <v>4070</v>
      </c>
      <c r="E1343" s="1">
        <v>1280</v>
      </c>
      <c r="F1343" s="1">
        <v>1205</v>
      </c>
      <c r="G1343" s="1">
        <v>2949</v>
      </c>
      <c r="H1343" s="1">
        <v>4144</v>
      </c>
      <c r="I1343" s="1">
        <v>2960</v>
      </c>
      <c r="J1343" s="1">
        <v>1550</v>
      </c>
      <c r="K1343">
        <v>4657</v>
      </c>
      <c r="L1343">
        <v>4141</v>
      </c>
      <c r="M1343">
        <v>4597</v>
      </c>
    </row>
    <row r="1344" spans="1:13" x14ac:dyDescent="0.2">
      <c r="A1344" t="s">
        <v>1353</v>
      </c>
      <c r="B1344">
        <v>2328</v>
      </c>
      <c r="C1344">
        <v>2086</v>
      </c>
      <c r="D1344">
        <v>2960</v>
      </c>
      <c r="E1344" s="1">
        <v>948</v>
      </c>
      <c r="F1344" s="1">
        <v>856</v>
      </c>
      <c r="G1344" s="1">
        <v>1910</v>
      </c>
      <c r="H1344" s="1">
        <v>2393</v>
      </c>
      <c r="I1344" s="1">
        <v>1539</v>
      </c>
      <c r="J1344" s="1">
        <v>912</v>
      </c>
      <c r="K1344">
        <v>1543</v>
      </c>
      <c r="L1344">
        <v>1177</v>
      </c>
      <c r="M1344">
        <v>1430</v>
      </c>
    </row>
    <row r="1345" spans="1:13" x14ac:dyDescent="0.2">
      <c r="A1345" t="s">
        <v>1354</v>
      </c>
      <c r="B1345">
        <v>1276</v>
      </c>
      <c r="C1345">
        <v>1080</v>
      </c>
      <c r="D1345">
        <v>1189</v>
      </c>
      <c r="E1345" s="1">
        <v>468</v>
      </c>
      <c r="F1345" s="1">
        <v>439</v>
      </c>
      <c r="G1345" s="1">
        <v>957</v>
      </c>
      <c r="H1345" s="1">
        <v>1190</v>
      </c>
      <c r="I1345" s="1">
        <v>841</v>
      </c>
      <c r="J1345" s="1">
        <v>464</v>
      </c>
      <c r="K1345">
        <v>1121</v>
      </c>
      <c r="L1345">
        <v>1099</v>
      </c>
      <c r="M1345">
        <v>1121</v>
      </c>
    </row>
    <row r="1346" spans="1:13" x14ac:dyDescent="0.2">
      <c r="A1346" t="s">
        <v>1355</v>
      </c>
      <c r="B1346">
        <v>794</v>
      </c>
      <c r="C1346">
        <v>953</v>
      </c>
      <c r="D1346">
        <v>974</v>
      </c>
      <c r="E1346" s="1">
        <v>393</v>
      </c>
      <c r="F1346" s="1">
        <v>323</v>
      </c>
      <c r="G1346" s="1">
        <v>867</v>
      </c>
      <c r="H1346" s="1">
        <v>732</v>
      </c>
      <c r="I1346" s="1">
        <v>566</v>
      </c>
      <c r="J1346" s="1">
        <v>250</v>
      </c>
      <c r="K1346">
        <v>543</v>
      </c>
      <c r="L1346">
        <v>614</v>
      </c>
      <c r="M1346">
        <v>625</v>
      </c>
    </row>
    <row r="1347" spans="1:13" x14ac:dyDescent="0.2">
      <c r="A1347" t="s">
        <v>1356</v>
      </c>
      <c r="B1347">
        <v>5612</v>
      </c>
      <c r="C1347">
        <v>5626</v>
      </c>
      <c r="D1347">
        <v>5468</v>
      </c>
      <c r="E1347" s="1">
        <v>2933</v>
      </c>
      <c r="F1347" s="1">
        <v>2654</v>
      </c>
      <c r="G1347" s="1">
        <v>5799</v>
      </c>
      <c r="H1347" s="1">
        <v>4545</v>
      </c>
      <c r="I1347" s="1">
        <v>3634</v>
      </c>
      <c r="J1347" s="1">
        <v>1270</v>
      </c>
      <c r="K1347">
        <v>3999</v>
      </c>
      <c r="L1347">
        <v>4366</v>
      </c>
      <c r="M1347">
        <v>4601</v>
      </c>
    </row>
    <row r="1348" spans="1:13" x14ac:dyDescent="0.2">
      <c r="A1348" t="s">
        <v>1357</v>
      </c>
      <c r="B1348">
        <v>1085</v>
      </c>
      <c r="C1348">
        <v>852</v>
      </c>
      <c r="D1348">
        <v>1098</v>
      </c>
      <c r="E1348" s="1">
        <v>372</v>
      </c>
      <c r="F1348" s="1">
        <v>368</v>
      </c>
      <c r="G1348" s="1">
        <v>745</v>
      </c>
      <c r="H1348" s="1">
        <v>850</v>
      </c>
      <c r="I1348" s="1">
        <v>656</v>
      </c>
      <c r="J1348" s="1">
        <v>313</v>
      </c>
      <c r="K1348">
        <v>1079</v>
      </c>
      <c r="L1348">
        <v>939</v>
      </c>
      <c r="M1348">
        <v>1099</v>
      </c>
    </row>
    <row r="1349" spans="1:13" x14ac:dyDescent="0.2">
      <c r="A1349" t="s">
        <v>1358</v>
      </c>
      <c r="B1349">
        <v>1076</v>
      </c>
      <c r="C1349">
        <v>983</v>
      </c>
      <c r="D1349">
        <v>1241</v>
      </c>
      <c r="E1349" s="1">
        <v>441</v>
      </c>
      <c r="F1349" s="1">
        <v>367</v>
      </c>
      <c r="G1349" s="1">
        <v>845</v>
      </c>
      <c r="H1349" s="1">
        <v>1281</v>
      </c>
      <c r="I1349" s="1">
        <v>862</v>
      </c>
      <c r="J1349" s="1">
        <v>472</v>
      </c>
      <c r="K1349">
        <v>1345</v>
      </c>
      <c r="L1349">
        <v>1124</v>
      </c>
      <c r="M1349">
        <v>1269</v>
      </c>
    </row>
    <row r="1350" spans="1:13" x14ac:dyDescent="0.2">
      <c r="A1350" t="s">
        <v>1359</v>
      </c>
      <c r="B1350">
        <v>2195</v>
      </c>
      <c r="C1350">
        <v>1696</v>
      </c>
      <c r="D1350">
        <v>2195</v>
      </c>
      <c r="E1350" s="1">
        <v>1058</v>
      </c>
      <c r="F1350" s="1">
        <v>896</v>
      </c>
      <c r="G1350" s="1">
        <v>2027</v>
      </c>
      <c r="H1350" s="1">
        <v>3123</v>
      </c>
      <c r="I1350" s="1">
        <v>2132</v>
      </c>
      <c r="J1350" s="1">
        <v>1018</v>
      </c>
      <c r="K1350">
        <v>1793</v>
      </c>
      <c r="L1350">
        <v>1799</v>
      </c>
      <c r="M1350">
        <v>1843</v>
      </c>
    </row>
    <row r="1351" spans="1:13" x14ac:dyDescent="0.2">
      <c r="A1351" t="s">
        <v>1360</v>
      </c>
      <c r="B1351">
        <v>2705</v>
      </c>
      <c r="C1351">
        <v>2249</v>
      </c>
      <c r="D1351">
        <v>2507</v>
      </c>
      <c r="E1351" s="1">
        <v>1070</v>
      </c>
      <c r="F1351" s="1">
        <v>974</v>
      </c>
      <c r="G1351" s="1">
        <v>2147</v>
      </c>
      <c r="H1351" s="1">
        <v>2554</v>
      </c>
      <c r="I1351" s="1">
        <v>1805</v>
      </c>
      <c r="J1351" s="1">
        <v>1011</v>
      </c>
      <c r="K1351">
        <v>2093</v>
      </c>
      <c r="L1351">
        <v>2099</v>
      </c>
      <c r="M1351">
        <v>2431</v>
      </c>
    </row>
    <row r="1352" spans="1:13" x14ac:dyDescent="0.2">
      <c r="A1352" t="s">
        <v>1361</v>
      </c>
      <c r="B1352">
        <v>3453</v>
      </c>
      <c r="C1352">
        <v>3903</v>
      </c>
      <c r="D1352">
        <v>3795</v>
      </c>
      <c r="E1352" s="1">
        <v>997</v>
      </c>
      <c r="F1352" s="1">
        <v>889</v>
      </c>
      <c r="G1352" s="1">
        <v>2967</v>
      </c>
      <c r="H1352" s="1">
        <v>3145</v>
      </c>
      <c r="I1352" s="1">
        <v>2061</v>
      </c>
      <c r="J1352" s="1">
        <v>1121</v>
      </c>
      <c r="K1352">
        <v>2321</v>
      </c>
      <c r="L1352">
        <v>2857</v>
      </c>
      <c r="M1352">
        <v>3721</v>
      </c>
    </row>
    <row r="1353" spans="1:13" x14ac:dyDescent="0.2">
      <c r="A1353" t="s">
        <v>1362</v>
      </c>
      <c r="B1353">
        <v>840</v>
      </c>
      <c r="C1353">
        <v>932</v>
      </c>
      <c r="D1353">
        <v>882</v>
      </c>
      <c r="E1353" s="1">
        <v>191</v>
      </c>
      <c r="F1353" s="1">
        <v>179</v>
      </c>
      <c r="G1353" s="1">
        <v>560</v>
      </c>
      <c r="H1353" s="1">
        <v>569</v>
      </c>
      <c r="I1353" s="1">
        <v>393</v>
      </c>
      <c r="J1353" s="1">
        <v>216</v>
      </c>
      <c r="K1353">
        <v>560</v>
      </c>
      <c r="L1353">
        <v>765</v>
      </c>
      <c r="M1353">
        <v>964</v>
      </c>
    </row>
    <row r="1354" spans="1:13" x14ac:dyDescent="0.2">
      <c r="A1354" t="s">
        <v>1363</v>
      </c>
      <c r="B1354">
        <v>2174</v>
      </c>
      <c r="C1354">
        <v>1835</v>
      </c>
      <c r="D1354">
        <v>2682</v>
      </c>
      <c r="E1354" s="1">
        <v>793</v>
      </c>
      <c r="F1354" s="1">
        <v>689</v>
      </c>
      <c r="G1354" s="1">
        <v>1694</v>
      </c>
      <c r="H1354" s="1">
        <v>2847</v>
      </c>
      <c r="I1354" s="1">
        <v>1939</v>
      </c>
      <c r="J1354" s="1">
        <v>1208</v>
      </c>
      <c r="K1354">
        <v>4958</v>
      </c>
      <c r="L1354">
        <v>3246</v>
      </c>
      <c r="M1354">
        <v>3909</v>
      </c>
    </row>
    <row r="1355" spans="1:13" x14ac:dyDescent="0.2">
      <c r="A1355" t="s">
        <v>1364</v>
      </c>
      <c r="B1355">
        <v>3165</v>
      </c>
      <c r="C1355">
        <v>2482</v>
      </c>
      <c r="D1355">
        <v>2890</v>
      </c>
      <c r="E1355" s="1">
        <v>1447</v>
      </c>
      <c r="F1355" s="1">
        <v>1160</v>
      </c>
      <c r="G1355" s="1">
        <v>2703</v>
      </c>
      <c r="H1355" s="1">
        <v>2655</v>
      </c>
      <c r="I1355" s="1">
        <v>1834</v>
      </c>
      <c r="J1355" s="1">
        <v>789</v>
      </c>
      <c r="K1355">
        <v>2893</v>
      </c>
      <c r="L1355">
        <v>2239</v>
      </c>
      <c r="M1355">
        <v>2657</v>
      </c>
    </row>
    <row r="1356" spans="1:13" x14ac:dyDescent="0.2">
      <c r="A1356" t="s">
        <v>1365</v>
      </c>
      <c r="B1356">
        <v>7800</v>
      </c>
      <c r="C1356">
        <v>8532</v>
      </c>
      <c r="D1356">
        <v>8791</v>
      </c>
      <c r="E1356" s="1">
        <v>2727</v>
      </c>
      <c r="F1356" s="1">
        <v>2426</v>
      </c>
      <c r="G1356" s="1">
        <v>5929</v>
      </c>
      <c r="H1356" s="1">
        <v>8196</v>
      </c>
      <c r="I1356" s="1">
        <v>5909</v>
      </c>
      <c r="J1356" s="1">
        <v>2737</v>
      </c>
      <c r="K1356">
        <v>8158</v>
      </c>
      <c r="L1356">
        <v>9651</v>
      </c>
      <c r="M1356">
        <v>10929</v>
      </c>
    </row>
    <row r="1357" spans="1:13" x14ac:dyDescent="0.2">
      <c r="A1357" t="s">
        <v>1366</v>
      </c>
      <c r="B1357">
        <v>1079</v>
      </c>
      <c r="C1357">
        <v>1177</v>
      </c>
      <c r="D1357">
        <v>1263</v>
      </c>
      <c r="E1357" s="1">
        <v>436</v>
      </c>
      <c r="F1357" s="1">
        <v>459</v>
      </c>
      <c r="G1357" s="1">
        <v>942</v>
      </c>
      <c r="H1357" s="1">
        <v>1108</v>
      </c>
      <c r="I1357" s="1">
        <v>898</v>
      </c>
      <c r="J1357" s="1">
        <v>438</v>
      </c>
      <c r="K1357">
        <v>1136</v>
      </c>
      <c r="L1357">
        <v>987</v>
      </c>
      <c r="M1357">
        <v>1108</v>
      </c>
    </row>
    <row r="1358" spans="1:13" x14ac:dyDescent="0.2">
      <c r="A1358" t="s">
        <v>1367</v>
      </c>
      <c r="B1358">
        <v>6553</v>
      </c>
      <c r="C1358">
        <v>6498</v>
      </c>
      <c r="D1358">
        <v>6056</v>
      </c>
      <c r="E1358" s="1">
        <v>2244</v>
      </c>
      <c r="F1358" s="1">
        <v>2000</v>
      </c>
      <c r="G1358" s="1">
        <v>5142</v>
      </c>
      <c r="H1358" s="1">
        <v>10328</v>
      </c>
      <c r="I1358" s="1">
        <v>7438</v>
      </c>
      <c r="J1358" s="1">
        <v>4252</v>
      </c>
      <c r="K1358">
        <v>11261</v>
      </c>
      <c r="L1358">
        <v>10433</v>
      </c>
      <c r="M1358">
        <v>12391</v>
      </c>
    </row>
    <row r="1359" spans="1:13" x14ac:dyDescent="0.2">
      <c r="A1359" t="s">
        <v>1368</v>
      </c>
      <c r="B1359">
        <v>1858</v>
      </c>
      <c r="C1359">
        <v>1950</v>
      </c>
      <c r="D1359">
        <v>2183</v>
      </c>
      <c r="E1359" s="1">
        <v>753</v>
      </c>
      <c r="F1359" s="1">
        <v>616</v>
      </c>
      <c r="G1359" s="1">
        <v>1622</v>
      </c>
      <c r="H1359" s="1">
        <v>2427</v>
      </c>
      <c r="I1359" s="1">
        <v>1544</v>
      </c>
      <c r="J1359" s="1">
        <v>980</v>
      </c>
      <c r="K1359">
        <v>2675</v>
      </c>
      <c r="L1359">
        <v>2259</v>
      </c>
      <c r="M1359">
        <v>2470</v>
      </c>
    </row>
    <row r="1360" spans="1:13" x14ac:dyDescent="0.2">
      <c r="A1360" t="s">
        <v>1369</v>
      </c>
      <c r="B1360">
        <v>2380</v>
      </c>
      <c r="C1360">
        <v>2293</v>
      </c>
      <c r="D1360">
        <v>2665</v>
      </c>
      <c r="E1360" s="1">
        <v>981</v>
      </c>
      <c r="F1360" s="1">
        <v>954</v>
      </c>
      <c r="G1360" s="1">
        <v>2173</v>
      </c>
      <c r="H1360" s="1">
        <v>4014</v>
      </c>
      <c r="I1360" s="1">
        <v>2321</v>
      </c>
      <c r="J1360" s="1">
        <v>1476</v>
      </c>
      <c r="K1360">
        <v>3086</v>
      </c>
      <c r="L1360">
        <v>3078</v>
      </c>
      <c r="M1360">
        <v>3342</v>
      </c>
    </row>
    <row r="1361" spans="1:13" x14ac:dyDescent="0.2">
      <c r="A1361" t="s">
        <v>1370</v>
      </c>
      <c r="B1361">
        <v>2738</v>
      </c>
      <c r="C1361">
        <v>2659</v>
      </c>
      <c r="D1361">
        <v>3234</v>
      </c>
      <c r="E1361" s="1">
        <v>1177</v>
      </c>
      <c r="F1361" s="1">
        <v>1355</v>
      </c>
      <c r="G1361" s="1">
        <v>2881</v>
      </c>
      <c r="H1361" s="1">
        <v>3560</v>
      </c>
      <c r="I1361" s="1">
        <v>2454</v>
      </c>
      <c r="J1361" s="1">
        <v>1565</v>
      </c>
      <c r="K1361">
        <v>2984</v>
      </c>
      <c r="L1361">
        <v>2634</v>
      </c>
      <c r="M1361">
        <v>2916</v>
      </c>
    </row>
    <row r="1362" spans="1:13" x14ac:dyDescent="0.2">
      <c r="A1362" t="s">
        <v>1371</v>
      </c>
      <c r="B1362">
        <v>7943</v>
      </c>
      <c r="C1362">
        <v>7084</v>
      </c>
      <c r="D1362">
        <v>8426</v>
      </c>
      <c r="E1362" s="1">
        <v>3086</v>
      </c>
      <c r="F1362" s="1">
        <v>3130</v>
      </c>
      <c r="G1362" s="1">
        <v>7092</v>
      </c>
      <c r="H1362" s="1">
        <v>8874</v>
      </c>
      <c r="I1362" s="1">
        <v>6559</v>
      </c>
      <c r="J1362" s="1">
        <v>3556</v>
      </c>
      <c r="K1362">
        <v>8192</v>
      </c>
      <c r="L1362">
        <v>7459</v>
      </c>
      <c r="M1362">
        <v>8545</v>
      </c>
    </row>
    <row r="1363" spans="1:13" x14ac:dyDescent="0.2">
      <c r="A1363" t="s">
        <v>1372</v>
      </c>
      <c r="B1363">
        <v>5768</v>
      </c>
      <c r="C1363">
        <v>5149</v>
      </c>
      <c r="D1363">
        <v>5658</v>
      </c>
      <c r="E1363" s="1">
        <v>2420</v>
      </c>
      <c r="F1363" s="1">
        <v>2155</v>
      </c>
      <c r="G1363" s="1">
        <v>5066</v>
      </c>
      <c r="H1363" s="1">
        <v>6554</v>
      </c>
      <c r="I1363" s="1">
        <v>4699</v>
      </c>
      <c r="J1363" s="1">
        <v>2456</v>
      </c>
      <c r="K1363">
        <v>5373</v>
      </c>
      <c r="L1363">
        <v>5074</v>
      </c>
      <c r="M1363">
        <v>5578</v>
      </c>
    </row>
    <row r="1364" spans="1:13" x14ac:dyDescent="0.2">
      <c r="A1364" t="s">
        <v>1373</v>
      </c>
      <c r="B1364">
        <v>5342</v>
      </c>
      <c r="C1364">
        <v>4407</v>
      </c>
      <c r="D1364">
        <v>4309</v>
      </c>
      <c r="E1364" s="1">
        <v>2406</v>
      </c>
      <c r="F1364" s="1">
        <v>2048</v>
      </c>
      <c r="G1364" s="1">
        <v>4798</v>
      </c>
      <c r="H1364" s="1">
        <v>4388</v>
      </c>
      <c r="I1364" s="1">
        <v>3456</v>
      </c>
      <c r="J1364" s="1">
        <v>1665</v>
      </c>
      <c r="K1364">
        <v>3486</v>
      </c>
      <c r="L1364">
        <v>3637</v>
      </c>
      <c r="M1364">
        <v>3912</v>
      </c>
    </row>
    <row r="1365" spans="1:13" x14ac:dyDescent="0.2">
      <c r="A1365" t="s">
        <v>1374</v>
      </c>
      <c r="B1365">
        <v>3057</v>
      </c>
      <c r="C1365">
        <v>2550</v>
      </c>
      <c r="D1365">
        <v>2877</v>
      </c>
      <c r="E1365" s="1">
        <v>1035</v>
      </c>
      <c r="F1365" s="1">
        <v>933</v>
      </c>
      <c r="G1365" s="1">
        <v>2259</v>
      </c>
      <c r="H1365" s="1">
        <v>2660</v>
      </c>
      <c r="I1365" s="1">
        <v>1728</v>
      </c>
      <c r="J1365" s="1">
        <v>808</v>
      </c>
      <c r="K1365">
        <v>3241</v>
      </c>
      <c r="L1365">
        <v>2943</v>
      </c>
      <c r="M1365">
        <v>3379</v>
      </c>
    </row>
    <row r="1366" spans="1:13" x14ac:dyDescent="0.2">
      <c r="A1366" t="s">
        <v>1375</v>
      </c>
      <c r="B1366">
        <v>1623</v>
      </c>
      <c r="C1366">
        <v>1284</v>
      </c>
      <c r="D1366">
        <v>1515</v>
      </c>
      <c r="E1366" s="1">
        <v>594</v>
      </c>
      <c r="F1366" s="1">
        <v>502</v>
      </c>
      <c r="G1366" s="1">
        <v>1169</v>
      </c>
      <c r="H1366" s="1">
        <v>1472</v>
      </c>
      <c r="I1366" s="1">
        <v>1159</v>
      </c>
      <c r="J1366" s="1">
        <v>655</v>
      </c>
      <c r="K1366">
        <v>1623</v>
      </c>
      <c r="L1366">
        <v>1561</v>
      </c>
      <c r="M1366">
        <v>1663</v>
      </c>
    </row>
    <row r="1367" spans="1:13" x14ac:dyDescent="0.2">
      <c r="A1367" t="s">
        <v>1376</v>
      </c>
      <c r="B1367">
        <v>3499</v>
      </c>
      <c r="C1367">
        <v>2695</v>
      </c>
      <c r="D1367">
        <v>3551</v>
      </c>
      <c r="E1367" s="1">
        <v>1286</v>
      </c>
      <c r="F1367" s="1">
        <v>1077</v>
      </c>
      <c r="G1367" s="1">
        <v>2427</v>
      </c>
      <c r="H1367" s="1">
        <v>3860</v>
      </c>
      <c r="I1367" s="1">
        <v>2535</v>
      </c>
      <c r="J1367" s="1">
        <v>1362</v>
      </c>
      <c r="K1367">
        <v>4232</v>
      </c>
      <c r="L1367">
        <v>3182</v>
      </c>
      <c r="M1367">
        <v>3648</v>
      </c>
    </row>
    <row r="1368" spans="1:13" x14ac:dyDescent="0.2">
      <c r="A1368" t="s">
        <v>1377</v>
      </c>
      <c r="B1368">
        <v>5213</v>
      </c>
      <c r="C1368">
        <v>4975</v>
      </c>
      <c r="D1368">
        <v>5460</v>
      </c>
      <c r="E1368" s="1">
        <v>1789</v>
      </c>
      <c r="F1368" s="1">
        <v>1647</v>
      </c>
      <c r="G1368" s="1">
        <v>3953</v>
      </c>
      <c r="H1368" s="1">
        <v>5322</v>
      </c>
      <c r="I1368" s="1">
        <v>3589</v>
      </c>
      <c r="J1368" s="1">
        <v>2032</v>
      </c>
      <c r="K1368">
        <v>5565</v>
      </c>
      <c r="L1368">
        <v>5599</v>
      </c>
      <c r="M1368">
        <v>5925</v>
      </c>
    </row>
    <row r="1369" spans="1:13" x14ac:dyDescent="0.2">
      <c r="A1369" t="s">
        <v>1378</v>
      </c>
      <c r="B1369">
        <v>5930</v>
      </c>
      <c r="C1369">
        <v>6042</v>
      </c>
      <c r="D1369">
        <v>7133</v>
      </c>
      <c r="E1369" s="1">
        <v>2779</v>
      </c>
      <c r="F1369" s="1">
        <v>2924</v>
      </c>
      <c r="G1369" s="1">
        <v>6975</v>
      </c>
      <c r="H1369" s="1">
        <v>8679</v>
      </c>
      <c r="I1369" s="1">
        <v>5420</v>
      </c>
      <c r="J1369" s="1">
        <v>3200</v>
      </c>
      <c r="K1369">
        <v>5719</v>
      </c>
      <c r="L1369">
        <v>6082</v>
      </c>
      <c r="M1369">
        <v>6579</v>
      </c>
    </row>
    <row r="1370" spans="1:13" x14ac:dyDescent="0.2">
      <c r="A1370" t="s">
        <v>1379</v>
      </c>
      <c r="B1370">
        <v>606</v>
      </c>
      <c r="C1370">
        <v>611</v>
      </c>
      <c r="D1370">
        <v>788</v>
      </c>
      <c r="E1370" s="1">
        <v>232</v>
      </c>
      <c r="F1370" s="1">
        <v>269</v>
      </c>
      <c r="G1370" s="1">
        <v>582</v>
      </c>
      <c r="H1370" s="1">
        <v>703</v>
      </c>
      <c r="I1370" s="1">
        <v>452</v>
      </c>
      <c r="J1370" s="1">
        <v>268</v>
      </c>
      <c r="K1370">
        <v>758</v>
      </c>
      <c r="L1370">
        <v>668</v>
      </c>
      <c r="M1370">
        <v>671</v>
      </c>
    </row>
    <row r="1371" spans="1:13" x14ac:dyDescent="0.2">
      <c r="A1371" t="s">
        <v>1380</v>
      </c>
      <c r="B1371">
        <v>2475</v>
      </c>
      <c r="C1371">
        <v>2128</v>
      </c>
      <c r="D1371">
        <v>2740</v>
      </c>
      <c r="E1371" s="1">
        <v>1189</v>
      </c>
      <c r="F1371" s="1">
        <v>1148</v>
      </c>
      <c r="G1371" s="1">
        <v>2269</v>
      </c>
      <c r="H1371" s="1">
        <v>2639</v>
      </c>
      <c r="I1371" s="1">
        <v>1951</v>
      </c>
      <c r="J1371" s="1">
        <v>802</v>
      </c>
      <c r="K1371">
        <v>2338</v>
      </c>
      <c r="L1371">
        <v>1730</v>
      </c>
      <c r="M1371">
        <v>1964</v>
      </c>
    </row>
    <row r="1372" spans="1:13" x14ac:dyDescent="0.2">
      <c r="A1372" t="s">
        <v>1381</v>
      </c>
      <c r="B1372">
        <v>1378</v>
      </c>
      <c r="C1372">
        <v>1213</v>
      </c>
      <c r="D1372">
        <v>1345</v>
      </c>
      <c r="E1372" s="1">
        <v>562</v>
      </c>
      <c r="F1372" s="1">
        <v>476</v>
      </c>
      <c r="G1372" s="1">
        <v>1210</v>
      </c>
      <c r="H1372" s="1">
        <v>1362</v>
      </c>
      <c r="I1372" s="1">
        <v>1005</v>
      </c>
      <c r="J1372" s="1">
        <v>509</v>
      </c>
      <c r="K1372">
        <v>1331</v>
      </c>
      <c r="L1372">
        <v>1178</v>
      </c>
      <c r="M1372">
        <v>1290</v>
      </c>
    </row>
    <row r="1373" spans="1:13" x14ac:dyDescent="0.2">
      <c r="A1373" t="s">
        <v>1382</v>
      </c>
      <c r="B1373">
        <v>3871</v>
      </c>
      <c r="C1373">
        <v>3748</v>
      </c>
      <c r="D1373">
        <v>3757</v>
      </c>
      <c r="E1373" s="1">
        <v>1005</v>
      </c>
      <c r="F1373" s="1">
        <v>829</v>
      </c>
      <c r="G1373" s="1">
        <v>1963</v>
      </c>
      <c r="H1373" s="1">
        <v>3867</v>
      </c>
      <c r="I1373" s="1">
        <v>2502</v>
      </c>
      <c r="J1373" s="1">
        <v>1689</v>
      </c>
      <c r="K1373">
        <v>4743</v>
      </c>
      <c r="L1373">
        <v>4264</v>
      </c>
      <c r="M1373">
        <v>5181</v>
      </c>
    </row>
    <row r="1374" spans="1:13" x14ac:dyDescent="0.2">
      <c r="A1374" t="s">
        <v>1383</v>
      </c>
      <c r="B1374">
        <v>60</v>
      </c>
      <c r="C1374">
        <v>71</v>
      </c>
      <c r="D1374">
        <v>89</v>
      </c>
      <c r="E1374" s="1">
        <v>30</v>
      </c>
      <c r="F1374" s="1">
        <v>10</v>
      </c>
      <c r="G1374" s="1">
        <v>45</v>
      </c>
      <c r="H1374" s="1">
        <v>73</v>
      </c>
      <c r="I1374" s="1">
        <v>56</v>
      </c>
      <c r="J1374" s="1">
        <v>37</v>
      </c>
      <c r="K1374">
        <v>63</v>
      </c>
      <c r="L1374">
        <v>62</v>
      </c>
      <c r="M1374">
        <v>68</v>
      </c>
    </row>
    <row r="1375" spans="1:13" x14ac:dyDescent="0.2">
      <c r="A1375" t="s">
        <v>1384</v>
      </c>
      <c r="B1375">
        <v>13053</v>
      </c>
      <c r="C1375">
        <v>9679</v>
      </c>
      <c r="D1375">
        <v>11816</v>
      </c>
      <c r="E1375" s="1">
        <v>3524</v>
      </c>
      <c r="F1375" s="1">
        <v>2897</v>
      </c>
      <c r="G1375" s="1">
        <v>7072</v>
      </c>
      <c r="H1375" s="1">
        <v>13761</v>
      </c>
      <c r="I1375" s="1">
        <v>9607</v>
      </c>
      <c r="J1375" s="1">
        <v>5833</v>
      </c>
      <c r="K1375">
        <v>22392</v>
      </c>
      <c r="L1375">
        <v>16205</v>
      </c>
      <c r="M1375">
        <v>19385</v>
      </c>
    </row>
    <row r="1376" spans="1:13" x14ac:dyDescent="0.2">
      <c r="A1376" t="s">
        <v>1385</v>
      </c>
      <c r="B1376">
        <v>3278</v>
      </c>
      <c r="C1376">
        <v>2777</v>
      </c>
      <c r="D1376">
        <v>3532</v>
      </c>
      <c r="E1376" s="1">
        <v>8244</v>
      </c>
      <c r="F1376" s="1">
        <v>6534</v>
      </c>
      <c r="G1376" s="1">
        <v>14929</v>
      </c>
      <c r="H1376" s="1">
        <v>42390</v>
      </c>
      <c r="I1376" s="1">
        <v>32334</v>
      </c>
      <c r="J1376" s="1">
        <v>21854</v>
      </c>
      <c r="K1376">
        <v>31201</v>
      </c>
      <c r="L1376">
        <v>26198</v>
      </c>
      <c r="M1376">
        <v>29308</v>
      </c>
    </row>
    <row r="1377" spans="1:13" x14ac:dyDescent="0.2">
      <c r="A1377" t="s">
        <v>1386</v>
      </c>
      <c r="B1377">
        <v>2701</v>
      </c>
      <c r="C1377">
        <v>2065</v>
      </c>
      <c r="D1377">
        <v>2821</v>
      </c>
      <c r="E1377" s="1">
        <v>6470</v>
      </c>
      <c r="F1377" s="1">
        <v>4575</v>
      </c>
      <c r="G1377" s="1">
        <v>10774</v>
      </c>
      <c r="H1377" s="1">
        <v>29166</v>
      </c>
      <c r="I1377" s="1">
        <v>24664</v>
      </c>
      <c r="J1377" s="1">
        <v>15032</v>
      </c>
      <c r="K1377">
        <v>23076</v>
      </c>
      <c r="L1377">
        <v>17738</v>
      </c>
      <c r="M1377">
        <v>19871</v>
      </c>
    </row>
    <row r="1378" spans="1:13" x14ac:dyDescent="0.2">
      <c r="A1378" t="s">
        <v>1387</v>
      </c>
      <c r="B1378">
        <v>235</v>
      </c>
      <c r="C1378">
        <v>239</v>
      </c>
      <c r="D1378">
        <v>206</v>
      </c>
      <c r="E1378" s="1">
        <v>60</v>
      </c>
      <c r="F1378" s="1">
        <v>74</v>
      </c>
      <c r="G1378" s="1">
        <v>130</v>
      </c>
      <c r="H1378" s="1">
        <v>156</v>
      </c>
      <c r="I1378" s="1">
        <v>109</v>
      </c>
      <c r="J1378" s="1">
        <v>57</v>
      </c>
      <c r="K1378">
        <v>193</v>
      </c>
      <c r="L1378">
        <v>203</v>
      </c>
      <c r="M1378">
        <v>200</v>
      </c>
    </row>
    <row r="1379" spans="1:13" x14ac:dyDescent="0.2">
      <c r="A1379" t="s">
        <v>1388</v>
      </c>
      <c r="B1379">
        <v>81179</v>
      </c>
      <c r="C1379">
        <v>56532</v>
      </c>
      <c r="D1379">
        <v>68768</v>
      </c>
      <c r="E1379" s="1">
        <v>19768</v>
      </c>
      <c r="F1379" s="1">
        <v>15392</v>
      </c>
      <c r="G1379" s="1">
        <v>36688</v>
      </c>
      <c r="H1379" s="1">
        <v>17891</v>
      </c>
      <c r="I1379" s="1">
        <v>8547</v>
      </c>
      <c r="J1379" s="1">
        <v>10772</v>
      </c>
      <c r="K1379">
        <v>53970</v>
      </c>
      <c r="L1379">
        <v>38865</v>
      </c>
      <c r="M1379">
        <v>47238</v>
      </c>
    </row>
    <row r="1380" spans="1:13" x14ac:dyDescent="0.2">
      <c r="A1380" t="s">
        <v>1389</v>
      </c>
      <c r="B1380">
        <v>9743</v>
      </c>
      <c r="C1380">
        <v>8812</v>
      </c>
      <c r="D1380">
        <v>9648</v>
      </c>
      <c r="E1380" s="1">
        <v>4272</v>
      </c>
      <c r="F1380" s="1">
        <v>3730</v>
      </c>
      <c r="G1380" s="1">
        <v>8648</v>
      </c>
      <c r="H1380" s="1">
        <v>13643</v>
      </c>
      <c r="I1380" s="1">
        <v>9487</v>
      </c>
      <c r="J1380" s="1">
        <v>5889</v>
      </c>
      <c r="K1380">
        <v>15841</v>
      </c>
      <c r="L1380">
        <v>12896</v>
      </c>
      <c r="M1380">
        <v>15303</v>
      </c>
    </row>
    <row r="1381" spans="1:13" x14ac:dyDescent="0.2">
      <c r="A1381" t="s">
        <v>1390</v>
      </c>
      <c r="B1381">
        <v>5188</v>
      </c>
      <c r="C1381">
        <v>4857</v>
      </c>
      <c r="D1381">
        <v>5698</v>
      </c>
      <c r="E1381" s="1">
        <v>2179</v>
      </c>
      <c r="F1381" s="1">
        <v>2127</v>
      </c>
      <c r="G1381" s="1">
        <v>4722</v>
      </c>
      <c r="H1381" s="1">
        <v>4608</v>
      </c>
      <c r="I1381" s="1">
        <v>3202</v>
      </c>
      <c r="J1381" s="1">
        <v>1485</v>
      </c>
      <c r="K1381">
        <v>4209</v>
      </c>
      <c r="L1381">
        <v>3542</v>
      </c>
      <c r="M1381">
        <v>4224</v>
      </c>
    </row>
    <row r="1382" spans="1:13" x14ac:dyDescent="0.2">
      <c r="A1382" t="s">
        <v>1391</v>
      </c>
      <c r="B1382">
        <v>7305</v>
      </c>
      <c r="C1382">
        <v>6774</v>
      </c>
      <c r="D1382">
        <v>7231</v>
      </c>
      <c r="E1382" s="1">
        <v>3029</v>
      </c>
      <c r="F1382" s="1">
        <v>2436</v>
      </c>
      <c r="G1382" s="1">
        <v>6342</v>
      </c>
      <c r="H1382" s="1">
        <v>8630</v>
      </c>
      <c r="I1382" s="1">
        <v>6009</v>
      </c>
      <c r="J1382" s="1">
        <v>3253</v>
      </c>
      <c r="K1382">
        <v>7738</v>
      </c>
      <c r="L1382">
        <v>6729</v>
      </c>
      <c r="M1382">
        <v>7699</v>
      </c>
    </row>
    <row r="1383" spans="1:13" x14ac:dyDescent="0.2">
      <c r="A1383" t="s">
        <v>1392</v>
      </c>
      <c r="B1383">
        <v>9976</v>
      </c>
      <c r="C1383">
        <v>7904</v>
      </c>
      <c r="D1383">
        <v>9457</v>
      </c>
      <c r="E1383" s="1">
        <v>4079</v>
      </c>
      <c r="F1383" s="1">
        <v>3578</v>
      </c>
      <c r="G1383" s="1">
        <v>8876</v>
      </c>
      <c r="H1383" s="1">
        <v>10317</v>
      </c>
      <c r="I1383" s="1">
        <v>6157</v>
      </c>
      <c r="J1383" s="1">
        <v>3429</v>
      </c>
      <c r="K1383">
        <v>9459</v>
      </c>
      <c r="L1383">
        <v>7194</v>
      </c>
      <c r="M1383">
        <v>8445</v>
      </c>
    </row>
    <row r="1384" spans="1:13" x14ac:dyDescent="0.2">
      <c r="A1384" t="s">
        <v>1393</v>
      </c>
      <c r="B1384">
        <v>3489</v>
      </c>
      <c r="C1384">
        <v>3187</v>
      </c>
      <c r="D1384">
        <v>3638</v>
      </c>
      <c r="E1384" s="1">
        <v>1842</v>
      </c>
      <c r="F1384" s="1">
        <v>1706</v>
      </c>
      <c r="G1384" s="1">
        <v>3673</v>
      </c>
      <c r="H1384" s="1">
        <v>3183</v>
      </c>
      <c r="I1384" s="1">
        <v>2230</v>
      </c>
      <c r="J1384" s="1">
        <v>1190</v>
      </c>
      <c r="K1384">
        <v>2784</v>
      </c>
      <c r="L1384">
        <v>2473</v>
      </c>
      <c r="M1384">
        <v>2710</v>
      </c>
    </row>
    <row r="1385" spans="1:13" x14ac:dyDescent="0.2">
      <c r="A1385" t="s">
        <v>1394</v>
      </c>
      <c r="B1385">
        <v>5709</v>
      </c>
      <c r="C1385">
        <v>4838</v>
      </c>
      <c r="D1385">
        <v>5511</v>
      </c>
      <c r="E1385" s="1">
        <v>3085</v>
      </c>
      <c r="F1385" s="1">
        <v>2472</v>
      </c>
      <c r="G1385" s="1">
        <v>5534</v>
      </c>
      <c r="H1385" s="1">
        <v>4903</v>
      </c>
      <c r="I1385" s="1">
        <v>3521</v>
      </c>
      <c r="J1385" s="1">
        <v>1541</v>
      </c>
      <c r="K1385">
        <v>4245</v>
      </c>
      <c r="L1385">
        <v>3700</v>
      </c>
      <c r="M1385">
        <v>4228</v>
      </c>
    </row>
    <row r="1386" spans="1:13" x14ac:dyDescent="0.2">
      <c r="A1386" t="s">
        <v>1395</v>
      </c>
      <c r="B1386">
        <v>1715</v>
      </c>
      <c r="C1386">
        <v>1306</v>
      </c>
      <c r="D1386">
        <v>1695</v>
      </c>
      <c r="E1386" s="1">
        <v>644</v>
      </c>
      <c r="F1386" s="1">
        <v>514</v>
      </c>
      <c r="G1386" s="1">
        <v>1160</v>
      </c>
      <c r="H1386" s="1">
        <v>2060</v>
      </c>
      <c r="I1386" s="1">
        <v>1401</v>
      </c>
      <c r="J1386" s="1">
        <v>737</v>
      </c>
      <c r="K1386">
        <v>2356</v>
      </c>
      <c r="L1386">
        <v>1782</v>
      </c>
      <c r="M1386">
        <v>1903</v>
      </c>
    </row>
    <row r="1387" spans="1:13" x14ac:dyDescent="0.2">
      <c r="A1387" t="s">
        <v>1396</v>
      </c>
      <c r="B1387">
        <v>50537</v>
      </c>
      <c r="C1387">
        <v>40780</v>
      </c>
      <c r="D1387">
        <v>45815</v>
      </c>
      <c r="E1387" s="1">
        <v>20104</v>
      </c>
      <c r="F1387" s="1">
        <v>17933</v>
      </c>
      <c r="G1387" s="1">
        <v>40861</v>
      </c>
      <c r="H1387" s="1">
        <v>39534</v>
      </c>
      <c r="I1387" s="1">
        <v>27209</v>
      </c>
      <c r="J1387" s="1">
        <v>11964</v>
      </c>
      <c r="K1387">
        <v>73486</v>
      </c>
      <c r="L1387">
        <v>63587</v>
      </c>
      <c r="M1387">
        <v>74252</v>
      </c>
    </row>
    <row r="1388" spans="1:13" x14ac:dyDescent="0.2">
      <c r="A1388" t="s">
        <v>1397</v>
      </c>
      <c r="B1388">
        <v>9292</v>
      </c>
      <c r="C1388">
        <v>7440</v>
      </c>
      <c r="D1388">
        <v>8644</v>
      </c>
      <c r="E1388" s="1">
        <v>1830</v>
      </c>
      <c r="F1388" s="1">
        <v>1658</v>
      </c>
      <c r="G1388" s="1">
        <v>3855</v>
      </c>
      <c r="H1388" s="1">
        <v>6627</v>
      </c>
      <c r="I1388" s="1">
        <v>4500</v>
      </c>
      <c r="J1388" s="1">
        <v>3189</v>
      </c>
      <c r="K1388">
        <v>13384</v>
      </c>
      <c r="L1388">
        <v>11040</v>
      </c>
      <c r="M1388">
        <v>13046</v>
      </c>
    </row>
    <row r="1389" spans="1:13" x14ac:dyDescent="0.2">
      <c r="A1389" t="s">
        <v>1398</v>
      </c>
      <c r="B1389">
        <v>1926</v>
      </c>
      <c r="C1389">
        <v>1372</v>
      </c>
      <c r="D1389">
        <v>1705</v>
      </c>
      <c r="E1389" s="1">
        <v>467</v>
      </c>
      <c r="F1389" s="1">
        <v>365</v>
      </c>
      <c r="G1389" s="1">
        <v>831</v>
      </c>
      <c r="H1389" s="1">
        <v>1458</v>
      </c>
      <c r="I1389" s="1">
        <v>997</v>
      </c>
      <c r="J1389" s="1">
        <v>707</v>
      </c>
      <c r="K1389">
        <v>2741</v>
      </c>
      <c r="L1389">
        <v>2358</v>
      </c>
      <c r="M1389">
        <v>2698</v>
      </c>
    </row>
    <row r="1390" spans="1:13" x14ac:dyDescent="0.2">
      <c r="A1390" t="s">
        <v>1399</v>
      </c>
      <c r="B1390">
        <v>148</v>
      </c>
      <c r="C1390">
        <v>119</v>
      </c>
      <c r="D1390">
        <v>120</v>
      </c>
      <c r="E1390" s="1">
        <v>68</v>
      </c>
      <c r="F1390" s="1">
        <v>32</v>
      </c>
      <c r="G1390" s="1">
        <v>73</v>
      </c>
      <c r="H1390" s="1">
        <v>96</v>
      </c>
      <c r="I1390" s="1">
        <v>104</v>
      </c>
      <c r="J1390" s="1">
        <v>29</v>
      </c>
      <c r="K1390">
        <v>197</v>
      </c>
      <c r="L1390">
        <v>155</v>
      </c>
      <c r="M1390">
        <v>182</v>
      </c>
    </row>
    <row r="1391" spans="1:13" x14ac:dyDescent="0.2">
      <c r="A1391" t="s">
        <v>1400</v>
      </c>
      <c r="B1391">
        <v>2082</v>
      </c>
      <c r="C1391">
        <v>2122</v>
      </c>
      <c r="D1391">
        <v>2351</v>
      </c>
      <c r="E1391" s="1">
        <v>583</v>
      </c>
      <c r="F1391" s="1">
        <v>534</v>
      </c>
      <c r="G1391" s="1">
        <v>1357</v>
      </c>
      <c r="H1391" s="1">
        <v>1602</v>
      </c>
      <c r="I1391" s="1">
        <v>1123</v>
      </c>
      <c r="J1391" s="1">
        <v>604</v>
      </c>
      <c r="K1391">
        <v>2105</v>
      </c>
      <c r="L1391">
        <v>2100</v>
      </c>
      <c r="M1391">
        <v>2257</v>
      </c>
    </row>
    <row r="1392" spans="1:13" x14ac:dyDescent="0.2">
      <c r="A1392" t="s">
        <v>1401</v>
      </c>
      <c r="B1392">
        <v>5570</v>
      </c>
      <c r="C1392">
        <v>6575</v>
      </c>
      <c r="D1392">
        <v>6012</v>
      </c>
      <c r="E1392" s="1">
        <v>2164</v>
      </c>
      <c r="F1392" s="1">
        <v>2117</v>
      </c>
      <c r="G1392" s="1">
        <v>5049</v>
      </c>
      <c r="H1392" s="1">
        <v>3558</v>
      </c>
      <c r="I1392" s="1">
        <v>2636</v>
      </c>
      <c r="J1392" s="1">
        <v>1474</v>
      </c>
      <c r="K1392">
        <v>3005</v>
      </c>
      <c r="L1392">
        <v>3679</v>
      </c>
      <c r="M1392">
        <v>4006</v>
      </c>
    </row>
    <row r="1393" spans="1:13" x14ac:dyDescent="0.2">
      <c r="A1393" t="s">
        <v>1402</v>
      </c>
      <c r="B1393">
        <v>2560</v>
      </c>
      <c r="C1393">
        <v>2365</v>
      </c>
      <c r="D1393">
        <v>2605</v>
      </c>
      <c r="E1393" s="1">
        <v>1410</v>
      </c>
      <c r="F1393" s="1">
        <v>1152</v>
      </c>
      <c r="G1393" s="1">
        <v>2729</v>
      </c>
      <c r="H1393" s="1">
        <v>1602</v>
      </c>
      <c r="I1393" s="1">
        <v>1481</v>
      </c>
      <c r="J1393" s="1">
        <v>694</v>
      </c>
      <c r="K1393">
        <v>869</v>
      </c>
      <c r="L1393">
        <v>829</v>
      </c>
      <c r="M1393">
        <v>878</v>
      </c>
    </row>
    <row r="1394" spans="1:13" x14ac:dyDescent="0.2">
      <c r="A1394" t="s">
        <v>1403</v>
      </c>
      <c r="B1394">
        <v>5740</v>
      </c>
      <c r="C1394">
        <v>5540</v>
      </c>
      <c r="D1394">
        <v>5988</v>
      </c>
      <c r="E1394" s="1">
        <v>1882</v>
      </c>
      <c r="F1394" s="1">
        <v>1781</v>
      </c>
      <c r="G1394" s="1">
        <v>4244</v>
      </c>
      <c r="H1394" s="1">
        <v>4791</v>
      </c>
      <c r="I1394" s="1">
        <v>3244</v>
      </c>
      <c r="J1394" s="1">
        <v>1709</v>
      </c>
      <c r="K1394">
        <v>4857</v>
      </c>
      <c r="L1394">
        <v>4724</v>
      </c>
      <c r="M1394">
        <v>5619</v>
      </c>
    </row>
    <row r="1395" spans="1:13" x14ac:dyDescent="0.2">
      <c r="A1395" t="s">
        <v>1404</v>
      </c>
      <c r="B1395">
        <v>536</v>
      </c>
      <c r="C1395">
        <v>477</v>
      </c>
      <c r="D1395">
        <v>462</v>
      </c>
      <c r="E1395" s="1">
        <v>158</v>
      </c>
      <c r="F1395" s="1">
        <v>125</v>
      </c>
      <c r="G1395" s="1">
        <v>339</v>
      </c>
      <c r="H1395" s="1">
        <v>414</v>
      </c>
      <c r="I1395" s="1">
        <v>340</v>
      </c>
      <c r="J1395" s="1">
        <v>135</v>
      </c>
      <c r="K1395">
        <v>499</v>
      </c>
      <c r="L1395">
        <v>442</v>
      </c>
      <c r="M1395">
        <v>502</v>
      </c>
    </row>
    <row r="1396" spans="1:13" x14ac:dyDescent="0.2">
      <c r="A1396" t="s">
        <v>1405</v>
      </c>
      <c r="B1396">
        <v>2138</v>
      </c>
      <c r="C1396">
        <v>1908</v>
      </c>
      <c r="D1396">
        <v>2259</v>
      </c>
      <c r="E1396" s="1">
        <v>695</v>
      </c>
      <c r="F1396" s="1">
        <v>724</v>
      </c>
      <c r="G1396" s="1">
        <v>1535</v>
      </c>
      <c r="H1396" s="1">
        <v>3382</v>
      </c>
      <c r="I1396" s="1">
        <v>2299</v>
      </c>
      <c r="J1396" s="1">
        <v>1383</v>
      </c>
      <c r="K1396">
        <v>4179</v>
      </c>
      <c r="L1396">
        <v>3177</v>
      </c>
      <c r="M1396">
        <v>3837</v>
      </c>
    </row>
    <row r="1397" spans="1:13" x14ac:dyDescent="0.2">
      <c r="A1397" t="s">
        <v>1406</v>
      </c>
      <c r="B1397">
        <v>2208</v>
      </c>
      <c r="C1397">
        <v>2054</v>
      </c>
      <c r="D1397">
        <v>2338</v>
      </c>
      <c r="E1397" s="1">
        <v>710</v>
      </c>
      <c r="F1397" s="1">
        <v>704</v>
      </c>
      <c r="G1397" s="1">
        <v>1582</v>
      </c>
      <c r="H1397" s="1">
        <v>1784</v>
      </c>
      <c r="I1397" s="1">
        <v>1267</v>
      </c>
      <c r="J1397" s="1">
        <v>787</v>
      </c>
      <c r="K1397">
        <v>2153</v>
      </c>
      <c r="L1397">
        <v>1861</v>
      </c>
      <c r="M1397">
        <v>2097</v>
      </c>
    </row>
    <row r="1398" spans="1:13" x14ac:dyDescent="0.2">
      <c r="A1398" t="s">
        <v>1407</v>
      </c>
      <c r="B1398">
        <v>2477</v>
      </c>
      <c r="C1398">
        <v>1988</v>
      </c>
      <c r="D1398">
        <v>2072</v>
      </c>
      <c r="E1398" s="1">
        <v>995</v>
      </c>
      <c r="F1398" s="1">
        <v>798</v>
      </c>
      <c r="G1398" s="1">
        <v>1879</v>
      </c>
      <c r="H1398" s="1">
        <v>2017</v>
      </c>
      <c r="I1398" s="1">
        <v>1498</v>
      </c>
      <c r="J1398" s="1">
        <v>721</v>
      </c>
      <c r="K1398">
        <v>1790</v>
      </c>
      <c r="L1398">
        <v>1824</v>
      </c>
      <c r="M1398">
        <v>1984</v>
      </c>
    </row>
    <row r="1399" spans="1:13" x14ac:dyDescent="0.2">
      <c r="A1399" t="s">
        <v>1408</v>
      </c>
      <c r="B1399">
        <v>17081</v>
      </c>
      <c r="C1399">
        <v>17271</v>
      </c>
      <c r="D1399">
        <v>15966</v>
      </c>
      <c r="E1399" s="1">
        <v>7548</v>
      </c>
      <c r="F1399" s="1">
        <v>7235</v>
      </c>
      <c r="G1399" s="1">
        <v>16524</v>
      </c>
      <c r="H1399" s="1">
        <v>15568</v>
      </c>
      <c r="I1399" s="1">
        <v>11927</v>
      </c>
      <c r="J1399" s="1">
        <v>6396</v>
      </c>
      <c r="K1399">
        <v>13276</v>
      </c>
      <c r="L1399">
        <v>16166</v>
      </c>
      <c r="M1399">
        <v>18508</v>
      </c>
    </row>
    <row r="1400" spans="1:13" x14ac:dyDescent="0.2">
      <c r="A1400" t="s">
        <v>1409</v>
      </c>
      <c r="B1400">
        <v>1772</v>
      </c>
      <c r="C1400">
        <v>1533</v>
      </c>
      <c r="D1400">
        <v>1598</v>
      </c>
      <c r="E1400" s="1">
        <v>802</v>
      </c>
      <c r="F1400" s="1">
        <v>706</v>
      </c>
      <c r="G1400" s="1">
        <v>1532</v>
      </c>
      <c r="H1400" s="1">
        <v>2036</v>
      </c>
      <c r="I1400" s="1">
        <v>1287</v>
      </c>
      <c r="J1400" s="1">
        <v>765</v>
      </c>
      <c r="K1400">
        <v>1968</v>
      </c>
      <c r="L1400">
        <v>1763</v>
      </c>
      <c r="M1400">
        <v>2067</v>
      </c>
    </row>
    <row r="1401" spans="1:13" x14ac:dyDescent="0.2">
      <c r="A1401" t="s">
        <v>1410</v>
      </c>
      <c r="B1401">
        <v>9902</v>
      </c>
      <c r="C1401">
        <v>9729</v>
      </c>
      <c r="D1401">
        <v>10309</v>
      </c>
      <c r="E1401" s="1">
        <v>2601</v>
      </c>
      <c r="F1401" s="1">
        <v>2497</v>
      </c>
      <c r="G1401" s="1">
        <v>6554</v>
      </c>
      <c r="H1401" s="1">
        <v>8748</v>
      </c>
      <c r="I1401" s="1">
        <v>6031</v>
      </c>
      <c r="J1401" s="1">
        <v>3492</v>
      </c>
      <c r="K1401">
        <v>10612</v>
      </c>
      <c r="L1401">
        <v>8487</v>
      </c>
      <c r="M1401">
        <v>10406</v>
      </c>
    </row>
    <row r="1402" spans="1:13" x14ac:dyDescent="0.2">
      <c r="A1402" t="s">
        <v>1411</v>
      </c>
      <c r="B1402">
        <v>251</v>
      </c>
      <c r="C1402">
        <v>285</v>
      </c>
      <c r="D1402">
        <v>414</v>
      </c>
      <c r="E1402" s="1">
        <v>84</v>
      </c>
      <c r="F1402" s="1">
        <v>81</v>
      </c>
      <c r="G1402" s="1">
        <v>234</v>
      </c>
      <c r="H1402" s="1">
        <v>238</v>
      </c>
      <c r="I1402" s="1">
        <v>114</v>
      </c>
      <c r="J1402" s="1">
        <v>57</v>
      </c>
      <c r="K1402">
        <v>215</v>
      </c>
      <c r="L1402">
        <v>252</v>
      </c>
      <c r="M1402">
        <v>195</v>
      </c>
    </row>
    <row r="1403" spans="1:13" x14ac:dyDescent="0.2">
      <c r="A1403" t="s">
        <v>1412</v>
      </c>
      <c r="B1403">
        <v>1062</v>
      </c>
      <c r="C1403">
        <v>944</v>
      </c>
      <c r="D1403">
        <v>1275</v>
      </c>
      <c r="E1403" s="1">
        <v>540</v>
      </c>
      <c r="F1403" s="1">
        <v>476</v>
      </c>
      <c r="G1403" s="1">
        <v>988</v>
      </c>
      <c r="H1403" s="1">
        <v>1558</v>
      </c>
      <c r="I1403" s="1">
        <v>953</v>
      </c>
      <c r="J1403" s="1">
        <v>547</v>
      </c>
      <c r="K1403">
        <v>1389</v>
      </c>
      <c r="L1403">
        <v>1160</v>
      </c>
      <c r="M1403">
        <v>1101</v>
      </c>
    </row>
    <row r="1404" spans="1:13" x14ac:dyDescent="0.2">
      <c r="A1404" t="s">
        <v>1413</v>
      </c>
      <c r="B1404">
        <v>7164</v>
      </c>
      <c r="C1404">
        <v>6999</v>
      </c>
      <c r="D1404">
        <v>7067</v>
      </c>
      <c r="E1404" s="1">
        <v>3504</v>
      </c>
      <c r="F1404" s="1">
        <v>3155</v>
      </c>
      <c r="G1404" s="1">
        <v>7285</v>
      </c>
      <c r="H1404" s="1">
        <v>5637</v>
      </c>
      <c r="I1404" s="1">
        <v>4491</v>
      </c>
      <c r="J1404" s="1">
        <v>1964</v>
      </c>
      <c r="K1404">
        <v>5872</v>
      </c>
      <c r="L1404">
        <v>5680</v>
      </c>
      <c r="M1404">
        <v>6409</v>
      </c>
    </row>
    <row r="1405" spans="1:13" x14ac:dyDescent="0.2">
      <c r="A1405" t="s">
        <v>1414</v>
      </c>
      <c r="B1405">
        <v>1797</v>
      </c>
      <c r="C1405">
        <v>1684</v>
      </c>
      <c r="D1405">
        <v>1882</v>
      </c>
      <c r="E1405" s="1">
        <v>695</v>
      </c>
      <c r="F1405" s="1">
        <v>605</v>
      </c>
      <c r="G1405" s="1">
        <v>1516</v>
      </c>
      <c r="H1405" s="1">
        <v>1375</v>
      </c>
      <c r="I1405" s="1">
        <v>947</v>
      </c>
      <c r="J1405" s="1">
        <v>507</v>
      </c>
      <c r="K1405">
        <v>1437</v>
      </c>
      <c r="L1405">
        <v>1385</v>
      </c>
      <c r="M1405">
        <v>1403</v>
      </c>
    </row>
    <row r="1406" spans="1:13" x14ac:dyDescent="0.2">
      <c r="A1406" t="s">
        <v>1415</v>
      </c>
      <c r="B1406">
        <v>1998</v>
      </c>
      <c r="C1406">
        <v>1668</v>
      </c>
      <c r="D1406">
        <v>1931</v>
      </c>
      <c r="E1406" s="1">
        <v>643</v>
      </c>
      <c r="F1406" s="1">
        <v>603</v>
      </c>
      <c r="G1406" s="1">
        <v>1236</v>
      </c>
      <c r="H1406" s="1">
        <v>1970</v>
      </c>
      <c r="I1406" s="1">
        <v>1373</v>
      </c>
      <c r="J1406" s="1">
        <v>834</v>
      </c>
      <c r="K1406">
        <v>2569</v>
      </c>
      <c r="L1406">
        <v>2186</v>
      </c>
      <c r="M1406">
        <v>2680</v>
      </c>
    </row>
    <row r="1407" spans="1:13" x14ac:dyDescent="0.2">
      <c r="A1407" t="s">
        <v>1416</v>
      </c>
      <c r="B1407">
        <v>2575</v>
      </c>
      <c r="C1407">
        <v>2288</v>
      </c>
      <c r="D1407">
        <v>2388</v>
      </c>
      <c r="E1407" s="1">
        <v>848</v>
      </c>
      <c r="F1407" s="1">
        <v>777</v>
      </c>
      <c r="G1407" s="1">
        <v>1607</v>
      </c>
      <c r="H1407" s="1">
        <v>2059</v>
      </c>
      <c r="I1407" s="1">
        <v>1515</v>
      </c>
      <c r="J1407" s="1">
        <v>946</v>
      </c>
      <c r="K1407">
        <v>2752</v>
      </c>
      <c r="L1407">
        <v>2513</v>
      </c>
      <c r="M1407">
        <v>2903</v>
      </c>
    </row>
    <row r="1408" spans="1:13" x14ac:dyDescent="0.2">
      <c r="A1408" t="s">
        <v>1417</v>
      </c>
      <c r="B1408">
        <v>219</v>
      </c>
      <c r="C1408">
        <v>169</v>
      </c>
      <c r="D1408">
        <v>200</v>
      </c>
      <c r="E1408" s="1">
        <v>56</v>
      </c>
      <c r="F1408" s="1">
        <v>52</v>
      </c>
      <c r="G1408" s="1">
        <v>96</v>
      </c>
      <c r="H1408" s="1">
        <v>140</v>
      </c>
      <c r="I1408" s="1">
        <v>130</v>
      </c>
      <c r="J1408" s="1">
        <v>64</v>
      </c>
      <c r="K1408">
        <v>253</v>
      </c>
      <c r="L1408">
        <v>179</v>
      </c>
      <c r="M1408">
        <v>223</v>
      </c>
    </row>
    <row r="1409" spans="1:13" x14ac:dyDescent="0.2">
      <c r="A1409" t="s">
        <v>1418</v>
      </c>
      <c r="B1409">
        <v>6859</v>
      </c>
      <c r="C1409">
        <v>6227</v>
      </c>
      <c r="D1409">
        <v>6901</v>
      </c>
      <c r="E1409" s="1">
        <v>2327</v>
      </c>
      <c r="F1409" s="1">
        <v>2094</v>
      </c>
      <c r="G1409" s="1">
        <v>5299</v>
      </c>
      <c r="H1409" s="1">
        <v>5804</v>
      </c>
      <c r="I1409" s="1">
        <v>4361</v>
      </c>
      <c r="J1409" s="1">
        <v>2312</v>
      </c>
      <c r="K1409">
        <v>5760</v>
      </c>
      <c r="L1409">
        <v>5602</v>
      </c>
      <c r="M1409">
        <v>6391</v>
      </c>
    </row>
    <row r="1410" spans="1:13" x14ac:dyDescent="0.2">
      <c r="A1410" t="s">
        <v>1419</v>
      </c>
      <c r="B1410">
        <v>3812</v>
      </c>
      <c r="C1410">
        <v>3710</v>
      </c>
      <c r="D1410">
        <v>4478</v>
      </c>
      <c r="E1410" s="1">
        <v>1773</v>
      </c>
      <c r="F1410" s="1">
        <v>1664</v>
      </c>
      <c r="G1410" s="1">
        <v>3908</v>
      </c>
      <c r="H1410" s="1">
        <v>5083</v>
      </c>
      <c r="I1410" s="1">
        <v>3427</v>
      </c>
      <c r="J1410" s="1">
        <v>2073</v>
      </c>
      <c r="K1410">
        <v>3635</v>
      </c>
      <c r="L1410">
        <v>3361</v>
      </c>
      <c r="M1410">
        <v>3863</v>
      </c>
    </row>
    <row r="1411" spans="1:13" x14ac:dyDescent="0.2">
      <c r="A1411" t="s">
        <v>1420</v>
      </c>
      <c r="B1411">
        <v>1178</v>
      </c>
      <c r="C1411">
        <v>1091</v>
      </c>
      <c r="D1411">
        <v>1371</v>
      </c>
      <c r="E1411" s="1">
        <v>527</v>
      </c>
      <c r="F1411" s="1">
        <v>424</v>
      </c>
      <c r="G1411" s="1">
        <v>1097</v>
      </c>
      <c r="H1411" s="1">
        <v>436</v>
      </c>
      <c r="I1411" s="1">
        <v>316</v>
      </c>
      <c r="J1411" s="1">
        <v>159</v>
      </c>
      <c r="K1411">
        <v>389</v>
      </c>
      <c r="L1411">
        <v>313</v>
      </c>
      <c r="M1411">
        <v>361</v>
      </c>
    </row>
    <row r="1412" spans="1:13" x14ac:dyDescent="0.2">
      <c r="A1412" t="s">
        <v>1421</v>
      </c>
      <c r="B1412">
        <v>2208</v>
      </c>
      <c r="C1412">
        <v>2762</v>
      </c>
      <c r="D1412">
        <v>2993</v>
      </c>
      <c r="E1412" s="1">
        <v>683</v>
      </c>
      <c r="F1412" s="1">
        <v>640</v>
      </c>
      <c r="G1412" s="1">
        <v>2023</v>
      </c>
      <c r="H1412" s="1">
        <v>1332</v>
      </c>
      <c r="I1412" s="1">
        <v>901</v>
      </c>
      <c r="J1412" s="1">
        <v>473</v>
      </c>
      <c r="K1412">
        <v>1559</v>
      </c>
      <c r="L1412">
        <v>1637</v>
      </c>
      <c r="M1412">
        <v>1815</v>
      </c>
    </row>
    <row r="1413" spans="1:13" x14ac:dyDescent="0.2">
      <c r="A1413" t="s">
        <v>1422</v>
      </c>
      <c r="B1413">
        <v>2812</v>
      </c>
      <c r="C1413">
        <v>2442</v>
      </c>
      <c r="D1413">
        <v>2882</v>
      </c>
      <c r="E1413" s="1">
        <v>1200</v>
      </c>
      <c r="F1413" s="1">
        <v>1106</v>
      </c>
      <c r="G1413" s="1">
        <v>2556</v>
      </c>
      <c r="H1413" s="1">
        <v>2439</v>
      </c>
      <c r="I1413" s="1">
        <v>1706</v>
      </c>
      <c r="J1413" s="1">
        <v>802</v>
      </c>
      <c r="K1413">
        <v>2697</v>
      </c>
      <c r="L1413">
        <v>2322</v>
      </c>
      <c r="M1413">
        <v>2709</v>
      </c>
    </row>
    <row r="1414" spans="1:13" x14ac:dyDescent="0.2">
      <c r="A1414" t="s">
        <v>1423</v>
      </c>
      <c r="B1414">
        <v>2683</v>
      </c>
      <c r="C1414">
        <v>2306</v>
      </c>
      <c r="D1414">
        <v>3113</v>
      </c>
      <c r="E1414" s="1">
        <v>1093</v>
      </c>
      <c r="F1414" s="1">
        <v>976</v>
      </c>
      <c r="G1414" s="1">
        <v>2462</v>
      </c>
      <c r="H1414" s="1">
        <v>2693</v>
      </c>
      <c r="I1414" s="1">
        <v>1719</v>
      </c>
      <c r="J1414" s="1">
        <v>934</v>
      </c>
      <c r="K1414">
        <v>2759</v>
      </c>
      <c r="L1414">
        <v>2144</v>
      </c>
      <c r="M1414">
        <v>2344</v>
      </c>
    </row>
    <row r="1415" spans="1:13" x14ac:dyDescent="0.2">
      <c r="A1415" t="s">
        <v>1424</v>
      </c>
      <c r="B1415">
        <v>10396</v>
      </c>
      <c r="C1415">
        <v>9828</v>
      </c>
      <c r="D1415">
        <v>11105</v>
      </c>
      <c r="E1415" s="1">
        <v>4511</v>
      </c>
      <c r="F1415" s="1">
        <v>3839</v>
      </c>
      <c r="G1415" s="1">
        <v>8684</v>
      </c>
      <c r="H1415" s="1">
        <v>11113</v>
      </c>
      <c r="I1415" s="1">
        <v>8383</v>
      </c>
      <c r="J1415" s="1">
        <v>3720</v>
      </c>
      <c r="K1415">
        <v>11005</v>
      </c>
      <c r="L1415">
        <v>11019</v>
      </c>
      <c r="M1415">
        <v>12720</v>
      </c>
    </row>
    <row r="1416" spans="1:13" x14ac:dyDescent="0.2">
      <c r="A1416" t="s">
        <v>1425</v>
      </c>
      <c r="B1416">
        <v>2315</v>
      </c>
      <c r="C1416">
        <v>2209</v>
      </c>
      <c r="D1416">
        <v>2472</v>
      </c>
      <c r="E1416" s="1">
        <v>784</v>
      </c>
      <c r="F1416" s="1">
        <v>682</v>
      </c>
      <c r="G1416" s="1">
        <v>1664</v>
      </c>
      <c r="H1416" s="1">
        <v>1929</v>
      </c>
      <c r="I1416" s="1">
        <v>1477</v>
      </c>
      <c r="J1416" s="1">
        <v>725</v>
      </c>
      <c r="K1416">
        <v>2159</v>
      </c>
      <c r="L1416">
        <v>2106</v>
      </c>
      <c r="M1416">
        <v>2601</v>
      </c>
    </row>
    <row r="1417" spans="1:13" x14ac:dyDescent="0.2">
      <c r="A1417" t="s">
        <v>1426</v>
      </c>
      <c r="B1417">
        <v>4409</v>
      </c>
      <c r="C1417">
        <v>3991</v>
      </c>
      <c r="D1417">
        <v>4302</v>
      </c>
      <c r="E1417" s="1">
        <v>1815</v>
      </c>
      <c r="F1417" s="1">
        <v>1647</v>
      </c>
      <c r="G1417" s="1">
        <v>4078</v>
      </c>
      <c r="H1417" s="1">
        <v>3790</v>
      </c>
      <c r="I1417" s="1">
        <v>2413</v>
      </c>
      <c r="J1417" s="1">
        <v>1375</v>
      </c>
      <c r="K1417">
        <v>3403</v>
      </c>
      <c r="L1417">
        <v>3152</v>
      </c>
      <c r="M1417">
        <v>3560</v>
      </c>
    </row>
    <row r="1418" spans="1:13" x14ac:dyDescent="0.2">
      <c r="A1418" t="s">
        <v>1427</v>
      </c>
      <c r="B1418">
        <v>2040</v>
      </c>
      <c r="C1418">
        <v>2048</v>
      </c>
      <c r="D1418">
        <v>2100</v>
      </c>
      <c r="E1418" s="1">
        <v>653</v>
      </c>
      <c r="F1418" s="1">
        <v>697</v>
      </c>
      <c r="G1418" s="1">
        <v>1802</v>
      </c>
      <c r="H1418" s="1">
        <v>1395</v>
      </c>
      <c r="I1418" s="1">
        <v>982</v>
      </c>
      <c r="J1418" s="1">
        <v>455</v>
      </c>
      <c r="K1418">
        <v>592</v>
      </c>
      <c r="L1418">
        <v>666</v>
      </c>
      <c r="M1418">
        <v>697</v>
      </c>
    </row>
    <row r="1419" spans="1:13" x14ac:dyDescent="0.2">
      <c r="A1419" t="s">
        <v>1428</v>
      </c>
      <c r="B1419">
        <v>2797</v>
      </c>
      <c r="C1419">
        <v>2521</v>
      </c>
      <c r="D1419">
        <v>2964</v>
      </c>
      <c r="E1419" s="1">
        <v>432</v>
      </c>
      <c r="F1419" s="1">
        <v>423</v>
      </c>
      <c r="G1419" s="1">
        <v>929</v>
      </c>
      <c r="H1419" s="1">
        <v>1145</v>
      </c>
      <c r="I1419" s="1">
        <v>607</v>
      </c>
      <c r="J1419" s="1">
        <v>651</v>
      </c>
      <c r="K1419">
        <v>880</v>
      </c>
      <c r="L1419">
        <v>718</v>
      </c>
      <c r="M1419">
        <v>871</v>
      </c>
    </row>
    <row r="1420" spans="1:13" x14ac:dyDescent="0.2">
      <c r="A1420" t="s">
        <v>1429</v>
      </c>
      <c r="B1420">
        <v>9522</v>
      </c>
      <c r="C1420">
        <v>8748</v>
      </c>
      <c r="D1420">
        <v>10168</v>
      </c>
      <c r="E1420" s="1">
        <v>3395</v>
      </c>
      <c r="F1420" s="1">
        <v>3095</v>
      </c>
      <c r="G1420" s="1">
        <v>7704</v>
      </c>
      <c r="H1420" s="1">
        <v>15842</v>
      </c>
      <c r="I1420" s="1">
        <v>10864</v>
      </c>
      <c r="J1420" s="1">
        <v>7036</v>
      </c>
      <c r="K1420">
        <v>12831</v>
      </c>
      <c r="L1420">
        <v>11011</v>
      </c>
      <c r="M1420">
        <v>11930</v>
      </c>
    </row>
    <row r="1421" spans="1:13" x14ac:dyDescent="0.2">
      <c r="A1421" t="s">
        <v>1430</v>
      </c>
      <c r="B1421">
        <v>3527</v>
      </c>
      <c r="C1421">
        <v>3905</v>
      </c>
      <c r="D1421">
        <v>3893</v>
      </c>
      <c r="E1421" s="1">
        <v>1508</v>
      </c>
      <c r="F1421" s="1">
        <v>1504</v>
      </c>
      <c r="G1421" s="1">
        <v>3784</v>
      </c>
      <c r="H1421" s="1">
        <v>2885</v>
      </c>
      <c r="I1421" s="1">
        <v>2189</v>
      </c>
      <c r="J1421" s="1">
        <v>1135</v>
      </c>
      <c r="K1421">
        <v>1821</v>
      </c>
      <c r="L1421">
        <v>2049</v>
      </c>
      <c r="M1421">
        <v>2403</v>
      </c>
    </row>
    <row r="1422" spans="1:13" x14ac:dyDescent="0.2">
      <c r="A1422" t="s">
        <v>1431</v>
      </c>
      <c r="B1422">
        <v>11555</v>
      </c>
      <c r="C1422">
        <v>9925</v>
      </c>
      <c r="D1422">
        <v>17245</v>
      </c>
      <c r="E1422" s="1">
        <v>4846</v>
      </c>
      <c r="F1422" s="1">
        <v>4678</v>
      </c>
      <c r="G1422" s="1">
        <v>9874</v>
      </c>
      <c r="H1422" s="1">
        <v>19186</v>
      </c>
      <c r="I1422" s="1">
        <v>12055</v>
      </c>
      <c r="J1422" s="1">
        <v>6729</v>
      </c>
      <c r="K1422">
        <v>26648</v>
      </c>
      <c r="L1422">
        <v>16980</v>
      </c>
      <c r="M1422">
        <v>20543</v>
      </c>
    </row>
    <row r="1423" spans="1:13" x14ac:dyDescent="0.2">
      <c r="A1423" t="s">
        <v>1432</v>
      </c>
      <c r="B1423">
        <v>1023</v>
      </c>
      <c r="C1423">
        <v>965</v>
      </c>
      <c r="D1423">
        <v>940</v>
      </c>
      <c r="E1423" s="1">
        <v>257</v>
      </c>
      <c r="F1423" s="1">
        <v>230</v>
      </c>
      <c r="G1423" s="1">
        <v>644</v>
      </c>
      <c r="H1423" s="1">
        <v>742</v>
      </c>
      <c r="I1423" s="1">
        <v>542</v>
      </c>
      <c r="J1423" s="1">
        <v>273</v>
      </c>
      <c r="K1423">
        <v>766</v>
      </c>
      <c r="L1423">
        <v>905</v>
      </c>
      <c r="M1423">
        <v>792</v>
      </c>
    </row>
    <row r="1424" spans="1:13" x14ac:dyDescent="0.2">
      <c r="A1424" t="s">
        <v>1433</v>
      </c>
      <c r="B1424">
        <v>1982</v>
      </c>
      <c r="C1424">
        <v>1441</v>
      </c>
      <c r="D1424">
        <v>1909</v>
      </c>
      <c r="E1424" s="1">
        <v>377</v>
      </c>
      <c r="F1424" s="1">
        <v>298</v>
      </c>
      <c r="G1424" s="1">
        <v>773</v>
      </c>
      <c r="H1424" s="1">
        <v>4026</v>
      </c>
      <c r="I1424" s="1">
        <v>2266</v>
      </c>
      <c r="J1424" s="1">
        <v>2849</v>
      </c>
      <c r="K1424">
        <v>4492</v>
      </c>
      <c r="L1424">
        <v>3403</v>
      </c>
      <c r="M1424">
        <v>4304</v>
      </c>
    </row>
    <row r="1425" spans="1:13" x14ac:dyDescent="0.2">
      <c r="A1425" t="s">
        <v>1434</v>
      </c>
      <c r="B1425">
        <v>41495</v>
      </c>
      <c r="C1425">
        <v>33074</v>
      </c>
      <c r="D1425">
        <v>43797</v>
      </c>
      <c r="E1425" s="1">
        <v>12060</v>
      </c>
      <c r="F1425" s="1">
        <v>12325</v>
      </c>
      <c r="G1425" s="1">
        <v>31050</v>
      </c>
      <c r="H1425" s="1">
        <v>51399</v>
      </c>
      <c r="I1425" s="1">
        <v>30504</v>
      </c>
      <c r="J1425" s="1">
        <v>19503</v>
      </c>
      <c r="K1425">
        <v>66943</v>
      </c>
      <c r="L1425">
        <v>49618</v>
      </c>
      <c r="M1425">
        <v>55234</v>
      </c>
    </row>
    <row r="1426" spans="1:13" x14ac:dyDescent="0.2">
      <c r="A1426" t="s">
        <v>1435</v>
      </c>
      <c r="B1426">
        <v>1609</v>
      </c>
      <c r="C1426">
        <v>1526</v>
      </c>
      <c r="D1426">
        <v>1676</v>
      </c>
      <c r="E1426" s="1">
        <v>541</v>
      </c>
      <c r="F1426" s="1">
        <v>509</v>
      </c>
      <c r="G1426" s="1">
        <v>1175</v>
      </c>
      <c r="H1426" s="1">
        <v>1140</v>
      </c>
      <c r="I1426" s="1">
        <v>894</v>
      </c>
      <c r="J1426" s="1">
        <v>460</v>
      </c>
      <c r="K1426">
        <v>1386</v>
      </c>
      <c r="L1426">
        <v>1279</v>
      </c>
      <c r="M1426">
        <v>1393</v>
      </c>
    </row>
    <row r="1427" spans="1:13" x14ac:dyDescent="0.2">
      <c r="A1427" t="s">
        <v>1436</v>
      </c>
      <c r="B1427">
        <v>2203</v>
      </c>
      <c r="C1427">
        <v>1990</v>
      </c>
      <c r="D1427">
        <v>2382</v>
      </c>
      <c r="E1427" s="1">
        <v>879</v>
      </c>
      <c r="F1427" s="1">
        <v>765</v>
      </c>
      <c r="G1427" s="1">
        <v>1909</v>
      </c>
      <c r="H1427" s="1">
        <v>1811</v>
      </c>
      <c r="I1427" s="1">
        <v>1208</v>
      </c>
      <c r="J1427" s="1">
        <v>686</v>
      </c>
      <c r="K1427">
        <v>1810</v>
      </c>
      <c r="L1427">
        <v>1617</v>
      </c>
      <c r="M1427">
        <v>1882</v>
      </c>
    </row>
    <row r="1428" spans="1:13" x14ac:dyDescent="0.2">
      <c r="A1428" t="s">
        <v>1437</v>
      </c>
      <c r="B1428">
        <v>13298</v>
      </c>
      <c r="C1428">
        <v>10103</v>
      </c>
      <c r="D1428">
        <v>9930</v>
      </c>
      <c r="E1428" s="1">
        <v>5224</v>
      </c>
      <c r="F1428" s="1">
        <v>4653</v>
      </c>
      <c r="G1428" s="1">
        <v>10987</v>
      </c>
      <c r="H1428" s="1">
        <v>11361</v>
      </c>
      <c r="I1428" s="1">
        <v>8883</v>
      </c>
      <c r="J1428" s="1">
        <v>4252</v>
      </c>
      <c r="K1428">
        <v>8328</v>
      </c>
      <c r="L1428">
        <v>8882</v>
      </c>
      <c r="M1428">
        <v>9827</v>
      </c>
    </row>
    <row r="1429" spans="1:13" x14ac:dyDescent="0.2">
      <c r="A1429" t="s">
        <v>1438</v>
      </c>
      <c r="B1429">
        <v>5183</v>
      </c>
      <c r="C1429">
        <v>4427</v>
      </c>
      <c r="D1429">
        <v>4883</v>
      </c>
      <c r="E1429" s="1">
        <v>1956</v>
      </c>
      <c r="F1429" s="1">
        <v>1837</v>
      </c>
      <c r="G1429" s="1">
        <v>4120</v>
      </c>
      <c r="H1429" s="1">
        <v>4170</v>
      </c>
      <c r="I1429" s="1">
        <v>2654</v>
      </c>
      <c r="J1429" s="1">
        <v>1656</v>
      </c>
      <c r="K1429">
        <v>4617</v>
      </c>
      <c r="L1429">
        <v>4496</v>
      </c>
      <c r="M1429">
        <v>4920</v>
      </c>
    </row>
    <row r="1430" spans="1:13" x14ac:dyDescent="0.2">
      <c r="A1430" t="s">
        <v>1439</v>
      </c>
      <c r="B1430">
        <v>6457</v>
      </c>
      <c r="C1430">
        <v>5864</v>
      </c>
      <c r="D1430">
        <v>5656</v>
      </c>
      <c r="E1430" s="1">
        <v>2021</v>
      </c>
      <c r="F1430" s="1">
        <v>1740</v>
      </c>
      <c r="G1430" s="1">
        <v>4115</v>
      </c>
      <c r="H1430" s="1">
        <v>5135</v>
      </c>
      <c r="I1430" s="1">
        <v>3963</v>
      </c>
      <c r="J1430" s="1">
        <v>1902</v>
      </c>
      <c r="K1430">
        <v>6118</v>
      </c>
      <c r="L1430">
        <v>6670</v>
      </c>
      <c r="M1430">
        <v>7455</v>
      </c>
    </row>
    <row r="1431" spans="1:13" x14ac:dyDescent="0.2">
      <c r="A1431" t="s">
        <v>1440</v>
      </c>
      <c r="B1431">
        <v>2562</v>
      </c>
      <c r="C1431">
        <v>2156</v>
      </c>
      <c r="D1431">
        <v>2057</v>
      </c>
      <c r="E1431" s="1">
        <v>992</v>
      </c>
      <c r="F1431" s="1">
        <v>1016</v>
      </c>
      <c r="G1431" s="1">
        <v>1973</v>
      </c>
      <c r="H1431" s="1">
        <v>2056</v>
      </c>
      <c r="I1431" s="1">
        <v>1541</v>
      </c>
      <c r="J1431" s="1">
        <v>795</v>
      </c>
      <c r="K1431">
        <v>1119</v>
      </c>
      <c r="L1431">
        <v>1177</v>
      </c>
      <c r="M1431">
        <v>1288</v>
      </c>
    </row>
    <row r="1432" spans="1:13" x14ac:dyDescent="0.2">
      <c r="A1432" t="s">
        <v>1441</v>
      </c>
      <c r="B1432">
        <v>2651</v>
      </c>
      <c r="C1432">
        <v>2310</v>
      </c>
      <c r="D1432">
        <v>2805</v>
      </c>
      <c r="E1432" s="1">
        <v>927</v>
      </c>
      <c r="F1432" s="1">
        <v>947</v>
      </c>
      <c r="G1432" s="1">
        <v>2278</v>
      </c>
      <c r="H1432" s="1">
        <v>2490</v>
      </c>
      <c r="I1432" s="1">
        <v>1788</v>
      </c>
      <c r="J1432" s="1">
        <v>1068</v>
      </c>
      <c r="K1432">
        <v>2545</v>
      </c>
      <c r="L1432">
        <v>2442</v>
      </c>
      <c r="M1432">
        <v>2623</v>
      </c>
    </row>
    <row r="1433" spans="1:13" x14ac:dyDescent="0.2">
      <c r="A1433" t="s">
        <v>1442</v>
      </c>
      <c r="B1433">
        <v>3501</v>
      </c>
      <c r="C1433">
        <v>3266</v>
      </c>
      <c r="D1433">
        <v>3380</v>
      </c>
      <c r="E1433" s="1">
        <v>1377</v>
      </c>
      <c r="F1433" s="1">
        <v>1230</v>
      </c>
      <c r="G1433" s="1">
        <v>2956</v>
      </c>
      <c r="H1433" s="1">
        <v>3103</v>
      </c>
      <c r="I1433" s="1">
        <v>1924</v>
      </c>
      <c r="J1433" s="1">
        <v>1024</v>
      </c>
      <c r="K1433">
        <v>3172</v>
      </c>
      <c r="L1433">
        <v>3158</v>
      </c>
      <c r="M1433">
        <v>3625</v>
      </c>
    </row>
    <row r="1434" spans="1:13" x14ac:dyDescent="0.2">
      <c r="A1434" t="s">
        <v>1443</v>
      </c>
      <c r="B1434">
        <v>17765</v>
      </c>
      <c r="C1434">
        <v>13708</v>
      </c>
      <c r="D1434">
        <v>15714</v>
      </c>
      <c r="E1434" s="1">
        <v>6160</v>
      </c>
      <c r="F1434" s="1">
        <v>5117</v>
      </c>
      <c r="G1434" s="1">
        <v>12554</v>
      </c>
      <c r="H1434" s="1">
        <v>13932</v>
      </c>
      <c r="I1434" s="1">
        <v>10269</v>
      </c>
      <c r="J1434" s="1">
        <v>4986</v>
      </c>
      <c r="K1434">
        <v>14617</v>
      </c>
      <c r="L1434">
        <v>12553</v>
      </c>
      <c r="M1434">
        <v>13827</v>
      </c>
    </row>
    <row r="1435" spans="1:13" x14ac:dyDescent="0.2">
      <c r="A1435" t="s">
        <v>1444</v>
      </c>
      <c r="B1435">
        <v>6170</v>
      </c>
      <c r="C1435">
        <v>5326</v>
      </c>
      <c r="D1435">
        <v>6720</v>
      </c>
      <c r="E1435" s="1">
        <v>2167</v>
      </c>
      <c r="F1435" s="1">
        <v>2122</v>
      </c>
      <c r="G1435" s="1">
        <v>5445</v>
      </c>
      <c r="H1435" s="1">
        <v>9295</v>
      </c>
      <c r="I1435" s="1">
        <v>6393</v>
      </c>
      <c r="J1435" s="1">
        <v>3543</v>
      </c>
      <c r="K1435">
        <v>9166</v>
      </c>
      <c r="L1435">
        <v>7993</v>
      </c>
      <c r="M1435">
        <v>8728</v>
      </c>
    </row>
    <row r="1436" spans="1:13" x14ac:dyDescent="0.2">
      <c r="A1436" t="s">
        <v>1445</v>
      </c>
      <c r="B1436">
        <v>1661</v>
      </c>
      <c r="C1436">
        <v>1473</v>
      </c>
      <c r="D1436">
        <v>2257</v>
      </c>
      <c r="E1436" s="1">
        <v>551</v>
      </c>
      <c r="F1436" s="1">
        <v>627</v>
      </c>
      <c r="G1436" s="1">
        <v>1267</v>
      </c>
      <c r="H1436" s="1">
        <v>2353</v>
      </c>
      <c r="I1436" s="1">
        <v>1524</v>
      </c>
      <c r="J1436" s="1">
        <v>989</v>
      </c>
      <c r="K1436">
        <v>1966</v>
      </c>
      <c r="L1436">
        <v>1358</v>
      </c>
      <c r="M1436">
        <v>1661</v>
      </c>
    </row>
    <row r="1437" spans="1:13" x14ac:dyDescent="0.2">
      <c r="A1437" t="s">
        <v>1446</v>
      </c>
      <c r="B1437">
        <v>1852</v>
      </c>
      <c r="C1437">
        <v>1661</v>
      </c>
      <c r="D1437">
        <v>2332</v>
      </c>
      <c r="E1437" s="1">
        <v>564</v>
      </c>
      <c r="F1437" s="1">
        <v>650</v>
      </c>
      <c r="G1437" s="1">
        <v>1310</v>
      </c>
      <c r="H1437" s="1">
        <v>2508</v>
      </c>
      <c r="I1437" s="1">
        <v>1713</v>
      </c>
      <c r="J1437" s="1">
        <v>1015</v>
      </c>
      <c r="K1437">
        <v>2142</v>
      </c>
      <c r="L1437">
        <v>1578</v>
      </c>
      <c r="M1437">
        <v>1912</v>
      </c>
    </row>
    <row r="1438" spans="1:13" x14ac:dyDescent="0.2">
      <c r="A1438" t="s">
        <v>1447</v>
      </c>
      <c r="B1438">
        <v>5617</v>
      </c>
      <c r="C1438">
        <v>4904</v>
      </c>
      <c r="D1438">
        <v>5553</v>
      </c>
      <c r="E1438" s="1">
        <v>2051</v>
      </c>
      <c r="F1438" s="1">
        <v>1911</v>
      </c>
      <c r="G1438" s="1">
        <v>4585</v>
      </c>
      <c r="H1438" s="1">
        <v>11153</v>
      </c>
      <c r="I1438" s="1">
        <v>7495</v>
      </c>
      <c r="J1438" s="1">
        <v>4003</v>
      </c>
      <c r="K1438">
        <v>7914</v>
      </c>
      <c r="L1438">
        <v>5700</v>
      </c>
      <c r="M1438">
        <v>7419</v>
      </c>
    </row>
    <row r="1439" spans="1:13" x14ac:dyDescent="0.2">
      <c r="A1439" t="s">
        <v>1448</v>
      </c>
      <c r="B1439">
        <v>10948</v>
      </c>
      <c r="C1439">
        <v>9602</v>
      </c>
      <c r="D1439">
        <v>11550</v>
      </c>
      <c r="E1439" s="1">
        <v>3182</v>
      </c>
      <c r="F1439" s="1">
        <v>2917</v>
      </c>
      <c r="G1439" s="1">
        <v>7510</v>
      </c>
      <c r="H1439" s="1">
        <v>12195</v>
      </c>
      <c r="I1439" s="1">
        <v>7886</v>
      </c>
      <c r="J1439" s="1">
        <v>5429</v>
      </c>
      <c r="K1439">
        <v>11774</v>
      </c>
      <c r="L1439">
        <v>9015</v>
      </c>
      <c r="M1439">
        <v>11228</v>
      </c>
    </row>
    <row r="1440" spans="1:13" x14ac:dyDescent="0.2">
      <c r="A1440" t="s">
        <v>1449</v>
      </c>
      <c r="B1440">
        <v>2832</v>
      </c>
      <c r="C1440">
        <v>2765</v>
      </c>
      <c r="D1440">
        <v>2953</v>
      </c>
      <c r="E1440" s="1">
        <v>795</v>
      </c>
      <c r="F1440" s="1">
        <v>719</v>
      </c>
      <c r="G1440" s="1">
        <v>1636</v>
      </c>
      <c r="H1440" s="1">
        <v>2071</v>
      </c>
      <c r="I1440" s="1">
        <v>1373</v>
      </c>
      <c r="J1440" s="1">
        <v>920</v>
      </c>
      <c r="K1440">
        <v>2859</v>
      </c>
      <c r="L1440">
        <v>2549</v>
      </c>
      <c r="M1440">
        <v>2919</v>
      </c>
    </row>
    <row r="1441" spans="1:13" x14ac:dyDescent="0.2">
      <c r="A1441" t="s">
        <v>1450</v>
      </c>
      <c r="B1441">
        <v>205</v>
      </c>
      <c r="C1441">
        <v>138</v>
      </c>
      <c r="D1441">
        <v>213</v>
      </c>
      <c r="E1441" s="1">
        <v>52</v>
      </c>
      <c r="F1441" s="1">
        <v>59</v>
      </c>
      <c r="G1441" s="1">
        <v>138</v>
      </c>
      <c r="H1441" s="1">
        <v>183</v>
      </c>
      <c r="I1441" s="1">
        <v>117</v>
      </c>
      <c r="J1441" s="1">
        <v>86</v>
      </c>
      <c r="K1441">
        <v>176</v>
      </c>
      <c r="L1441">
        <v>143</v>
      </c>
      <c r="M1441">
        <v>155</v>
      </c>
    </row>
    <row r="1442" spans="1:13" x14ac:dyDescent="0.2">
      <c r="A1442" t="s">
        <v>1451</v>
      </c>
      <c r="B1442">
        <v>533</v>
      </c>
      <c r="C1442">
        <v>460</v>
      </c>
      <c r="D1442">
        <v>535</v>
      </c>
      <c r="E1442" s="1">
        <v>189</v>
      </c>
      <c r="F1442" s="1">
        <v>168</v>
      </c>
      <c r="G1442" s="1">
        <v>354</v>
      </c>
      <c r="H1442" s="1">
        <v>572</v>
      </c>
      <c r="I1442" s="1">
        <v>336</v>
      </c>
      <c r="J1442" s="1">
        <v>259</v>
      </c>
      <c r="K1442">
        <v>517</v>
      </c>
      <c r="L1442">
        <v>481</v>
      </c>
      <c r="M1442">
        <v>557</v>
      </c>
    </row>
    <row r="1443" spans="1:13" x14ac:dyDescent="0.2">
      <c r="A1443" t="s">
        <v>1452</v>
      </c>
      <c r="B1443">
        <v>1688</v>
      </c>
      <c r="C1443">
        <v>1415</v>
      </c>
      <c r="D1443">
        <v>1330</v>
      </c>
      <c r="E1443" s="1">
        <v>639</v>
      </c>
      <c r="F1443" s="1">
        <v>470</v>
      </c>
      <c r="G1443" s="1">
        <v>1287</v>
      </c>
      <c r="H1443" s="1">
        <v>1298</v>
      </c>
      <c r="I1443" s="1">
        <v>1025</v>
      </c>
      <c r="J1443" s="1">
        <v>502</v>
      </c>
      <c r="K1443">
        <v>1090</v>
      </c>
      <c r="L1443">
        <v>1363</v>
      </c>
      <c r="M1443">
        <v>1339</v>
      </c>
    </row>
    <row r="1444" spans="1:13" x14ac:dyDescent="0.2">
      <c r="A1444" t="s">
        <v>1453</v>
      </c>
      <c r="B1444">
        <v>1869</v>
      </c>
      <c r="C1444">
        <v>1577</v>
      </c>
      <c r="D1444">
        <v>1986</v>
      </c>
      <c r="E1444" s="1">
        <v>721</v>
      </c>
      <c r="F1444" s="1">
        <v>605</v>
      </c>
      <c r="G1444" s="1">
        <v>1431</v>
      </c>
      <c r="H1444" s="1">
        <v>2238</v>
      </c>
      <c r="I1444" s="1">
        <v>1334</v>
      </c>
      <c r="J1444" s="1">
        <v>937</v>
      </c>
      <c r="K1444">
        <v>2376</v>
      </c>
      <c r="L1444">
        <v>1777</v>
      </c>
      <c r="M1444">
        <v>2048</v>
      </c>
    </row>
    <row r="1445" spans="1:13" x14ac:dyDescent="0.2">
      <c r="A1445" t="s">
        <v>1454</v>
      </c>
      <c r="B1445">
        <v>6253</v>
      </c>
      <c r="C1445">
        <v>4907</v>
      </c>
      <c r="D1445">
        <v>5491</v>
      </c>
      <c r="E1445" s="1">
        <v>2198</v>
      </c>
      <c r="F1445" s="1">
        <v>1949</v>
      </c>
      <c r="G1445" s="1">
        <v>4327</v>
      </c>
      <c r="H1445" s="1">
        <v>4703</v>
      </c>
      <c r="I1445" s="1">
        <v>3235</v>
      </c>
      <c r="J1445" s="1">
        <v>1574</v>
      </c>
      <c r="K1445">
        <v>5033</v>
      </c>
      <c r="L1445">
        <v>4466</v>
      </c>
      <c r="M1445">
        <v>5289</v>
      </c>
    </row>
    <row r="1446" spans="1:13" x14ac:dyDescent="0.2">
      <c r="A1446" t="s">
        <v>1455</v>
      </c>
      <c r="B1446">
        <v>3407</v>
      </c>
      <c r="C1446">
        <v>2971</v>
      </c>
      <c r="D1446">
        <v>3974</v>
      </c>
      <c r="E1446" s="1">
        <v>1769</v>
      </c>
      <c r="F1446" s="1">
        <v>1506</v>
      </c>
      <c r="G1446" s="1">
        <v>3764</v>
      </c>
      <c r="H1446" s="1">
        <v>2676</v>
      </c>
      <c r="I1446" s="1">
        <v>1878</v>
      </c>
      <c r="J1446" s="1">
        <v>1146</v>
      </c>
      <c r="K1446">
        <v>2669</v>
      </c>
      <c r="L1446">
        <v>2647</v>
      </c>
      <c r="M1446">
        <v>2804</v>
      </c>
    </row>
    <row r="1447" spans="1:13" x14ac:dyDescent="0.2">
      <c r="A1447" t="s">
        <v>1456</v>
      </c>
      <c r="B1447">
        <v>34</v>
      </c>
      <c r="C1447">
        <v>54</v>
      </c>
      <c r="D1447">
        <v>59</v>
      </c>
      <c r="E1447" s="1">
        <v>24</v>
      </c>
      <c r="F1447" s="1">
        <v>23</v>
      </c>
      <c r="G1447" s="1">
        <v>62</v>
      </c>
      <c r="H1447" s="1">
        <v>58</v>
      </c>
      <c r="I1447" s="1">
        <v>22</v>
      </c>
      <c r="J1447" s="1">
        <v>16</v>
      </c>
      <c r="K1447">
        <v>26</v>
      </c>
      <c r="L1447">
        <v>27</v>
      </c>
      <c r="M1447">
        <v>27</v>
      </c>
    </row>
    <row r="1448" spans="1:13" x14ac:dyDescent="0.2">
      <c r="A1448" t="s">
        <v>1457</v>
      </c>
      <c r="B1448">
        <v>3570</v>
      </c>
      <c r="C1448">
        <v>3158</v>
      </c>
      <c r="D1448">
        <v>3707</v>
      </c>
      <c r="E1448" s="1">
        <v>1244</v>
      </c>
      <c r="F1448" s="1">
        <v>1096</v>
      </c>
      <c r="G1448" s="1">
        <v>2690</v>
      </c>
      <c r="H1448" s="1">
        <v>3092</v>
      </c>
      <c r="I1448" s="1">
        <v>1937</v>
      </c>
      <c r="J1448" s="1">
        <v>1131</v>
      </c>
      <c r="K1448">
        <v>4020</v>
      </c>
      <c r="L1448">
        <v>3612</v>
      </c>
      <c r="M1448">
        <v>4262</v>
      </c>
    </row>
    <row r="1449" spans="1:13" x14ac:dyDescent="0.2">
      <c r="A1449" t="s">
        <v>1458</v>
      </c>
      <c r="B1449">
        <v>5582</v>
      </c>
      <c r="C1449">
        <v>4754</v>
      </c>
      <c r="D1449">
        <v>5794</v>
      </c>
      <c r="E1449" s="1">
        <v>2614</v>
      </c>
      <c r="F1449" s="1">
        <v>2479</v>
      </c>
      <c r="G1449" s="1">
        <v>6087</v>
      </c>
      <c r="H1449" s="1">
        <v>11232</v>
      </c>
      <c r="I1449" s="1">
        <v>7437</v>
      </c>
      <c r="J1449" s="1">
        <v>4060</v>
      </c>
      <c r="K1449">
        <v>5406</v>
      </c>
      <c r="L1449">
        <v>4945</v>
      </c>
      <c r="M1449">
        <v>5438</v>
      </c>
    </row>
    <row r="1450" spans="1:13" x14ac:dyDescent="0.2">
      <c r="A1450" t="s">
        <v>1459</v>
      </c>
      <c r="B1450">
        <v>2830</v>
      </c>
      <c r="C1450">
        <v>2473</v>
      </c>
      <c r="D1450">
        <v>2732</v>
      </c>
      <c r="E1450" s="1">
        <v>1098</v>
      </c>
      <c r="F1450" s="1">
        <v>1083</v>
      </c>
      <c r="G1450" s="1">
        <v>2374</v>
      </c>
      <c r="H1450" s="1">
        <v>3390</v>
      </c>
      <c r="I1450" s="1">
        <v>2082</v>
      </c>
      <c r="J1450" s="1">
        <v>1229</v>
      </c>
      <c r="K1450">
        <v>3462</v>
      </c>
      <c r="L1450">
        <v>3323</v>
      </c>
      <c r="M1450">
        <v>3715</v>
      </c>
    </row>
    <row r="1451" spans="1:13" x14ac:dyDescent="0.2">
      <c r="A1451" t="s">
        <v>1460</v>
      </c>
      <c r="B1451">
        <v>1555</v>
      </c>
      <c r="C1451">
        <v>1417</v>
      </c>
      <c r="D1451">
        <v>1551</v>
      </c>
      <c r="E1451" s="1">
        <v>514</v>
      </c>
      <c r="F1451" s="1">
        <v>495</v>
      </c>
      <c r="G1451" s="1">
        <v>1046</v>
      </c>
      <c r="H1451" s="1">
        <v>1859</v>
      </c>
      <c r="I1451" s="1">
        <v>1088</v>
      </c>
      <c r="J1451" s="1">
        <v>636</v>
      </c>
      <c r="K1451">
        <v>1963</v>
      </c>
      <c r="L1451">
        <v>1756</v>
      </c>
      <c r="M1451">
        <v>2090</v>
      </c>
    </row>
    <row r="1452" spans="1:13" x14ac:dyDescent="0.2">
      <c r="A1452" t="s">
        <v>1461</v>
      </c>
      <c r="B1452">
        <v>6311</v>
      </c>
      <c r="C1452">
        <v>5042</v>
      </c>
      <c r="D1452">
        <v>5359</v>
      </c>
      <c r="E1452" s="1">
        <v>2260</v>
      </c>
      <c r="F1452" s="1">
        <v>2043</v>
      </c>
      <c r="G1452" s="1">
        <v>4615</v>
      </c>
      <c r="H1452" s="1">
        <v>6846</v>
      </c>
      <c r="I1452" s="1">
        <v>4642</v>
      </c>
      <c r="J1452" s="1">
        <v>2441</v>
      </c>
      <c r="K1452">
        <v>4912</v>
      </c>
      <c r="L1452">
        <v>5184</v>
      </c>
      <c r="M1452">
        <v>5922</v>
      </c>
    </row>
    <row r="1453" spans="1:13" x14ac:dyDescent="0.2">
      <c r="A1453" t="s">
        <v>1462</v>
      </c>
      <c r="B1453">
        <v>3006</v>
      </c>
      <c r="C1453">
        <v>3453</v>
      </c>
      <c r="D1453">
        <v>3089</v>
      </c>
      <c r="E1453" s="1">
        <v>970</v>
      </c>
      <c r="F1453" s="1">
        <v>927</v>
      </c>
      <c r="G1453" s="1">
        <v>2196</v>
      </c>
      <c r="H1453" s="1">
        <v>4201</v>
      </c>
      <c r="I1453" s="1">
        <v>2822</v>
      </c>
      <c r="J1453" s="1">
        <v>1736</v>
      </c>
      <c r="K1453">
        <v>5013</v>
      </c>
      <c r="L1453">
        <v>4847</v>
      </c>
      <c r="M1453">
        <v>5641</v>
      </c>
    </row>
    <row r="1454" spans="1:13" x14ac:dyDescent="0.2">
      <c r="A1454" t="s">
        <v>1463</v>
      </c>
      <c r="B1454">
        <v>2747</v>
      </c>
      <c r="C1454">
        <v>3124</v>
      </c>
      <c r="D1454">
        <v>2769</v>
      </c>
      <c r="E1454" s="1">
        <v>888</v>
      </c>
      <c r="F1454" s="1">
        <v>843</v>
      </c>
      <c r="G1454" s="1">
        <v>1989</v>
      </c>
      <c r="H1454" s="1">
        <v>3795</v>
      </c>
      <c r="I1454" s="1">
        <v>2544</v>
      </c>
      <c r="J1454" s="1">
        <v>1589</v>
      </c>
      <c r="K1454">
        <v>4454</v>
      </c>
      <c r="L1454">
        <v>4299</v>
      </c>
      <c r="M1454">
        <v>5059</v>
      </c>
    </row>
    <row r="1455" spans="1:13" x14ac:dyDescent="0.2">
      <c r="A1455" t="s">
        <v>1464</v>
      </c>
      <c r="B1455">
        <v>2042</v>
      </c>
      <c r="C1455">
        <v>1912</v>
      </c>
      <c r="D1455">
        <v>2261</v>
      </c>
      <c r="E1455" s="1">
        <v>969</v>
      </c>
      <c r="F1455" s="1">
        <v>762</v>
      </c>
      <c r="G1455" s="1">
        <v>2099</v>
      </c>
      <c r="H1455" s="1">
        <v>2461</v>
      </c>
      <c r="I1455" s="1">
        <v>1559</v>
      </c>
      <c r="J1455" s="1">
        <v>699</v>
      </c>
      <c r="K1455">
        <v>2384</v>
      </c>
      <c r="L1455">
        <v>1697</v>
      </c>
      <c r="M1455">
        <v>2022</v>
      </c>
    </row>
    <row r="1456" spans="1:13" x14ac:dyDescent="0.2">
      <c r="A1456" t="s">
        <v>1465</v>
      </c>
      <c r="B1456">
        <v>2922</v>
      </c>
      <c r="C1456">
        <v>2795</v>
      </c>
      <c r="D1456">
        <v>2977</v>
      </c>
      <c r="E1456" s="1">
        <v>1108</v>
      </c>
      <c r="F1456" s="1">
        <v>962</v>
      </c>
      <c r="G1456" s="1">
        <v>2281</v>
      </c>
      <c r="H1456" s="1">
        <v>3530</v>
      </c>
      <c r="I1456" s="1">
        <v>2663</v>
      </c>
      <c r="J1456" s="1">
        <v>1350</v>
      </c>
      <c r="K1456">
        <v>3755</v>
      </c>
      <c r="L1456">
        <v>3574</v>
      </c>
      <c r="M1456">
        <v>3965</v>
      </c>
    </row>
    <row r="1457" spans="1:13" x14ac:dyDescent="0.2">
      <c r="A1457" t="s">
        <v>1466</v>
      </c>
      <c r="B1457">
        <v>1816</v>
      </c>
      <c r="C1457">
        <v>1521</v>
      </c>
      <c r="D1457">
        <v>1685</v>
      </c>
      <c r="E1457" s="1">
        <v>760</v>
      </c>
      <c r="F1457" s="1">
        <v>537</v>
      </c>
      <c r="G1457" s="1">
        <v>1309</v>
      </c>
      <c r="H1457" s="1">
        <v>1947</v>
      </c>
      <c r="I1457" s="1">
        <v>1479</v>
      </c>
      <c r="J1457" s="1">
        <v>730</v>
      </c>
      <c r="K1457">
        <v>2052</v>
      </c>
      <c r="L1457">
        <v>1932</v>
      </c>
      <c r="M1457">
        <v>2096</v>
      </c>
    </row>
    <row r="1458" spans="1:13" x14ac:dyDescent="0.2">
      <c r="A1458" t="s">
        <v>1467</v>
      </c>
      <c r="B1458">
        <v>14009</v>
      </c>
      <c r="C1458">
        <v>12360</v>
      </c>
      <c r="D1458">
        <v>15539</v>
      </c>
      <c r="E1458" s="1">
        <v>4277</v>
      </c>
      <c r="F1458" s="1">
        <v>4143</v>
      </c>
      <c r="G1458" s="1">
        <v>9730</v>
      </c>
      <c r="H1458" s="1">
        <v>18678</v>
      </c>
      <c r="I1458" s="1">
        <v>12415</v>
      </c>
      <c r="J1458" s="1">
        <v>7068</v>
      </c>
      <c r="K1458">
        <v>28803</v>
      </c>
      <c r="L1458">
        <v>21929</v>
      </c>
      <c r="M1458">
        <v>26455</v>
      </c>
    </row>
    <row r="1459" spans="1:13" x14ac:dyDescent="0.2">
      <c r="A1459" t="s">
        <v>1468</v>
      </c>
      <c r="B1459">
        <v>16974</v>
      </c>
      <c r="C1459">
        <v>14954</v>
      </c>
      <c r="D1459">
        <v>20103</v>
      </c>
      <c r="E1459" s="1">
        <v>5051</v>
      </c>
      <c r="F1459" s="1">
        <v>4957</v>
      </c>
      <c r="G1459" s="1">
        <v>11602</v>
      </c>
      <c r="H1459" s="1">
        <v>22684</v>
      </c>
      <c r="I1459" s="1">
        <v>14552</v>
      </c>
      <c r="J1459" s="1">
        <v>8535</v>
      </c>
      <c r="K1459">
        <v>35812</v>
      </c>
      <c r="L1459">
        <v>25961</v>
      </c>
      <c r="M1459">
        <v>31142</v>
      </c>
    </row>
    <row r="1460" spans="1:13" x14ac:dyDescent="0.2">
      <c r="A1460" t="s">
        <v>1469</v>
      </c>
      <c r="B1460">
        <v>2624</v>
      </c>
      <c r="C1460">
        <v>2162</v>
      </c>
      <c r="D1460">
        <v>2488</v>
      </c>
      <c r="E1460" s="1">
        <v>916</v>
      </c>
      <c r="F1460" s="1">
        <v>793</v>
      </c>
      <c r="G1460" s="1">
        <v>1923</v>
      </c>
      <c r="H1460" s="1">
        <v>2487</v>
      </c>
      <c r="I1460" s="1">
        <v>1848</v>
      </c>
      <c r="J1460" s="1">
        <v>898</v>
      </c>
      <c r="K1460">
        <v>2438</v>
      </c>
      <c r="L1460">
        <v>2166</v>
      </c>
      <c r="M1460">
        <v>2312</v>
      </c>
    </row>
    <row r="1461" spans="1:13" x14ac:dyDescent="0.2">
      <c r="A1461" t="s">
        <v>1470</v>
      </c>
      <c r="B1461">
        <v>9714</v>
      </c>
      <c r="C1461">
        <v>7617</v>
      </c>
      <c r="D1461">
        <v>7744</v>
      </c>
      <c r="E1461" s="1">
        <v>4014</v>
      </c>
      <c r="F1461" s="1">
        <v>3406</v>
      </c>
      <c r="G1461" s="1">
        <v>9151</v>
      </c>
      <c r="H1461" s="1">
        <v>10963</v>
      </c>
      <c r="I1461" s="1">
        <v>6525</v>
      </c>
      <c r="J1461" s="1">
        <v>3434</v>
      </c>
      <c r="K1461">
        <v>6877</v>
      </c>
      <c r="L1461">
        <v>6935</v>
      </c>
      <c r="M1461">
        <v>7570</v>
      </c>
    </row>
    <row r="1462" spans="1:13" x14ac:dyDescent="0.2">
      <c r="A1462" t="s">
        <v>1471</v>
      </c>
      <c r="B1462">
        <v>2213</v>
      </c>
      <c r="C1462">
        <v>2197</v>
      </c>
      <c r="D1462">
        <v>2370</v>
      </c>
      <c r="E1462" s="1">
        <v>780</v>
      </c>
      <c r="F1462" s="1">
        <v>745</v>
      </c>
      <c r="G1462" s="1">
        <v>1775</v>
      </c>
      <c r="H1462" s="1">
        <v>1978</v>
      </c>
      <c r="I1462" s="1">
        <v>1367</v>
      </c>
      <c r="J1462" s="1">
        <v>827</v>
      </c>
      <c r="K1462">
        <v>1773</v>
      </c>
      <c r="L1462">
        <v>1909</v>
      </c>
      <c r="M1462">
        <v>2013</v>
      </c>
    </row>
    <row r="1463" spans="1:13" x14ac:dyDescent="0.2">
      <c r="A1463" t="s">
        <v>1472</v>
      </c>
      <c r="B1463">
        <v>3274</v>
      </c>
      <c r="C1463">
        <v>2712</v>
      </c>
      <c r="D1463">
        <v>3144</v>
      </c>
      <c r="E1463" s="1">
        <v>1501</v>
      </c>
      <c r="F1463" s="1">
        <v>1205</v>
      </c>
      <c r="G1463" s="1">
        <v>2830</v>
      </c>
      <c r="H1463" s="1">
        <v>4073</v>
      </c>
      <c r="I1463" s="1">
        <v>2580</v>
      </c>
      <c r="J1463" s="1">
        <v>1380</v>
      </c>
      <c r="K1463">
        <v>3563</v>
      </c>
      <c r="L1463">
        <v>3218</v>
      </c>
      <c r="M1463">
        <v>3823</v>
      </c>
    </row>
    <row r="1464" spans="1:13" x14ac:dyDescent="0.2">
      <c r="A1464" t="s">
        <v>1473</v>
      </c>
      <c r="B1464">
        <v>3606</v>
      </c>
      <c r="C1464">
        <v>3165</v>
      </c>
      <c r="D1464">
        <v>3164</v>
      </c>
      <c r="E1464" s="1">
        <v>1206</v>
      </c>
      <c r="F1464" s="1">
        <v>1138</v>
      </c>
      <c r="G1464" s="1">
        <v>2703</v>
      </c>
      <c r="H1464" s="1">
        <v>3370</v>
      </c>
      <c r="I1464" s="1">
        <v>2265</v>
      </c>
      <c r="J1464" s="1">
        <v>1351</v>
      </c>
      <c r="K1464">
        <v>2396</v>
      </c>
      <c r="L1464">
        <v>2878</v>
      </c>
      <c r="M1464">
        <v>3162</v>
      </c>
    </row>
    <row r="1465" spans="1:13" x14ac:dyDescent="0.2">
      <c r="A1465" t="s">
        <v>1474</v>
      </c>
      <c r="B1465">
        <v>1142</v>
      </c>
      <c r="C1465">
        <v>1140</v>
      </c>
      <c r="D1465">
        <v>1350</v>
      </c>
      <c r="E1465" s="1">
        <v>543</v>
      </c>
      <c r="F1465" s="1">
        <v>541</v>
      </c>
      <c r="G1465" s="1">
        <v>1256</v>
      </c>
      <c r="H1465" s="1">
        <v>1715</v>
      </c>
      <c r="I1465" s="1">
        <v>1055</v>
      </c>
      <c r="J1465" s="1">
        <v>613</v>
      </c>
      <c r="K1465">
        <v>1257</v>
      </c>
      <c r="L1465">
        <v>1282</v>
      </c>
      <c r="M1465">
        <v>1444</v>
      </c>
    </row>
    <row r="1466" spans="1:13" x14ac:dyDescent="0.2">
      <c r="A1466" t="s">
        <v>1475</v>
      </c>
      <c r="B1466">
        <v>2641</v>
      </c>
      <c r="C1466">
        <v>2216</v>
      </c>
      <c r="D1466">
        <v>2285</v>
      </c>
      <c r="E1466" s="1">
        <v>1218</v>
      </c>
      <c r="F1466" s="1">
        <v>929</v>
      </c>
      <c r="G1466" s="1">
        <v>1996</v>
      </c>
      <c r="H1466" s="1">
        <v>2477</v>
      </c>
      <c r="I1466" s="1">
        <v>2055</v>
      </c>
      <c r="J1466" s="1">
        <v>1280</v>
      </c>
      <c r="K1466">
        <v>2464</v>
      </c>
      <c r="L1466">
        <v>2422</v>
      </c>
      <c r="M1466">
        <v>2705</v>
      </c>
    </row>
    <row r="1467" spans="1:13" x14ac:dyDescent="0.2">
      <c r="A1467" t="s">
        <v>1476</v>
      </c>
      <c r="B1467">
        <v>369</v>
      </c>
      <c r="C1467">
        <v>413</v>
      </c>
      <c r="D1467">
        <v>460</v>
      </c>
      <c r="E1467" s="1">
        <v>197</v>
      </c>
      <c r="F1467" s="1">
        <v>152</v>
      </c>
      <c r="G1467" s="1">
        <v>369</v>
      </c>
      <c r="H1467" s="1">
        <v>436</v>
      </c>
      <c r="I1467" s="1">
        <v>320</v>
      </c>
      <c r="J1467" s="1">
        <v>225</v>
      </c>
      <c r="K1467">
        <v>476</v>
      </c>
      <c r="L1467">
        <v>378</v>
      </c>
      <c r="M1467">
        <v>495</v>
      </c>
    </row>
    <row r="1468" spans="1:13" x14ac:dyDescent="0.2">
      <c r="A1468" t="s">
        <v>1477</v>
      </c>
      <c r="B1468">
        <v>14130</v>
      </c>
      <c r="C1468">
        <v>13473</v>
      </c>
      <c r="D1468">
        <v>12768</v>
      </c>
      <c r="E1468" s="1">
        <v>4976</v>
      </c>
      <c r="F1468" s="1">
        <v>4459</v>
      </c>
      <c r="G1468" s="1">
        <v>11685</v>
      </c>
      <c r="H1468" s="1">
        <v>11742</v>
      </c>
      <c r="I1468" s="1">
        <v>8110</v>
      </c>
      <c r="J1468" s="1">
        <v>4733</v>
      </c>
      <c r="K1468">
        <v>11450</v>
      </c>
      <c r="L1468">
        <v>11880</v>
      </c>
      <c r="M1468">
        <v>13188</v>
      </c>
    </row>
    <row r="1469" spans="1:13" x14ac:dyDescent="0.2">
      <c r="A1469" t="s">
        <v>1478</v>
      </c>
      <c r="B1469">
        <v>939</v>
      </c>
      <c r="C1469">
        <v>771</v>
      </c>
      <c r="D1469">
        <v>1112</v>
      </c>
      <c r="E1469" s="1">
        <v>326</v>
      </c>
      <c r="F1469" s="1">
        <v>249</v>
      </c>
      <c r="G1469" s="1">
        <v>638</v>
      </c>
      <c r="H1469" s="1">
        <v>1072</v>
      </c>
      <c r="I1469" s="1">
        <v>774</v>
      </c>
      <c r="J1469" s="1">
        <v>400</v>
      </c>
      <c r="K1469">
        <v>1357</v>
      </c>
      <c r="L1469">
        <v>944</v>
      </c>
      <c r="M1469">
        <v>986</v>
      </c>
    </row>
    <row r="1470" spans="1:13" x14ac:dyDescent="0.2">
      <c r="A1470" t="s">
        <v>1479</v>
      </c>
      <c r="B1470">
        <v>5573</v>
      </c>
      <c r="C1470">
        <v>4702</v>
      </c>
      <c r="D1470">
        <v>5631</v>
      </c>
      <c r="E1470" s="1">
        <v>1755</v>
      </c>
      <c r="F1470" s="1">
        <v>1524</v>
      </c>
      <c r="G1470" s="1">
        <v>3783</v>
      </c>
      <c r="H1470" s="1">
        <v>6845</v>
      </c>
      <c r="I1470" s="1">
        <v>4527</v>
      </c>
      <c r="J1470" s="1">
        <v>2582</v>
      </c>
      <c r="K1470">
        <v>9467</v>
      </c>
      <c r="L1470">
        <v>7663</v>
      </c>
      <c r="M1470">
        <v>9599</v>
      </c>
    </row>
    <row r="1471" spans="1:13" x14ac:dyDescent="0.2">
      <c r="A1471" t="s">
        <v>1480</v>
      </c>
      <c r="B1471">
        <v>6252</v>
      </c>
      <c r="C1471">
        <v>5743</v>
      </c>
      <c r="D1471">
        <v>6111</v>
      </c>
      <c r="E1471" s="1">
        <v>3290</v>
      </c>
      <c r="F1471" s="1">
        <v>2542</v>
      </c>
      <c r="G1471" s="1">
        <v>6202</v>
      </c>
      <c r="H1471" s="1">
        <v>5528</v>
      </c>
      <c r="I1471" s="1">
        <v>4006</v>
      </c>
      <c r="J1471" s="1">
        <v>1826</v>
      </c>
      <c r="K1471">
        <v>5508</v>
      </c>
      <c r="L1471">
        <v>4771</v>
      </c>
      <c r="M1471">
        <v>5416</v>
      </c>
    </row>
    <row r="1472" spans="1:13" x14ac:dyDescent="0.2">
      <c r="A1472" t="s">
        <v>1481</v>
      </c>
      <c r="B1472">
        <v>206</v>
      </c>
      <c r="C1472">
        <v>163</v>
      </c>
      <c r="D1472">
        <v>152</v>
      </c>
      <c r="E1472" s="1">
        <v>89</v>
      </c>
      <c r="F1472" s="1">
        <v>47</v>
      </c>
      <c r="G1472" s="1">
        <v>151</v>
      </c>
      <c r="H1472" s="1">
        <v>185</v>
      </c>
      <c r="I1472" s="1">
        <v>126</v>
      </c>
      <c r="J1472" s="1">
        <v>61</v>
      </c>
      <c r="K1472">
        <v>154</v>
      </c>
      <c r="L1472">
        <v>147</v>
      </c>
      <c r="M1472">
        <v>177</v>
      </c>
    </row>
    <row r="1473" spans="1:13" x14ac:dyDescent="0.2">
      <c r="A1473" t="s">
        <v>1482</v>
      </c>
      <c r="B1473">
        <v>21559</v>
      </c>
      <c r="C1473">
        <v>15479</v>
      </c>
      <c r="D1473">
        <v>14264</v>
      </c>
      <c r="E1473" s="1">
        <v>7324</v>
      </c>
      <c r="F1473" s="1">
        <v>6255</v>
      </c>
      <c r="G1473" s="1">
        <v>15461</v>
      </c>
      <c r="H1473" s="1">
        <v>23886</v>
      </c>
      <c r="I1473" s="1">
        <v>17380</v>
      </c>
      <c r="J1473" s="1">
        <v>9083</v>
      </c>
      <c r="K1473">
        <v>22742</v>
      </c>
      <c r="L1473">
        <v>24095</v>
      </c>
      <c r="M1473">
        <v>27550</v>
      </c>
    </row>
    <row r="1474" spans="1:13" x14ac:dyDescent="0.2">
      <c r="A1474" t="s">
        <v>1483</v>
      </c>
      <c r="B1474">
        <v>4627</v>
      </c>
      <c r="C1474">
        <v>3977</v>
      </c>
      <c r="D1474">
        <v>5376</v>
      </c>
      <c r="E1474" s="1">
        <v>1619</v>
      </c>
      <c r="F1474" s="1">
        <v>1822</v>
      </c>
      <c r="G1474" s="1">
        <v>4505</v>
      </c>
      <c r="H1474" s="1">
        <v>6802</v>
      </c>
      <c r="I1474" s="1">
        <v>4016</v>
      </c>
      <c r="J1474" s="1">
        <v>2739</v>
      </c>
      <c r="K1474">
        <v>6994</v>
      </c>
      <c r="L1474">
        <v>5988</v>
      </c>
      <c r="M1474">
        <v>6395</v>
      </c>
    </row>
    <row r="1475" spans="1:13" x14ac:dyDescent="0.2">
      <c r="A1475" t="s">
        <v>1484</v>
      </c>
      <c r="B1475">
        <v>3932</v>
      </c>
      <c r="C1475">
        <v>3642</v>
      </c>
      <c r="D1475">
        <v>5130</v>
      </c>
      <c r="E1475" s="1">
        <v>2039</v>
      </c>
      <c r="F1475" s="1">
        <v>1570</v>
      </c>
      <c r="G1475" s="1">
        <v>3927</v>
      </c>
      <c r="H1475" s="1">
        <v>4576</v>
      </c>
      <c r="I1475" s="1">
        <v>3491</v>
      </c>
      <c r="J1475" s="1">
        <v>1730</v>
      </c>
      <c r="K1475">
        <v>4549</v>
      </c>
      <c r="L1475">
        <v>3523</v>
      </c>
      <c r="M1475">
        <v>3918</v>
      </c>
    </row>
    <row r="1476" spans="1:13" x14ac:dyDescent="0.2">
      <c r="A1476" t="s">
        <v>1485</v>
      </c>
      <c r="B1476">
        <v>1547</v>
      </c>
      <c r="C1476">
        <v>1294</v>
      </c>
      <c r="D1476">
        <v>1550</v>
      </c>
      <c r="E1476" s="1">
        <v>565</v>
      </c>
      <c r="F1476" s="1">
        <v>519</v>
      </c>
      <c r="G1476" s="1">
        <v>1148</v>
      </c>
      <c r="H1476" s="1">
        <v>1250</v>
      </c>
      <c r="I1476" s="1">
        <v>884</v>
      </c>
      <c r="J1476" s="1">
        <v>539</v>
      </c>
      <c r="K1476">
        <v>1004</v>
      </c>
      <c r="L1476">
        <v>904</v>
      </c>
      <c r="M1476">
        <v>900</v>
      </c>
    </row>
    <row r="1477" spans="1:13" x14ac:dyDescent="0.2">
      <c r="A1477" t="s">
        <v>1486</v>
      </c>
      <c r="B1477">
        <v>3653</v>
      </c>
      <c r="C1477">
        <v>2798</v>
      </c>
      <c r="D1477">
        <v>2778</v>
      </c>
      <c r="E1477" s="1">
        <v>1568</v>
      </c>
      <c r="F1477" s="1">
        <v>1210</v>
      </c>
      <c r="G1477" s="1">
        <v>2979</v>
      </c>
      <c r="H1477" s="1">
        <v>3011</v>
      </c>
      <c r="I1477" s="1">
        <v>2358</v>
      </c>
      <c r="J1477" s="1">
        <v>1201</v>
      </c>
      <c r="K1477">
        <v>2541</v>
      </c>
      <c r="L1477">
        <v>2596</v>
      </c>
      <c r="M1477">
        <v>2856</v>
      </c>
    </row>
    <row r="1478" spans="1:13" x14ac:dyDescent="0.2">
      <c r="A1478" t="s">
        <v>1487</v>
      </c>
      <c r="B1478">
        <v>641</v>
      </c>
      <c r="C1478">
        <v>487</v>
      </c>
      <c r="D1478">
        <v>427</v>
      </c>
      <c r="E1478" s="1">
        <v>210</v>
      </c>
      <c r="F1478" s="1">
        <v>163</v>
      </c>
      <c r="G1478" s="1">
        <v>384</v>
      </c>
      <c r="H1478" s="1">
        <v>602</v>
      </c>
      <c r="I1478" s="1">
        <v>428</v>
      </c>
      <c r="J1478" s="1">
        <v>253</v>
      </c>
      <c r="K1478">
        <v>483</v>
      </c>
      <c r="L1478">
        <v>566</v>
      </c>
      <c r="M1478">
        <v>619</v>
      </c>
    </row>
    <row r="1479" spans="1:13" x14ac:dyDescent="0.2">
      <c r="A1479" t="s">
        <v>1488</v>
      </c>
      <c r="B1479">
        <v>1478</v>
      </c>
      <c r="C1479">
        <v>1364</v>
      </c>
      <c r="D1479">
        <v>1733</v>
      </c>
      <c r="E1479" s="1">
        <v>666</v>
      </c>
      <c r="F1479" s="1">
        <v>570</v>
      </c>
      <c r="G1479" s="1">
        <v>1429</v>
      </c>
      <c r="H1479" s="1">
        <v>1637</v>
      </c>
      <c r="I1479" s="1">
        <v>1025</v>
      </c>
      <c r="J1479" s="1">
        <v>591</v>
      </c>
      <c r="K1479">
        <v>1431</v>
      </c>
      <c r="L1479">
        <v>1224</v>
      </c>
      <c r="M1479">
        <v>1348</v>
      </c>
    </row>
    <row r="1480" spans="1:13" x14ac:dyDescent="0.2">
      <c r="A1480" t="s">
        <v>1489</v>
      </c>
      <c r="B1480">
        <v>1700</v>
      </c>
      <c r="C1480">
        <v>1508</v>
      </c>
      <c r="D1480">
        <v>1562</v>
      </c>
      <c r="E1480" s="1">
        <v>630</v>
      </c>
      <c r="F1480" s="1">
        <v>552</v>
      </c>
      <c r="G1480" s="1">
        <v>1202</v>
      </c>
      <c r="H1480" s="1">
        <v>1609</v>
      </c>
      <c r="I1480" s="1">
        <v>1057</v>
      </c>
      <c r="J1480" s="1">
        <v>609</v>
      </c>
      <c r="K1480">
        <v>1628</v>
      </c>
      <c r="L1480">
        <v>1672</v>
      </c>
      <c r="M1480">
        <v>1882</v>
      </c>
    </row>
    <row r="1481" spans="1:13" x14ac:dyDescent="0.2">
      <c r="A1481" t="s">
        <v>1490</v>
      </c>
      <c r="B1481">
        <v>1554</v>
      </c>
      <c r="C1481">
        <v>1399</v>
      </c>
      <c r="D1481">
        <v>1583</v>
      </c>
      <c r="E1481" s="1">
        <v>548</v>
      </c>
      <c r="F1481" s="1">
        <v>420</v>
      </c>
      <c r="G1481" s="1">
        <v>1014</v>
      </c>
      <c r="H1481" s="1">
        <v>1651</v>
      </c>
      <c r="I1481" s="1">
        <v>1104</v>
      </c>
      <c r="J1481" s="1">
        <v>535</v>
      </c>
      <c r="K1481">
        <v>2130</v>
      </c>
      <c r="L1481">
        <v>1753</v>
      </c>
      <c r="M1481">
        <v>2229</v>
      </c>
    </row>
    <row r="1482" spans="1:13" x14ac:dyDescent="0.2">
      <c r="A1482" t="s">
        <v>1491</v>
      </c>
      <c r="B1482">
        <v>2904</v>
      </c>
      <c r="C1482">
        <v>2364</v>
      </c>
      <c r="D1482">
        <v>3014</v>
      </c>
      <c r="E1482" s="1">
        <v>1055</v>
      </c>
      <c r="F1482" s="1">
        <v>1031</v>
      </c>
      <c r="G1482" s="1">
        <v>2126</v>
      </c>
      <c r="H1482" s="1">
        <v>4386</v>
      </c>
      <c r="I1482" s="1">
        <v>2451</v>
      </c>
      <c r="J1482" s="1">
        <v>1582</v>
      </c>
      <c r="K1482">
        <v>4790</v>
      </c>
      <c r="L1482">
        <v>3879</v>
      </c>
      <c r="M1482">
        <v>4488</v>
      </c>
    </row>
    <row r="1483" spans="1:13" x14ac:dyDescent="0.2">
      <c r="A1483" t="s">
        <v>1492</v>
      </c>
      <c r="B1483">
        <v>221</v>
      </c>
      <c r="C1483">
        <v>292</v>
      </c>
      <c r="D1483">
        <v>379</v>
      </c>
      <c r="E1483" s="1">
        <v>129</v>
      </c>
      <c r="F1483" s="1">
        <v>131</v>
      </c>
      <c r="G1483" s="1">
        <v>307</v>
      </c>
      <c r="H1483" s="1">
        <v>432</v>
      </c>
      <c r="I1483" s="1">
        <v>196</v>
      </c>
      <c r="J1483" s="1">
        <v>138</v>
      </c>
      <c r="K1483">
        <v>335</v>
      </c>
      <c r="L1483">
        <v>293</v>
      </c>
      <c r="M1483">
        <v>301</v>
      </c>
    </row>
    <row r="1484" spans="1:13" x14ac:dyDescent="0.2">
      <c r="A1484" t="s">
        <v>1493</v>
      </c>
      <c r="B1484">
        <v>2969</v>
      </c>
      <c r="C1484">
        <v>2407</v>
      </c>
      <c r="D1484">
        <v>2631</v>
      </c>
      <c r="E1484" s="1">
        <v>1109</v>
      </c>
      <c r="F1484" s="1">
        <v>1005</v>
      </c>
      <c r="G1484" s="1">
        <v>2529</v>
      </c>
      <c r="H1484" s="1">
        <v>2816</v>
      </c>
      <c r="I1484" s="1">
        <v>1847</v>
      </c>
      <c r="J1484" s="1">
        <v>1076</v>
      </c>
      <c r="K1484">
        <v>2903</v>
      </c>
      <c r="L1484">
        <v>2843</v>
      </c>
      <c r="M1484">
        <v>2980</v>
      </c>
    </row>
    <row r="1485" spans="1:13" x14ac:dyDescent="0.2">
      <c r="A1485" t="s">
        <v>1494</v>
      </c>
      <c r="B1485">
        <v>2665</v>
      </c>
      <c r="C1485">
        <v>2496</v>
      </c>
      <c r="D1485">
        <v>2397</v>
      </c>
      <c r="E1485" s="1">
        <v>796</v>
      </c>
      <c r="F1485" s="1">
        <v>798</v>
      </c>
      <c r="G1485" s="1">
        <v>1867</v>
      </c>
      <c r="H1485" s="1">
        <v>2338</v>
      </c>
      <c r="I1485" s="1">
        <v>1612</v>
      </c>
      <c r="J1485" s="1">
        <v>969</v>
      </c>
      <c r="K1485">
        <v>2610</v>
      </c>
      <c r="L1485">
        <v>2564</v>
      </c>
      <c r="M1485">
        <v>3059</v>
      </c>
    </row>
    <row r="1486" spans="1:13" x14ac:dyDescent="0.2">
      <c r="A1486" t="s">
        <v>1495</v>
      </c>
      <c r="B1486">
        <v>662</v>
      </c>
      <c r="C1486">
        <v>840</v>
      </c>
      <c r="D1486">
        <v>519</v>
      </c>
      <c r="E1486" s="1">
        <v>177</v>
      </c>
      <c r="F1486" s="1">
        <v>212</v>
      </c>
      <c r="G1486" s="1">
        <v>467</v>
      </c>
      <c r="H1486" s="1">
        <v>551</v>
      </c>
      <c r="I1486" s="1">
        <v>338</v>
      </c>
      <c r="J1486" s="1">
        <v>223</v>
      </c>
      <c r="K1486">
        <v>491</v>
      </c>
      <c r="L1486">
        <v>765</v>
      </c>
      <c r="M1486">
        <v>836</v>
      </c>
    </row>
    <row r="1487" spans="1:13" x14ac:dyDescent="0.2">
      <c r="A1487" t="s">
        <v>1496</v>
      </c>
      <c r="B1487">
        <v>2086</v>
      </c>
      <c r="C1487">
        <v>1789</v>
      </c>
      <c r="D1487">
        <v>1715</v>
      </c>
      <c r="E1487" s="1">
        <v>519</v>
      </c>
      <c r="F1487" s="1">
        <v>437</v>
      </c>
      <c r="G1487" s="1">
        <v>1047</v>
      </c>
      <c r="H1487" s="1">
        <v>790</v>
      </c>
      <c r="I1487" s="1">
        <v>577</v>
      </c>
      <c r="J1487" s="1">
        <v>326</v>
      </c>
      <c r="K1487">
        <v>1038</v>
      </c>
      <c r="L1487">
        <v>1015</v>
      </c>
      <c r="M1487">
        <v>1239</v>
      </c>
    </row>
    <row r="1488" spans="1:13" x14ac:dyDescent="0.2">
      <c r="A1488" t="s">
        <v>1497</v>
      </c>
      <c r="B1488">
        <v>5003</v>
      </c>
      <c r="C1488">
        <v>5626</v>
      </c>
      <c r="D1488">
        <v>9299</v>
      </c>
      <c r="E1488" s="1">
        <v>2384</v>
      </c>
      <c r="F1488" s="1">
        <v>2023</v>
      </c>
      <c r="G1488" s="1">
        <v>5862</v>
      </c>
      <c r="H1488" s="1">
        <v>9557</v>
      </c>
      <c r="I1488" s="1">
        <v>5836</v>
      </c>
      <c r="J1488" s="1">
        <v>3524</v>
      </c>
      <c r="K1488">
        <v>13773</v>
      </c>
      <c r="L1488">
        <v>7846</v>
      </c>
      <c r="M1488">
        <v>9943</v>
      </c>
    </row>
    <row r="1489" spans="1:13" x14ac:dyDescent="0.2">
      <c r="A1489" t="s">
        <v>1498</v>
      </c>
      <c r="B1489">
        <v>1283</v>
      </c>
      <c r="C1489">
        <v>1278</v>
      </c>
      <c r="D1489">
        <v>1358</v>
      </c>
      <c r="E1489" s="1">
        <v>493</v>
      </c>
      <c r="F1489" s="1">
        <v>425</v>
      </c>
      <c r="G1489" s="1">
        <v>962</v>
      </c>
      <c r="H1489" s="1">
        <v>1489</v>
      </c>
      <c r="I1489" s="1">
        <v>1026</v>
      </c>
      <c r="J1489" s="1">
        <v>489</v>
      </c>
      <c r="K1489">
        <v>1529</v>
      </c>
      <c r="L1489">
        <v>1433</v>
      </c>
      <c r="M1489">
        <v>1622</v>
      </c>
    </row>
    <row r="1490" spans="1:13" x14ac:dyDescent="0.2">
      <c r="A1490" t="s">
        <v>1499</v>
      </c>
      <c r="B1490">
        <v>1629</v>
      </c>
      <c r="C1490">
        <v>1498</v>
      </c>
      <c r="D1490">
        <v>1866</v>
      </c>
      <c r="E1490" s="1">
        <v>683</v>
      </c>
      <c r="F1490" s="1">
        <v>484</v>
      </c>
      <c r="G1490" s="1">
        <v>1275</v>
      </c>
      <c r="H1490" s="1">
        <v>2617</v>
      </c>
      <c r="I1490" s="1">
        <v>1861</v>
      </c>
      <c r="J1490" s="1">
        <v>1044</v>
      </c>
      <c r="K1490">
        <v>3192</v>
      </c>
      <c r="L1490">
        <v>2377</v>
      </c>
      <c r="M1490">
        <v>3100</v>
      </c>
    </row>
    <row r="1491" spans="1:13" x14ac:dyDescent="0.2">
      <c r="A1491" t="s">
        <v>1500</v>
      </c>
      <c r="B1491">
        <v>8926</v>
      </c>
      <c r="C1491">
        <v>8636</v>
      </c>
      <c r="D1491">
        <v>13019</v>
      </c>
      <c r="E1491" s="1">
        <v>2950</v>
      </c>
      <c r="F1491" s="1">
        <v>2963</v>
      </c>
      <c r="G1491" s="1">
        <v>7130</v>
      </c>
      <c r="H1491" s="1">
        <v>13567</v>
      </c>
      <c r="I1491" s="1">
        <v>7903</v>
      </c>
      <c r="J1491" s="1">
        <v>4717</v>
      </c>
      <c r="K1491">
        <v>20520</v>
      </c>
      <c r="L1491">
        <v>13324</v>
      </c>
      <c r="M1491">
        <v>15905</v>
      </c>
    </row>
    <row r="1492" spans="1:13" x14ac:dyDescent="0.2">
      <c r="A1492" t="s">
        <v>1501</v>
      </c>
      <c r="B1492">
        <v>1384</v>
      </c>
      <c r="C1492">
        <v>1371</v>
      </c>
      <c r="D1492">
        <v>1371</v>
      </c>
      <c r="E1492" s="1">
        <v>516</v>
      </c>
      <c r="F1492" s="1">
        <v>423</v>
      </c>
      <c r="G1492" s="1">
        <v>841</v>
      </c>
      <c r="H1492" s="1">
        <v>1431</v>
      </c>
      <c r="I1492" s="1">
        <v>820</v>
      </c>
      <c r="J1492" s="1">
        <v>490</v>
      </c>
      <c r="K1492">
        <v>1964</v>
      </c>
      <c r="L1492">
        <v>1766</v>
      </c>
      <c r="M1492">
        <v>2146</v>
      </c>
    </row>
    <row r="1493" spans="1:13" x14ac:dyDescent="0.2">
      <c r="A1493" t="s">
        <v>1502</v>
      </c>
      <c r="B1493">
        <v>15051</v>
      </c>
      <c r="C1493">
        <v>14233</v>
      </c>
      <c r="D1493">
        <v>14956</v>
      </c>
      <c r="E1493" s="1">
        <v>6612</v>
      </c>
      <c r="F1493" s="1">
        <v>5457</v>
      </c>
      <c r="G1493" s="1">
        <v>13553</v>
      </c>
      <c r="H1493" s="1">
        <v>19239</v>
      </c>
      <c r="I1493" s="1">
        <v>14134</v>
      </c>
      <c r="J1493" s="1">
        <v>6520</v>
      </c>
      <c r="K1493">
        <v>14919</v>
      </c>
      <c r="L1493">
        <v>14114</v>
      </c>
      <c r="M1493">
        <v>15598</v>
      </c>
    </row>
    <row r="1494" spans="1:13" x14ac:dyDescent="0.2">
      <c r="A1494" t="s">
        <v>1503</v>
      </c>
      <c r="B1494">
        <v>4737</v>
      </c>
      <c r="C1494">
        <v>4192</v>
      </c>
      <c r="D1494">
        <v>3936</v>
      </c>
      <c r="E1494" s="1">
        <v>1777</v>
      </c>
      <c r="F1494" s="1">
        <v>1620</v>
      </c>
      <c r="G1494" s="1">
        <v>3985</v>
      </c>
      <c r="H1494" s="1">
        <v>2731</v>
      </c>
      <c r="I1494" s="1">
        <v>2140</v>
      </c>
      <c r="J1494" s="1">
        <v>733</v>
      </c>
      <c r="K1494">
        <v>2107</v>
      </c>
      <c r="L1494">
        <v>2264</v>
      </c>
      <c r="M1494">
        <v>2602</v>
      </c>
    </row>
    <row r="1495" spans="1:13" x14ac:dyDescent="0.2">
      <c r="A1495" t="s">
        <v>1504</v>
      </c>
      <c r="B1495">
        <v>4857</v>
      </c>
      <c r="C1495">
        <v>4413</v>
      </c>
      <c r="D1495">
        <v>5708</v>
      </c>
      <c r="E1495" s="1">
        <v>1481</v>
      </c>
      <c r="F1495" s="1">
        <v>1576</v>
      </c>
      <c r="G1495" s="1">
        <v>3829</v>
      </c>
      <c r="H1495" s="1">
        <v>5615</v>
      </c>
      <c r="I1495" s="1">
        <v>3731</v>
      </c>
      <c r="J1495" s="1">
        <v>2077</v>
      </c>
      <c r="K1495">
        <v>7144</v>
      </c>
      <c r="L1495">
        <v>5025</v>
      </c>
      <c r="M1495">
        <v>6039</v>
      </c>
    </row>
    <row r="1496" spans="1:13" x14ac:dyDescent="0.2">
      <c r="A1496" t="s">
        <v>1505</v>
      </c>
      <c r="B1496">
        <v>485</v>
      </c>
      <c r="C1496">
        <v>396</v>
      </c>
      <c r="D1496">
        <v>478</v>
      </c>
      <c r="E1496" s="1">
        <v>183</v>
      </c>
      <c r="F1496" s="1">
        <v>144</v>
      </c>
      <c r="G1496" s="1">
        <v>282</v>
      </c>
      <c r="H1496" s="1">
        <v>519</v>
      </c>
      <c r="I1496" s="1">
        <v>404</v>
      </c>
      <c r="J1496" s="1">
        <v>167</v>
      </c>
      <c r="K1496">
        <v>493</v>
      </c>
      <c r="L1496">
        <v>395</v>
      </c>
      <c r="M1496">
        <v>516</v>
      </c>
    </row>
    <row r="1497" spans="1:13" x14ac:dyDescent="0.2">
      <c r="A1497" t="s">
        <v>1506</v>
      </c>
      <c r="B1497">
        <v>4329</v>
      </c>
      <c r="C1497">
        <v>3503</v>
      </c>
      <c r="D1497">
        <v>4288</v>
      </c>
      <c r="E1497" s="1">
        <v>1621</v>
      </c>
      <c r="F1497" s="1">
        <v>1402</v>
      </c>
      <c r="G1497" s="1">
        <v>3322</v>
      </c>
      <c r="H1497" s="1">
        <v>4982</v>
      </c>
      <c r="I1497" s="1">
        <v>3139</v>
      </c>
      <c r="J1497" s="1">
        <v>1680</v>
      </c>
      <c r="K1497">
        <v>4121</v>
      </c>
      <c r="L1497">
        <v>3781</v>
      </c>
      <c r="M1497">
        <v>4251</v>
      </c>
    </row>
    <row r="1498" spans="1:13" x14ac:dyDescent="0.2">
      <c r="A1498" t="s">
        <v>1507</v>
      </c>
      <c r="B1498">
        <v>7234</v>
      </c>
      <c r="C1498">
        <v>8025</v>
      </c>
      <c r="D1498">
        <v>9082</v>
      </c>
      <c r="E1498" s="1">
        <v>2572</v>
      </c>
      <c r="F1498" s="1">
        <v>2649</v>
      </c>
      <c r="G1498" s="1">
        <v>7013</v>
      </c>
      <c r="H1498" s="1">
        <v>8775</v>
      </c>
      <c r="I1498" s="1">
        <v>5201</v>
      </c>
      <c r="J1498" s="1">
        <v>3428</v>
      </c>
      <c r="K1498">
        <v>6785</v>
      </c>
      <c r="L1498">
        <v>8630</v>
      </c>
      <c r="M1498">
        <v>9449</v>
      </c>
    </row>
    <row r="1499" spans="1:13" x14ac:dyDescent="0.2">
      <c r="A1499" t="s">
        <v>1508</v>
      </c>
      <c r="B1499">
        <v>4631</v>
      </c>
      <c r="C1499">
        <v>4118</v>
      </c>
      <c r="D1499">
        <v>4554</v>
      </c>
      <c r="E1499" s="1">
        <v>1694</v>
      </c>
      <c r="F1499" s="1">
        <v>1367</v>
      </c>
      <c r="G1499" s="1">
        <v>3443</v>
      </c>
      <c r="H1499" s="1">
        <v>5029</v>
      </c>
      <c r="I1499" s="1">
        <v>3783</v>
      </c>
      <c r="J1499" s="1">
        <v>2102</v>
      </c>
      <c r="K1499">
        <v>5394</v>
      </c>
      <c r="L1499">
        <v>4484</v>
      </c>
      <c r="M1499">
        <v>4790</v>
      </c>
    </row>
    <row r="1500" spans="1:13" x14ac:dyDescent="0.2">
      <c r="A1500" t="s">
        <v>1509</v>
      </c>
      <c r="B1500">
        <v>1598</v>
      </c>
      <c r="C1500">
        <v>1761</v>
      </c>
      <c r="D1500">
        <v>2049</v>
      </c>
      <c r="E1500" s="1">
        <v>809</v>
      </c>
      <c r="F1500" s="1">
        <v>676</v>
      </c>
      <c r="G1500" s="1">
        <v>1761</v>
      </c>
      <c r="H1500" s="1">
        <v>2105</v>
      </c>
      <c r="I1500" s="1">
        <v>1326</v>
      </c>
      <c r="J1500" s="1">
        <v>798</v>
      </c>
      <c r="K1500">
        <v>2061</v>
      </c>
      <c r="L1500">
        <v>2005</v>
      </c>
      <c r="M1500">
        <v>2015</v>
      </c>
    </row>
    <row r="1501" spans="1:13" x14ac:dyDescent="0.2">
      <c r="A1501" t="s">
        <v>1510</v>
      </c>
      <c r="B1501">
        <v>3165</v>
      </c>
      <c r="C1501">
        <v>3319</v>
      </c>
      <c r="D1501">
        <v>2901</v>
      </c>
      <c r="E1501" s="1">
        <v>903</v>
      </c>
      <c r="F1501" s="1">
        <v>829</v>
      </c>
      <c r="G1501" s="1">
        <v>2048</v>
      </c>
      <c r="H1501" s="1">
        <v>2474</v>
      </c>
      <c r="I1501" s="1">
        <v>1904</v>
      </c>
      <c r="J1501" s="1">
        <v>1020</v>
      </c>
      <c r="K1501">
        <v>2837</v>
      </c>
      <c r="L1501">
        <v>3325</v>
      </c>
      <c r="M1501">
        <v>3659</v>
      </c>
    </row>
    <row r="1502" spans="1:13" x14ac:dyDescent="0.2">
      <c r="A1502" t="s">
        <v>1511</v>
      </c>
      <c r="B1502">
        <v>7588</v>
      </c>
      <c r="C1502">
        <v>6535</v>
      </c>
      <c r="D1502">
        <v>7149</v>
      </c>
      <c r="E1502" s="1">
        <v>1053</v>
      </c>
      <c r="F1502" s="1">
        <v>1145</v>
      </c>
      <c r="G1502" s="1">
        <v>2585</v>
      </c>
      <c r="H1502" s="1">
        <v>3066</v>
      </c>
      <c r="I1502" s="1">
        <v>2154</v>
      </c>
      <c r="J1502" s="1">
        <v>1260</v>
      </c>
      <c r="K1502">
        <v>3420</v>
      </c>
      <c r="L1502">
        <v>3132</v>
      </c>
      <c r="M1502">
        <v>3808</v>
      </c>
    </row>
    <row r="1503" spans="1:13" x14ac:dyDescent="0.2">
      <c r="A1503" t="s">
        <v>1512</v>
      </c>
      <c r="B1503">
        <v>982</v>
      </c>
      <c r="C1503">
        <v>889</v>
      </c>
      <c r="D1503">
        <v>1259</v>
      </c>
      <c r="E1503" s="1">
        <v>323</v>
      </c>
      <c r="F1503" s="1">
        <v>340</v>
      </c>
      <c r="G1503" s="1">
        <v>769</v>
      </c>
      <c r="H1503" s="1">
        <v>1432</v>
      </c>
      <c r="I1503" s="1">
        <v>951</v>
      </c>
      <c r="J1503" s="1">
        <v>626</v>
      </c>
      <c r="K1503">
        <v>1021</v>
      </c>
      <c r="L1503">
        <v>960</v>
      </c>
      <c r="M1503">
        <v>1175</v>
      </c>
    </row>
    <row r="1504" spans="1:13" x14ac:dyDescent="0.2">
      <c r="A1504" t="s">
        <v>1513</v>
      </c>
      <c r="B1504">
        <v>2179</v>
      </c>
      <c r="C1504">
        <v>1932</v>
      </c>
      <c r="D1504">
        <v>2166</v>
      </c>
      <c r="E1504" s="1">
        <v>840</v>
      </c>
      <c r="F1504" s="1">
        <v>719</v>
      </c>
      <c r="G1504" s="1">
        <v>1751</v>
      </c>
      <c r="H1504" s="1">
        <v>1847</v>
      </c>
      <c r="I1504" s="1">
        <v>1377</v>
      </c>
      <c r="J1504" s="1">
        <v>625</v>
      </c>
      <c r="K1504">
        <v>1834</v>
      </c>
      <c r="L1504">
        <v>1664</v>
      </c>
      <c r="M1504">
        <v>1860</v>
      </c>
    </row>
    <row r="1505" spans="1:13" x14ac:dyDescent="0.2">
      <c r="A1505" t="s">
        <v>1514</v>
      </c>
      <c r="B1505">
        <v>15792</v>
      </c>
      <c r="C1505">
        <v>13676</v>
      </c>
      <c r="D1505">
        <v>13322</v>
      </c>
      <c r="E1505" s="1">
        <v>6095</v>
      </c>
      <c r="F1505" s="1">
        <v>5290</v>
      </c>
      <c r="G1505" s="1">
        <v>13283</v>
      </c>
      <c r="H1505" s="1">
        <v>19755</v>
      </c>
      <c r="I1505" s="1">
        <v>13972</v>
      </c>
      <c r="J1505" s="1">
        <v>7454</v>
      </c>
      <c r="K1505">
        <v>15778</v>
      </c>
      <c r="L1505">
        <v>16697</v>
      </c>
      <c r="M1505">
        <v>18967</v>
      </c>
    </row>
    <row r="1506" spans="1:13" x14ac:dyDescent="0.2">
      <c r="A1506" t="s">
        <v>1515</v>
      </c>
      <c r="B1506">
        <v>4908</v>
      </c>
      <c r="C1506">
        <v>4568</v>
      </c>
      <c r="D1506">
        <v>4798</v>
      </c>
      <c r="E1506" s="1">
        <v>1754</v>
      </c>
      <c r="F1506" s="1">
        <v>1481</v>
      </c>
      <c r="G1506" s="1">
        <v>3678</v>
      </c>
      <c r="H1506" s="1">
        <v>6000</v>
      </c>
      <c r="I1506" s="1">
        <v>3921</v>
      </c>
      <c r="J1506" s="1">
        <v>2194</v>
      </c>
      <c r="K1506">
        <v>5417</v>
      </c>
      <c r="L1506">
        <v>5025</v>
      </c>
      <c r="M1506">
        <v>5924</v>
      </c>
    </row>
    <row r="1507" spans="1:13" x14ac:dyDescent="0.2">
      <c r="A1507" t="s">
        <v>1516</v>
      </c>
      <c r="B1507">
        <v>191</v>
      </c>
      <c r="C1507">
        <v>180</v>
      </c>
      <c r="D1507">
        <v>256</v>
      </c>
      <c r="E1507" s="1">
        <v>65</v>
      </c>
      <c r="F1507" s="1">
        <v>94</v>
      </c>
      <c r="G1507" s="1">
        <v>204</v>
      </c>
      <c r="H1507" s="1">
        <v>328</v>
      </c>
      <c r="I1507" s="1">
        <v>136</v>
      </c>
      <c r="J1507" s="1">
        <v>101</v>
      </c>
      <c r="K1507">
        <v>256</v>
      </c>
      <c r="L1507">
        <v>189</v>
      </c>
      <c r="M1507">
        <v>244</v>
      </c>
    </row>
    <row r="1508" spans="1:13" x14ac:dyDescent="0.2">
      <c r="A1508" t="s">
        <v>1517</v>
      </c>
      <c r="B1508">
        <v>5709</v>
      </c>
      <c r="C1508">
        <v>5472</v>
      </c>
      <c r="D1508">
        <v>5194</v>
      </c>
      <c r="E1508" s="1">
        <v>2567</v>
      </c>
      <c r="F1508" s="1">
        <v>2134</v>
      </c>
      <c r="G1508" s="1">
        <v>4932</v>
      </c>
      <c r="H1508" s="1">
        <v>11212</v>
      </c>
      <c r="I1508" s="1">
        <v>8743</v>
      </c>
      <c r="J1508" s="1">
        <v>4783</v>
      </c>
      <c r="K1508">
        <v>13237</v>
      </c>
      <c r="L1508">
        <v>11311</v>
      </c>
      <c r="M1508">
        <v>13781</v>
      </c>
    </row>
    <row r="1509" spans="1:13" x14ac:dyDescent="0.2">
      <c r="A1509" t="s">
        <v>1518</v>
      </c>
      <c r="B1509">
        <v>4602</v>
      </c>
      <c r="C1509">
        <v>4167</v>
      </c>
      <c r="D1509">
        <v>3836</v>
      </c>
      <c r="E1509" s="1">
        <v>1758</v>
      </c>
      <c r="F1509" s="1">
        <v>1566</v>
      </c>
      <c r="G1509" s="1">
        <v>3882</v>
      </c>
      <c r="H1509" s="1">
        <v>4874</v>
      </c>
      <c r="I1509" s="1">
        <v>3267</v>
      </c>
      <c r="J1509" s="1">
        <v>1867</v>
      </c>
      <c r="K1509">
        <v>3925</v>
      </c>
      <c r="L1509">
        <v>4134</v>
      </c>
      <c r="M1509">
        <v>4665</v>
      </c>
    </row>
    <row r="1510" spans="1:13" x14ac:dyDescent="0.2">
      <c r="A1510" t="s">
        <v>1519</v>
      </c>
      <c r="B1510">
        <v>969</v>
      </c>
      <c r="C1510">
        <v>901</v>
      </c>
      <c r="D1510">
        <v>887</v>
      </c>
      <c r="E1510" s="1">
        <v>302</v>
      </c>
      <c r="F1510" s="1">
        <v>310</v>
      </c>
      <c r="G1510" s="1">
        <v>767</v>
      </c>
      <c r="H1510" s="1">
        <v>1100</v>
      </c>
      <c r="I1510" s="1">
        <v>663</v>
      </c>
      <c r="J1510" s="1">
        <v>421</v>
      </c>
      <c r="K1510">
        <v>823</v>
      </c>
      <c r="L1510">
        <v>884</v>
      </c>
      <c r="M1510">
        <v>995</v>
      </c>
    </row>
    <row r="1511" spans="1:13" x14ac:dyDescent="0.2">
      <c r="A1511" t="s">
        <v>1520</v>
      </c>
      <c r="B1511">
        <v>6620</v>
      </c>
      <c r="C1511">
        <v>7326</v>
      </c>
      <c r="D1511">
        <v>6492</v>
      </c>
      <c r="E1511" s="1">
        <v>2961</v>
      </c>
      <c r="F1511" s="1">
        <v>2574</v>
      </c>
      <c r="G1511" s="1">
        <v>5978</v>
      </c>
      <c r="H1511" s="1">
        <v>5713</v>
      </c>
      <c r="I1511" s="1">
        <v>4796</v>
      </c>
      <c r="J1511" s="1">
        <v>2343</v>
      </c>
      <c r="K1511">
        <v>4959</v>
      </c>
      <c r="L1511">
        <v>6045</v>
      </c>
      <c r="M1511">
        <v>6229</v>
      </c>
    </row>
    <row r="1512" spans="1:13" x14ac:dyDescent="0.2">
      <c r="A1512" t="s">
        <v>1521</v>
      </c>
      <c r="B1512">
        <v>2142</v>
      </c>
      <c r="C1512">
        <v>2466</v>
      </c>
      <c r="D1512">
        <v>2915</v>
      </c>
      <c r="E1512" s="1">
        <v>804</v>
      </c>
      <c r="F1512" s="1">
        <v>802</v>
      </c>
      <c r="G1512" s="1">
        <v>1925</v>
      </c>
      <c r="H1512" s="1">
        <v>2330</v>
      </c>
      <c r="I1512" s="1">
        <v>1573</v>
      </c>
      <c r="J1512" s="1">
        <v>976</v>
      </c>
      <c r="K1512">
        <v>2123</v>
      </c>
      <c r="L1512">
        <v>2313</v>
      </c>
      <c r="M1512">
        <v>2653</v>
      </c>
    </row>
    <row r="1513" spans="1:13" x14ac:dyDescent="0.2">
      <c r="A1513" t="s">
        <v>1522</v>
      </c>
      <c r="B1513">
        <v>1836</v>
      </c>
      <c r="C1513">
        <v>1609</v>
      </c>
      <c r="D1513">
        <v>2029</v>
      </c>
      <c r="E1513" s="1">
        <v>740</v>
      </c>
      <c r="F1513" s="1">
        <v>583</v>
      </c>
      <c r="G1513" s="1">
        <v>1341</v>
      </c>
      <c r="H1513" s="1">
        <v>1752</v>
      </c>
      <c r="I1513" s="1">
        <v>1239</v>
      </c>
      <c r="J1513" s="1">
        <v>490</v>
      </c>
      <c r="K1513">
        <v>1853</v>
      </c>
      <c r="L1513">
        <v>1382</v>
      </c>
      <c r="M1513">
        <v>1540</v>
      </c>
    </row>
    <row r="1514" spans="1:13" x14ac:dyDescent="0.2">
      <c r="A1514" t="s">
        <v>1523</v>
      </c>
      <c r="B1514">
        <v>8176</v>
      </c>
      <c r="C1514">
        <v>7660</v>
      </c>
      <c r="D1514">
        <v>11356</v>
      </c>
      <c r="E1514" s="1">
        <v>2249</v>
      </c>
      <c r="F1514" s="1">
        <v>2088</v>
      </c>
      <c r="G1514" s="1">
        <v>4796</v>
      </c>
      <c r="H1514" s="1">
        <v>12478</v>
      </c>
      <c r="I1514" s="1">
        <v>7296</v>
      </c>
      <c r="J1514" s="1">
        <v>5102</v>
      </c>
      <c r="K1514">
        <v>21038</v>
      </c>
      <c r="L1514">
        <v>13067</v>
      </c>
      <c r="M1514">
        <v>16676</v>
      </c>
    </row>
    <row r="1515" spans="1:13" x14ac:dyDescent="0.2">
      <c r="A1515" t="s">
        <v>1524</v>
      </c>
      <c r="B1515">
        <v>3257</v>
      </c>
      <c r="C1515">
        <v>2792</v>
      </c>
      <c r="D1515">
        <v>2945</v>
      </c>
      <c r="E1515" s="1">
        <v>835</v>
      </c>
      <c r="F1515" s="1">
        <v>783</v>
      </c>
      <c r="G1515" s="1">
        <v>1771</v>
      </c>
      <c r="H1515" s="1">
        <v>2734</v>
      </c>
      <c r="I1515" s="1">
        <v>1944</v>
      </c>
      <c r="J1515" s="1">
        <v>899</v>
      </c>
      <c r="K1515">
        <v>2989</v>
      </c>
      <c r="L1515">
        <v>2730</v>
      </c>
      <c r="M1515">
        <v>3375</v>
      </c>
    </row>
    <row r="1516" spans="1:13" x14ac:dyDescent="0.2">
      <c r="A1516" t="s">
        <v>1525</v>
      </c>
      <c r="B1516">
        <v>4772</v>
      </c>
      <c r="C1516">
        <v>4627</v>
      </c>
      <c r="D1516">
        <v>3569</v>
      </c>
      <c r="E1516" s="1">
        <v>1235</v>
      </c>
      <c r="F1516" s="1">
        <v>1095</v>
      </c>
      <c r="G1516" s="1">
        <v>2723</v>
      </c>
      <c r="H1516" s="1">
        <v>3270</v>
      </c>
      <c r="I1516" s="1">
        <v>2533</v>
      </c>
      <c r="J1516" s="1">
        <v>1293</v>
      </c>
      <c r="K1516">
        <v>3833</v>
      </c>
      <c r="L1516">
        <v>4848</v>
      </c>
      <c r="M1516">
        <v>5435</v>
      </c>
    </row>
    <row r="1517" spans="1:13" x14ac:dyDescent="0.2">
      <c r="A1517" t="s">
        <v>1526</v>
      </c>
      <c r="B1517">
        <v>3857</v>
      </c>
      <c r="C1517">
        <v>3121</v>
      </c>
      <c r="D1517">
        <v>3468</v>
      </c>
      <c r="E1517" s="1">
        <v>1313</v>
      </c>
      <c r="F1517" s="1">
        <v>1271</v>
      </c>
      <c r="G1517" s="1">
        <v>2883</v>
      </c>
      <c r="H1517" s="1">
        <v>2742</v>
      </c>
      <c r="I1517" s="1">
        <v>1879</v>
      </c>
      <c r="J1517" s="1">
        <v>939</v>
      </c>
      <c r="K1517">
        <v>2619</v>
      </c>
      <c r="L1517">
        <v>2457</v>
      </c>
      <c r="M1517">
        <v>2521</v>
      </c>
    </row>
    <row r="1518" spans="1:13" x14ac:dyDescent="0.2">
      <c r="A1518" t="s">
        <v>1527</v>
      </c>
      <c r="B1518">
        <v>4570</v>
      </c>
      <c r="C1518">
        <v>3386</v>
      </c>
      <c r="D1518">
        <v>3603</v>
      </c>
      <c r="E1518" s="1">
        <v>1473</v>
      </c>
      <c r="F1518" s="1">
        <v>1477</v>
      </c>
      <c r="G1518" s="1">
        <v>3333</v>
      </c>
      <c r="H1518" s="1">
        <v>4367</v>
      </c>
      <c r="I1518" s="1">
        <v>2683</v>
      </c>
      <c r="J1518" s="1">
        <v>1620</v>
      </c>
      <c r="K1518">
        <v>2975</v>
      </c>
      <c r="L1518">
        <v>3108</v>
      </c>
      <c r="M1518">
        <v>3495</v>
      </c>
    </row>
    <row r="1519" spans="1:13" x14ac:dyDescent="0.2">
      <c r="A1519" t="s">
        <v>1528</v>
      </c>
      <c r="B1519">
        <v>5859</v>
      </c>
      <c r="C1519">
        <v>4332</v>
      </c>
      <c r="D1519">
        <v>5040</v>
      </c>
      <c r="E1519" s="1">
        <v>2040</v>
      </c>
      <c r="F1519" s="1">
        <v>1815</v>
      </c>
      <c r="G1519" s="1">
        <v>4051</v>
      </c>
      <c r="H1519" s="1">
        <v>5275</v>
      </c>
      <c r="I1519" s="1">
        <v>3866</v>
      </c>
      <c r="J1519" s="1">
        <v>1948</v>
      </c>
      <c r="K1519">
        <v>5224</v>
      </c>
      <c r="L1519">
        <v>4658</v>
      </c>
      <c r="M1519">
        <v>5575</v>
      </c>
    </row>
    <row r="1520" spans="1:13" x14ac:dyDescent="0.2">
      <c r="A1520" t="s">
        <v>1529</v>
      </c>
      <c r="B1520">
        <v>1073</v>
      </c>
      <c r="C1520">
        <v>1099</v>
      </c>
      <c r="D1520">
        <v>1209</v>
      </c>
      <c r="E1520" s="1">
        <v>380</v>
      </c>
      <c r="F1520" s="1">
        <v>380</v>
      </c>
      <c r="G1520" s="1">
        <v>851</v>
      </c>
      <c r="H1520" s="1">
        <v>1122</v>
      </c>
      <c r="I1520" s="1">
        <v>875</v>
      </c>
      <c r="J1520" s="1">
        <v>427</v>
      </c>
      <c r="K1520">
        <v>1291</v>
      </c>
      <c r="L1520">
        <v>1211</v>
      </c>
      <c r="M1520">
        <v>1489</v>
      </c>
    </row>
    <row r="1521" spans="1:13" x14ac:dyDescent="0.2">
      <c r="A1521" t="s">
        <v>1530</v>
      </c>
      <c r="B1521">
        <v>4045</v>
      </c>
      <c r="C1521">
        <v>3117</v>
      </c>
      <c r="D1521">
        <v>3861</v>
      </c>
      <c r="E1521" s="1">
        <v>1547</v>
      </c>
      <c r="F1521" s="1">
        <v>1372</v>
      </c>
      <c r="G1521" s="1">
        <v>3217</v>
      </c>
      <c r="H1521" s="1">
        <v>3951</v>
      </c>
      <c r="I1521" s="1">
        <v>2796</v>
      </c>
      <c r="J1521" s="1">
        <v>1432</v>
      </c>
      <c r="K1521">
        <v>3225</v>
      </c>
      <c r="L1521">
        <v>2713</v>
      </c>
      <c r="M1521">
        <v>3224</v>
      </c>
    </row>
    <row r="1522" spans="1:13" x14ac:dyDescent="0.2">
      <c r="A1522" t="s">
        <v>1531</v>
      </c>
      <c r="B1522">
        <v>2328</v>
      </c>
      <c r="C1522">
        <v>1828</v>
      </c>
      <c r="D1522">
        <v>1958</v>
      </c>
      <c r="E1522" s="1">
        <v>530</v>
      </c>
      <c r="F1522" s="1">
        <v>519</v>
      </c>
      <c r="G1522" s="1">
        <v>1265</v>
      </c>
      <c r="H1522" s="1">
        <v>1533</v>
      </c>
      <c r="I1522" s="1">
        <v>1069</v>
      </c>
      <c r="J1522" s="1">
        <v>508</v>
      </c>
      <c r="K1522">
        <v>1900</v>
      </c>
      <c r="L1522">
        <v>1851</v>
      </c>
      <c r="M1522">
        <v>2096</v>
      </c>
    </row>
    <row r="1523" spans="1:13" x14ac:dyDescent="0.2">
      <c r="A1523" t="s">
        <v>1532</v>
      </c>
      <c r="B1523">
        <v>9971</v>
      </c>
      <c r="C1523">
        <v>8211</v>
      </c>
      <c r="D1523">
        <v>9351</v>
      </c>
      <c r="E1523" s="1">
        <v>3982</v>
      </c>
      <c r="F1523" s="1">
        <v>3549</v>
      </c>
      <c r="G1523" s="1">
        <v>8395</v>
      </c>
      <c r="H1523" s="1">
        <v>11858</v>
      </c>
      <c r="I1523" s="1">
        <v>7908</v>
      </c>
      <c r="J1523" s="1">
        <v>4443</v>
      </c>
      <c r="K1523">
        <v>9308</v>
      </c>
      <c r="L1523">
        <v>9318</v>
      </c>
      <c r="M1523">
        <v>9473</v>
      </c>
    </row>
    <row r="1524" spans="1:13" x14ac:dyDescent="0.2">
      <c r="A1524" t="s">
        <v>1533</v>
      </c>
      <c r="B1524">
        <v>2521</v>
      </c>
      <c r="C1524">
        <v>2233</v>
      </c>
      <c r="D1524">
        <v>2286</v>
      </c>
      <c r="E1524" s="1">
        <v>1180</v>
      </c>
      <c r="F1524" s="1">
        <v>1145</v>
      </c>
      <c r="G1524" s="1">
        <v>2621</v>
      </c>
      <c r="H1524" s="1">
        <v>4474</v>
      </c>
      <c r="I1524" s="1">
        <v>2970</v>
      </c>
      <c r="J1524" s="1">
        <v>1662</v>
      </c>
      <c r="K1524">
        <v>2155</v>
      </c>
      <c r="L1524">
        <v>2248</v>
      </c>
      <c r="M1524">
        <v>2317</v>
      </c>
    </row>
    <row r="1525" spans="1:13" x14ac:dyDescent="0.2">
      <c r="A1525" t="s">
        <v>1534</v>
      </c>
      <c r="B1525">
        <v>17609</v>
      </c>
      <c r="C1525">
        <v>15266</v>
      </c>
      <c r="D1525">
        <v>14819</v>
      </c>
      <c r="E1525" s="1">
        <v>6950</v>
      </c>
      <c r="F1525" s="1">
        <v>6292</v>
      </c>
      <c r="G1525" s="1">
        <v>15553</v>
      </c>
      <c r="H1525" s="1">
        <v>23711</v>
      </c>
      <c r="I1525" s="1">
        <v>15896</v>
      </c>
      <c r="J1525" s="1">
        <v>9158</v>
      </c>
      <c r="K1525">
        <v>17062</v>
      </c>
      <c r="L1525">
        <v>17106</v>
      </c>
      <c r="M1525">
        <v>18649</v>
      </c>
    </row>
    <row r="1526" spans="1:13" x14ac:dyDescent="0.2">
      <c r="A1526" t="s">
        <v>1535</v>
      </c>
      <c r="B1526">
        <v>1624</v>
      </c>
      <c r="C1526">
        <v>1401</v>
      </c>
      <c r="D1526">
        <v>1775</v>
      </c>
      <c r="E1526" s="1">
        <v>696</v>
      </c>
      <c r="F1526" s="1">
        <v>622</v>
      </c>
      <c r="G1526" s="1">
        <v>1530</v>
      </c>
      <c r="H1526" s="1">
        <v>1705</v>
      </c>
      <c r="I1526" s="1">
        <v>1179</v>
      </c>
      <c r="J1526" s="1">
        <v>636</v>
      </c>
      <c r="K1526">
        <v>1810</v>
      </c>
      <c r="L1526">
        <v>1384</v>
      </c>
      <c r="M1526">
        <v>1540</v>
      </c>
    </row>
    <row r="1527" spans="1:13" x14ac:dyDescent="0.2">
      <c r="A1527" t="s">
        <v>1536</v>
      </c>
      <c r="B1527">
        <v>5893</v>
      </c>
      <c r="C1527">
        <v>4582</v>
      </c>
      <c r="D1527">
        <v>4514</v>
      </c>
      <c r="E1527" s="1">
        <v>1689</v>
      </c>
      <c r="F1527" s="1">
        <v>1484</v>
      </c>
      <c r="G1527" s="1">
        <v>3848</v>
      </c>
      <c r="H1527" s="1">
        <v>4956</v>
      </c>
      <c r="I1527" s="1">
        <v>3751</v>
      </c>
      <c r="J1527" s="1">
        <v>1829</v>
      </c>
      <c r="K1527">
        <v>4769</v>
      </c>
      <c r="L1527">
        <v>5005</v>
      </c>
      <c r="M1527">
        <v>5561</v>
      </c>
    </row>
    <row r="1528" spans="1:13" x14ac:dyDescent="0.2">
      <c r="A1528" t="s">
        <v>1537</v>
      </c>
      <c r="B1528">
        <v>7565</v>
      </c>
      <c r="C1528">
        <v>7205</v>
      </c>
      <c r="D1528">
        <v>7029</v>
      </c>
      <c r="E1528" s="1">
        <v>3167</v>
      </c>
      <c r="F1528" s="1">
        <v>2717</v>
      </c>
      <c r="G1528" s="1">
        <v>6967</v>
      </c>
      <c r="H1528" s="1">
        <v>6605</v>
      </c>
      <c r="I1528" s="1">
        <v>5152</v>
      </c>
      <c r="J1528" s="1">
        <v>2811</v>
      </c>
      <c r="K1528">
        <v>5647</v>
      </c>
      <c r="L1528">
        <v>5857</v>
      </c>
      <c r="M1528">
        <v>6567</v>
      </c>
    </row>
    <row r="1529" spans="1:13" x14ac:dyDescent="0.2">
      <c r="A1529" t="s">
        <v>1538</v>
      </c>
      <c r="B1529">
        <v>9545</v>
      </c>
      <c r="C1529">
        <v>8486</v>
      </c>
      <c r="D1529">
        <v>9607</v>
      </c>
      <c r="E1529" s="1">
        <v>2877</v>
      </c>
      <c r="F1529" s="1">
        <v>2996</v>
      </c>
      <c r="G1529" s="1">
        <v>7137</v>
      </c>
      <c r="H1529" s="1">
        <v>12166</v>
      </c>
      <c r="I1529" s="1">
        <v>8020</v>
      </c>
      <c r="J1529" s="1">
        <v>4912</v>
      </c>
      <c r="K1529">
        <v>10850</v>
      </c>
      <c r="L1529">
        <v>10261</v>
      </c>
      <c r="M1529">
        <v>11923</v>
      </c>
    </row>
    <row r="1530" spans="1:13" x14ac:dyDescent="0.2">
      <c r="A1530" t="s">
        <v>1539</v>
      </c>
      <c r="B1530">
        <v>1706</v>
      </c>
      <c r="C1530">
        <v>1319</v>
      </c>
      <c r="D1530">
        <v>1563</v>
      </c>
      <c r="E1530" s="1">
        <v>593</v>
      </c>
      <c r="F1530" s="1">
        <v>491</v>
      </c>
      <c r="G1530" s="1">
        <v>1279</v>
      </c>
      <c r="H1530" s="1">
        <v>2043</v>
      </c>
      <c r="I1530" s="1">
        <v>1354</v>
      </c>
      <c r="J1530" s="1">
        <v>785</v>
      </c>
      <c r="K1530">
        <v>1373</v>
      </c>
      <c r="L1530">
        <v>1238</v>
      </c>
      <c r="M1530">
        <v>1444</v>
      </c>
    </row>
    <row r="1531" spans="1:13" x14ac:dyDescent="0.2">
      <c r="A1531" t="s">
        <v>1540</v>
      </c>
      <c r="B1531">
        <v>929</v>
      </c>
      <c r="C1531">
        <v>671</v>
      </c>
      <c r="D1531">
        <v>916</v>
      </c>
      <c r="E1531" s="1">
        <v>276</v>
      </c>
      <c r="F1531" s="1">
        <v>204</v>
      </c>
      <c r="G1531" s="1">
        <v>605</v>
      </c>
      <c r="H1531" s="1">
        <v>1159</v>
      </c>
      <c r="I1531" s="1">
        <v>667</v>
      </c>
      <c r="J1531" s="1">
        <v>467</v>
      </c>
      <c r="K1531">
        <v>1078</v>
      </c>
      <c r="L1531">
        <v>833</v>
      </c>
      <c r="M1531">
        <v>1037</v>
      </c>
    </row>
    <row r="1532" spans="1:13" x14ac:dyDescent="0.2">
      <c r="A1532" t="s">
        <v>1541</v>
      </c>
      <c r="B1532">
        <v>4479</v>
      </c>
      <c r="C1532">
        <v>3734</v>
      </c>
      <c r="D1532">
        <v>4031</v>
      </c>
      <c r="E1532" s="1">
        <v>1795</v>
      </c>
      <c r="F1532" s="1">
        <v>1825</v>
      </c>
      <c r="G1532" s="1">
        <v>4258</v>
      </c>
      <c r="H1532" s="1">
        <v>3803</v>
      </c>
      <c r="I1532" s="1">
        <v>2575</v>
      </c>
      <c r="J1532" s="1">
        <v>1389</v>
      </c>
      <c r="K1532">
        <v>3640</v>
      </c>
      <c r="L1532">
        <v>3402</v>
      </c>
      <c r="M1532">
        <v>3855</v>
      </c>
    </row>
    <row r="1533" spans="1:13" x14ac:dyDescent="0.2">
      <c r="A1533" t="s">
        <v>1542</v>
      </c>
      <c r="B1533">
        <v>1416</v>
      </c>
      <c r="C1533">
        <v>908</v>
      </c>
      <c r="D1533">
        <v>893</v>
      </c>
      <c r="E1533" s="1">
        <v>609</v>
      </c>
      <c r="F1533" s="1">
        <v>427</v>
      </c>
      <c r="G1533" s="1">
        <v>1000</v>
      </c>
      <c r="H1533" s="1">
        <v>2182</v>
      </c>
      <c r="I1533" s="1">
        <v>1355</v>
      </c>
      <c r="J1533" s="1">
        <v>621</v>
      </c>
      <c r="K1533">
        <v>1870</v>
      </c>
      <c r="L1533">
        <v>1520</v>
      </c>
      <c r="M1533">
        <v>1765</v>
      </c>
    </row>
    <row r="1534" spans="1:13" x14ac:dyDescent="0.2">
      <c r="A1534" t="s">
        <v>1543</v>
      </c>
      <c r="B1534">
        <v>10380</v>
      </c>
      <c r="C1534">
        <v>7655</v>
      </c>
      <c r="D1534">
        <v>7858</v>
      </c>
      <c r="E1534" s="1">
        <v>4781</v>
      </c>
      <c r="F1534" s="1">
        <v>4101</v>
      </c>
      <c r="G1534" s="1">
        <v>9614</v>
      </c>
      <c r="H1534" s="1">
        <v>17916</v>
      </c>
      <c r="I1534" s="1">
        <v>11413</v>
      </c>
      <c r="J1534" s="1">
        <v>5717</v>
      </c>
      <c r="K1534">
        <v>12701</v>
      </c>
      <c r="L1534">
        <v>10542</v>
      </c>
      <c r="M1534">
        <v>12608</v>
      </c>
    </row>
    <row r="1535" spans="1:13" x14ac:dyDescent="0.2">
      <c r="A1535" t="s">
        <v>1544</v>
      </c>
      <c r="B1535">
        <v>1344</v>
      </c>
      <c r="C1535">
        <v>1317</v>
      </c>
      <c r="D1535">
        <v>1666</v>
      </c>
      <c r="E1535" s="1">
        <v>503</v>
      </c>
      <c r="F1535" s="1">
        <v>497</v>
      </c>
      <c r="G1535" s="1">
        <v>1200</v>
      </c>
      <c r="H1535" s="1">
        <v>1529</v>
      </c>
      <c r="I1535" s="1">
        <v>1059</v>
      </c>
      <c r="J1535" s="1">
        <v>456</v>
      </c>
      <c r="K1535">
        <v>1313</v>
      </c>
      <c r="L1535">
        <v>1059</v>
      </c>
      <c r="M1535">
        <v>1294</v>
      </c>
    </row>
    <row r="1536" spans="1:13" x14ac:dyDescent="0.2">
      <c r="A1536" t="s">
        <v>1545</v>
      </c>
      <c r="B1536">
        <v>9581</v>
      </c>
      <c r="C1536">
        <v>8809</v>
      </c>
      <c r="D1536">
        <v>7390</v>
      </c>
      <c r="E1536" s="1">
        <v>3344</v>
      </c>
      <c r="F1536" s="1">
        <v>2776</v>
      </c>
      <c r="G1536" s="1">
        <v>6647</v>
      </c>
      <c r="H1536" s="1">
        <v>6475</v>
      </c>
      <c r="I1536" s="1">
        <v>5148</v>
      </c>
      <c r="J1536" s="1">
        <v>2202</v>
      </c>
      <c r="K1536">
        <v>5441</v>
      </c>
      <c r="L1536">
        <v>6900</v>
      </c>
      <c r="M1536">
        <v>7795</v>
      </c>
    </row>
    <row r="1537" spans="1:13" x14ac:dyDescent="0.2">
      <c r="A1537" t="s">
        <v>1546</v>
      </c>
      <c r="B1537">
        <v>2092</v>
      </c>
      <c r="C1537">
        <v>1871</v>
      </c>
      <c r="D1537">
        <v>2017</v>
      </c>
      <c r="E1537" s="1">
        <v>843</v>
      </c>
      <c r="F1537" s="1">
        <v>686</v>
      </c>
      <c r="G1537" s="1">
        <v>1711</v>
      </c>
      <c r="H1537" s="1">
        <v>1998</v>
      </c>
      <c r="I1537" s="1">
        <v>1471</v>
      </c>
      <c r="J1537" s="1">
        <v>715</v>
      </c>
      <c r="K1537">
        <v>2496</v>
      </c>
      <c r="L1537">
        <v>2207</v>
      </c>
      <c r="M1537">
        <v>2374</v>
      </c>
    </row>
    <row r="1538" spans="1:13" x14ac:dyDescent="0.2">
      <c r="A1538" t="s">
        <v>1547</v>
      </c>
      <c r="B1538">
        <v>4669</v>
      </c>
      <c r="C1538">
        <v>4144</v>
      </c>
      <c r="D1538">
        <v>4366</v>
      </c>
      <c r="E1538" s="1">
        <v>1450</v>
      </c>
      <c r="F1538" s="1">
        <v>1297</v>
      </c>
      <c r="G1538" s="1">
        <v>3380</v>
      </c>
      <c r="H1538" s="1">
        <v>8140</v>
      </c>
      <c r="I1538" s="1">
        <v>5539</v>
      </c>
      <c r="J1538" s="1">
        <v>3228</v>
      </c>
      <c r="K1538">
        <v>8469</v>
      </c>
      <c r="L1538">
        <v>6349</v>
      </c>
      <c r="M1538">
        <v>7932</v>
      </c>
    </row>
    <row r="1539" spans="1:13" x14ac:dyDescent="0.2">
      <c r="A1539" t="s">
        <v>1548</v>
      </c>
      <c r="B1539">
        <v>41132</v>
      </c>
      <c r="C1539">
        <v>36259</v>
      </c>
      <c r="D1539">
        <v>44177</v>
      </c>
      <c r="E1539" s="1">
        <v>41480</v>
      </c>
      <c r="F1539" s="1">
        <v>35566</v>
      </c>
      <c r="G1539" s="1">
        <v>86470</v>
      </c>
      <c r="H1539" s="1">
        <v>79310</v>
      </c>
      <c r="I1539" s="1">
        <v>56028</v>
      </c>
      <c r="J1539" s="1">
        <v>26096</v>
      </c>
      <c r="K1539">
        <v>72739</v>
      </c>
      <c r="L1539">
        <v>63143</v>
      </c>
      <c r="M1539">
        <v>65056</v>
      </c>
    </row>
    <row r="1540" spans="1:13" x14ac:dyDescent="0.2">
      <c r="A1540" t="s">
        <v>1549</v>
      </c>
      <c r="B1540">
        <v>2390</v>
      </c>
      <c r="C1540">
        <v>2107</v>
      </c>
      <c r="D1540">
        <v>2462</v>
      </c>
      <c r="E1540" s="1">
        <v>794</v>
      </c>
      <c r="F1540" s="1">
        <v>813</v>
      </c>
      <c r="G1540" s="1">
        <v>2064</v>
      </c>
      <c r="H1540" s="1">
        <v>2823</v>
      </c>
      <c r="I1540" s="1">
        <v>1974</v>
      </c>
      <c r="J1540" s="1">
        <v>976</v>
      </c>
      <c r="K1540">
        <v>2762</v>
      </c>
      <c r="L1540">
        <v>2595</v>
      </c>
      <c r="M1540">
        <v>2901</v>
      </c>
    </row>
    <row r="1541" spans="1:13" x14ac:dyDescent="0.2">
      <c r="A1541" t="s">
        <v>1550</v>
      </c>
      <c r="B1541">
        <v>2879</v>
      </c>
      <c r="C1541">
        <v>3064</v>
      </c>
      <c r="D1541">
        <v>2619</v>
      </c>
      <c r="E1541" s="1">
        <v>1085</v>
      </c>
      <c r="F1541" s="1">
        <v>1081</v>
      </c>
      <c r="G1541" s="1">
        <v>2420</v>
      </c>
      <c r="H1541" s="1">
        <v>3136</v>
      </c>
      <c r="I1541" s="1">
        <v>2260</v>
      </c>
      <c r="J1541" s="1">
        <v>1212</v>
      </c>
      <c r="K1541">
        <v>2742</v>
      </c>
      <c r="L1541">
        <v>3086</v>
      </c>
      <c r="M1541">
        <v>3615</v>
      </c>
    </row>
    <row r="1542" spans="1:13" x14ac:dyDescent="0.2">
      <c r="A1542" t="s">
        <v>1551</v>
      </c>
      <c r="B1542">
        <v>8907</v>
      </c>
      <c r="C1542">
        <v>8331</v>
      </c>
      <c r="D1542">
        <v>14095</v>
      </c>
      <c r="E1542" s="1">
        <v>3450</v>
      </c>
      <c r="F1542" s="1">
        <v>3190</v>
      </c>
      <c r="G1542" s="1">
        <v>7745</v>
      </c>
      <c r="H1542" s="1">
        <v>14390</v>
      </c>
      <c r="I1542" s="1">
        <v>7886</v>
      </c>
      <c r="J1542" s="1">
        <v>4760</v>
      </c>
      <c r="K1542">
        <v>17981</v>
      </c>
      <c r="L1542">
        <v>11505</v>
      </c>
      <c r="M1542">
        <v>13059</v>
      </c>
    </row>
    <row r="1543" spans="1:13" x14ac:dyDescent="0.2">
      <c r="A1543" t="s">
        <v>1552</v>
      </c>
      <c r="B1543">
        <v>2518</v>
      </c>
      <c r="C1543">
        <v>2310</v>
      </c>
      <c r="D1543">
        <v>2370</v>
      </c>
      <c r="E1543" s="1">
        <v>417</v>
      </c>
      <c r="F1543" s="1">
        <v>384</v>
      </c>
      <c r="G1543" s="1">
        <v>890</v>
      </c>
      <c r="H1543" s="1">
        <v>1495</v>
      </c>
      <c r="I1543" s="1">
        <v>963</v>
      </c>
      <c r="J1543" s="1">
        <v>552</v>
      </c>
      <c r="K1543">
        <v>1973</v>
      </c>
      <c r="L1543">
        <v>1704</v>
      </c>
      <c r="M1543">
        <v>1931</v>
      </c>
    </row>
    <row r="1544" spans="1:13" x14ac:dyDescent="0.2">
      <c r="A1544" t="s">
        <v>1553</v>
      </c>
      <c r="B1544">
        <v>26226</v>
      </c>
      <c r="C1544">
        <v>21846</v>
      </c>
      <c r="D1544">
        <v>29772</v>
      </c>
      <c r="E1544" s="1">
        <v>18450</v>
      </c>
      <c r="F1544" s="1">
        <v>16260</v>
      </c>
      <c r="G1544" s="1">
        <v>39903</v>
      </c>
      <c r="H1544" s="1">
        <v>52797</v>
      </c>
      <c r="I1544" s="1">
        <v>38190</v>
      </c>
      <c r="J1544" s="1">
        <v>16454</v>
      </c>
      <c r="K1544">
        <v>41377</v>
      </c>
      <c r="L1544">
        <v>29465</v>
      </c>
      <c r="M1544">
        <v>32826</v>
      </c>
    </row>
    <row r="1545" spans="1:13" x14ac:dyDescent="0.2">
      <c r="A1545" t="s">
        <v>1554</v>
      </c>
      <c r="B1545">
        <v>859</v>
      </c>
      <c r="C1545">
        <v>906</v>
      </c>
      <c r="D1545">
        <v>1068</v>
      </c>
      <c r="E1545" s="1">
        <v>536</v>
      </c>
      <c r="F1545" s="1">
        <v>381</v>
      </c>
      <c r="G1545" s="1">
        <v>839</v>
      </c>
      <c r="H1545" s="1">
        <v>945</v>
      </c>
      <c r="I1545" s="1">
        <v>620</v>
      </c>
      <c r="J1545" s="1">
        <v>283</v>
      </c>
      <c r="K1545">
        <v>1103</v>
      </c>
      <c r="L1545">
        <v>978</v>
      </c>
      <c r="M1545">
        <v>982</v>
      </c>
    </row>
    <row r="1546" spans="1:13" x14ac:dyDescent="0.2">
      <c r="A1546" t="s">
        <v>1555</v>
      </c>
      <c r="B1546">
        <v>606</v>
      </c>
      <c r="C1546">
        <v>692</v>
      </c>
      <c r="D1546">
        <v>726</v>
      </c>
      <c r="E1546" s="1">
        <v>211</v>
      </c>
      <c r="F1546" s="1">
        <v>227</v>
      </c>
      <c r="G1546" s="1">
        <v>539</v>
      </c>
      <c r="H1546" s="1">
        <v>541</v>
      </c>
      <c r="I1546" s="1">
        <v>320</v>
      </c>
      <c r="J1546" s="1">
        <v>186</v>
      </c>
      <c r="K1546">
        <v>485</v>
      </c>
      <c r="L1546">
        <v>481</v>
      </c>
      <c r="M1546">
        <v>651</v>
      </c>
    </row>
    <row r="1547" spans="1:13" x14ac:dyDescent="0.2">
      <c r="A1547" t="s">
        <v>1556</v>
      </c>
      <c r="B1547">
        <v>7658</v>
      </c>
      <c r="C1547">
        <v>6105</v>
      </c>
      <c r="D1547">
        <v>6100</v>
      </c>
      <c r="E1547" s="1">
        <v>3006</v>
      </c>
      <c r="F1547" s="1">
        <v>2347</v>
      </c>
      <c r="G1547" s="1">
        <v>5616</v>
      </c>
      <c r="H1547" s="1">
        <v>4928</v>
      </c>
      <c r="I1547" s="1">
        <v>4232</v>
      </c>
      <c r="J1547" s="1">
        <v>2119</v>
      </c>
      <c r="K1547">
        <v>5544</v>
      </c>
      <c r="L1547">
        <v>5456</v>
      </c>
      <c r="M1547">
        <v>6007</v>
      </c>
    </row>
    <row r="1548" spans="1:13" x14ac:dyDescent="0.2">
      <c r="A1548" t="s">
        <v>1557</v>
      </c>
      <c r="B1548">
        <v>3501</v>
      </c>
      <c r="C1548">
        <v>2665</v>
      </c>
      <c r="D1548">
        <v>2764</v>
      </c>
      <c r="E1548" s="1">
        <v>1226</v>
      </c>
      <c r="F1548" s="1">
        <v>1037</v>
      </c>
      <c r="G1548" s="1">
        <v>2500</v>
      </c>
      <c r="H1548" s="1">
        <v>2995</v>
      </c>
      <c r="I1548" s="1">
        <v>2085</v>
      </c>
      <c r="J1548" s="1">
        <v>1006</v>
      </c>
      <c r="K1548">
        <v>2619</v>
      </c>
      <c r="L1548">
        <v>2695</v>
      </c>
      <c r="M1548">
        <v>2952</v>
      </c>
    </row>
    <row r="1549" spans="1:13" x14ac:dyDescent="0.2">
      <c r="A1549" t="s">
        <v>1558</v>
      </c>
      <c r="B1549">
        <v>10003</v>
      </c>
      <c r="C1549">
        <v>9403</v>
      </c>
      <c r="D1549">
        <v>10260</v>
      </c>
      <c r="E1549" s="1">
        <v>2447</v>
      </c>
      <c r="F1549" s="1">
        <v>2367</v>
      </c>
      <c r="G1549" s="1">
        <v>5928</v>
      </c>
      <c r="H1549" s="1">
        <v>10625</v>
      </c>
      <c r="I1549" s="1">
        <v>7078</v>
      </c>
      <c r="J1549" s="1">
        <v>4091</v>
      </c>
      <c r="K1549">
        <v>13631</v>
      </c>
      <c r="L1549">
        <v>12936</v>
      </c>
      <c r="M1549">
        <v>13959</v>
      </c>
    </row>
    <row r="1550" spans="1:13" x14ac:dyDescent="0.2">
      <c r="A1550" t="s">
        <v>1559</v>
      </c>
      <c r="B1550">
        <v>21104</v>
      </c>
      <c r="C1550">
        <v>18443</v>
      </c>
      <c r="D1550">
        <v>22086</v>
      </c>
      <c r="E1550" s="1">
        <v>2767</v>
      </c>
      <c r="F1550" s="1">
        <v>2450</v>
      </c>
      <c r="G1550" s="1">
        <v>5975</v>
      </c>
      <c r="H1550" s="1">
        <v>17327</v>
      </c>
      <c r="I1550" s="1">
        <v>9904</v>
      </c>
      <c r="J1550" s="1">
        <v>8462</v>
      </c>
      <c r="K1550">
        <v>32390</v>
      </c>
      <c r="L1550">
        <v>25219</v>
      </c>
      <c r="M1550">
        <v>30745</v>
      </c>
    </row>
    <row r="1551" spans="1:13" x14ac:dyDescent="0.2">
      <c r="A1551" t="s">
        <v>1560</v>
      </c>
      <c r="B1551">
        <v>3824</v>
      </c>
      <c r="C1551">
        <v>3154</v>
      </c>
      <c r="D1551">
        <v>3304</v>
      </c>
      <c r="E1551" s="1">
        <v>497</v>
      </c>
      <c r="F1551" s="1">
        <v>283</v>
      </c>
      <c r="G1551" s="1">
        <v>763</v>
      </c>
      <c r="H1551" s="1">
        <v>2212</v>
      </c>
      <c r="I1551" s="1">
        <v>1536</v>
      </c>
      <c r="J1551" s="1">
        <v>1047</v>
      </c>
      <c r="K1551">
        <v>6034</v>
      </c>
      <c r="L1551">
        <v>4443</v>
      </c>
      <c r="M1551">
        <v>5497</v>
      </c>
    </row>
    <row r="1552" spans="1:13" x14ac:dyDescent="0.2">
      <c r="A1552" t="s">
        <v>1561</v>
      </c>
      <c r="B1552">
        <v>11159</v>
      </c>
      <c r="C1552">
        <v>10256</v>
      </c>
      <c r="D1552">
        <v>14306</v>
      </c>
      <c r="E1552" s="1">
        <v>4748</v>
      </c>
      <c r="F1552" s="1">
        <v>4411</v>
      </c>
      <c r="G1552" s="1">
        <v>10589</v>
      </c>
      <c r="H1552" s="1">
        <v>11995</v>
      </c>
      <c r="I1552" s="1">
        <v>7932</v>
      </c>
      <c r="J1552" s="1">
        <v>4483</v>
      </c>
      <c r="K1552">
        <v>11765</v>
      </c>
      <c r="L1552">
        <v>9204</v>
      </c>
      <c r="M1552">
        <v>10021</v>
      </c>
    </row>
    <row r="1553" spans="1:13" x14ac:dyDescent="0.2">
      <c r="A1553" t="s">
        <v>1562</v>
      </c>
      <c r="B1553">
        <v>2816</v>
      </c>
      <c r="C1553">
        <v>2061</v>
      </c>
      <c r="D1553">
        <v>1651</v>
      </c>
      <c r="E1553" s="1">
        <v>713</v>
      </c>
      <c r="F1553" s="1">
        <v>633</v>
      </c>
      <c r="G1553" s="1">
        <v>1627</v>
      </c>
      <c r="H1553" s="1">
        <v>2043</v>
      </c>
      <c r="I1553" s="1">
        <v>1225</v>
      </c>
      <c r="J1553" s="1">
        <v>668</v>
      </c>
      <c r="K1553">
        <v>1230</v>
      </c>
      <c r="L1553">
        <v>1949</v>
      </c>
      <c r="M1553">
        <v>2079</v>
      </c>
    </row>
    <row r="1554" spans="1:13" x14ac:dyDescent="0.2">
      <c r="A1554" t="s">
        <v>1563</v>
      </c>
      <c r="B1554">
        <v>1536</v>
      </c>
      <c r="C1554">
        <v>1466</v>
      </c>
      <c r="D1554">
        <v>1701</v>
      </c>
      <c r="E1554" s="1">
        <v>644</v>
      </c>
      <c r="F1554" s="1">
        <v>723</v>
      </c>
      <c r="G1554" s="1">
        <v>1450</v>
      </c>
      <c r="H1554" s="1">
        <v>1550</v>
      </c>
      <c r="I1554" s="1">
        <v>1025</v>
      </c>
      <c r="J1554" s="1">
        <v>437</v>
      </c>
      <c r="K1554">
        <v>1257</v>
      </c>
      <c r="L1554">
        <v>1039</v>
      </c>
      <c r="M1554">
        <v>1189</v>
      </c>
    </row>
    <row r="1555" spans="1:13" x14ac:dyDescent="0.2">
      <c r="A1555" t="s">
        <v>1564</v>
      </c>
      <c r="B1555">
        <v>4155</v>
      </c>
      <c r="C1555">
        <v>4002</v>
      </c>
      <c r="D1555">
        <v>5352</v>
      </c>
      <c r="E1555" s="1">
        <v>1887</v>
      </c>
      <c r="F1555" s="1">
        <v>1633</v>
      </c>
      <c r="G1555" s="1">
        <v>3583</v>
      </c>
      <c r="H1555" s="1">
        <v>4923</v>
      </c>
      <c r="I1555" s="1">
        <v>3605</v>
      </c>
      <c r="J1555" s="1">
        <v>1735</v>
      </c>
      <c r="K1555">
        <v>5606</v>
      </c>
      <c r="L1555">
        <v>4660</v>
      </c>
      <c r="M1555">
        <v>5149</v>
      </c>
    </row>
    <row r="1556" spans="1:13" x14ac:dyDescent="0.2">
      <c r="A1556" t="s">
        <v>1565</v>
      </c>
      <c r="B1556">
        <v>4530</v>
      </c>
      <c r="C1556">
        <v>3648</v>
      </c>
      <c r="D1556">
        <v>5637</v>
      </c>
      <c r="E1556" s="1">
        <v>2451</v>
      </c>
      <c r="F1556" s="1">
        <v>2234</v>
      </c>
      <c r="G1556" s="1">
        <v>4809</v>
      </c>
      <c r="H1556" s="1">
        <v>5994</v>
      </c>
      <c r="I1556" s="1">
        <v>4211</v>
      </c>
      <c r="J1556" s="1">
        <v>1846</v>
      </c>
      <c r="K1556">
        <v>6082</v>
      </c>
      <c r="L1556">
        <v>3774</v>
      </c>
      <c r="M1556">
        <v>3939</v>
      </c>
    </row>
    <row r="1557" spans="1:13" x14ac:dyDescent="0.2">
      <c r="A1557" t="s">
        <v>1566</v>
      </c>
      <c r="B1557">
        <v>3107</v>
      </c>
      <c r="C1557">
        <v>2971</v>
      </c>
      <c r="D1557">
        <v>2388</v>
      </c>
      <c r="E1557" s="1">
        <v>941</v>
      </c>
      <c r="F1557" s="1">
        <v>894</v>
      </c>
      <c r="G1557" s="1">
        <v>1982</v>
      </c>
      <c r="H1557" s="1">
        <v>3168</v>
      </c>
      <c r="I1557" s="1">
        <v>2239</v>
      </c>
      <c r="J1557" s="1">
        <v>1175</v>
      </c>
      <c r="K1557">
        <v>4270</v>
      </c>
      <c r="L1557">
        <v>4651</v>
      </c>
      <c r="M1557">
        <v>5296</v>
      </c>
    </row>
    <row r="1558" spans="1:13" x14ac:dyDescent="0.2">
      <c r="A1558" t="s">
        <v>1567</v>
      </c>
      <c r="B1558">
        <v>4316</v>
      </c>
      <c r="C1558">
        <v>3995</v>
      </c>
      <c r="D1558">
        <v>3769</v>
      </c>
      <c r="E1558" s="1">
        <v>1996</v>
      </c>
      <c r="F1558" s="1">
        <v>1682</v>
      </c>
      <c r="G1558" s="1">
        <v>3882</v>
      </c>
      <c r="H1558" s="1">
        <v>3887</v>
      </c>
      <c r="I1558" s="1">
        <v>2730</v>
      </c>
      <c r="J1558" s="1">
        <v>1347</v>
      </c>
      <c r="K1558">
        <v>4350</v>
      </c>
      <c r="L1558">
        <v>4624</v>
      </c>
      <c r="M1558">
        <v>5143</v>
      </c>
    </row>
    <row r="1559" spans="1:13" x14ac:dyDescent="0.2">
      <c r="A1559" t="s">
        <v>1568</v>
      </c>
      <c r="B1559">
        <v>4074</v>
      </c>
      <c r="C1559">
        <v>2926</v>
      </c>
      <c r="D1559">
        <v>3281</v>
      </c>
      <c r="E1559" s="1">
        <v>2050</v>
      </c>
      <c r="F1559" s="1">
        <v>1732</v>
      </c>
      <c r="G1559" s="1">
        <v>4049</v>
      </c>
      <c r="H1559" s="1">
        <v>3696</v>
      </c>
      <c r="I1559" s="1">
        <v>3756</v>
      </c>
      <c r="J1559" s="1">
        <v>1347</v>
      </c>
      <c r="K1559">
        <v>1966</v>
      </c>
      <c r="L1559">
        <v>1900</v>
      </c>
      <c r="M1559">
        <v>2114</v>
      </c>
    </row>
    <row r="1560" spans="1:13" x14ac:dyDescent="0.2">
      <c r="A1560" t="s">
        <v>1569</v>
      </c>
      <c r="B1560">
        <v>4583</v>
      </c>
      <c r="C1560">
        <v>3914</v>
      </c>
      <c r="D1560">
        <v>4851</v>
      </c>
      <c r="E1560" s="1">
        <v>2136</v>
      </c>
      <c r="F1560" s="1">
        <v>2051</v>
      </c>
      <c r="G1560" s="1">
        <v>4523</v>
      </c>
      <c r="H1560" s="1">
        <v>5489</v>
      </c>
      <c r="I1560" s="1">
        <v>3924</v>
      </c>
      <c r="J1560" s="1">
        <v>2235</v>
      </c>
      <c r="K1560">
        <v>5716</v>
      </c>
      <c r="L1560">
        <v>5429</v>
      </c>
      <c r="M1560">
        <v>5721</v>
      </c>
    </row>
    <row r="1561" spans="1:13" x14ac:dyDescent="0.2">
      <c r="A1561" t="s">
        <v>1570</v>
      </c>
      <c r="B1561">
        <v>614</v>
      </c>
      <c r="C1561">
        <v>461</v>
      </c>
      <c r="D1561">
        <v>513</v>
      </c>
      <c r="E1561" s="1">
        <v>219</v>
      </c>
      <c r="F1561" s="1">
        <v>217</v>
      </c>
      <c r="G1561" s="1">
        <v>505</v>
      </c>
      <c r="H1561" s="1">
        <v>993</v>
      </c>
      <c r="I1561" s="1">
        <v>715</v>
      </c>
      <c r="J1561" s="1">
        <v>380</v>
      </c>
      <c r="K1561">
        <v>1077</v>
      </c>
      <c r="L1561">
        <v>1111</v>
      </c>
      <c r="M1561">
        <v>1219</v>
      </c>
    </row>
    <row r="1562" spans="1:13" x14ac:dyDescent="0.2">
      <c r="A1562" t="s">
        <v>1571</v>
      </c>
      <c r="B1562">
        <v>2840</v>
      </c>
      <c r="C1562">
        <v>2693</v>
      </c>
      <c r="D1562">
        <v>3331</v>
      </c>
      <c r="E1562" s="1">
        <v>1444</v>
      </c>
      <c r="F1562" s="1">
        <v>1123</v>
      </c>
      <c r="G1562" s="1">
        <v>2862</v>
      </c>
      <c r="H1562" s="1">
        <v>3647</v>
      </c>
      <c r="I1562" s="1">
        <v>2651</v>
      </c>
      <c r="J1562" s="1">
        <v>1407</v>
      </c>
      <c r="K1562">
        <v>4122</v>
      </c>
      <c r="L1562">
        <v>3597</v>
      </c>
      <c r="M1562">
        <v>3582</v>
      </c>
    </row>
    <row r="1563" spans="1:13" x14ac:dyDescent="0.2">
      <c r="A1563" t="s">
        <v>1572</v>
      </c>
      <c r="B1563">
        <v>2249</v>
      </c>
      <c r="C1563">
        <v>2145</v>
      </c>
      <c r="D1563">
        <v>2078</v>
      </c>
      <c r="E1563" s="1">
        <v>936</v>
      </c>
      <c r="F1563" s="1">
        <v>729</v>
      </c>
      <c r="G1563" s="1">
        <v>1755</v>
      </c>
      <c r="H1563" s="1">
        <v>2011</v>
      </c>
      <c r="I1563" s="1">
        <v>1579</v>
      </c>
      <c r="J1563" s="1">
        <v>813</v>
      </c>
      <c r="K1563">
        <v>2119</v>
      </c>
      <c r="L1563">
        <v>2453</v>
      </c>
      <c r="M1563">
        <v>2597</v>
      </c>
    </row>
    <row r="1564" spans="1:13" x14ac:dyDescent="0.2">
      <c r="A1564" t="s">
        <v>1573</v>
      </c>
      <c r="B1564">
        <v>414</v>
      </c>
      <c r="C1564">
        <v>293</v>
      </c>
      <c r="D1564">
        <v>297</v>
      </c>
      <c r="E1564" s="1">
        <v>150</v>
      </c>
      <c r="F1564" s="1">
        <v>102</v>
      </c>
      <c r="G1564" s="1">
        <v>275</v>
      </c>
      <c r="H1564" s="1">
        <v>322</v>
      </c>
      <c r="I1564" s="1">
        <v>243</v>
      </c>
      <c r="J1564" s="1">
        <v>114</v>
      </c>
      <c r="K1564">
        <v>334</v>
      </c>
      <c r="L1564">
        <v>407</v>
      </c>
      <c r="M1564">
        <v>415</v>
      </c>
    </row>
    <row r="1565" spans="1:13" x14ac:dyDescent="0.2">
      <c r="A1565" t="s">
        <v>1574</v>
      </c>
      <c r="B1565">
        <v>154</v>
      </c>
      <c r="C1565">
        <v>128</v>
      </c>
      <c r="D1565">
        <v>205</v>
      </c>
      <c r="E1565" s="1">
        <v>117</v>
      </c>
      <c r="F1565" s="1">
        <v>119</v>
      </c>
      <c r="G1565" s="1">
        <v>205</v>
      </c>
      <c r="H1565" s="1">
        <v>279</v>
      </c>
      <c r="I1565" s="1">
        <v>195</v>
      </c>
      <c r="J1565" s="1">
        <v>86</v>
      </c>
      <c r="K1565">
        <v>317</v>
      </c>
      <c r="L1565">
        <v>254</v>
      </c>
      <c r="M1565">
        <v>317</v>
      </c>
    </row>
    <row r="1566" spans="1:13" x14ac:dyDescent="0.2">
      <c r="A1566" t="s">
        <v>1575</v>
      </c>
      <c r="B1566">
        <v>117</v>
      </c>
      <c r="C1566">
        <v>180</v>
      </c>
      <c r="D1566">
        <v>168</v>
      </c>
      <c r="E1566" s="1">
        <v>115</v>
      </c>
      <c r="F1566" s="1">
        <v>108</v>
      </c>
      <c r="G1566" s="1">
        <v>199</v>
      </c>
      <c r="H1566" s="1">
        <v>213</v>
      </c>
      <c r="I1566" s="1">
        <v>149</v>
      </c>
      <c r="J1566" s="1">
        <v>77</v>
      </c>
      <c r="K1566">
        <v>259</v>
      </c>
      <c r="L1566">
        <v>187</v>
      </c>
      <c r="M1566">
        <v>214</v>
      </c>
    </row>
    <row r="1567" spans="1:13" x14ac:dyDescent="0.2">
      <c r="A1567" t="s">
        <v>1576</v>
      </c>
      <c r="B1567">
        <v>3776</v>
      </c>
      <c r="C1567">
        <v>3434</v>
      </c>
      <c r="D1567">
        <v>3808</v>
      </c>
      <c r="E1567" s="1">
        <v>1659</v>
      </c>
      <c r="F1567" s="1">
        <v>1434</v>
      </c>
      <c r="G1567" s="1">
        <v>3205</v>
      </c>
      <c r="H1567" s="1">
        <v>3470</v>
      </c>
      <c r="I1567" s="1">
        <v>2393</v>
      </c>
      <c r="J1567" s="1">
        <v>1235</v>
      </c>
      <c r="K1567">
        <v>3380</v>
      </c>
      <c r="L1567">
        <v>3168</v>
      </c>
      <c r="M1567">
        <v>3420</v>
      </c>
    </row>
    <row r="1568" spans="1:13" x14ac:dyDescent="0.2">
      <c r="A1568" t="s">
        <v>1577</v>
      </c>
      <c r="B1568">
        <v>11757</v>
      </c>
      <c r="C1568">
        <v>12604</v>
      </c>
      <c r="D1568">
        <v>34052</v>
      </c>
      <c r="E1568" s="1">
        <v>11369</v>
      </c>
      <c r="F1568" s="1">
        <v>8504</v>
      </c>
      <c r="G1568" s="1">
        <v>17649</v>
      </c>
      <c r="H1568" s="1">
        <v>33949</v>
      </c>
      <c r="I1568" s="1">
        <v>23382</v>
      </c>
      <c r="J1568" s="1">
        <v>14033</v>
      </c>
      <c r="K1568">
        <v>23894</v>
      </c>
      <c r="L1568">
        <v>9088</v>
      </c>
      <c r="M1568">
        <v>9711</v>
      </c>
    </row>
    <row r="1569" spans="1:13" x14ac:dyDescent="0.2">
      <c r="A1569" t="s">
        <v>1578</v>
      </c>
      <c r="B1569">
        <v>62240</v>
      </c>
      <c r="C1569">
        <v>53963</v>
      </c>
      <c r="D1569">
        <v>52513</v>
      </c>
      <c r="E1569" s="1">
        <v>14490</v>
      </c>
      <c r="F1569" s="1">
        <v>13459</v>
      </c>
      <c r="G1569" s="1">
        <v>30067</v>
      </c>
      <c r="H1569" s="1">
        <v>48226</v>
      </c>
      <c r="I1569" s="1">
        <v>30337</v>
      </c>
      <c r="J1569" s="1">
        <v>19754</v>
      </c>
      <c r="K1569">
        <v>42112</v>
      </c>
      <c r="L1569">
        <v>44871</v>
      </c>
      <c r="M1569">
        <v>53355</v>
      </c>
    </row>
    <row r="1570" spans="1:13" x14ac:dyDescent="0.2">
      <c r="A1570" t="s">
        <v>1579</v>
      </c>
      <c r="B1570">
        <v>26</v>
      </c>
      <c r="C1570">
        <v>20</v>
      </c>
      <c r="D1570">
        <v>24</v>
      </c>
      <c r="E1570" s="1">
        <v>15</v>
      </c>
      <c r="F1570" s="1">
        <v>9</v>
      </c>
      <c r="G1570" s="1">
        <v>36</v>
      </c>
      <c r="H1570" s="1">
        <v>20</v>
      </c>
      <c r="I1570" s="1">
        <v>8</v>
      </c>
      <c r="J1570" s="1">
        <v>4</v>
      </c>
      <c r="K1570">
        <v>17</v>
      </c>
      <c r="L1570">
        <v>15</v>
      </c>
      <c r="M1570">
        <v>9</v>
      </c>
    </row>
    <row r="1571" spans="1:13" x14ac:dyDescent="0.2">
      <c r="A1571" t="s">
        <v>1580</v>
      </c>
      <c r="B1571">
        <v>44</v>
      </c>
      <c r="C1571">
        <v>37</v>
      </c>
      <c r="D1571">
        <v>35</v>
      </c>
      <c r="E1571" s="1">
        <v>14</v>
      </c>
      <c r="F1571" s="1">
        <v>9</v>
      </c>
      <c r="G1571" s="1">
        <v>62</v>
      </c>
      <c r="H1571" s="1">
        <v>32</v>
      </c>
      <c r="I1571" s="1">
        <v>19</v>
      </c>
      <c r="J1571" s="1">
        <v>11</v>
      </c>
      <c r="K1571">
        <v>23</v>
      </c>
      <c r="L1571">
        <v>13</v>
      </c>
      <c r="M1571">
        <v>24</v>
      </c>
    </row>
    <row r="1572" spans="1:13" x14ac:dyDescent="0.2">
      <c r="A1572" t="s">
        <v>1581</v>
      </c>
      <c r="B1572">
        <v>1483</v>
      </c>
      <c r="C1572">
        <v>1361</v>
      </c>
      <c r="D1572">
        <v>1341</v>
      </c>
      <c r="E1572" s="1">
        <v>372</v>
      </c>
      <c r="F1572" s="1">
        <v>345</v>
      </c>
      <c r="G1572" s="1">
        <v>863</v>
      </c>
      <c r="H1572" s="1">
        <v>924</v>
      </c>
      <c r="I1572" s="1">
        <v>702</v>
      </c>
      <c r="J1572" s="1">
        <v>494</v>
      </c>
      <c r="K1572">
        <v>528</v>
      </c>
      <c r="L1572">
        <v>693</v>
      </c>
      <c r="M1572">
        <v>766</v>
      </c>
    </row>
    <row r="1573" spans="1:13" x14ac:dyDescent="0.2">
      <c r="A1573" t="s">
        <v>1582</v>
      </c>
      <c r="B1573">
        <v>2473</v>
      </c>
      <c r="C1573">
        <v>2256</v>
      </c>
      <c r="D1573">
        <v>2345</v>
      </c>
      <c r="E1573" s="1">
        <v>1100</v>
      </c>
      <c r="F1573" s="1">
        <v>899</v>
      </c>
      <c r="G1573" s="1">
        <v>2221</v>
      </c>
      <c r="H1573" s="1">
        <v>3916</v>
      </c>
      <c r="I1573" s="1">
        <v>3320</v>
      </c>
      <c r="J1573" s="1">
        <v>1522</v>
      </c>
      <c r="K1573">
        <v>2385</v>
      </c>
      <c r="L1573">
        <v>1896</v>
      </c>
      <c r="M1573">
        <v>2469</v>
      </c>
    </row>
    <row r="1574" spans="1:13" x14ac:dyDescent="0.2">
      <c r="A1574" t="s">
        <v>1583</v>
      </c>
      <c r="B1574">
        <v>8746</v>
      </c>
      <c r="C1574">
        <v>8703</v>
      </c>
      <c r="D1574">
        <v>8668</v>
      </c>
      <c r="E1574" s="1">
        <v>4112</v>
      </c>
      <c r="F1574" s="1">
        <v>3758</v>
      </c>
      <c r="G1574" s="1">
        <v>8967</v>
      </c>
      <c r="H1574" s="1">
        <v>15625</v>
      </c>
      <c r="I1574" s="1">
        <v>11218</v>
      </c>
      <c r="J1574" s="1">
        <v>6070</v>
      </c>
      <c r="K1574">
        <v>7670</v>
      </c>
      <c r="L1574">
        <v>6913</v>
      </c>
      <c r="M1574">
        <v>8597</v>
      </c>
    </row>
    <row r="1575" spans="1:13" x14ac:dyDescent="0.2">
      <c r="A1575" t="s">
        <v>1584</v>
      </c>
      <c r="B1575">
        <v>846</v>
      </c>
      <c r="C1575">
        <v>688</v>
      </c>
      <c r="D1575">
        <v>708</v>
      </c>
      <c r="E1575" s="1">
        <v>275</v>
      </c>
      <c r="F1575" s="1">
        <v>282</v>
      </c>
      <c r="G1575" s="1">
        <v>485</v>
      </c>
      <c r="H1575" s="1">
        <v>963</v>
      </c>
      <c r="I1575" s="1">
        <v>469</v>
      </c>
      <c r="J1575" s="1">
        <v>324</v>
      </c>
      <c r="K1575">
        <v>1225</v>
      </c>
      <c r="L1575">
        <v>1079</v>
      </c>
      <c r="M1575">
        <v>1315</v>
      </c>
    </row>
    <row r="1576" spans="1:13" x14ac:dyDescent="0.2">
      <c r="A1576" t="s">
        <v>1585</v>
      </c>
      <c r="B1576">
        <v>53327</v>
      </c>
      <c r="C1576">
        <v>50544</v>
      </c>
      <c r="D1576">
        <v>42179</v>
      </c>
      <c r="E1576" s="1">
        <v>15012</v>
      </c>
      <c r="F1576" s="1">
        <v>14537</v>
      </c>
      <c r="G1576" s="1">
        <v>36521</v>
      </c>
      <c r="H1576" s="1">
        <v>40365</v>
      </c>
      <c r="I1576" s="1">
        <v>30499</v>
      </c>
      <c r="J1576" s="1">
        <v>14792</v>
      </c>
      <c r="K1576">
        <v>37367</v>
      </c>
      <c r="L1576">
        <v>50351</v>
      </c>
      <c r="M1576">
        <v>58128</v>
      </c>
    </row>
    <row r="1577" spans="1:13" x14ac:dyDescent="0.2">
      <c r="A1577" t="s">
        <v>1586</v>
      </c>
      <c r="B1577">
        <v>1690</v>
      </c>
      <c r="C1577">
        <v>1368</v>
      </c>
      <c r="D1577">
        <v>1687</v>
      </c>
      <c r="E1577" s="1">
        <v>578</v>
      </c>
      <c r="F1577" s="1">
        <v>653</v>
      </c>
      <c r="G1577" s="1">
        <v>1570</v>
      </c>
      <c r="H1577" s="1">
        <v>1883</v>
      </c>
      <c r="I1577" s="1">
        <v>1289</v>
      </c>
      <c r="J1577" s="1">
        <v>760</v>
      </c>
      <c r="K1577">
        <v>1692</v>
      </c>
      <c r="L1577">
        <v>1536</v>
      </c>
      <c r="M1577">
        <v>1723</v>
      </c>
    </row>
    <row r="1578" spans="1:13" x14ac:dyDescent="0.2">
      <c r="A1578" t="s">
        <v>1587</v>
      </c>
      <c r="B1578">
        <v>6379</v>
      </c>
      <c r="C1578">
        <v>5668</v>
      </c>
      <c r="D1578">
        <v>6848</v>
      </c>
      <c r="E1578" s="1">
        <v>2558</v>
      </c>
      <c r="F1578" s="1">
        <v>2361</v>
      </c>
      <c r="G1578" s="1">
        <v>5689</v>
      </c>
      <c r="H1578" s="1">
        <v>9771</v>
      </c>
      <c r="I1578" s="1">
        <v>6365</v>
      </c>
      <c r="J1578" s="1">
        <v>4372</v>
      </c>
      <c r="K1578">
        <v>10943</v>
      </c>
      <c r="L1578">
        <v>9436</v>
      </c>
      <c r="M1578">
        <v>10320</v>
      </c>
    </row>
    <row r="1579" spans="1:13" x14ac:dyDescent="0.2">
      <c r="A1579" t="s">
        <v>1588</v>
      </c>
      <c r="B1579">
        <v>2030</v>
      </c>
      <c r="C1579">
        <v>2162</v>
      </c>
      <c r="D1579">
        <v>2173</v>
      </c>
      <c r="E1579" s="1">
        <v>762</v>
      </c>
      <c r="F1579" s="1">
        <v>632</v>
      </c>
      <c r="G1579" s="1">
        <v>1852</v>
      </c>
      <c r="H1579" s="1">
        <v>2087</v>
      </c>
      <c r="I1579" s="1">
        <v>1708</v>
      </c>
      <c r="J1579" s="1">
        <v>927</v>
      </c>
      <c r="K1579">
        <v>2078</v>
      </c>
      <c r="L1579">
        <v>2413</v>
      </c>
      <c r="M1579">
        <v>2604</v>
      </c>
    </row>
    <row r="1580" spans="1:13" x14ac:dyDescent="0.2">
      <c r="A1580" t="s">
        <v>1589</v>
      </c>
      <c r="B1580">
        <v>7728</v>
      </c>
      <c r="C1580">
        <v>6918</v>
      </c>
      <c r="D1580">
        <v>7693</v>
      </c>
      <c r="E1580" s="1">
        <v>3901</v>
      </c>
      <c r="F1580" s="1">
        <v>3646</v>
      </c>
      <c r="G1580" s="1">
        <v>8625</v>
      </c>
      <c r="H1580" s="1">
        <v>4269</v>
      </c>
      <c r="I1580" s="1">
        <v>2944</v>
      </c>
      <c r="J1580" s="1">
        <v>1621</v>
      </c>
      <c r="K1580">
        <v>3957</v>
      </c>
      <c r="L1580">
        <v>3788</v>
      </c>
      <c r="M1580">
        <v>4137</v>
      </c>
    </row>
    <row r="1581" spans="1:13" x14ac:dyDescent="0.2">
      <c r="A1581" t="s">
        <v>1590</v>
      </c>
      <c r="B1581">
        <v>468</v>
      </c>
      <c r="C1581">
        <v>324</v>
      </c>
      <c r="D1581">
        <v>373</v>
      </c>
      <c r="E1581" s="1">
        <v>126</v>
      </c>
      <c r="F1581" s="1">
        <v>109</v>
      </c>
      <c r="G1581" s="1">
        <v>306</v>
      </c>
      <c r="H1581" s="1">
        <v>279</v>
      </c>
      <c r="I1581" s="1">
        <v>180</v>
      </c>
      <c r="J1581" s="1">
        <v>101</v>
      </c>
      <c r="K1581">
        <v>330</v>
      </c>
      <c r="L1581">
        <v>328</v>
      </c>
      <c r="M1581">
        <v>382</v>
      </c>
    </row>
    <row r="1582" spans="1:13" x14ac:dyDescent="0.2">
      <c r="A1582" t="s">
        <v>1591</v>
      </c>
      <c r="B1582">
        <v>165</v>
      </c>
      <c r="C1582">
        <v>136</v>
      </c>
      <c r="D1582">
        <v>139</v>
      </c>
      <c r="E1582" s="1">
        <v>54</v>
      </c>
      <c r="F1582" s="1">
        <v>25</v>
      </c>
      <c r="G1582" s="1">
        <v>123</v>
      </c>
      <c r="H1582" s="1">
        <v>114</v>
      </c>
      <c r="I1582" s="1">
        <v>63</v>
      </c>
      <c r="J1582" s="1">
        <v>23</v>
      </c>
      <c r="K1582">
        <v>55</v>
      </c>
      <c r="L1582">
        <v>63</v>
      </c>
      <c r="M1582">
        <v>54</v>
      </c>
    </row>
    <row r="1583" spans="1:13" x14ac:dyDescent="0.2">
      <c r="A1583" t="s">
        <v>1592</v>
      </c>
      <c r="B1583">
        <v>2503</v>
      </c>
      <c r="C1583">
        <v>2409</v>
      </c>
      <c r="D1583">
        <v>3250</v>
      </c>
      <c r="E1583" s="1">
        <v>893</v>
      </c>
      <c r="F1583" s="1">
        <v>834</v>
      </c>
      <c r="G1583" s="1">
        <v>1716</v>
      </c>
      <c r="H1583" s="1">
        <v>816</v>
      </c>
      <c r="I1583" s="1">
        <v>553</v>
      </c>
      <c r="J1583" s="1">
        <v>302</v>
      </c>
      <c r="K1583">
        <v>3266</v>
      </c>
      <c r="L1583">
        <v>2158</v>
      </c>
      <c r="M1583">
        <v>2537</v>
      </c>
    </row>
    <row r="1584" spans="1:13" x14ac:dyDescent="0.2">
      <c r="A1584" t="s">
        <v>1593</v>
      </c>
      <c r="B1584">
        <v>598</v>
      </c>
      <c r="C1584">
        <v>577</v>
      </c>
      <c r="D1584">
        <v>753</v>
      </c>
      <c r="E1584" s="1">
        <v>216</v>
      </c>
      <c r="F1584" s="1">
        <v>217</v>
      </c>
      <c r="G1584" s="1">
        <v>564</v>
      </c>
      <c r="H1584" s="1">
        <v>547</v>
      </c>
      <c r="I1584" s="1">
        <v>422</v>
      </c>
      <c r="J1584" s="1">
        <v>225</v>
      </c>
      <c r="K1584">
        <v>679</v>
      </c>
      <c r="L1584">
        <v>568</v>
      </c>
      <c r="M1584">
        <v>616</v>
      </c>
    </row>
    <row r="1585" spans="1:13" x14ac:dyDescent="0.2">
      <c r="A1585" t="s">
        <v>1594</v>
      </c>
      <c r="B1585">
        <v>694</v>
      </c>
      <c r="C1585">
        <v>691</v>
      </c>
      <c r="D1585">
        <v>878</v>
      </c>
      <c r="E1585" s="1">
        <v>251</v>
      </c>
      <c r="F1585" s="1">
        <v>239</v>
      </c>
      <c r="G1585" s="1">
        <v>643</v>
      </c>
      <c r="H1585" s="1">
        <v>650</v>
      </c>
      <c r="I1585" s="1">
        <v>473</v>
      </c>
      <c r="J1585" s="1">
        <v>256</v>
      </c>
      <c r="K1585">
        <v>813</v>
      </c>
      <c r="L1585">
        <v>678</v>
      </c>
      <c r="M1585">
        <v>706</v>
      </c>
    </row>
    <row r="1586" spans="1:13" x14ac:dyDescent="0.2">
      <c r="A1586" t="s">
        <v>1595</v>
      </c>
      <c r="B1586">
        <v>1837</v>
      </c>
      <c r="C1586">
        <v>1467</v>
      </c>
      <c r="D1586">
        <v>1830</v>
      </c>
      <c r="E1586" s="1">
        <v>667</v>
      </c>
      <c r="F1586" s="1">
        <v>566</v>
      </c>
      <c r="G1586" s="1">
        <v>1321</v>
      </c>
      <c r="H1586" s="1">
        <v>946</v>
      </c>
      <c r="I1586" s="1">
        <v>599</v>
      </c>
      <c r="J1586" s="1">
        <v>332</v>
      </c>
      <c r="K1586">
        <v>825</v>
      </c>
      <c r="L1586">
        <v>572</v>
      </c>
      <c r="M1586">
        <v>670</v>
      </c>
    </row>
    <row r="1587" spans="1:13" x14ac:dyDescent="0.2">
      <c r="A1587" t="s">
        <v>1596</v>
      </c>
      <c r="B1587">
        <v>688</v>
      </c>
      <c r="C1587">
        <v>573</v>
      </c>
      <c r="D1587">
        <v>685</v>
      </c>
      <c r="E1587" s="1">
        <v>258</v>
      </c>
      <c r="F1587" s="1">
        <v>242</v>
      </c>
      <c r="G1587" s="1">
        <v>487</v>
      </c>
      <c r="H1587" s="1">
        <v>628</v>
      </c>
      <c r="I1587" s="1">
        <v>514</v>
      </c>
      <c r="J1587" s="1">
        <v>269</v>
      </c>
      <c r="K1587">
        <v>689</v>
      </c>
      <c r="L1587">
        <v>704</v>
      </c>
      <c r="M1587">
        <v>813</v>
      </c>
    </row>
    <row r="1588" spans="1:13" x14ac:dyDescent="0.2">
      <c r="A1588" t="s">
        <v>1597</v>
      </c>
      <c r="B1588">
        <v>1587</v>
      </c>
      <c r="C1588">
        <v>1404</v>
      </c>
      <c r="D1588">
        <v>1551</v>
      </c>
      <c r="E1588" s="1">
        <v>638</v>
      </c>
      <c r="F1588" s="1">
        <v>476</v>
      </c>
      <c r="G1588" s="1">
        <v>1393</v>
      </c>
      <c r="H1588" s="1">
        <v>1214</v>
      </c>
      <c r="I1588" s="1">
        <v>868</v>
      </c>
      <c r="J1588" s="1">
        <v>460</v>
      </c>
      <c r="K1588">
        <v>1365</v>
      </c>
      <c r="L1588">
        <v>995</v>
      </c>
      <c r="M1588">
        <v>1289</v>
      </c>
    </row>
    <row r="1589" spans="1:13" x14ac:dyDescent="0.2">
      <c r="A1589" t="s">
        <v>1598</v>
      </c>
      <c r="B1589">
        <v>22</v>
      </c>
      <c r="C1589">
        <v>20</v>
      </c>
      <c r="D1589">
        <v>13</v>
      </c>
      <c r="E1589" s="1">
        <v>12</v>
      </c>
      <c r="F1589" s="1">
        <v>15</v>
      </c>
      <c r="G1589" s="1">
        <v>13</v>
      </c>
      <c r="H1589" s="1">
        <v>5</v>
      </c>
      <c r="I1589" s="1">
        <v>7</v>
      </c>
      <c r="J1589" s="1">
        <v>10</v>
      </c>
      <c r="K1589">
        <v>5</v>
      </c>
      <c r="L1589">
        <v>6</v>
      </c>
      <c r="M1589">
        <v>8</v>
      </c>
    </row>
    <row r="1590" spans="1:13" x14ac:dyDescent="0.2">
      <c r="A1590" t="s">
        <v>1599</v>
      </c>
      <c r="B1590">
        <v>67</v>
      </c>
      <c r="C1590">
        <v>57</v>
      </c>
      <c r="D1590">
        <v>57</v>
      </c>
      <c r="E1590" s="1">
        <v>42</v>
      </c>
      <c r="F1590" s="1">
        <v>48</v>
      </c>
      <c r="G1590" s="1">
        <v>128</v>
      </c>
      <c r="H1590" s="1">
        <v>24</v>
      </c>
      <c r="I1590" s="1">
        <v>18</v>
      </c>
      <c r="J1590" s="1">
        <v>3</v>
      </c>
      <c r="K1590">
        <v>12</v>
      </c>
      <c r="L1590">
        <v>17</v>
      </c>
      <c r="M1590">
        <v>20</v>
      </c>
    </row>
    <row r="1591" spans="1:13" x14ac:dyDescent="0.2">
      <c r="A1591" t="s">
        <v>1600</v>
      </c>
      <c r="B1591">
        <v>16</v>
      </c>
      <c r="C1591">
        <v>6</v>
      </c>
      <c r="D1591">
        <v>6</v>
      </c>
      <c r="E1591" s="1">
        <v>4</v>
      </c>
      <c r="F1591" s="1">
        <v>4</v>
      </c>
      <c r="G1591" s="1">
        <v>14</v>
      </c>
      <c r="H1591" s="1">
        <v>12</v>
      </c>
      <c r="I1591" s="1">
        <v>6</v>
      </c>
      <c r="J1591" s="1">
        <v>2</v>
      </c>
      <c r="K1591">
        <v>6</v>
      </c>
      <c r="L1591">
        <v>11</v>
      </c>
      <c r="M1591">
        <v>16</v>
      </c>
    </row>
    <row r="1592" spans="1:13" x14ac:dyDescent="0.2">
      <c r="A1592" t="s">
        <v>1601</v>
      </c>
      <c r="B1592">
        <v>5268</v>
      </c>
      <c r="C1592">
        <v>4819</v>
      </c>
      <c r="D1592">
        <v>5297</v>
      </c>
      <c r="E1592" s="1">
        <v>1976</v>
      </c>
      <c r="F1592" s="1">
        <v>1858</v>
      </c>
      <c r="G1592" s="1">
        <v>4880</v>
      </c>
      <c r="H1592" s="1">
        <v>6061</v>
      </c>
      <c r="I1592" s="1">
        <v>3766</v>
      </c>
      <c r="J1592" s="1">
        <v>2236</v>
      </c>
      <c r="K1592">
        <v>5591</v>
      </c>
      <c r="L1592">
        <v>5780</v>
      </c>
      <c r="M1592">
        <v>5653</v>
      </c>
    </row>
    <row r="1593" spans="1:13" x14ac:dyDescent="0.2">
      <c r="A1593" t="s">
        <v>1602</v>
      </c>
      <c r="B1593">
        <v>1312</v>
      </c>
      <c r="C1593">
        <v>1419</v>
      </c>
      <c r="D1593">
        <v>1341</v>
      </c>
      <c r="E1593" s="1">
        <v>532</v>
      </c>
      <c r="F1593" s="1">
        <v>524</v>
      </c>
      <c r="G1593" s="1">
        <v>1291</v>
      </c>
      <c r="H1593" s="1">
        <v>1561</v>
      </c>
      <c r="I1593" s="1">
        <v>991</v>
      </c>
      <c r="J1593" s="1">
        <v>607</v>
      </c>
      <c r="K1593">
        <v>1297</v>
      </c>
      <c r="L1593">
        <v>1651</v>
      </c>
      <c r="M1593">
        <v>1563</v>
      </c>
    </row>
    <row r="1594" spans="1:13" x14ac:dyDescent="0.2">
      <c r="A1594" t="s">
        <v>1603</v>
      </c>
      <c r="B1594">
        <v>3073</v>
      </c>
      <c r="C1594">
        <v>2929</v>
      </c>
      <c r="D1594">
        <v>3182</v>
      </c>
      <c r="E1594" s="1">
        <v>1271</v>
      </c>
      <c r="F1594" s="1">
        <v>1215</v>
      </c>
      <c r="G1594" s="1">
        <v>3189</v>
      </c>
      <c r="H1594" s="1">
        <v>3923</v>
      </c>
      <c r="I1594" s="1">
        <v>2425</v>
      </c>
      <c r="J1594" s="1">
        <v>1444</v>
      </c>
      <c r="K1594">
        <v>3400</v>
      </c>
      <c r="L1594">
        <v>3350</v>
      </c>
      <c r="M1594">
        <v>3577</v>
      </c>
    </row>
    <row r="1595" spans="1:13" x14ac:dyDescent="0.2">
      <c r="A1595" t="s">
        <v>1604</v>
      </c>
      <c r="B1595">
        <v>664</v>
      </c>
      <c r="C1595">
        <v>792</v>
      </c>
      <c r="D1595">
        <v>621</v>
      </c>
      <c r="E1595" s="1">
        <v>294</v>
      </c>
      <c r="F1595" s="1">
        <v>299</v>
      </c>
      <c r="G1595" s="1">
        <v>807</v>
      </c>
      <c r="H1595" s="1">
        <v>896</v>
      </c>
      <c r="I1595" s="1">
        <v>640</v>
      </c>
      <c r="J1595" s="1">
        <v>344</v>
      </c>
      <c r="K1595">
        <v>601</v>
      </c>
      <c r="L1595">
        <v>883</v>
      </c>
      <c r="M1595">
        <v>907</v>
      </c>
    </row>
    <row r="1596" spans="1:13" x14ac:dyDescent="0.2">
      <c r="A1596" t="s">
        <v>1605</v>
      </c>
      <c r="B1596">
        <v>430</v>
      </c>
      <c r="C1596">
        <v>354</v>
      </c>
      <c r="D1596">
        <v>456</v>
      </c>
      <c r="E1596" s="1">
        <v>176</v>
      </c>
      <c r="F1596" s="1">
        <v>135</v>
      </c>
      <c r="G1596" s="1">
        <v>422</v>
      </c>
      <c r="H1596" s="1">
        <v>463</v>
      </c>
      <c r="I1596" s="1">
        <v>358</v>
      </c>
      <c r="J1596" s="1">
        <v>154</v>
      </c>
      <c r="K1596">
        <v>427</v>
      </c>
      <c r="L1596">
        <v>454</v>
      </c>
      <c r="M1596">
        <v>438</v>
      </c>
    </row>
    <row r="1597" spans="1:13" x14ac:dyDescent="0.2">
      <c r="A1597" t="s">
        <v>1606</v>
      </c>
      <c r="B1597">
        <v>306</v>
      </c>
      <c r="C1597">
        <v>261</v>
      </c>
      <c r="D1597">
        <v>318</v>
      </c>
      <c r="E1597" s="1">
        <v>113</v>
      </c>
      <c r="F1597" s="1">
        <v>100</v>
      </c>
      <c r="G1597" s="1">
        <v>260</v>
      </c>
      <c r="H1597" s="1">
        <v>312</v>
      </c>
      <c r="I1597" s="1">
        <v>257</v>
      </c>
      <c r="J1597" s="1">
        <v>100</v>
      </c>
      <c r="K1597">
        <v>307</v>
      </c>
      <c r="L1597">
        <v>345</v>
      </c>
      <c r="M1597">
        <v>325</v>
      </c>
    </row>
    <row r="1598" spans="1:13" x14ac:dyDescent="0.2">
      <c r="A1598" t="s">
        <v>1607</v>
      </c>
      <c r="B1598">
        <v>198</v>
      </c>
      <c r="C1598">
        <v>149</v>
      </c>
      <c r="D1598">
        <v>197</v>
      </c>
      <c r="E1598" s="1">
        <v>78</v>
      </c>
      <c r="F1598" s="1">
        <v>66</v>
      </c>
      <c r="G1598" s="1">
        <v>161</v>
      </c>
      <c r="H1598" s="1">
        <v>216</v>
      </c>
      <c r="I1598" s="1">
        <v>166</v>
      </c>
      <c r="J1598" s="1">
        <v>72</v>
      </c>
      <c r="K1598">
        <v>198</v>
      </c>
      <c r="L1598">
        <v>166</v>
      </c>
      <c r="M1598">
        <v>216</v>
      </c>
    </row>
    <row r="1599" spans="1:13" x14ac:dyDescent="0.2">
      <c r="A1599" t="s">
        <v>1608</v>
      </c>
      <c r="B1599">
        <v>123</v>
      </c>
      <c r="C1599">
        <v>101</v>
      </c>
      <c r="D1599">
        <v>105</v>
      </c>
      <c r="E1599" s="1">
        <v>42</v>
      </c>
      <c r="F1599" s="1">
        <v>27</v>
      </c>
      <c r="G1599" s="1">
        <v>108</v>
      </c>
      <c r="H1599" s="1">
        <v>136</v>
      </c>
      <c r="I1599" s="1">
        <v>97</v>
      </c>
      <c r="J1599" s="1">
        <v>48</v>
      </c>
      <c r="K1599">
        <v>126</v>
      </c>
      <c r="L1599">
        <v>101</v>
      </c>
      <c r="M1599">
        <v>142</v>
      </c>
    </row>
    <row r="1600" spans="1:13" x14ac:dyDescent="0.2">
      <c r="A1600" t="s">
        <v>1609</v>
      </c>
      <c r="B1600">
        <v>0</v>
      </c>
      <c r="C1600">
        <v>2</v>
      </c>
      <c r="D1600">
        <v>2</v>
      </c>
      <c r="E1600" s="1">
        <v>0</v>
      </c>
      <c r="F1600" s="1">
        <v>0</v>
      </c>
      <c r="G1600" s="1">
        <v>0</v>
      </c>
      <c r="H1600" s="1">
        <v>0</v>
      </c>
      <c r="I1600" s="1">
        <v>1</v>
      </c>
      <c r="J1600" s="1">
        <v>1</v>
      </c>
      <c r="K1600">
        <v>2</v>
      </c>
      <c r="L1600">
        <v>2</v>
      </c>
      <c r="M1600">
        <v>1</v>
      </c>
    </row>
    <row r="1601" spans="1:13" x14ac:dyDescent="0.2">
      <c r="A1601" t="s">
        <v>1610</v>
      </c>
      <c r="B1601">
        <v>653</v>
      </c>
      <c r="C1601">
        <v>635</v>
      </c>
      <c r="D1601">
        <v>629</v>
      </c>
      <c r="E1601" s="1">
        <v>600</v>
      </c>
      <c r="F1601" s="1">
        <v>620</v>
      </c>
      <c r="G1601" s="1">
        <v>1436</v>
      </c>
      <c r="H1601" s="1">
        <v>678</v>
      </c>
      <c r="I1601" s="1">
        <v>548</v>
      </c>
      <c r="J1601" s="1">
        <v>209</v>
      </c>
      <c r="K1601">
        <v>342</v>
      </c>
      <c r="L1601">
        <v>374</v>
      </c>
      <c r="M1601">
        <v>405</v>
      </c>
    </row>
    <row r="1602" spans="1:13" x14ac:dyDescent="0.2">
      <c r="A1602" t="s">
        <v>1611</v>
      </c>
      <c r="B1602">
        <v>2854</v>
      </c>
      <c r="C1602">
        <v>2639</v>
      </c>
      <c r="D1602">
        <v>3144</v>
      </c>
      <c r="E1602" s="1">
        <v>1351</v>
      </c>
      <c r="F1602" s="1">
        <v>1332</v>
      </c>
      <c r="G1602" s="1">
        <v>3089</v>
      </c>
      <c r="H1602" s="1">
        <v>3160</v>
      </c>
      <c r="I1602" s="1">
        <v>2267</v>
      </c>
      <c r="J1602" s="1">
        <v>912</v>
      </c>
      <c r="K1602">
        <v>1451</v>
      </c>
      <c r="L1602">
        <v>1362</v>
      </c>
      <c r="M1602">
        <v>1520</v>
      </c>
    </row>
    <row r="1603" spans="1:13" x14ac:dyDescent="0.2">
      <c r="A1603" t="s">
        <v>1612</v>
      </c>
      <c r="B1603">
        <v>103295</v>
      </c>
      <c r="C1603">
        <v>86295</v>
      </c>
      <c r="D1603">
        <v>104582</v>
      </c>
      <c r="E1603" s="1">
        <v>22345</v>
      </c>
      <c r="F1603" s="1">
        <v>19656</v>
      </c>
      <c r="G1603" s="1">
        <v>46183</v>
      </c>
      <c r="H1603" s="1">
        <v>54131</v>
      </c>
      <c r="I1603" s="1">
        <v>39518</v>
      </c>
      <c r="J1603" s="1">
        <v>21560</v>
      </c>
      <c r="K1603">
        <v>72888</v>
      </c>
      <c r="L1603">
        <v>57511</v>
      </c>
      <c r="M1603">
        <v>66095</v>
      </c>
    </row>
    <row r="1604" spans="1:13" x14ac:dyDescent="0.2">
      <c r="A1604" t="s">
        <v>1613</v>
      </c>
      <c r="B1604">
        <v>186</v>
      </c>
      <c r="C1604">
        <v>189</v>
      </c>
      <c r="D1604">
        <v>194</v>
      </c>
      <c r="E1604" s="1">
        <v>250</v>
      </c>
      <c r="F1604" s="1">
        <v>206</v>
      </c>
      <c r="G1604" s="1">
        <v>367</v>
      </c>
      <c r="H1604" s="1">
        <v>269</v>
      </c>
      <c r="I1604" s="1">
        <v>171</v>
      </c>
      <c r="J1604" s="1">
        <v>112</v>
      </c>
      <c r="K1604">
        <v>198</v>
      </c>
      <c r="L1604">
        <v>181</v>
      </c>
      <c r="M1604">
        <v>227</v>
      </c>
    </row>
    <row r="1605" spans="1:13" x14ac:dyDescent="0.2">
      <c r="A1605" t="s">
        <v>1614</v>
      </c>
      <c r="B1605">
        <v>202</v>
      </c>
      <c r="C1605">
        <v>164</v>
      </c>
      <c r="D1605">
        <v>204</v>
      </c>
      <c r="E1605" s="1">
        <v>39</v>
      </c>
      <c r="F1605" s="1">
        <v>40</v>
      </c>
      <c r="G1605" s="1">
        <v>105</v>
      </c>
      <c r="H1605" s="1">
        <v>87</v>
      </c>
      <c r="I1605" s="1">
        <v>61</v>
      </c>
      <c r="J1605" s="1">
        <v>43</v>
      </c>
      <c r="K1605">
        <v>165</v>
      </c>
      <c r="L1605">
        <v>180</v>
      </c>
      <c r="M1605">
        <v>188</v>
      </c>
    </row>
    <row r="1606" spans="1:13" x14ac:dyDescent="0.2">
      <c r="A1606" t="s">
        <v>1615</v>
      </c>
      <c r="B1606">
        <v>1410</v>
      </c>
      <c r="C1606">
        <v>1078</v>
      </c>
      <c r="D1606">
        <v>1309</v>
      </c>
      <c r="E1606" s="1">
        <v>654</v>
      </c>
      <c r="F1606" s="1">
        <v>598</v>
      </c>
      <c r="G1606" s="1">
        <v>1386</v>
      </c>
      <c r="H1606" s="1">
        <v>1704</v>
      </c>
      <c r="I1606" s="1">
        <v>1065</v>
      </c>
      <c r="J1606" s="1">
        <v>632</v>
      </c>
      <c r="K1606">
        <v>1387</v>
      </c>
      <c r="L1606">
        <v>1312</v>
      </c>
      <c r="M1606">
        <v>1444</v>
      </c>
    </row>
    <row r="1607" spans="1:13" x14ac:dyDescent="0.2">
      <c r="A1607" t="s">
        <v>1616</v>
      </c>
      <c r="B1607">
        <v>899</v>
      </c>
      <c r="C1607">
        <v>769</v>
      </c>
      <c r="D1607">
        <v>829</v>
      </c>
      <c r="E1607" s="1">
        <v>217</v>
      </c>
      <c r="F1607" s="1">
        <v>206</v>
      </c>
      <c r="G1607" s="1">
        <v>518</v>
      </c>
      <c r="H1607" s="1">
        <v>1635</v>
      </c>
      <c r="I1607" s="1">
        <v>945</v>
      </c>
      <c r="J1607" s="1">
        <v>697</v>
      </c>
      <c r="K1607">
        <v>1045</v>
      </c>
      <c r="L1607">
        <v>1078</v>
      </c>
      <c r="M1607">
        <v>1282</v>
      </c>
    </row>
    <row r="1608" spans="1:13" x14ac:dyDescent="0.2">
      <c r="A1608" t="s">
        <v>1617</v>
      </c>
      <c r="B1608">
        <v>1485</v>
      </c>
      <c r="C1608">
        <v>1168</v>
      </c>
      <c r="D1608">
        <v>1705</v>
      </c>
      <c r="E1608" s="1">
        <v>397</v>
      </c>
      <c r="F1608" s="1">
        <v>435</v>
      </c>
      <c r="G1608" s="1">
        <v>1009</v>
      </c>
      <c r="H1608" s="1">
        <v>2415</v>
      </c>
      <c r="I1608" s="1">
        <v>1299</v>
      </c>
      <c r="J1608" s="1">
        <v>961</v>
      </c>
      <c r="K1608">
        <v>1832</v>
      </c>
      <c r="L1608">
        <v>1456</v>
      </c>
      <c r="M1608">
        <v>1828</v>
      </c>
    </row>
    <row r="1609" spans="1:13" x14ac:dyDescent="0.2">
      <c r="A1609" t="s">
        <v>1618</v>
      </c>
      <c r="B1609">
        <v>3289</v>
      </c>
      <c r="C1609">
        <v>2801</v>
      </c>
      <c r="D1609">
        <v>3330</v>
      </c>
      <c r="E1609" s="1">
        <v>459</v>
      </c>
      <c r="F1609" s="1">
        <v>362</v>
      </c>
      <c r="G1609" s="1">
        <v>943</v>
      </c>
      <c r="H1609" s="1">
        <v>5695</v>
      </c>
      <c r="I1609" s="1">
        <v>3164</v>
      </c>
      <c r="J1609" s="1">
        <v>2375</v>
      </c>
      <c r="K1609">
        <v>6842</v>
      </c>
      <c r="L1609">
        <v>4956</v>
      </c>
      <c r="M1609">
        <v>5906</v>
      </c>
    </row>
    <row r="1610" spans="1:13" x14ac:dyDescent="0.2">
      <c r="A1610" t="s">
        <v>1619</v>
      </c>
      <c r="B1610">
        <v>1194</v>
      </c>
      <c r="C1610">
        <v>1075</v>
      </c>
      <c r="D1610">
        <v>1287</v>
      </c>
      <c r="E1610" s="1">
        <v>587</v>
      </c>
      <c r="F1610" s="1">
        <v>434</v>
      </c>
      <c r="G1610" s="1">
        <v>950</v>
      </c>
      <c r="H1610" s="1">
        <v>1297</v>
      </c>
      <c r="I1610" s="1">
        <v>942</v>
      </c>
      <c r="J1610" s="1">
        <v>511</v>
      </c>
      <c r="K1610">
        <v>1546</v>
      </c>
      <c r="L1610">
        <v>1321</v>
      </c>
      <c r="M1610">
        <v>1516</v>
      </c>
    </row>
    <row r="1611" spans="1:13" x14ac:dyDescent="0.2">
      <c r="A1611" t="s">
        <v>1620</v>
      </c>
      <c r="B1611">
        <v>8668</v>
      </c>
      <c r="C1611">
        <v>7212</v>
      </c>
      <c r="D1611">
        <v>9201</v>
      </c>
      <c r="E1611" s="1">
        <v>3719</v>
      </c>
      <c r="F1611" s="1">
        <v>3051</v>
      </c>
      <c r="G1611" s="1">
        <v>7190</v>
      </c>
      <c r="H1611" s="1">
        <v>18156</v>
      </c>
      <c r="I1611" s="1">
        <v>11310</v>
      </c>
      <c r="J1611" s="1">
        <v>5610</v>
      </c>
      <c r="K1611">
        <v>13447</v>
      </c>
      <c r="L1611">
        <v>9868</v>
      </c>
      <c r="M1611">
        <v>11741</v>
      </c>
    </row>
    <row r="1612" spans="1:13" x14ac:dyDescent="0.2">
      <c r="A1612" t="s">
        <v>1621</v>
      </c>
      <c r="B1612">
        <v>2207</v>
      </c>
      <c r="C1612">
        <v>1869</v>
      </c>
      <c r="D1612">
        <v>1876</v>
      </c>
      <c r="E1612" s="1">
        <v>798</v>
      </c>
      <c r="F1612" s="1">
        <v>608</v>
      </c>
      <c r="G1612" s="1">
        <v>1583</v>
      </c>
      <c r="H1612" s="1">
        <v>1922</v>
      </c>
      <c r="I1612" s="1">
        <v>1312</v>
      </c>
      <c r="J1612" s="1">
        <v>685</v>
      </c>
      <c r="K1612">
        <v>2126</v>
      </c>
      <c r="L1612">
        <v>2091</v>
      </c>
      <c r="M1612">
        <v>2261</v>
      </c>
    </row>
    <row r="1613" spans="1:13" x14ac:dyDescent="0.2">
      <c r="A1613" t="s">
        <v>1622</v>
      </c>
      <c r="B1613">
        <v>2244</v>
      </c>
      <c r="C1613">
        <v>2281</v>
      </c>
      <c r="D1613">
        <v>2391</v>
      </c>
      <c r="E1613" s="1">
        <v>802</v>
      </c>
      <c r="F1613" s="1">
        <v>732</v>
      </c>
      <c r="G1613" s="1">
        <v>1572</v>
      </c>
      <c r="H1613" s="1">
        <v>2308</v>
      </c>
      <c r="I1613" s="1">
        <v>1439</v>
      </c>
      <c r="J1613" s="1">
        <v>803</v>
      </c>
      <c r="K1613">
        <v>2547</v>
      </c>
      <c r="L1613">
        <v>2375</v>
      </c>
      <c r="M1613">
        <v>2689</v>
      </c>
    </row>
    <row r="1614" spans="1:13" x14ac:dyDescent="0.2">
      <c r="A1614" t="s">
        <v>1623</v>
      </c>
      <c r="B1614">
        <v>60350</v>
      </c>
      <c r="C1614">
        <v>40901</v>
      </c>
      <c r="D1614">
        <v>40832</v>
      </c>
      <c r="E1614" s="1">
        <v>25846</v>
      </c>
      <c r="F1614" s="1">
        <v>22306</v>
      </c>
      <c r="G1614" s="1">
        <v>52462</v>
      </c>
      <c r="H1614" s="1">
        <v>54369</v>
      </c>
      <c r="I1614" s="1">
        <v>42039</v>
      </c>
      <c r="J1614" s="1">
        <v>24138</v>
      </c>
      <c r="K1614">
        <v>27612</v>
      </c>
      <c r="L1614">
        <v>29680</v>
      </c>
      <c r="M1614">
        <v>28899</v>
      </c>
    </row>
    <row r="1615" spans="1:13" x14ac:dyDescent="0.2">
      <c r="A1615" t="s">
        <v>1624</v>
      </c>
      <c r="B1615">
        <v>770</v>
      </c>
      <c r="C1615">
        <v>664</v>
      </c>
      <c r="D1615">
        <v>771</v>
      </c>
      <c r="E1615" s="1">
        <v>375</v>
      </c>
      <c r="F1615" s="1">
        <v>367</v>
      </c>
      <c r="G1615" s="1">
        <v>847</v>
      </c>
      <c r="H1615" s="1">
        <v>835</v>
      </c>
      <c r="I1615" s="1">
        <v>582</v>
      </c>
      <c r="J1615" s="1">
        <v>311</v>
      </c>
      <c r="K1615">
        <v>711</v>
      </c>
      <c r="L1615">
        <v>740</v>
      </c>
      <c r="M1615">
        <v>786</v>
      </c>
    </row>
    <row r="1616" spans="1:13" x14ac:dyDescent="0.2">
      <c r="A1616" t="s">
        <v>1625</v>
      </c>
      <c r="B1616">
        <v>466</v>
      </c>
      <c r="C1616">
        <v>432</v>
      </c>
      <c r="D1616">
        <v>497</v>
      </c>
      <c r="E1616" s="1">
        <v>242</v>
      </c>
      <c r="F1616" s="1">
        <v>258</v>
      </c>
      <c r="G1616" s="1">
        <v>462</v>
      </c>
      <c r="H1616" s="1">
        <v>354</v>
      </c>
      <c r="I1616" s="1">
        <v>237</v>
      </c>
      <c r="J1616" s="1">
        <v>113</v>
      </c>
      <c r="K1616">
        <v>272</v>
      </c>
      <c r="L1616">
        <v>343</v>
      </c>
      <c r="M1616">
        <v>336</v>
      </c>
    </row>
    <row r="1617" spans="1:13" x14ac:dyDescent="0.2">
      <c r="A1617" t="s">
        <v>1626</v>
      </c>
      <c r="B1617">
        <v>10949</v>
      </c>
      <c r="C1617">
        <v>9200</v>
      </c>
      <c r="D1617">
        <v>12466</v>
      </c>
      <c r="E1617" s="1">
        <v>4581</v>
      </c>
      <c r="F1617" s="1">
        <v>4095</v>
      </c>
      <c r="G1617" s="1">
        <v>10799</v>
      </c>
      <c r="H1617" s="1">
        <v>10733</v>
      </c>
      <c r="I1617" s="1">
        <v>7305</v>
      </c>
      <c r="J1617" s="1">
        <v>3818</v>
      </c>
      <c r="K1617">
        <v>9882</v>
      </c>
      <c r="L1617">
        <v>7523</v>
      </c>
      <c r="M1617">
        <v>8680</v>
      </c>
    </row>
    <row r="1618" spans="1:13" x14ac:dyDescent="0.2">
      <c r="A1618" t="s">
        <v>1627</v>
      </c>
      <c r="B1618">
        <v>1430</v>
      </c>
      <c r="C1618">
        <v>1235</v>
      </c>
      <c r="D1618">
        <v>1448</v>
      </c>
      <c r="E1618" s="1">
        <v>822</v>
      </c>
      <c r="F1618" s="1">
        <v>752</v>
      </c>
      <c r="G1618" s="1">
        <v>1646</v>
      </c>
      <c r="H1618" s="1">
        <v>1177</v>
      </c>
      <c r="I1618" s="1">
        <v>924</v>
      </c>
      <c r="J1618" s="1">
        <v>460</v>
      </c>
      <c r="K1618">
        <v>955</v>
      </c>
      <c r="L1618">
        <v>979</v>
      </c>
      <c r="M1618">
        <v>1116</v>
      </c>
    </row>
    <row r="1619" spans="1:13" x14ac:dyDescent="0.2">
      <c r="A1619" t="s">
        <v>1628</v>
      </c>
      <c r="B1619">
        <v>4168</v>
      </c>
      <c r="C1619">
        <v>3206</v>
      </c>
      <c r="D1619">
        <v>3885</v>
      </c>
      <c r="E1619" s="1">
        <v>1428</v>
      </c>
      <c r="F1619" s="1">
        <v>1241</v>
      </c>
      <c r="G1619" s="1">
        <v>2955</v>
      </c>
      <c r="H1619" s="1">
        <v>3079</v>
      </c>
      <c r="I1619" s="1">
        <v>2415</v>
      </c>
      <c r="J1619" s="1">
        <v>1237</v>
      </c>
      <c r="K1619">
        <v>3684</v>
      </c>
      <c r="L1619">
        <v>3158</v>
      </c>
      <c r="M1619">
        <v>3482</v>
      </c>
    </row>
    <row r="1620" spans="1:13" x14ac:dyDescent="0.2">
      <c r="A1620" t="s">
        <v>1629</v>
      </c>
      <c r="B1620">
        <v>4179</v>
      </c>
      <c r="C1620">
        <v>4068</v>
      </c>
      <c r="D1620">
        <v>4761</v>
      </c>
      <c r="E1620" s="1">
        <v>1345</v>
      </c>
      <c r="F1620" s="1">
        <v>1177</v>
      </c>
      <c r="G1620" s="1">
        <v>3318</v>
      </c>
      <c r="H1620" s="1">
        <v>5550</v>
      </c>
      <c r="I1620" s="1">
        <v>3849</v>
      </c>
      <c r="J1620" s="1">
        <v>2334</v>
      </c>
      <c r="K1620">
        <v>7789</v>
      </c>
      <c r="L1620">
        <v>6671</v>
      </c>
      <c r="M1620">
        <v>7389</v>
      </c>
    </row>
    <row r="1621" spans="1:13" x14ac:dyDescent="0.2">
      <c r="A1621" t="s">
        <v>1630</v>
      </c>
      <c r="B1621">
        <v>11813</v>
      </c>
      <c r="C1621">
        <v>10251</v>
      </c>
      <c r="D1621">
        <v>13844</v>
      </c>
      <c r="E1621" s="1">
        <v>3371</v>
      </c>
      <c r="F1621" s="1">
        <v>3345</v>
      </c>
      <c r="G1621" s="1">
        <v>8076</v>
      </c>
      <c r="H1621" s="1">
        <v>16220</v>
      </c>
      <c r="I1621" s="1">
        <v>10221</v>
      </c>
      <c r="J1621" s="1">
        <v>6204</v>
      </c>
      <c r="K1621">
        <v>31599</v>
      </c>
      <c r="L1621">
        <v>21592</v>
      </c>
      <c r="M1621">
        <v>26491</v>
      </c>
    </row>
    <row r="1622" spans="1:13" x14ac:dyDescent="0.2">
      <c r="A1622" t="s">
        <v>1631</v>
      </c>
      <c r="B1622">
        <v>9492</v>
      </c>
      <c r="C1622">
        <v>7906</v>
      </c>
      <c r="D1622">
        <v>10383</v>
      </c>
      <c r="E1622" s="1">
        <v>2702</v>
      </c>
      <c r="F1622" s="1">
        <v>2590</v>
      </c>
      <c r="G1622" s="1">
        <v>6399</v>
      </c>
      <c r="H1622" s="1">
        <v>12940</v>
      </c>
      <c r="I1622" s="1">
        <v>8306</v>
      </c>
      <c r="J1622" s="1">
        <v>4925</v>
      </c>
      <c r="K1622">
        <v>24621</v>
      </c>
      <c r="L1622">
        <v>17117</v>
      </c>
      <c r="M1622">
        <v>21064</v>
      </c>
    </row>
    <row r="1623" spans="1:13" x14ac:dyDescent="0.2">
      <c r="A1623" t="s">
        <v>1632</v>
      </c>
      <c r="B1623">
        <v>2833</v>
      </c>
      <c r="C1623">
        <v>2589</v>
      </c>
      <c r="D1623">
        <v>2791</v>
      </c>
      <c r="E1623" s="1">
        <v>1050</v>
      </c>
      <c r="F1623" s="1">
        <v>1092</v>
      </c>
      <c r="G1623" s="1">
        <v>2321</v>
      </c>
      <c r="H1623" s="1">
        <v>3756</v>
      </c>
      <c r="I1623" s="1">
        <v>2598</v>
      </c>
      <c r="J1623" s="1">
        <v>1437</v>
      </c>
      <c r="K1623">
        <v>3960</v>
      </c>
      <c r="L1623">
        <v>3440</v>
      </c>
      <c r="M1623">
        <v>3963</v>
      </c>
    </row>
    <row r="1624" spans="1:13" x14ac:dyDescent="0.2">
      <c r="A1624" t="s">
        <v>1633</v>
      </c>
      <c r="B1624">
        <v>4175</v>
      </c>
      <c r="C1624">
        <v>3735</v>
      </c>
      <c r="D1624">
        <v>4328</v>
      </c>
      <c r="E1624" s="1">
        <v>1815</v>
      </c>
      <c r="F1624" s="1">
        <v>1751</v>
      </c>
      <c r="G1624" s="1">
        <v>3781</v>
      </c>
      <c r="H1624" s="1">
        <v>4748</v>
      </c>
      <c r="I1624" s="1">
        <v>3308</v>
      </c>
      <c r="J1624" s="1">
        <v>1673</v>
      </c>
      <c r="K1624">
        <v>5731</v>
      </c>
      <c r="L1624">
        <v>4871</v>
      </c>
      <c r="M1624">
        <v>5163</v>
      </c>
    </row>
    <row r="1625" spans="1:13" x14ac:dyDescent="0.2">
      <c r="A1625" t="s">
        <v>1634</v>
      </c>
      <c r="B1625">
        <v>4156</v>
      </c>
      <c r="C1625">
        <v>4029</v>
      </c>
      <c r="D1625">
        <v>5223</v>
      </c>
      <c r="E1625" s="1">
        <v>1966</v>
      </c>
      <c r="F1625" s="1">
        <v>1919</v>
      </c>
      <c r="G1625" s="1">
        <v>4641</v>
      </c>
      <c r="H1625" s="1">
        <v>6610</v>
      </c>
      <c r="I1625" s="1">
        <v>4845</v>
      </c>
      <c r="J1625" s="1">
        <v>3050</v>
      </c>
      <c r="K1625">
        <v>6083</v>
      </c>
      <c r="L1625">
        <v>5153</v>
      </c>
      <c r="M1625">
        <v>5611</v>
      </c>
    </row>
    <row r="1626" spans="1:13" x14ac:dyDescent="0.2">
      <c r="A1626" t="s">
        <v>1635</v>
      </c>
      <c r="B1626">
        <v>1804</v>
      </c>
      <c r="C1626">
        <v>2348</v>
      </c>
      <c r="D1626">
        <v>1592</v>
      </c>
      <c r="E1626" s="1">
        <v>874</v>
      </c>
      <c r="F1626" s="1">
        <v>921</v>
      </c>
      <c r="G1626" s="1">
        <v>2260</v>
      </c>
      <c r="H1626" s="1">
        <v>1702</v>
      </c>
      <c r="I1626" s="1">
        <v>1242</v>
      </c>
      <c r="J1626" s="1">
        <v>544</v>
      </c>
      <c r="K1626">
        <v>1114</v>
      </c>
      <c r="L1626">
        <v>1719</v>
      </c>
      <c r="M1626">
        <v>1775</v>
      </c>
    </row>
    <row r="1627" spans="1:13" x14ac:dyDescent="0.2">
      <c r="A1627" t="s">
        <v>1636</v>
      </c>
      <c r="B1627">
        <v>7423</v>
      </c>
      <c r="C1627">
        <v>8235</v>
      </c>
      <c r="D1627">
        <v>6710</v>
      </c>
      <c r="E1627" s="1">
        <v>3774</v>
      </c>
      <c r="F1627" s="1">
        <v>3441</v>
      </c>
      <c r="G1627" s="1">
        <v>8158</v>
      </c>
      <c r="H1627" s="1">
        <v>6833</v>
      </c>
      <c r="I1627" s="1">
        <v>5108</v>
      </c>
      <c r="J1627" s="1">
        <v>2162</v>
      </c>
      <c r="K1627">
        <v>5360</v>
      </c>
      <c r="L1627">
        <v>6441</v>
      </c>
      <c r="M1627">
        <v>6802</v>
      </c>
    </row>
    <row r="1628" spans="1:13" x14ac:dyDescent="0.2">
      <c r="A1628" t="s">
        <v>1637</v>
      </c>
      <c r="B1628">
        <v>412</v>
      </c>
      <c r="C1628">
        <v>341</v>
      </c>
      <c r="D1628">
        <v>432</v>
      </c>
      <c r="E1628" s="1">
        <v>125</v>
      </c>
      <c r="F1628" s="1">
        <v>150</v>
      </c>
      <c r="G1628" s="1">
        <v>347</v>
      </c>
      <c r="H1628" s="1">
        <v>341</v>
      </c>
      <c r="I1628" s="1">
        <v>151</v>
      </c>
      <c r="J1628" s="1">
        <v>115</v>
      </c>
      <c r="K1628">
        <v>171</v>
      </c>
      <c r="L1628">
        <v>144</v>
      </c>
      <c r="M1628">
        <v>144</v>
      </c>
    </row>
    <row r="1629" spans="1:13" x14ac:dyDescent="0.2">
      <c r="A1629" t="s">
        <v>1638</v>
      </c>
      <c r="B1629">
        <v>211</v>
      </c>
      <c r="C1629">
        <v>162</v>
      </c>
      <c r="D1629">
        <v>232</v>
      </c>
      <c r="E1629" s="1">
        <v>75</v>
      </c>
      <c r="F1629" s="1">
        <v>99</v>
      </c>
      <c r="G1629" s="1">
        <v>120</v>
      </c>
      <c r="H1629" s="1">
        <v>268</v>
      </c>
      <c r="I1629" s="1">
        <v>146</v>
      </c>
      <c r="J1629" s="1">
        <v>69</v>
      </c>
      <c r="K1629">
        <v>325</v>
      </c>
      <c r="L1629">
        <v>267</v>
      </c>
      <c r="M1629">
        <v>314</v>
      </c>
    </row>
    <row r="1630" spans="1:13" x14ac:dyDescent="0.2">
      <c r="A1630" t="s">
        <v>1639</v>
      </c>
      <c r="B1630">
        <v>1009</v>
      </c>
      <c r="C1630">
        <v>773</v>
      </c>
      <c r="D1630">
        <v>844</v>
      </c>
      <c r="E1630" s="1">
        <v>314</v>
      </c>
      <c r="F1630" s="1">
        <v>268</v>
      </c>
      <c r="G1630" s="1">
        <v>700</v>
      </c>
      <c r="H1630" s="1">
        <v>1642</v>
      </c>
      <c r="I1630" s="1">
        <v>1294</v>
      </c>
      <c r="J1630" s="1">
        <v>777</v>
      </c>
      <c r="K1630">
        <v>1671</v>
      </c>
      <c r="L1630">
        <v>1346</v>
      </c>
      <c r="M1630">
        <v>1630</v>
      </c>
    </row>
    <row r="1631" spans="1:13" x14ac:dyDescent="0.2">
      <c r="A1631" t="s">
        <v>1640</v>
      </c>
      <c r="B1631">
        <v>18636</v>
      </c>
      <c r="C1631">
        <v>13960</v>
      </c>
      <c r="D1631">
        <v>15479</v>
      </c>
      <c r="E1631" s="1">
        <v>4083</v>
      </c>
      <c r="F1631" s="1">
        <v>3609</v>
      </c>
      <c r="G1631" s="1">
        <v>9265</v>
      </c>
      <c r="H1631" s="1">
        <v>11755</v>
      </c>
      <c r="I1631" s="1">
        <v>7436</v>
      </c>
      <c r="J1631" s="1">
        <v>5093</v>
      </c>
      <c r="K1631">
        <v>15905</v>
      </c>
      <c r="L1631">
        <v>11323</v>
      </c>
      <c r="M1631">
        <v>13183</v>
      </c>
    </row>
    <row r="1632" spans="1:13" x14ac:dyDescent="0.2">
      <c r="A1632" t="s">
        <v>1641</v>
      </c>
      <c r="B1632">
        <v>2749</v>
      </c>
      <c r="C1632">
        <v>2014</v>
      </c>
      <c r="D1632">
        <v>1490</v>
      </c>
      <c r="E1632" s="1">
        <v>494</v>
      </c>
      <c r="F1632" s="1">
        <v>390</v>
      </c>
      <c r="G1632" s="1">
        <v>814</v>
      </c>
      <c r="H1632" s="1">
        <v>1286</v>
      </c>
      <c r="I1632" s="1">
        <v>1148</v>
      </c>
      <c r="J1632" s="1">
        <v>542</v>
      </c>
      <c r="K1632">
        <v>1471</v>
      </c>
      <c r="L1632">
        <v>1775</v>
      </c>
      <c r="M1632">
        <v>2078</v>
      </c>
    </row>
    <row r="1633" spans="1:13" x14ac:dyDescent="0.2">
      <c r="A1633" t="s">
        <v>1642</v>
      </c>
      <c r="B1633">
        <v>6058</v>
      </c>
      <c r="C1633">
        <v>5659</v>
      </c>
      <c r="D1633">
        <v>6741</v>
      </c>
      <c r="E1633" s="1">
        <v>1679</v>
      </c>
      <c r="F1633" s="1">
        <v>1622</v>
      </c>
      <c r="G1633" s="1">
        <v>4047</v>
      </c>
      <c r="H1633" s="1">
        <v>4712</v>
      </c>
      <c r="I1633" s="1">
        <v>2899</v>
      </c>
      <c r="J1633" s="1">
        <v>1642</v>
      </c>
      <c r="K1633">
        <v>4251</v>
      </c>
      <c r="L1633">
        <v>4288</v>
      </c>
      <c r="M1633">
        <v>4944</v>
      </c>
    </row>
    <row r="1634" spans="1:13" x14ac:dyDescent="0.2">
      <c r="A1634" t="s">
        <v>1643</v>
      </c>
      <c r="B1634">
        <v>8163</v>
      </c>
      <c r="C1634">
        <v>7083</v>
      </c>
      <c r="D1634">
        <v>7428</v>
      </c>
      <c r="E1634" s="1">
        <v>2484</v>
      </c>
      <c r="F1634" s="1">
        <v>2287</v>
      </c>
      <c r="G1634" s="1">
        <v>5988</v>
      </c>
      <c r="H1634" s="1">
        <v>9422</v>
      </c>
      <c r="I1634" s="1">
        <v>5697</v>
      </c>
      <c r="J1634" s="1">
        <v>3237</v>
      </c>
      <c r="K1634">
        <v>8353</v>
      </c>
      <c r="L1634">
        <v>8390</v>
      </c>
      <c r="M1634">
        <v>9739</v>
      </c>
    </row>
    <row r="1635" spans="1:13" x14ac:dyDescent="0.2">
      <c r="A1635" t="s">
        <v>1644</v>
      </c>
      <c r="B1635">
        <v>7019</v>
      </c>
      <c r="C1635">
        <v>5442</v>
      </c>
      <c r="D1635">
        <v>6809</v>
      </c>
      <c r="E1635" s="1">
        <v>2442</v>
      </c>
      <c r="F1635" s="1">
        <v>1983</v>
      </c>
      <c r="G1635" s="1">
        <v>5035</v>
      </c>
      <c r="H1635" s="1">
        <v>11080</v>
      </c>
      <c r="I1635" s="1">
        <v>6686</v>
      </c>
      <c r="J1635" s="1">
        <v>4120</v>
      </c>
      <c r="K1635">
        <v>11685</v>
      </c>
      <c r="L1635">
        <v>8751</v>
      </c>
      <c r="M1635">
        <v>10357</v>
      </c>
    </row>
    <row r="1636" spans="1:13" x14ac:dyDescent="0.2">
      <c r="A1636" t="s">
        <v>1645</v>
      </c>
      <c r="B1636">
        <v>2936</v>
      </c>
      <c r="C1636">
        <v>2348</v>
      </c>
      <c r="D1636">
        <v>2864</v>
      </c>
      <c r="E1636" s="1">
        <v>1006</v>
      </c>
      <c r="F1636" s="1">
        <v>830</v>
      </c>
      <c r="G1636" s="1">
        <v>1838</v>
      </c>
      <c r="H1636" s="1">
        <v>1426</v>
      </c>
      <c r="I1636" s="1">
        <v>1076</v>
      </c>
      <c r="J1636" s="1">
        <v>432</v>
      </c>
      <c r="K1636">
        <v>2503</v>
      </c>
      <c r="L1636">
        <v>2009</v>
      </c>
      <c r="M1636">
        <v>2329</v>
      </c>
    </row>
    <row r="1637" spans="1:13" x14ac:dyDescent="0.2">
      <c r="A1637" t="s">
        <v>1646</v>
      </c>
      <c r="B1637">
        <v>9244</v>
      </c>
      <c r="C1637">
        <v>7323</v>
      </c>
      <c r="D1637">
        <v>8578</v>
      </c>
      <c r="E1637" s="1">
        <v>5568</v>
      </c>
      <c r="F1637" s="1">
        <v>4856</v>
      </c>
      <c r="G1637" s="1">
        <v>11355</v>
      </c>
      <c r="H1637" s="1">
        <v>26387</v>
      </c>
      <c r="I1637" s="1">
        <v>14297</v>
      </c>
      <c r="J1637" s="1">
        <v>7670</v>
      </c>
      <c r="K1637">
        <v>25614</v>
      </c>
      <c r="L1637">
        <v>22045</v>
      </c>
      <c r="M1637">
        <v>25038</v>
      </c>
    </row>
    <row r="1638" spans="1:13" x14ac:dyDescent="0.2">
      <c r="A1638" t="s">
        <v>1647</v>
      </c>
      <c r="B1638">
        <v>1182</v>
      </c>
      <c r="C1638">
        <v>973</v>
      </c>
      <c r="D1638">
        <v>1165</v>
      </c>
      <c r="E1638" s="1">
        <v>553</v>
      </c>
      <c r="F1638" s="1">
        <v>492</v>
      </c>
      <c r="G1638" s="1">
        <v>1120</v>
      </c>
      <c r="H1638" s="1">
        <v>965</v>
      </c>
      <c r="I1638" s="1">
        <v>846</v>
      </c>
      <c r="J1638" s="1">
        <v>527</v>
      </c>
      <c r="K1638">
        <v>407</v>
      </c>
      <c r="L1638">
        <v>406</v>
      </c>
      <c r="M1638">
        <v>512</v>
      </c>
    </row>
    <row r="1639" spans="1:13" x14ac:dyDescent="0.2">
      <c r="A1639" t="s">
        <v>1648</v>
      </c>
      <c r="B1639">
        <v>796</v>
      </c>
      <c r="C1639">
        <v>611</v>
      </c>
      <c r="D1639">
        <v>882</v>
      </c>
      <c r="E1639" s="1">
        <v>306</v>
      </c>
      <c r="F1639" s="1">
        <v>334</v>
      </c>
      <c r="G1639" s="1">
        <v>750</v>
      </c>
      <c r="H1639" s="1">
        <v>1330</v>
      </c>
      <c r="I1639" s="1">
        <v>874</v>
      </c>
      <c r="J1639" s="1">
        <v>599</v>
      </c>
      <c r="K1639">
        <v>899</v>
      </c>
      <c r="L1639">
        <v>776</v>
      </c>
      <c r="M1639">
        <v>827</v>
      </c>
    </row>
    <row r="1640" spans="1:13" x14ac:dyDescent="0.2">
      <c r="A1640" t="s">
        <v>1649</v>
      </c>
      <c r="B1640">
        <v>13950</v>
      </c>
      <c r="C1640">
        <v>11067</v>
      </c>
      <c r="D1640">
        <v>12300</v>
      </c>
      <c r="E1640" s="1">
        <v>5147</v>
      </c>
      <c r="F1640" s="1">
        <v>4558</v>
      </c>
      <c r="G1640" s="1">
        <v>11278</v>
      </c>
      <c r="H1640" s="1">
        <v>15668</v>
      </c>
      <c r="I1640" s="1">
        <v>10289</v>
      </c>
      <c r="J1640" s="1">
        <v>5879</v>
      </c>
      <c r="K1640">
        <v>14545</v>
      </c>
      <c r="L1640">
        <v>14547</v>
      </c>
      <c r="M1640">
        <v>16185</v>
      </c>
    </row>
    <row r="1641" spans="1:13" x14ac:dyDescent="0.2">
      <c r="A1641" t="s">
        <v>1650</v>
      </c>
      <c r="B1641">
        <v>14252</v>
      </c>
      <c r="C1641">
        <v>11921</v>
      </c>
      <c r="D1641">
        <v>11601</v>
      </c>
      <c r="E1641" s="1">
        <v>4287</v>
      </c>
      <c r="F1641" s="1">
        <v>3753</v>
      </c>
      <c r="G1641" s="1">
        <v>9503</v>
      </c>
      <c r="H1641" s="1">
        <v>11577</v>
      </c>
      <c r="I1641" s="1">
        <v>7820</v>
      </c>
      <c r="J1641" s="1">
        <v>4017</v>
      </c>
      <c r="K1641">
        <v>12977</v>
      </c>
      <c r="L1641">
        <v>12701</v>
      </c>
      <c r="M1641">
        <v>15159</v>
      </c>
    </row>
    <row r="1642" spans="1:13" x14ac:dyDescent="0.2">
      <c r="A1642" t="s">
        <v>1651</v>
      </c>
      <c r="B1642">
        <v>96</v>
      </c>
      <c r="C1642">
        <v>77</v>
      </c>
      <c r="D1642">
        <v>76</v>
      </c>
      <c r="E1642" s="1">
        <v>44</v>
      </c>
      <c r="F1642" s="1">
        <v>34</v>
      </c>
      <c r="G1642" s="1">
        <v>84</v>
      </c>
      <c r="H1642" s="1">
        <v>75</v>
      </c>
      <c r="I1642" s="1">
        <v>48</v>
      </c>
      <c r="J1642" s="1">
        <v>20</v>
      </c>
      <c r="K1642">
        <v>23</v>
      </c>
      <c r="L1642">
        <v>51</v>
      </c>
      <c r="M1642">
        <v>53</v>
      </c>
    </row>
    <row r="1643" spans="1:13" x14ac:dyDescent="0.2">
      <c r="A1643" t="s">
        <v>1652</v>
      </c>
      <c r="B1643">
        <v>71994</v>
      </c>
      <c r="C1643">
        <v>60182</v>
      </c>
      <c r="D1643">
        <v>75991</v>
      </c>
      <c r="E1643" s="1">
        <v>20393</v>
      </c>
      <c r="F1643" s="1">
        <v>19507</v>
      </c>
      <c r="G1643" s="1">
        <v>44217</v>
      </c>
      <c r="H1643" s="1">
        <v>54704</v>
      </c>
      <c r="I1643" s="1">
        <v>34022</v>
      </c>
      <c r="J1643" s="1">
        <v>22427</v>
      </c>
      <c r="K1643">
        <v>81597</v>
      </c>
      <c r="L1643">
        <v>64519</v>
      </c>
      <c r="M1643">
        <v>75815</v>
      </c>
    </row>
    <row r="1644" spans="1:13" x14ac:dyDescent="0.2">
      <c r="A1644" t="s">
        <v>1653</v>
      </c>
      <c r="B1644">
        <v>65168</v>
      </c>
      <c r="C1644">
        <v>54398</v>
      </c>
      <c r="D1644">
        <v>65940</v>
      </c>
      <c r="E1644" s="1">
        <v>17677</v>
      </c>
      <c r="F1644" s="1">
        <v>16668</v>
      </c>
      <c r="G1644" s="1">
        <v>38123</v>
      </c>
      <c r="H1644" s="1">
        <v>47523</v>
      </c>
      <c r="I1644" s="1">
        <v>29989</v>
      </c>
      <c r="J1644" s="1">
        <v>19231</v>
      </c>
      <c r="K1644">
        <v>72313</v>
      </c>
      <c r="L1644">
        <v>58906</v>
      </c>
      <c r="M1644">
        <v>69195</v>
      </c>
    </row>
    <row r="1645" spans="1:13" x14ac:dyDescent="0.2">
      <c r="A1645" t="s">
        <v>1654</v>
      </c>
      <c r="B1645">
        <v>15374</v>
      </c>
      <c r="C1645">
        <v>13442</v>
      </c>
      <c r="D1645">
        <v>18669</v>
      </c>
      <c r="E1645" s="1">
        <v>5723</v>
      </c>
      <c r="F1645" s="1">
        <v>6007</v>
      </c>
      <c r="G1645" s="1">
        <v>13316</v>
      </c>
      <c r="H1645" s="1">
        <v>15336</v>
      </c>
      <c r="I1645" s="1">
        <v>8419</v>
      </c>
      <c r="J1645" s="1">
        <v>6429</v>
      </c>
      <c r="K1645">
        <v>17067</v>
      </c>
      <c r="L1645">
        <v>13312</v>
      </c>
      <c r="M1645">
        <v>14761</v>
      </c>
    </row>
    <row r="1646" spans="1:13" x14ac:dyDescent="0.2">
      <c r="A1646" t="s">
        <v>1655</v>
      </c>
      <c r="B1646">
        <v>3987</v>
      </c>
      <c r="C1646">
        <v>3303</v>
      </c>
      <c r="D1646">
        <v>3717</v>
      </c>
      <c r="E1646" s="1">
        <v>1294</v>
      </c>
      <c r="F1646" s="1">
        <v>1090</v>
      </c>
      <c r="G1646" s="1">
        <v>2724</v>
      </c>
      <c r="H1646" s="1">
        <v>5099</v>
      </c>
      <c r="I1646" s="1">
        <v>3398</v>
      </c>
      <c r="J1646" s="1">
        <v>2098</v>
      </c>
      <c r="K1646">
        <v>4822</v>
      </c>
      <c r="L1646">
        <v>3980</v>
      </c>
      <c r="M1646">
        <v>4474</v>
      </c>
    </row>
    <row r="1647" spans="1:13" x14ac:dyDescent="0.2">
      <c r="A1647" t="s">
        <v>1656</v>
      </c>
      <c r="B1647">
        <v>389</v>
      </c>
      <c r="C1647">
        <v>272</v>
      </c>
      <c r="D1647">
        <v>228</v>
      </c>
      <c r="E1647" s="1">
        <v>108</v>
      </c>
      <c r="F1647" s="1">
        <v>73</v>
      </c>
      <c r="G1647" s="1">
        <v>173</v>
      </c>
      <c r="H1647" s="1">
        <v>319</v>
      </c>
      <c r="I1647" s="1">
        <v>290</v>
      </c>
      <c r="J1647" s="1">
        <v>139</v>
      </c>
      <c r="K1647">
        <v>383</v>
      </c>
      <c r="L1647">
        <v>326</v>
      </c>
      <c r="M1647">
        <v>374</v>
      </c>
    </row>
    <row r="1648" spans="1:13" x14ac:dyDescent="0.2">
      <c r="A1648" t="s">
        <v>1657</v>
      </c>
      <c r="B1648">
        <v>14623</v>
      </c>
      <c r="C1648">
        <v>12638</v>
      </c>
      <c r="D1648">
        <v>16330</v>
      </c>
      <c r="E1648" s="1">
        <v>5781</v>
      </c>
      <c r="F1648" s="1">
        <v>5167</v>
      </c>
      <c r="G1648" s="1">
        <v>13445</v>
      </c>
      <c r="H1648" s="1">
        <v>20223</v>
      </c>
      <c r="I1648" s="1">
        <v>10871</v>
      </c>
      <c r="J1648" s="1">
        <v>6679</v>
      </c>
      <c r="K1648">
        <v>20116</v>
      </c>
      <c r="L1648">
        <v>15977</v>
      </c>
      <c r="M1648">
        <v>18128</v>
      </c>
    </row>
    <row r="1649" spans="1:13" x14ac:dyDescent="0.2">
      <c r="A1649" t="s">
        <v>1658</v>
      </c>
      <c r="B1649">
        <v>103</v>
      </c>
      <c r="C1649">
        <v>129</v>
      </c>
      <c r="D1649">
        <v>100</v>
      </c>
      <c r="E1649" s="1">
        <v>48</v>
      </c>
      <c r="F1649" s="1">
        <v>30</v>
      </c>
      <c r="G1649" s="1">
        <v>90</v>
      </c>
      <c r="H1649" s="1">
        <v>99</v>
      </c>
      <c r="I1649" s="1">
        <v>60</v>
      </c>
      <c r="J1649" s="1">
        <v>34</v>
      </c>
      <c r="K1649">
        <v>85</v>
      </c>
      <c r="L1649">
        <v>80</v>
      </c>
      <c r="M1649">
        <v>93</v>
      </c>
    </row>
    <row r="1650" spans="1:13" x14ac:dyDescent="0.2">
      <c r="A1650" t="s">
        <v>1659</v>
      </c>
      <c r="B1650">
        <v>1350</v>
      </c>
      <c r="C1650">
        <v>1276</v>
      </c>
      <c r="D1650">
        <v>1311</v>
      </c>
      <c r="E1650" s="1">
        <v>497</v>
      </c>
      <c r="F1650" s="1">
        <v>447</v>
      </c>
      <c r="G1650" s="1">
        <v>1071</v>
      </c>
      <c r="H1650" s="1">
        <v>1337</v>
      </c>
      <c r="I1650" s="1">
        <v>1050</v>
      </c>
      <c r="J1650" s="1">
        <v>529</v>
      </c>
      <c r="K1650">
        <v>1140</v>
      </c>
      <c r="L1650">
        <v>1149</v>
      </c>
      <c r="M1650">
        <v>1135</v>
      </c>
    </row>
    <row r="1651" spans="1:13" x14ac:dyDescent="0.2">
      <c r="A1651" t="s">
        <v>1660</v>
      </c>
      <c r="B1651">
        <v>2715</v>
      </c>
      <c r="C1651">
        <v>2661</v>
      </c>
      <c r="D1651">
        <v>2179</v>
      </c>
      <c r="E1651" s="1">
        <v>876</v>
      </c>
      <c r="F1651" s="1">
        <v>757</v>
      </c>
      <c r="G1651" s="1">
        <v>1763</v>
      </c>
      <c r="H1651" s="1">
        <v>2333</v>
      </c>
      <c r="I1651" s="1">
        <v>1754</v>
      </c>
      <c r="J1651" s="1">
        <v>961</v>
      </c>
      <c r="K1651">
        <v>2761</v>
      </c>
      <c r="L1651">
        <v>2947</v>
      </c>
      <c r="M1651">
        <v>3450</v>
      </c>
    </row>
    <row r="1652" spans="1:13" x14ac:dyDescent="0.2">
      <c r="A1652" t="s">
        <v>1661</v>
      </c>
      <c r="B1652">
        <v>488</v>
      </c>
      <c r="C1652">
        <v>386</v>
      </c>
      <c r="D1652">
        <v>503</v>
      </c>
      <c r="E1652" s="1">
        <v>147</v>
      </c>
      <c r="F1652" s="1">
        <v>121</v>
      </c>
      <c r="G1652" s="1">
        <v>326</v>
      </c>
      <c r="H1652" s="1">
        <v>406</v>
      </c>
      <c r="I1652" s="1">
        <v>276</v>
      </c>
      <c r="J1652" s="1">
        <v>136</v>
      </c>
      <c r="K1652">
        <v>306</v>
      </c>
      <c r="L1652">
        <v>286</v>
      </c>
      <c r="M1652">
        <v>353</v>
      </c>
    </row>
    <row r="1653" spans="1:13" x14ac:dyDescent="0.2">
      <c r="A1653" t="s">
        <v>1662</v>
      </c>
      <c r="B1653">
        <v>9165</v>
      </c>
      <c r="C1653">
        <v>8266</v>
      </c>
      <c r="D1653">
        <v>11763</v>
      </c>
      <c r="E1653" s="1">
        <v>4000</v>
      </c>
      <c r="F1653" s="1">
        <v>3314</v>
      </c>
      <c r="G1653" s="1">
        <v>7928</v>
      </c>
      <c r="H1653" s="1">
        <v>13231</v>
      </c>
      <c r="I1653" s="1">
        <v>8537</v>
      </c>
      <c r="J1653" s="1">
        <v>4497</v>
      </c>
      <c r="K1653">
        <v>14065</v>
      </c>
      <c r="L1653">
        <v>9552</v>
      </c>
      <c r="M1653">
        <v>10659</v>
      </c>
    </row>
    <row r="1654" spans="1:13" x14ac:dyDescent="0.2">
      <c r="A1654" t="s">
        <v>1663</v>
      </c>
      <c r="B1654">
        <v>2983</v>
      </c>
      <c r="C1654">
        <v>2481</v>
      </c>
      <c r="D1654">
        <v>2628</v>
      </c>
      <c r="E1654" s="1">
        <v>964</v>
      </c>
      <c r="F1654" s="1">
        <v>920</v>
      </c>
      <c r="G1654" s="1">
        <v>1818</v>
      </c>
      <c r="H1654" s="1">
        <v>4676</v>
      </c>
      <c r="I1654" s="1">
        <v>3263</v>
      </c>
      <c r="J1654" s="1">
        <v>1995</v>
      </c>
      <c r="K1654">
        <v>6642</v>
      </c>
      <c r="L1654">
        <v>5965</v>
      </c>
      <c r="M1654">
        <v>7714</v>
      </c>
    </row>
    <row r="1655" spans="1:13" x14ac:dyDescent="0.2">
      <c r="A1655" t="s">
        <v>1664</v>
      </c>
      <c r="B1655">
        <v>4442</v>
      </c>
      <c r="C1655">
        <v>3906</v>
      </c>
      <c r="D1655">
        <v>4728</v>
      </c>
      <c r="E1655" s="1">
        <v>1369</v>
      </c>
      <c r="F1655" s="1">
        <v>1175</v>
      </c>
      <c r="G1655" s="1">
        <v>2944</v>
      </c>
      <c r="H1655" s="1">
        <v>3329</v>
      </c>
      <c r="I1655" s="1">
        <v>2162</v>
      </c>
      <c r="J1655" s="1">
        <v>1205</v>
      </c>
      <c r="K1655">
        <v>4653</v>
      </c>
      <c r="L1655">
        <v>4017</v>
      </c>
      <c r="M1655">
        <v>4530</v>
      </c>
    </row>
    <row r="1656" spans="1:13" x14ac:dyDescent="0.2">
      <c r="A1656" t="s">
        <v>1665</v>
      </c>
      <c r="B1656">
        <v>22685</v>
      </c>
      <c r="C1656">
        <v>16680</v>
      </c>
      <c r="D1656">
        <v>15605</v>
      </c>
      <c r="E1656" s="1">
        <v>7387</v>
      </c>
      <c r="F1656" s="1">
        <v>5612</v>
      </c>
      <c r="G1656" s="1">
        <v>12443</v>
      </c>
      <c r="H1656" s="1">
        <v>19564</v>
      </c>
      <c r="I1656" s="1">
        <v>15583</v>
      </c>
      <c r="J1656" s="1">
        <v>6780</v>
      </c>
      <c r="K1656">
        <v>17530</v>
      </c>
      <c r="L1656">
        <v>19074</v>
      </c>
      <c r="M1656">
        <v>21222</v>
      </c>
    </row>
    <row r="1657" spans="1:13" x14ac:dyDescent="0.2">
      <c r="A1657" t="s">
        <v>1666</v>
      </c>
      <c r="B1657">
        <v>1425</v>
      </c>
      <c r="C1657">
        <v>1282</v>
      </c>
      <c r="D1657">
        <v>1676</v>
      </c>
      <c r="E1657" s="1">
        <v>511</v>
      </c>
      <c r="F1657" s="1">
        <v>474</v>
      </c>
      <c r="G1657" s="1">
        <v>1171</v>
      </c>
      <c r="H1657" s="1">
        <v>1298</v>
      </c>
      <c r="I1657" s="1">
        <v>825</v>
      </c>
      <c r="J1657" s="1">
        <v>397</v>
      </c>
      <c r="K1657">
        <v>1281</v>
      </c>
      <c r="L1657">
        <v>1091</v>
      </c>
      <c r="M1657">
        <v>1415</v>
      </c>
    </row>
    <row r="1658" spans="1:13" x14ac:dyDescent="0.2">
      <c r="A1658" t="s">
        <v>1667</v>
      </c>
      <c r="B1658">
        <v>4069</v>
      </c>
      <c r="C1658">
        <v>4429</v>
      </c>
      <c r="D1658">
        <v>4898</v>
      </c>
      <c r="E1658" s="1">
        <v>1307</v>
      </c>
      <c r="F1658" s="1">
        <v>1211</v>
      </c>
      <c r="G1658" s="1">
        <v>3161</v>
      </c>
      <c r="H1658" s="1">
        <v>4330</v>
      </c>
      <c r="I1658" s="1">
        <v>2777</v>
      </c>
      <c r="J1658" s="1">
        <v>1713</v>
      </c>
      <c r="K1658">
        <v>5654</v>
      </c>
      <c r="L1658">
        <v>5728</v>
      </c>
      <c r="M1658">
        <v>6213</v>
      </c>
    </row>
    <row r="1659" spans="1:13" x14ac:dyDescent="0.2">
      <c r="A1659" t="s">
        <v>1668</v>
      </c>
      <c r="B1659">
        <v>2626</v>
      </c>
      <c r="C1659">
        <v>2504</v>
      </c>
      <c r="D1659">
        <v>2501</v>
      </c>
      <c r="E1659" s="1">
        <v>972</v>
      </c>
      <c r="F1659" s="1">
        <v>811</v>
      </c>
      <c r="G1659" s="1">
        <v>1908</v>
      </c>
      <c r="H1659" s="1">
        <v>2397</v>
      </c>
      <c r="I1659" s="1">
        <v>1626</v>
      </c>
      <c r="J1659" s="1">
        <v>785</v>
      </c>
      <c r="K1659">
        <v>2426</v>
      </c>
      <c r="L1659">
        <v>2397</v>
      </c>
      <c r="M1659">
        <v>2642</v>
      </c>
    </row>
    <row r="1660" spans="1:13" x14ac:dyDescent="0.2">
      <c r="A1660" t="s">
        <v>1669</v>
      </c>
      <c r="B1660">
        <v>3469</v>
      </c>
      <c r="C1660">
        <v>3469</v>
      </c>
      <c r="D1660">
        <v>5120</v>
      </c>
      <c r="E1660" s="1">
        <v>1308</v>
      </c>
      <c r="F1660" s="1">
        <v>1315</v>
      </c>
      <c r="G1660" s="1">
        <v>3360</v>
      </c>
      <c r="H1660" s="1">
        <v>3718</v>
      </c>
      <c r="I1660" s="1">
        <v>2345</v>
      </c>
      <c r="J1660" s="1">
        <v>1151</v>
      </c>
      <c r="K1660">
        <v>3388</v>
      </c>
      <c r="L1660">
        <v>2783</v>
      </c>
      <c r="M1660">
        <v>3249</v>
      </c>
    </row>
    <row r="1661" spans="1:13" x14ac:dyDescent="0.2">
      <c r="A1661" t="s">
        <v>1670</v>
      </c>
      <c r="B1661">
        <v>4084</v>
      </c>
      <c r="C1661">
        <v>4016</v>
      </c>
      <c r="D1661">
        <v>5917</v>
      </c>
      <c r="E1661" s="1">
        <v>1623</v>
      </c>
      <c r="F1661" s="1">
        <v>1636</v>
      </c>
      <c r="G1661" s="1">
        <v>4151</v>
      </c>
      <c r="H1661" s="1">
        <v>4556</v>
      </c>
      <c r="I1661" s="1">
        <v>2813</v>
      </c>
      <c r="J1661" s="1">
        <v>1393</v>
      </c>
      <c r="K1661">
        <v>3940</v>
      </c>
      <c r="L1661">
        <v>3256</v>
      </c>
      <c r="M1661">
        <v>3735</v>
      </c>
    </row>
    <row r="1662" spans="1:13" x14ac:dyDescent="0.2">
      <c r="A1662" t="s">
        <v>1671</v>
      </c>
      <c r="B1662">
        <v>1960</v>
      </c>
      <c r="C1662">
        <v>1724</v>
      </c>
      <c r="D1662">
        <v>1958</v>
      </c>
      <c r="E1662" s="1">
        <v>715</v>
      </c>
      <c r="F1662" s="1">
        <v>663</v>
      </c>
      <c r="G1662" s="1">
        <v>1482</v>
      </c>
      <c r="H1662" s="1">
        <v>1964</v>
      </c>
      <c r="I1662" s="1">
        <v>1150</v>
      </c>
      <c r="J1662" s="1">
        <v>915</v>
      </c>
      <c r="K1662">
        <v>1774</v>
      </c>
      <c r="L1662">
        <v>1492</v>
      </c>
      <c r="M1662">
        <v>1753</v>
      </c>
    </row>
    <row r="1663" spans="1:13" x14ac:dyDescent="0.2">
      <c r="A1663" t="s">
        <v>1672</v>
      </c>
      <c r="B1663">
        <v>660</v>
      </c>
      <c r="C1663">
        <v>496</v>
      </c>
      <c r="D1663">
        <v>511</v>
      </c>
      <c r="E1663" s="1">
        <v>172</v>
      </c>
      <c r="F1663" s="1">
        <v>142</v>
      </c>
      <c r="G1663" s="1">
        <v>408</v>
      </c>
      <c r="H1663" s="1">
        <v>453</v>
      </c>
      <c r="I1663" s="1">
        <v>362</v>
      </c>
      <c r="J1663" s="1">
        <v>218</v>
      </c>
      <c r="K1663">
        <v>502</v>
      </c>
      <c r="L1663">
        <v>502</v>
      </c>
      <c r="M1663">
        <v>605</v>
      </c>
    </row>
    <row r="1664" spans="1:13" x14ac:dyDescent="0.2">
      <c r="A1664" t="s">
        <v>1673</v>
      </c>
      <c r="B1664">
        <v>1362</v>
      </c>
      <c r="C1664">
        <v>1085</v>
      </c>
      <c r="D1664">
        <v>1097</v>
      </c>
      <c r="E1664" s="1">
        <v>389</v>
      </c>
      <c r="F1664" s="1">
        <v>378</v>
      </c>
      <c r="G1664" s="1">
        <v>870</v>
      </c>
      <c r="H1664" s="1">
        <v>1337</v>
      </c>
      <c r="I1664" s="1">
        <v>1025</v>
      </c>
      <c r="J1664" s="1">
        <v>574</v>
      </c>
      <c r="K1664">
        <v>1348</v>
      </c>
      <c r="L1664">
        <v>1615</v>
      </c>
      <c r="M1664">
        <v>1798</v>
      </c>
    </row>
    <row r="1665" spans="1:13" x14ac:dyDescent="0.2">
      <c r="A1665" t="s">
        <v>1674</v>
      </c>
      <c r="B1665">
        <v>1809</v>
      </c>
      <c r="C1665">
        <v>1390</v>
      </c>
      <c r="D1665">
        <v>1648</v>
      </c>
      <c r="E1665" s="1">
        <v>540</v>
      </c>
      <c r="F1665" s="1">
        <v>544</v>
      </c>
      <c r="G1665" s="1">
        <v>1167</v>
      </c>
      <c r="H1665" s="1">
        <v>1964</v>
      </c>
      <c r="I1665" s="1">
        <v>1414</v>
      </c>
      <c r="J1665" s="1">
        <v>800</v>
      </c>
      <c r="K1665">
        <v>1916</v>
      </c>
      <c r="L1665">
        <v>2001</v>
      </c>
      <c r="M1665">
        <v>2281</v>
      </c>
    </row>
    <row r="1666" spans="1:13" x14ac:dyDescent="0.2">
      <c r="A1666" t="s">
        <v>1675</v>
      </c>
      <c r="B1666">
        <v>3555</v>
      </c>
      <c r="C1666">
        <v>3064</v>
      </c>
      <c r="D1666">
        <v>3774</v>
      </c>
      <c r="E1666" s="1">
        <v>1062</v>
      </c>
      <c r="F1666" s="1">
        <v>1110</v>
      </c>
      <c r="G1666" s="1">
        <v>3203</v>
      </c>
      <c r="H1666" s="1">
        <v>2852</v>
      </c>
      <c r="I1666" s="1">
        <v>1793</v>
      </c>
      <c r="J1666" s="1">
        <v>809</v>
      </c>
      <c r="K1666">
        <v>3085</v>
      </c>
      <c r="L1666">
        <v>3392</v>
      </c>
      <c r="M1666">
        <v>3605</v>
      </c>
    </row>
    <row r="1667" spans="1:13" x14ac:dyDescent="0.2">
      <c r="A1667" t="s">
        <v>1676</v>
      </c>
      <c r="B1667">
        <v>3942</v>
      </c>
      <c r="C1667">
        <v>3147</v>
      </c>
      <c r="D1667">
        <v>3243</v>
      </c>
      <c r="E1667" s="1">
        <v>932</v>
      </c>
      <c r="F1667" s="1">
        <v>801</v>
      </c>
      <c r="G1667" s="1">
        <v>1832</v>
      </c>
      <c r="H1667" s="1">
        <v>3124</v>
      </c>
      <c r="I1667" s="1">
        <v>1818</v>
      </c>
      <c r="J1667" s="1">
        <v>1326</v>
      </c>
      <c r="K1667">
        <v>2951</v>
      </c>
      <c r="L1667">
        <v>2804</v>
      </c>
      <c r="M1667">
        <v>3512</v>
      </c>
    </row>
    <row r="1668" spans="1:13" x14ac:dyDescent="0.2">
      <c r="A1668" t="s">
        <v>1677</v>
      </c>
      <c r="B1668">
        <v>2441</v>
      </c>
      <c r="C1668">
        <v>2291</v>
      </c>
      <c r="D1668">
        <v>2464</v>
      </c>
      <c r="E1668" s="1">
        <v>849</v>
      </c>
      <c r="F1668" s="1">
        <v>795</v>
      </c>
      <c r="G1668" s="1">
        <v>1944</v>
      </c>
      <c r="H1668" s="1">
        <v>2539</v>
      </c>
      <c r="I1668" s="1">
        <v>1543</v>
      </c>
      <c r="J1668" s="1">
        <v>879</v>
      </c>
      <c r="K1668">
        <v>2619</v>
      </c>
      <c r="L1668">
        <v>2569</v>
      </c>
      <c r="M1668">
        <v>2934</v>
      </c>
    </row>
    <row r="1669" spans="1:13" x14ac:dyDescent="0.2">
      <c r="A1669" t="s">
        <v>1678</v>
      </c>
      <c r="B1669">
        <v>8213</v>
      </c>
      <c r="C1669">
        <v>6639</v>
      </c>
      <c r="D1669">
        <v>6525</v>
      </c>
      <c r="E1669" s="1">
        <v>2376</v>
      </c>
      <c r="F1669" s="1">
        <v>2053</v>
      </c>
      <c r="G1669" s="1">
        <v>5483</v>
      </c>
      <c r="H1669" s="1">
        <v>7456</v>
      </c>
      <c r="I1669" s="1">
        <v>5494</v>
      </c>
      <c r="J1669" s="1">
        <v>2664</v>
      </c>
      <c r="K1669">
        <v>8158</v>
      </c>
      <c r="L1669">
        <v>8043</v>
      </c>
      <c r="M1669">
        <v>9332</v>
      </c>
    </row>
    <row r="1670" spans="1:13" x14ac:dyDescent="0.2">
      <c r="A1670" t="s">
        <v>1679</v>
      </c>
      <c r="B1670">
        <v>156</v>
      </c>
      <c r="C1670">
        <v>138</v>
      </c>
      <c r="D1670">
        <v>219</v>
      </c>
      <c r="E1670" s="1">
        <v>58</v>
      </c>
      <c r="F1670" s="1">
        <v>68</v>
      </c>
      <c r="G1670" s="1">
        <v>120</v>
      </c>
      <c r="H1670" s="1">
        <v>158</v>
      </c>
      <c r="I1670" s="1">
        <v>87</v>
      </c>
      <c r="J1670" s="1">
        <v>57</v>
      </c>
      <c r="K1670">
        <v>196</v>
      </c>
      <c r="L1670">
        <v>146</v>
      </c>
      <c r="M1670">
        <v>150</v>
      </c>
    </row>
    <row r="1671" spans="1:13" x14ac:dyDescent="0.2">
      <c r="A1671" t="s">
        <v>1680</v>
      </c>
      <c r="B1671">
        <v>5006</v>
      </c>
      <c r="C1671">
        <v>5460</v>
      </c>
      <c r="D1671">
        <v>5095</v>
      </c>
      <c r="E1671" s="1">
        <v>1740</v>
      </c>
      <c r="F1671" s="1">
        <v>1617</v>
      </c>
      <c r="G1671" s="1">
        <v>4004</v>
      </c>
      <c r="H1671" s="1">
        <v>4981</v>
      </c>
      <c r="I1671" s="1">
        <v>3375</v>
      </c>
      <c r="J1671" s="1">
        <v>2019</v>
      </c>
      <c r="K1671">
        <v>5097</v>
      </c>
      <c r="L1671">
        <v>5370</v>
      </c>
      <c r="M1671">
        <v>6258</v>
      </c>
    </row>
    <row r="1672" spans="1:13" x14ac:dyDescent="0.2">
      <c r="A1672" t="s">
        <v>1681</v>
      </c>
      <c r="B1672">
        <v>4017</v>
      </c>
      <c r="C1672">
        <v>4063</v>
      </c>
      <c r="D1672">
        <v>4494</v>
      </c>
      <c r="E1672" s="1">
        <v>1883</v>
      </c>
      <c r="F1672" s="1">
        <v>1744</v>
      </c>
      <c r="G1672" s="1">
        <v>4232</v>
      </c>
      <c r="H1672" s="1">
        <v>3529</v>
      </c>
      <c r="I1672" s="1">
        <v>2813</v>
      </c>
      <c r="J1672" s="1">
        <v>1416</v>
      </c>
      <c r="K1672">
        <v>2550</v>
      </c>
      <c r="L1672">
        <v>2371</v>
      </c>
      <c r="M1672">
        <v>2695</v>
      </c>
    </row>
    <row r="1673" spans="1:13" x14ac:dyDescent="0.2">
      <c r="A1673" t="s">
        <v>1682</v>
      </c>
      <c r="B1673">
        <v>1365</v>
      </c>
      <c r="C1673">
        <v>1048</v>
      </c>
      <c r="D1673">
        <v>1323</v>
      </c>
      <c r="E1673" s="1">
        <v>1469</v>
      </c>
      <c r="F1673" s="1">
        <v>967</v>
      </c>
      <c r="G1673" s="1">
        <v>2312</v>
      </c>
      <c r="H1673" s="1">
        <v>1661</v>
      </c>
      <c r="I1673" s="1">
        <v>1441</v>
      </c>
      <c r="J1673" s="1">
        <v>737</v>
      </c>
      <c r="K1673">
        <v>1345</v>
      </c>
      <c r="L1673">
        <v>1257</v>
      </c>
      <c r="M1673">
        <v>1261</v>
      </c>
    </row>
    <row r="1674" spans="1:13" x14ac:dyDescent="0.2">
      <c r="A1674" t="s">
        <v>1683</v>
      </c>
      <c r="B1674">
        <v>89</v>
      </c>
      <c r="C1674">
        <v>64</v>
      </c>
      <c r="D1674">
        <v>82</v>
      </c>
      <c r="E1674" s="1">
        <v>50</v>
      </c>
      <c r="F1674" s="1">
        <v>19</v>
      </c>
      <c r="G1674" s="1">
        <v>64</v>
      </c>
      <c r="H1674" s="1">
        <v>51</v>
      </c>
      <c r="I1674" s="1">
        <v>47</v>
      </c>
      <c r="J1674" s="1">
        <v>27</v>
      </c>
      <c r="K1674">
        <v>85</v>
      </c>
      <c r="L1674">
        <v>74</v>
      </c>
      <c r="M1674">
        <v>91</v>
      </c>
    </row>
    <row r="1675" spans="1:13" x14ac:dyDescent="0.2">
      <c r="A1675" t="s">
        <v>1684</v>
      </c>
      <c r="B1675">
        <v>85</v>
      </c>
      <c r="C1675">
        <v>79</v>
      </c>
      <c r="D1675">
        <v>91</v>
      </c>
      <c r="E1675" s="1">
        <v>56</v>
      </c>
      <c r="F1675" s="1">
        <v>21</v>
      </c>
      <c r="G1675" s="1">
        <v>57</v>
      </c>
      <c r="H1675" s="1">
        <v>53</v>
      </c>
      <c r="I1675" s="1">
        <v>45</v>
      </c>
      <c r="J1675" s="1">
        <v>22</v>
      </c>
      <c r="K1675">
        <v>61</v>
      </c>
      <c r="L1675">
        <v>65</v>
      </c>
      <c r="M1675">
        <v>71</v>
      </c>
    </row>
    <row r="1676" spans="1:13" x14ac:dyDescent="0.2">
      <c r="A1676" t="s">
        <v>1685</v>
      </c>
      <c r="B1676">
        <v>47436</v>
      </c>
      <c r="C1676">
        <v>40950</v>
      </c>
      <c r="D1676">
        <v>63703</v>
      </c>
      <c r="E1676" s="1">
        <v>19096</v>
      </c>
      <c r="F1676" s="1">
        <v>19566</v>
      </c>
      <c r="G1676" s="1">
        <v>48558</v>
      </c>
      <c r="H1676" s="1">
        <v>63763</v>
      </c>
      <c r="I1676" s="1">
        <v>37875</v>
      </c>
      <c r="J1676" s="1">
        <v>23742</v>
      </c>
      <c r="K1676">
        <v>53780</v>
      </c>
      <c r="L1676">
        <v>35091</v>
      </c>
      <c r="M1676">
        <v>39258</v>
      </c>
    </row>
    <row r="1677" spans="1:13" x14ac:dyDescent="0.2">
      <c r="A1677" t="s">
        <v>1686</v>
      </c>
      <c r="B1677">
        <v>594</v>
      </c>
      <c r="C1677">
        <v>464</v>
      </c>
      <c r="D1677">
        <v>362</v>
      </c>
      <c r="E1677" s="1">
        <v>120</v>
      </c>
      <c r="F1677" s="1">
        <v>92</v>
      </c>
      <c r="G1677" s="1">
        <v>308</v>
      </c>
      <c r="H1677" s="1">
        <v>351</v>
      </c>
      <c r="I1677" s="1">
        <v>224</v>
      </c>
      <c r="J1677" s="1">
        <v>137</v>
      </c>
      <c r="K1677">
        <v>332</v>
      </c>
      <c r="L1677">
        <v>457</v>
      </c>
      <c r="M1677">
        <v>536</v>
      </c>
    </row>
    <row r="1678" spans="1:13" x14ac:dyDescent="0.2">
      <c r="A1678" t="s">
        <v>1687</v>
      </c>
      <c r="B1678">
        <v>288</v>
      </c>
      <c r="C1678">
        <v>229</v>
      </c>
      <c r="D1678">
        <v>174</v>
      </c>
      <c r="E1678" s="1">
        <v>55</v>
      </c>
      <c r="F1678" s="1">
        <v>47</v>
      </c>
      <c r="G1678" s="1">
        <v>167</v>
      </c>
      <c r="H1678" s="1">
        <v>147</v>
      </c>
      <c r="I1678" s="1">
        <v>105</v>
      </c>
      <c r="J1678" s="1">
        <v>64</v>
      </c>
      <c r="K1678">
        <v>145</v>
      </c>
      <c r="L1678">
        <v>216</v>
      </c>
      <c r="M1678">
        <v>262</v>
      </c>
    </row>
    <row r="1679" spans="1:13" x14ac:dyDescent="0.2">
      <c r="A1679" t="s">
        <v>1688</v>
      </c>
      <c r="B1679">
        <v>7371</v>
      </c>
      <c r="C1679">
        <v>6144</v>
      </c>
      <c r="D1679">
        <v>5970</v>
      </c>
      <c r="E1679" s="1">
        <v>2038</v>
      </c>
      <c r="F1679" s="1">
        <v>1952</v>
      </c>
      <c r="G1679" s="1">
        <v>4477</v>
      </c>
      <c r="H1679" s="1">
        <v>6233</v>
      </c>
      <c r="I1679" s="1">
        <v>3647</v>
      </c>
      <c r="J1679" s="1">
        <v>2532</v>
      </c>
      <c r="K1679">
        <v>6374</v>
      </c>
      <c r="L1679">
        <v>6733</v>
      </c>
      <c r="M1679">
        <v>7743</v>
      </c>
    </row>
    <row r="1680" spans="1:13" x14ac:dyDescent="0.2">
      <c r="A1680" t="s">
        <v>1689</v>
      </c>
      <c r="B1680">
        <v>2612</v>
      </c>
      <c r="C1680">
        <v>2155</v>
      </c>
      <c r="D1680">
        <v>2767</v>
      </c>
      <c r="E1680" s="1">
        <v>953</v>
      </c>
      <c r="F1680" s="1">
        <v>826</v>
      </c>
      <c r="G1680" s="1">
        <v>1999</v>
      </c>
      <c r="H1680" s="1">
        <v>2789</v>
      </c>
      <c r="I1680" s="1">
        <v>1728</v>
      </c>
      <c r="J1680" s="1">
        <v>997</v>
      </c>
      <c r="K1680">
        <v>2672</v>
      </c>
      <c r="L1680">
        <v>2360</v>
      </c>
      <c r="M1680">
        <v>2565</v>
      </c>
    </row>
    <row r="1681" spans="1:13" x14ac:dyDescent="0.2">
      <c r="A1681" t="s">
        <v>1690</v>
      </c>
      <c r="B1681">
        <v>1364</v>
      </c>
      <c r="C1681">
        <v>1375</v>
      </c>
      <c r="D1681">
        <v>1467</v>
      </c>
      <c r="E1681" s="1">
        <v>663</v>
      </c>
      <c r="F1681" s="1">
        <v>504</v>
      </c>
      <c r="G1681" s="1">
        <v>1399</v>
      </c>
      <c r="H1681" s="1">
        <v>1551</v>
      </c>
      <c r="I1681" s="1">
        <v>1130</v>
      </c>
      <c r="J1681" s="1">
        <v>605</v>
      </c>
      <c r="K1681">
        <v>1030</v>
      </c>
      <c r="L1681">
        <v>915</v>
      </c>
      <c r="M1681">
        <v>1039</v>
      </c>
    </row>
    <row r="1682" spans="1:13" x14ac:dyDescent="0.2">
      <c r="A1682" t="s">
        <v>1691</v>
      </c>
      <c r="B1682">
        <v>930</v>
      </c>
      <c r="C1682">
        <v>815</v>
      </c>
      <c r="D1682">
        <v>1035</v>
      </c>
      <c r="E1682" s="1">
        <v>420</v>
      </c>
      <c r="F1682" s="1">
        <v>375</v>
      </c>
      <c r="G1682" s="1">
        <v>790</v>
      </c>
      <c r="H1682" s="1">
        <v>981</v>
      </c>
      <c r="I1682" s="1">
        <v>817</v>
      </c>
      <c r="J1682" s="1">
        <v>356</v>
      </c>
      <c r="K1682">
        <v>1134</v>
      </c>
      <c r="L1682">
        <v>999</v>
      </c>
      <c r="M1682">
        <v>1041</v>
      </c>
    </row>
    <row r="1683" spans="1:13" x14ac:dyDescent="0.2">
      <c r="A1683" t="s">
        <v>1692</v>
      </c>
      <c r="B1683">
        <v>1883</v>
      </c>
      <c r="C1683">
        <v>2345</v>
      </c>
      <c r="D1683">
        <v>3162</v>
      </c>
      <c r="E1683" s="1">
        <v>679</v>
      </c>
      <c r="F1683" s="1">
        <v>716</v>
      </c>
      <c r="G1683" s="1">
        <v>2019</v>
      </c>
      <c r="H1683" s="1">
        <v>2170</v>
      </c>
      <c r="I1683" s="1">
        <v>1359</v>
      </c>
      <c r="J1683" s="1">
        <v>717</v>
      </c>
      <c r="K1683">
        <v>2651</v>
      </c>
      <c r="L1683">
        <v>2274</v>
      </c>
      <c r="M1683">
        <v>2793</v>
      </c>
    </row>
    <row r="1684" spans="1:13" x14ac:dyDescent="0.2">
      <c r="A1684" t="s">
        <v>1693</v>
      </c>
      <c r="B1684">
        <v>8206</v>
      </c>
      <c r="C1684">
        <v>7532</v>
      </c>
      <c r="D1684">
        <v>8994</v>
      </c>
      <c r="E1684" s="1">
        <v>3271</v>
      </c>
      <c r="F1684" s="1">
        <v>2928</v>
      </c>
      <c r="G1684" s="1">
        <v>6862</v>
      </c>
      <c r="H1684" s="1">
        <v>10297</v>
      </c>
      <c r="I1684" s="1">
        <v>7111</v>
      </c>
      <c r="J1684" s="1">
        <v>3913</v>
      </c>
      <c r="K1684">
        <v>10771</v>
      </c>
      <c r="L1684">
        <v>8884</v>
      </c>
      <c r="M1684">
        <v>10229</v>
      </c>
    </row>
    <row r="1685" spans="1:13" x14ac:dyDescent="0.2">
      <c r="A1685" t="s">
        <v>1694</v>
      </c>
      <c r="B1685">
        <v>13574</v>
      </c>
      <c r="C1685">
        <v>12456</v>
      </c>
      <c r="D1685">
        <v>12460</v>
      </c>
      <c r="E1685" s="1">
        <v>5124</v>
      </c>
      <c r="F1685" s="1">
        <v>4481</v>
      </c>
      <c r="G1685" s="1">
        <v>10884</v>
      </c>
      <c r="H1685" s="1">
        <v>15921</v>
      </c>
      <c r="I1685" s="1">
        <v>10736</v>
      </c>
      <c r="J1685" s="1">
        <v>5721</v>
      </c>
      <c r="K1685">
        <v>17007</v>
      </c>
      <c r="L1685">
        <v>15906</v>
      </c>
      <c r="M1685">
        <v>17626</v>
      </c>
    </row>
    <row r="1686" spans="1:13" x14ac:dyDescent="0.2">
      <c r="A1686" t="s">
        <v>1695</v>
      </c>
      <c r="B1686">
        <v>13284</v>
      </c>
      <c r="C1686">
        <v>10142</v>
      </c>
      <c r="D1686">
        <v>10722</v>
      </c>
      <c r="E1686" s="1">
        <v>5595</v>
      </c>
      <c r="F1686" s="1">
        <v>4615</v>
      </c>
      <c r="G1686" s="1">
        <v>11292</v>
      </c>
      <c r="H1686" s="1">
        <v>8923</v>
      </c>
      <c r="I1686" s="1">
        <v>6996</v>
      </c>
      <c r="J1686" s="1">
        <v>2723</v>
      </c>
      <c r="K1686">
        <v>4550</v>
      </c>
      <c r="L1686">
        <v>4175</v>
      </c>
      <c r="M1686">
        <v>4337</v>
      </c>
    </row>
    <row r="1687" spans="1:13" x14ac:dyDescent="0.2">
      <c r="A1687" t="s">
        <v>1696</v>
      </c>
      <c r="B1687">
        <v>8994</v>
      </c>
      <c r="C1687">
        <v>9081</v>
      </c>
      <c r="D1687">
        <v>8152</v>
      </c>
      <c r="E1687" s="1">
        <v>2368</v>
      </c>
      <c r="F1687" s="1">
        <v>2254</v>
      </c>
      <c r="G1687" s="1">
        <v>6012</v>
      </c>
      <c r="H1687" s="1">
        <v>9058</v>
      </c>
      <c r="I1687" s="1">
        <v>6542</v>
      </c>
      <c r="J1687" s="1">
        <v>3582</v>
      </c>
      <c r="K1687">
        <v>10211</v>
      </c>
      <c r="L1687">
        <v>9908</v>
      </c>
      <c r="M1687">
        <v>12616</v>
      </c>
    </row>
    <row r="1688" spans="1:13" x14ac:dyDescent="0.2">
      <c r="A1688" t="s">
        <v>1697</v>
      </c>
      <c r="B1688">
        <v>7821</v>
      </c>
      <c r="C1688">
        <v>6084</v>
      </c>
      <c r="D1688">
        <v>7096</v>
      </c>
      <c r="E1688" s="1">
        <v>2401</v>
      </c>
      <c r="F1688" s="1">
        <v>2201</v>
      </c>
      <c r="G1688" s="1">
        <v>4947</v>
      </c>
      <c r="H1688" s="1">
        <v>6578</v>
      </c>
      <c r="I1688" s="1">
        <v>4600</v>
      </c>
      <c r="J1688" s="1">
        <v>2230</v>
      </c>
      <c r="K1688">
        <v>7303</v>
      </c>
      <c r="L1688">
        <v>6046</v>
      </c>
      <c r="M1688">
        <v>7005</v>
      </c>
    </row>
    <row r="1689" spans="1:13" x14ac:dyDescent="0.2">
      <c r="A1689" t="s">
        <v>1698</v>
      </c>
      <c r="B1689">
        <v>11510</v>
      </c>
      <c r="C1689">
        <v>9654</v>
      </c>
      <c r="D1689">
        <v>12384</v>
      </c>
      <c r="E1689" s="1">
        <v>4201</v>
      </c>
      <c r="F1689" s="1">
        <v>3981</v>
      </c>
      <c r="G1689" s="1">
        <v>9123</v>
      </c>
      <c r="H1689" s="1">
        <v>13052</v>
      </c>
      <c r="I1689" s="1">
        <v>8352</v>
      </c>
      <c r="J1689" s="1">
        <v>5734</v>
      </c>
      <c r="K1689">
        <v>12189</v>
      </c>
      <c r="L1689">
        <v>10489</v>
      </c>
      <c r="M1689">
        <v>11463</v>
      </c>
    </row>
    <row r="1690" spans="1:13" x14ac:dyDescent="0.2">
      <c r="A1690" t="s">
        <v>1699</v>
      </c>
      <c r="B1690">
        <v>3394</v>
      </c>
      <c r="C1690">
        <v>2951</v>
      </c>
      <c r="D1690">
        <v>3978</v>
      </c>
      <c r="E1690" s="1">
        <v>1158</v>
      </c>
      <c r="F1690" s="1">
        <v>1230</v>
      </c>
      <c r="G1690" s="1">
        <v>2920</v>
      </c>
      <c r="H1690" s="1">
        <v>3535</v>
      </c>
      <c r="I1690" s="1">
        <v>2276</v>
      </c>
      <c r="J1690" s="1">
        <v>1246</v>
      </c>
      <c r="K1690">
        <v>3940</v>
      </c>
      <c r="L1690">
        <v>2961</v>
      </c>
      <c r="M1690">
        <v>3319</v>
      </c>
    </row>
    <row r="1691" spans="1:13" x14ac:dyDescent="0.2">
      <c r="A1691" t="s">
        <v>1700</v>
      </c>
      <c r="B1691">
        <v>4432</v>
      </c>
      <c r="C1691">
        <v>4122</v>
      </c>
      <c r="D1691">
        <v>4922</v>
      </c>
      <c r="E1691" s="1">
        <v>1816</v>
      </c>
      <c r="F1691" s="1">
        <v>1631</v>
      </c>
      <c r="G1691" s="1">
        <v>4225</v>
      </c>
      <c r="H1691" s="1">
        <v>7487</v>
      </c>
      <c r="I1691" s="1">
        <v>5187</v>
      </c>
      <c r="J1691" s="1">
        <v>3091</v>
      </c>
      <c r="K1691">
        <v>8272</v>
      </c>
      <c r="L1691">
        <v>6046</v>
      </c>
      <c r="M1691">
        <v>7450</v>
      </c>
    </row>
    <row r="1692" spans="1:13" x14ac:dyDescent="0.2">
      <c r="A1692" t="s">
        <v>1701</v>
      </c>
      <c r="B1692">
        <v>400</v>
      </c>
      <c r="C1692">
        <v>294</v>
      </c>
      <c r="D1692">
        <v>237</v>
      </c>
      <c r="E1692" s="1">
        <v>91</v>
      </c>
      <c r="F1692" s="1">
        <v>75</v>
      </c>
      <c r="G1692" s="1">
        <v>144</v>
      </c>
      <c r="H1692" s="1">
        <v>226</v>
      </c>
      <c r="I1692" s="1">
        <v>178</v>
      </c>
      <c r="J1692" s="1">
        <v>120</v>
      </c>
      <c r="K1692">
        <v>268</v>
      </c>
      <c r="L1692">
        <v>362</v>
      </c>
      <c r="M1692">
        <v>397</v>
      </c>
    </row>
    <row r="1693" spans="1:13" x14ac:dyDescent="0.2">
      <c r="A1693" t="s">
        <v>1702</v>
      </c>
      <c r="B1693">
        <v>1113</v>
      </c>
      <c r="C1693">
        <v>907</v>
      </c>
      <c r="D1693">
        <v>1177</v>
      </c>
      <c r="E1693" s="1">
        <v>449</v>
      </c>
      <c r="F1693" s="1">
        <v>375</v>
      </c>
      <c r="G1693" s="1">
        <v>852</v>
      </c>
      <c r="H1693" s="1">
        <v>1146</v>
      </c>
      <c r="I1693" s="1">
        <v>896</v>
      </c>
      <c r="J1693" s="1">
        <v>478</v>
      </c>
      <c r="K1693">
        <v>1243</v>
      </c>
      <c r="L1693">
        <v>997</v>
      </c>
      <c r="M1693">
        <v>1095</v>
      </c>
    </row>
    <row r="1694" spans="1:13" x14ac:dyDescent="0.2">
      <c r="A1694" t="s">
        <v>1703</v>
      </c>
      <c r="B1694">
        <v>2869</v>
      </c>
      <c r="C1694">
        <v>2261</v>
      </c>
      <c r="D1694">
        <v>2585</v>
      </c>
      <c r="E1694" s="1">
        <v>945</v>
      </c>
      <c r="F1694" s="1">
        <v>896</v>
      </c>
      <c r="G1694" s="1">
        <v>1959</v>
      </c>
      <c r="H1694" s="1">
        <v>3551</v>
      </c>
      <c r="I1694" s="1">
        <v>2364</v>
      </c>
      <c r="J1694" s="1">
        <v>1258</v>
      </c>
      <c r="K1694">
        <v>4253</v>
      </c>
      <c r="L1694">
        <v>3660</v>
      </c>
      <c r="M1694">
        <v>4460</v>
      </c>
    </row>
    <row r="1695" spans="1:13" x14ac:dyDescent="0.2">
      <c r="A1695" t="s">
        <v>1704</v>
      </c>
      <c r="B1695">
        <v>5162</v>
      </c>
      <c r="C1695">
        <v>4843</v>
      </c>
      <c r="D1695">
        <v>4915</v>
      </c>
      <c r="E1695" s="1">
        <v>2126</v>
      </c>
      <c r="F1695" s="1">
        <v>1775</v>
      </c>
      <c r="G1695" s="1">
        <v>4518</v>
      </c>
      <c r="H1695" s="1">
        <v>4915</v>
      </c>
      <c r="I1695" s="1">
        <v>3415</v>
      </c>
      <c r="J1695" s="1">
        <v>1696</v>
      </c>
      <c r="K1695">
        <v>5135</v>
      </c>
      <c r="L1695">
        <v>4967</v>
      </c>
      <c r="M1695">
        <v>5687</v>
      </c>
    </row>
    <row r="1696" spans="1:13" x14ac:dyDescent="0.2">
      <c r="A1696" t="s">
        <v>1705</v>
      </c>
      <c r="B1696">
        <v>4226</v>
      </c>
      <c r="C1696">
        <v>4217</v>
      </c>
      <c r="D1696">
        <v>5744</v>
      </c>
      <c r="E1696" s="1">
        <v>1690</v>
      </c>
      <c r="F1696" s="1">
        <v>1617</v>
      </c>
      <c r="G1696" s="1">
        <v>3848</v>
      </c>
      <c r="H1696" s="1">
        <v>6587</v>
      </c>
      <c r="I1696" s="1">
        <v>3976</v>
      </c>
      <c r="J1696" s="1">
        <v>2372</v>
      </c>
      <c r="K1696">
        <v>8236</v>
      </c>
      <c r="L1696">
        <v>6040</v>
      </c>
      <c r="M1696">
        <v>6511</v>
      </c>
    </row>
    <row r="1697" spans="1:13" x14ac:dyDescent="0.2">
      <c r="A1697" t="s">
        <v>1706</v>
      </c>
      <c r="B1697">
        <v>4784</v>
      </c>
      <c r="C1697">
        <v>4308</v>
      </c>
      <c r="D1697">
        <v>4395</v>
      </c>
      <c r="E1697" s="1">
        <v>2008</v>
      </c>
      <c r="F1697" s="1">
        <v>1758</v>
      </c>
      <c r="G1697" s="1">
        <v>4107</v>
      </c>
      <c r="H1697" s="1">
        <v>5586</v>
      </c>
      <c r="I1697" s="1">
        <v>3953</v>
      </c>
      <c r="J1697" s="1">
        <v>2258</v>
      </c>
      <c r="K1697">
        <v>3759</v>
      </c>
      <c r="L1697">
        <v>3887</v>
      </c>
      <c r="M1697">
        <v>4607</v>
      </c>
    </row>
    <row r="1698" spans="1:13" x14ac:dyDescent="0.2">
      <c r="A1698" t="s">
        <v>1707</v>
      </c>
      <c r="B1698">
        <v>218</v>
      </c>
      <c r="C1698">
        <v>190</v>
      </c>
      <c r="D1698">
        <v>217</v>
      </c>
      <c r="E1698" s="1">
        <v>94</v>
      </c>
      <c r="F1698" s="1">
        <v>56</v>
      </c>
      <c r="G1698" s="1">
        <v>215</v>
      </c>
      <c r="H1698" s="1">
        <v>270</v>
      </c>
      <c r="I1698" s="1">
        <v>174</v>
      </c>
      <c r="J1698" s="1">
        <v>136</v>
      </c>
      <c r="K1698">
        <v>224</v>
      </c>
      <c r="L1698">
        <v>284</v>
      </c>
      <c r="M1698">
        <v>279</v>
      </c>
    </row>
    <row r="1699" spans="1:13" x14ac:dyDescent="0.2">
      <c r="A1699" t="s">
        <v>1708</v>
      </c>
      <c r="B1699">
        <v>11342</v>
      </c>
      <c r="C1699">
        <v>9465</v>
      </c>
      <c r="D1699">
        <v>11875</v>
      </c>
      <c r="E1699" s="1">
        <v>4322</v>
      </c>
      <c r="F1699" s="1">
        <v>3585</v>
      </c>
      <c r="G1699" s="1">
        <v>9004</v>
      </c>
      <c r="H1699" s="1">
        <v>10395</v>
      </c>
      <c r="I1699" s="1">
        <v>7878</v>
      </c>
      <c r="J1699" s="1">
        <v>4017</v>
      </c>
      <c r="K1699">
        <v>12578</v>
      </c>
      <c r="L1699">
        <v>9791</v>
      </c>
      <c r="M1699">
        <v>11120</v>
      </c>
    </row>
    <row r="1700" spans="1:13" x14ac:dyDescent="0.2">
      <c r="A1700" t="s">
        <v>1709</v>
      </c>
      <c r="B1700">
        <v>2751</v>
      </c>
      <c r="C1700">
        <v>2340</v>
      </c>
      <c r="D1700">
        <v>2657</v>
      </c>
      <c r="E1700" s="1">
        <v>961</v>
      </c>
      <c r="F1700" s="1">
        <v>888</v>
      </c>
      <c r="G1700" s="1">
        <v>2035</v>
      </c>
      <c r="H1700" s="1">
        <v>2572</v>
      </c>
      <c r="I1700" s="1">
        <v>1798</v>
      </c>
      <c r="J1700" s="1">
        <v>935</v>
      </c>
      <c r="K1700">
        <v>2723</v>
      </c>
      <c r="L1700">
        <v>2355</v>
      </c>
      <c r="M1700">
        <v>2658</v>
      </c>
    </row>
    <row r="1701" spans="1:13" x14ac:dyDescent="0.2">
      <c r="A1701" t="s">
        <v>1710</v>
      </c>
      <c r="B1701">
        <v>3544</v>
      </c>
      <c r="C1701">
        <v>3149</v>
      </c>
      <c r="D1701">
        <v>3038</v>
      </c>
      <c r="E1701" s="1">
        <v>1468</v>
      </c>
      <c r="F1701" s="1">
        <v>1252</v>
      </c>
      <c r="G1701" s="1">
        <v>2924</v>
      </c>
      <c r="H1701" s="1">
        <v>4347</v>
      </c>
      <c r="I1701" s="1">
        <v>3113</v>
      </c>
      <c r="J1701" s="1">
        <v>1754</v>
      </c>
      <c r="K1701">
        <v>2779</v>
      </c>
      <c r="L1701">
        <v>2930</v>
      </c>
      <c r="M1701">
        <v>3069</v>
      </c>
    </row>
    <row r="1702" spans="1:13" x14ac:dyDescent="0.2">
      <c r="A1702" t="s">
        <v>1711</v>
      </c>
      <c r="B1702">
        <v>1742</v>
      </c>
      <c r="C1702">
        <v>1717</v>
      </c>
      <c r="D1702">
        <v>1721</v>
      </c>
      <c r="E1702" s="1">
        <v>728</v>
      </c>
      <c r="F1702" s="1">
        <v>601</v>
      </c>
      <c r="G1702" s="1">
        <v>1517</v>
      </c>
      <c r="H1702" s="1">
        <v>2358</v>
      </c>
      <c r="I1702" s="1">
        <v>1720</v>
      </c>
      <c r="J1702" s="1">
        <v>940</v>
      </c>
      <c r="K1702">
        <v>1557</v>
      </c>
      <c r="L1702">
        <v>1422</v>
      </c>
      <c r="M1702">
        <v>1636</v>
      </c>
    </row>
    <row r="1703" spans="1:13" x14ac:dyDescent="0.2">
      <c r="A1703" t="s">
        <v>1712</v>
      </c>
      <c r="B1703">
        <v>4084</v>
      </c>
      <c r="C1703">
        <v>3467</v>
      </c>
      <c r="D1703">
        <v>3961</v>
      </c>
      <c r="E1703" s="1">
        <v>1903</v>
      </c>
      <c r="F1703" s="1">
        <v>1618</v>
      </c>
      <c r="G1703" s="1">
        <v>3897</v>
      </c>
      <c r="H1703" s="1">
        <v>9342</v>
      </c>
      <c r="I1703" s="1">
        <v>6401</v>
      </c>
      <c r="J1703" s="1">
        <v>5018</v>
      </c>
      <c r="K1703">
        <v>5448</v>
      </c>
      <c r="L1703">
        <v>5149</v>
      </c>
      <c r="M1703">
        <v>5581</v>
      </c>
    </row>
    <row r="1704" spans="1:13" x14ac:dyDescent="0.2">
      <c r="A1704" t="s">
        <v>1713</v>
      </c>
      <c r="B1704">
        <v>3256</v>
      </c>
      <c r="C1704">
        <v>2943</v>
      </c>
      <c r="D1704">
        <v>2687</v>
      </c>
      <c r="E1704" s="1">
        <v>816</v>
      </c>
      <c r="F1704" s="1">
        <v>788</v>
      </c>
      <c r="G1704" s="1">
        <v>1873</v>
      </c>
      <c r="H1704" s="1">
        <v>2715</v>
      </c>
      <c r="I1704" s="1">
        <v>1851</v>
      </c>
      <c r="J1704" s="1">
        <v>967</v>
      </c>
      <c r="K1704">
        <v>3386</v>
      </c>
      <c r="L1704">
        <v>3892</v>
      </c>
      <c r="M1704">
        <v>4501</v>
      </c>
    </row>
    <row r="1705" spans="1:13" x14ac:dyDescent="0.2">
      <c r="A1705" t="s">
        <v>1714</v>
      </c>
      <c r="B1705">
        <v>9249</v>
      </c>
      <c r="C1705">
        <v>8031</v>
      </c>
      <c r="D1705">
        <v>9247</v>
      </c>
      <c r="E1705" s="1">
        <v>4189</v>
      </c>
      <c r="F1705" s="1">
        <v>3879</v>
      </c>
      <c r="G1705" s="1">
        <v>8730</v>
      </c>
      <c r="H1705" s="1">
        <v>9358</v>
      </c>
      <c r="I1705" s="1">
        <v>6176</v>
      </c>
      <c r="J1705" s="1">
        <v>3300</v>
      </c>
      <c r="K1705">
        <v>9376</v>
      </c>
      <c r="L1705">
        <v>8447</v>
      </c>
      <c r="M1705">
        <v>9321</v>
      </c>
    </row>
    <row r="1706" spans="1:13" x14ac:dyDescent="0.2">
      <c r="A1706" t="s">
        <v>1715</v>
      </c>
      <c r="B1706">
        <v>2933</v>
      </c>
      <c r="C1706">
        <v>2257</v>
      </c>
      <c r="D1706">
        <v>2275</v>
      </c>
      <c r="E1706" s="1">
        <v>865</v>
      </c>
      <c r="F1706" s="1">
        <v>808</v>
      </c>
      <c r="G1706" s="1">
        <v>1767</v>
      </c>
      <c r="H1706" s="1">
        <v>2049</v>
      </c>
      <c r="I1706" s="1">
        <v>1165</v>
      </c>
      <c r="J1706" s="1">
        <v>682</v>
      </c>
      <c r="K1706">
        <v>1366</v>
      </c>
      <c r="L1706">
        <v>1771</v>
      </c>
      <c r="M1706">
        <v>2144</v>
      </c>
    </row>
    <row r="1707" spans="1:13" x14ac:dyDescent="0.2">
      <c r="A1707" t="s">
        <v>1716</v>
      </c>
      <c r="B1707">
        <v>3408</v>
      </c>
      <c r="C1707">
        <v>2725</v>
      </c>
      <c r="D1707">
        <v>3313</v>
      </c>
      <c r="E1707" s="1">
        <v>1555</v>
      </c>
      <c r="F1707" s="1">
        <v>1355</v>
      </c>
      <c r="G1707" s="1">
        <v>3298</v>
      </c>
      <c r="H1707" s="1">
        <v>3650</v>
      </c>
      <c r="I1707" s="1">
        <v>2012</v>
      </c>
      <c r="J1707" s="1">
        <v>1236</v>
      </c>
      <c r="K1707">
        <v>3156</v>
      </c>
      <c r="L1707">
        <v>2730</v>
      </c>
      <c r="M1707">
        <v>3221</v>
      </c>
    </row>
    <row r="1708" spans="1:13" x14ac:dyDescent="0.2">
      <c r="A1708" t="s">
        <v>1717</v>
      </c>
      <c r="B1708">
        <v>6981</v>
      </c>
      <c r="C1708">
        <v>6777</v>
      </c>
      <c r="D1708">
        <v>7650</v>
      </c>
      <c r="E1708" s="1">
        <v>3091</v>
      </c>
      <c r="F1708" s="1">
        <v>3057</v>
      </c>
      <c r="G1708" s="1">
        <v>7538</v>
      </c>
      <c r="H1708" s="1">
        <v>11166</v>
      </c>
      <c r="I1708" s="1">
        <v>7368</v>
      </c>
      <c r="J1708" s="1">
        <v>3989</v>
      </c>
      <c r="K1708">
        <v>8640</v>
      </c>
      <c r="L1708">
        <v>8720</v>
      </c>
      <c r="M1708">
        <v>10106</v>
      </c>
    </row>
    <row r="1709" spans="1:13" x14ac:dyDescent="0.2">
      <c r="A1709" t="s">
        <v>1718</v>
      </c>
      <c r="B1709">
        <v>16518</v>
      </c>
      <c r="C1709">
        <v>11573</v>
      </c>
      <c r="D1709">
        <v>9822</v>
      </c>
      <c r="E1709" s="1">
        <v>4954</v>
      </c>
      <c r="F1709" s="1">
        <v>5013</v>
      </c>
      <c r="G1709" s="1">
        <v>11976</v>
      </c>
      <c r="H1709" s="1">
        <v>17252</v>
      </c>
      <c r="I1709" s="1">
        <v>14399</v>
      </c>
      <c r="J1709" s="1">
        <v>6351</v>
      </c>
      <c r="K1709">
        <v>7100</v>
      </c>
      <c r="L1709">
        <v>9904</v>
      </c>
      <c r="M1709">
        <v>9000</v>
      </c>
    </row>
    <row r="1710" spans="1:13" x14ac:dyDescent="0.2">
      <c r="A1710" t="s">
        <v>1719</v>
      </c>
      <c r="B1710">
        <v>17843</v>
      </c>
      <c r="C1710">
        <v>14505</v>
      </c>
      <c r="D1710">
        <v>18637</v>
      </c>
      <c r="E1710" s="1">
        <v>7097</v>
      </c>
      <c r="F1710" s="1">
        <v>6433</v>
      </c>
      <c r="G1710" s="1">
        <v>14931</v>
      </c>
      <c r="H1710" s="1">
        <v>14786</v>
      </c>
      <c r="I1710" s="1">
        <v>11604</v>
      </c>
      <c r="J1710" s="1">
        <v>5855</v>
      </c>
      <c r="K1710">
        <v>16786</v>
      </c>
      <c r="L1710">
        <v>13592</v>
      </c>
      <c r="M1710">
        <v>14657</v>
      </c>
    </row>
    <row r="1711" spans="1:13" x14ac:dyDescent="0.2">
      <c r="A1711" t="s">
        <v>1720</v>
      </c>
      <c r="B1711">
        <v>2068</v>
      </c>
      <c r="C1711">
        <v>1718</v>
      </c>
      <c r="D1711">
        <v>2207</v>
      </c>
      <c r="E1711" s="1">
        <v>833</v>
      </c>
      <c r="F1711" s="1">
        <v>721</v>
      </c>
      <c r="G1711" s="1">
        <v>1660</v>
      </c>
      <c r="H1711" s="1">
        <v>2432</v>
      </c>
      <c r="I1711" s="1">
        <v>1681</v>
      </c>
      <c r="J1711" s="1">
        <v>865</v>
      </c>
      <c r="K1711">
        <v>2344</v>
      </c>
      <c r="L1711">
        <v>1854</v>
      </c>
      <c r="M1711">
        <v>2131</v>
      </c>
    </row>
    <row r="1712" spans="1:13" x14ac:dyDescent="0.2">
      <c r="A1712" t="s">
        <v>1721</v>
      </c>
      <c r="B1712">
        <v>6621</v>
      </c>
      <c r="C1712">
        <v>6088</v>
      </c>
      <c r="D1712">
        <v>7816</v>
      </c>
      <c r="E1712" s="1">
        <v>3260</v>
      </c>
      <c r="F1712" s="1">
        <v>2880</v>
      </c>
      <c r="G1712" s="1">
        <v>6985</v>
      </c>
      <c r="H1712" s="1">
        <v>9397</v>
      </c>
      <c r="I1712" s="1">
        <v>6229</v>
      </c>
      <c r="J1712" s="1">
        <v>3752</v>
      </c>
      <c r="K1712">
        <v>9673</v>
      </c>
      <c r="L1712">
        <v>7889</v>
      </c>
      <c r="M1712">
        <v>8648</v>
      </c>
    </row>
    <row r="1713" spans="1:13" x14ac:dyDescent="0.2">
      <c r="A1713" t="s">
        <v>1722</v>
      </c>
      <c r="B1713">
        <v>1912</v>
      </c>
      <c r="C1713">
        <v>1828</v>
      </c>
      <c r="D1713">
        <v>2436</v>
      </c>
      <c r="E1713" s="1">
        <v>881</v>
      </c>
      <c r="F1713" s="1">
        <v>765</v>
      </c>
      <c r="G1713" s="1">
        <v>1997</v>
      </c>
      <c r="H1713" s="1">
        <v>2625</v>
      </c>
      <c r="I1713" s="1">
        <v>1616</v>
      </c>
      <c r="J1713" s="1">
        <v>1000</v>
      </c>
      <c r="K1713">
        <v>2863</v>
      </c>
      <c r="L1713">
        <v>2383</v>
      </c>
      <c r="M1713">
        <v>2567</v>
      </c>
    </row>
    <row r="1714" spans="1:13" x14ac:dyDescent="0.2">
      <c r="A1714" t="s">
        <v>1723</v>
      </c>
      <c r="B1714">
        <v>11500</v>
      </c>
      <c r="C1714">
        <v>9079</v>
      </c>
      <c r="D1714">
        <v>10665</v>
      </c>
      <c r="E1714" s="1">
        <v>2315</v>
      </c>
      <c r="F1714" s="1">
        <v>1909</v>
      </c>
      <c r="G1714" s="1">
        <v>4688</v>
      </c>
      <c r="H1714" s="1">
        <v>13414</v>
      </c>
      <c r="I1714" s="1">
        <v>9812</v>
      </c>
      <c r="J1714" s="1">
        <v>7714</v>
      </c>
      <c r="K1714">
        <v>56799</v>
      </c>
      <c r="L1714">
        <v>45924</v>
      </c>
      <c r="M1714">
        <v>53067</v>
      </c>
    </row>
    <row r="1715" spans="1:13" x14ac:dyDescent="0.2">
      <c r="A1715" t="s">
        <v>1724</v>
      </c>
      <c r="B1715">
        <v>14051</v>
      </c>
      <c r="C1715">
        <v>11040</v>
      </c>
      <c r="D1715">
        <v>9781</v>
      </c>
      <c r="E1715" s="1">
        <v>4286</v>
      </c>
      <c r="F1715" s="1">
        <v>3505</v>
      </c>
      <c r="G1715" s="1">
        <v>8461</v>
      </c>
      <c r="H1715" s="1">
        <v>13128</v>
      </c>
      <c r="I1715" s="1">
        <v>10795</v>
      </c>
      <c r="J1715" s="1">
        <v>5001</v>
      </c>
      <c r="K1715">
        <v>15982</v>
      </c>
      <c r="L1715">
        <v>17505</v>
      </c>
      <c r="M1715">
        <v>19715</v>
      </c>
    </row>
    <row r="1716" spans="1:13" x14ac:dyDescent="0.2">
      <c r="A1716" t="s">
        <v>1725</v>
      </c>
      <c r="B1716">
        <v>9148</v>
      </c>
      <c r="C1716">
        <v>8473</v>
      </c>
      <c r="D1716">
        <v>9960</v>
      </c>
      <c r="E1716" s="1">
        <v>6442</v>
      </c>
      <c r="F1716" s="1">
        <v>5229</v>
      </c>
      <c r="G1716" s="1">
        <v>12532</v>
      </c>
      <c r="H1716" s="1">
        <v>20116</v>
      </c>
      <c r="I1716" s="1">
        <v>14955</v>
      </c>
      <c r="J1716" s="1">
        <v>6763</v>
      </c>
      <c r="K1716">
        <v>18298</v>
      </c>
      <c r="L1716">
        <v>13806</v>
      </c>
      <c r="M1716">
        <v>16031</v>
      </c>
    </row>
    <row r="1717" spans="1:13" x14ac:dyDescent="0.2">
      <c r="A1717" t="s">
        <v>1726</v>
      </c>
      <c r="B1717">
        <v>5190</v>
      </c>
      <c r="C1717">
        <v>4148</v>
      </c>
      <c r="D1717">
        <v>3847</v>
      </c>
      <c r="E1717" s="1">
        <v>1900</v>
      </c>
      <c r="F1717" s="1">
        <v>1818</v>
      </c>
      <c r="G1717" s="1">
        <v>3755</v>
      </c>
      <c r="H1717" s="1">
        <v>4168</v>
      </c>
      <c r="I1717" s="1">
        <v>3038</v>
      </c>
      <c r="J1717" s="1">
        <v>1566</v>
      </c>
      <c r="K1717">
        <v>3703</v>
      </c>
      <c r="L1717">
        <v>3979</v>
      </c>
      <c r="M1717">
        <v>4324</v>
      </c>
    </row>
    <row r="1718" spans="1:13" x14ac:dyDescent="0.2">
      <c r="A1718" t="s">
        <v>1727</v>
      </c>
      <c r="B1718">
        <v>1558</v>
      </c>
      <c r="C1718">
        <v>1241</v>
      </c>
      <c r="D1718">
        <v>1336</v>
      </c>
      <c r="E1718" s="1">
        <v>427</v>
      </c>
      <c r="F1718" s="1">
        <v>373</v>
      </c>
      <c r="G1718" s="1">
        <v>960</v>
      </c>
      <c r="H1718" s="1">
        <v>1115</v>
      </c>
      <c r="I1718" s="1">
        <v>684</v>
      </c>
      <c r="J1718" s="1">
        <v>516</v>
      </c>
      <c r="K1718">
        <v>887</v>
      </c>
      <c r="L1718">
        <v>851</v>
      </c>
      <c r="M1718">
        <v>955</v>
      </c>
    </row>
    <row r="1719" spans="1:13" x14ac:dyDescent="0.2">
      <c r="A1719" t="s">
        <v>1728</v>
      </c>
      <c r="B1719">
        <v>3525</v>
      </c>
      <c r="C1719">
        <v>3324</v>
      </c>
      <c r="D1719">
        <v>2942</v>
      </c>
      <c r="E1719" s="1">
        <v>758</v>
      </c>
      <c r="F1719" s="1">
        <v>768</v>
      </c>
      <c r="G1719" s="1">
        <v>1729</v>
      </c>
      <c r="H1719" s="1">
        <v>2678</v>
      </c>
      <c r="I1719" s="1">
        <v>1892</v>
      </c>
      <c r="J1719" s="1">
        <v>1184</v>
      </c>
      <c r="K1719">
        <v>3504</v>
      </c>
      <c r="L1719">
        <v>3797</v>
      </c>
      <c r="M1719">
        <v>4625</v>
      </c>
    </row>
    <row r="1720" spans="1:13" x14ac:dyDescent="0.2">
      <c r="A1720" t="s">
        <v>1729</v>
      </c>
      <c r="B1720">
        <v>3864</v>
      </c>
      <c r="C1720">
        <v>4490</v>
      </c>
      <c r="D1720">
        <v>4411</v>
      </c>
      <c r="E1720" s="1">
        <v>1293</v>
      </c>
      <c r="F1720" s="1">
        <v>1277</v>
      </c>
      <c r="G1720" s="1">
        <v>3203</v>
      </c>
      <c r="H1720" s="1">
        <v>4646</v>
      </c>
      <c r="I1720" s="1">
        <v>3152</v>
      </c>
      <c r="J1720" s="1">
        <v>2246</v>
      </c>
      <c r="K1720">
        <v>5341</v>
      </c>
      <c r="L1720">
        <v>6198</v>
      </c>
      <c r="M1720">
        <v>6821</v>
      </c>
    </row>
    <row r="1721" spans="1:13" x14ac:dyDescent="0.2">
      <c r="A1721" t="s">
        <v>1730</v>
      </c>
      <c r="B1721">
        <v>3632</v>
      </c>
      <c r="C1721">
        <v>3493</v>
      </c>
      <c r="D1721">
        <v>4261</v>
      </c>
      <c r="E1721" s="1">
        <v>1246</v>
      </c>
      <c r="F1721" s="1">
        <v>1270</v>
      </c>
      <c r="G1721" s="1">
        <v>2623</v>
      </c>
      <c r="H1721" s="1">
        <v>4026</v>
      </c>
      <c r="I1721" s="1">
        <v>2630</v>
      </c>
      <c r="J1721" s="1">
        <v>1522</v>
      </c>
      <c r="K1721">
        <v>5079</v>
      </c>
      <c r="L1721">
        <v>4137</v>
      </c>
      <c r="M1721">
        <v>4919</v>
      </c>
    </row>
    <row r="1722" spans="1:13" x14ac:dyDescent="0.2">
      <c r="A1722" t="s">
        <v>1731</v>
      </c>
      <c r="B1722">
        <v>3942</v>
      </c>
      <c r="C1722">
        <v>3088</v>
      </c>
      <c r="D1722">
        <v>3142</v>
      </c>
      <c r="E1722" s="1">
        <v>1194</v>
      </c>
      <c r="F1722" s="1">
        <v>1053</v>
      </c>
      <c r="G1722" s="1">
        <v>2541</v>
      </c>
      <c r="H1722" s="1">
        <v>3285</v>
      </c>
      <c r="I1722" s="1">
        <v>2384</v>
      </c>
      <c r="J1722" s="1">
        <v>1248</v>
      </c>
      <c r="K1722">
        <v>4114</v>
      </c>
      <c r="L1722">
        <v>3940</v>
      </c>
      <c r="M1722">
        <v>4611</v>
      </c>
    </row>
    <row r="1723" spans="1:13" x14ac:dyDescent="0.2">
      <c r="A1723" t="s">
        <v>1732</v>
      </c>
      <c r="B1723">
        <v>4086</v>
      </c>
      <c r="C1723">
        <v>3425</v>
      </c>
      <c r="D1723">
        <v>3164</v>
      </c>
      <c r="E1723" s="1">
        <v>1418</v>
      </c>
      <c r="F1723" s="1">
        <v>1299</v>
      </c>
      <c r="G1723" s="1">
        <v>3081</v>
      </c>
      <c r="H1723" s="1">
        <v>3107</v>
      </c>
      <c r="I1723" s="1">
        <v>2085</v>
      </c>
      <c r="J1723" s="1">
        <v>1115</v>
      </c>
      <c r="K1723">
        <v>2217</v>
      </c>
      <c r="L1723">
        <v>2643</v>
      </c>
      <c r="M1723">
        <v>2924</v>
      </c>
    </row>
    <row r="1724" spans="1:13" x14ac:dyDescent="0.2">
      <c r="A1724" t="s">
        <v>1733</v>
      </c>
      <c r="B1724">
        <v>4309</v>
      </c>
      <c r="C1724">
        <v>3612</v>
      </c>
      <c r="D1724">
        <v>2773</v>
      </c>
      <c r="E1724" s="1">
        <v>1158</v>
      </c>
      <c r="F1724" s="1">
        <v>935</v>
      </c>
      <c r="G1724" s="1">
        <v>2399</v>
      </c>
      <c r="H1724" s="1">
        <v>3371</v>
      </c>
      <c r="I1724" s="1">
        <v>2287</v>
      </c>
      <c r="J1724" s="1">
        <v>1111</v>
      </c>
      <c r="K1724">
        <v>2074</v>
      </c>
      <c r="L1724">
        <v>2702</v>
      </c>
      <c r="M1724">
        <v>2981</v>
      </c>
    </row>
    <row r="1725" spans="1:13" x14ac:dyDescent="0.2">
      <c r="A1725" t="s">
        <v>1734</v>
      </c>
      <c r="B1725">
        <v>4030</v>
      </c>
      <c r="C1725">
        <v>3244</v>
      </c>
      <c r="D1725">
        <v>3956</v>
      </c>
      <c r="E1725" s="1">
        <v>1520</v>
      </c>
      <c r="F1725" s="1">
        <v>1291</v>
      </c>
      <c r="G1725" s="1">
        <v>2735</v>
      </c>
      <c r="H1725" s="1">
        <v>2750</v>
      </c>
      <c r="I1725" s="1">
        <v>1879</v>
      </c>
      <c r="J1725" s="1">
        <v>1160</v>
      </c>
      <c r="K1725">
        <v>1340</v>
      </c>
      <c r="L1725">
        <v>1196</v>
      </c>
      <c r="M1725">
        <v>1384</v>
      </c>
    </row>
    <row r="1726" spans="1:13" x14ac:dyDescent="0.2">
      <c r="A1726" t="s">
        <v>1735</v>
      </c>
      <c r="B1726">
        <v>12227</v>
      </c>
      <c r="C1726">
        <v>10861</v>
      </c>
      <c r="D1726">
        <v>12572</v>
      </c>
      <c r="E1726" s="1">
        <v>3442</v>
      </c>
      <c r="F1726" s="1">
        <v>3597</v>
      </c>
      <c r="G1726" s="1">
        <v>8986</v>
      </c>
      <c r="H1726" s="1">
        <v>19080</v>
      </c>
      <c r="I1726" s="1">
        <v>12620</v>
      </c>
      <c r="J1726" s="1">
        <v>8079</v>
      </c>
      <c r="K1726">
        <v>18437</v>
      </c>
      <c r="L1726">
        <v>14824</v>
      </c>
      <c r="M1726">
        <v>17117</v>
      </c>
    </row>
    <row r="1727" spans="1:13" x14ac:dyDescent="0.2">
      <c r="A1727" t="s">
        <v>1736</v>
      </c>
      <c r="B1727">
        <v>7419</v>
      </c>
      <c r="C1727">
        <v>6031</v>
      </c>
      <c r="D1727">
        <v>6852</v>
      </c>
      <c r="E1727" s="1">
        <v>3617</v>
      </c>
      <c r="F1727" s="1">
        <v>3414</v>
      </c>
      <c r="G1727" s="1">
        <v>8480</v>
      </c>
      <c r="H1727" s="1">
        <v>1933</v>
      </c>
      <c r="I1727" s="1">
        <v>1613</v>
      </c>
      <c r="J1727" s="1">
        <v>833</v>
      </c>
      <c r="K1727">
        <v>771</v>
      </c>
      <c r="L1727">
        <v>691</v>
      </c>
      <c r="M1727">
        <v>841</v>
      </c>
    </row>
    <row r="1728" spans="1:13" x14ac:dyDescent="0.2">
      <c r="A1728" t="s">
        <v>1737</v>
      </c>
      <c r="B1728">
        <v>1500</v>
      </c>
      <c r="C1728">
        <v>1366</v>
      </c>
      <c r="D1728">
        <v>2656</v>
      </c>
      <c r="E1728" s="1">
        <v>1069</v>
      </c>
      <c r="F1728" s="1">
        <v>994</v>
      </c>
      <c r="G1728" s="1">
        <v>2333</v>
      </c>
      <c r="H1728" s="1">
        <v>1348</v>
      </c>
      <c r="I1728" s="1">
        <v>971</v>
      </c>
      <c r="J1728" s="1">
        <v>608</v>
      </c>
      <c r="K1728">
        <v>1180</v>
      </c>
      <c r="L1728">
        <v>884</v>
      </c>
      <c r="M1728">
        <v>1027</v>
      </c>
    </row>
    <row r="1729" spans="1:13" x14ac:dyDescent="0.2">
      <c r="A1729" t="s">
        <v>1738</v>
      </c>
      <c r="B1729">
        <v>837</v>
      </c>
      <c r="C1729">
        <v>886</v>
      </c>
      <c r="D1729">
        <v>774</v>
      </c>
      <c r="E1729" s="1">
        <v>277</v>
      </c>
      <c r="F1729" s="1">
        <v>255</v>
      </c>
      <c r="G1729" s="1">
        <v>671</v>
      </c>
      <c r="H1729" s="1">
        <v>598</v>
      </c>
      <c r="I1729" s="1">
        <v>488</v>
      </c>
      <c r="J1729" s="1">
        <v>309</v>
      </c>
      <c r="K1729">
        <v>544</v>
      </c>
      <c r="L1729">
        <v>638</v>
      </c>
      <c r="M1729">
        <v>799</v>
      </c>
    </row>
    <row r="1730" spans="1:13" x14ac:dyDescent="0.2">
      <c r="A1730" t="s">
        <v>1739</v>
      </c>
      <c r="B1730">
        <v>1293</v>
      </c>
      <c r="C1730">
        <v>1313</v>
      </c>
      <c r="D1730">
        <v>1260</v>
      </c>
      <c r="E1730" s="1">
        <v>456</v>
      </c>
      <c r="F1730" s="1">
        <v>457</v>
      </c>
      <c r="G1730" s="1">
        <v>1104</v>
      </c>
      <c r="H1730" s="1">
        <v>1048</v>
      </c>
      <c r="I1730" s="1">
        <v>786</v>
      </c>
      <c r="J1730" s="1">
        <v>471</v>
      </c>
      <c r="K1730">
        <v>911</v>
      </c>
      <c r="L1730">
        <v>976</v>
      </c>
      <c r="M1730">
        <v>1171</v>
      </c>
    </row>
    <row r="1731" spans="1:13" x14ac:dyDescent="0.2">
      <c r="A1731" t="s">
        <v>1740</v>
      </c>
      <c r="B1731">
        <v>390</v>
      </c>
      <c r="C1731">
        <v>357</v>
      </c>
      <c r="D1731">
        <v>415</v>
      </c>
      <c r="E1731" s="1">
        <v>202</v>
      </c>
      <c r="F1731" s="1">
        <v>174</v>
      </c>
      <c r="G1731" s="1">
        <v>341</v>
      </c>
      <c r="H1731" s="1">
        <v>443</v>
      </c>
      <c r="I1731" s="1">
        <v>335</v>
      </c>
      <c r="J1731" s="1">
        <v>172</v>
      </c>
      <c r="K1731">
        <v>319</v>
      </c>
      <c r="L1731">
        <v>301</v>
      </c>
      <c r="M1731">
        <v>322</v>
      </c>
    </row>
    <row r="1732" spans="1:13" x14ac:dyDescent="0.2">
      <c r="A1732" t="s">
        <v>1741</v>
      </c>
      <c r="B1732">
        <v>4075</v>
      </c>
      <c r="C1732">
        <v>3434</v>
      </c>
      <c r="D1732">
        <v>3280</v>
      </c>
      <c r="E1732" s="1">
        <v>1146</v>
      </c>
      <c r="F1732" s="1">
        <v>1108</v>
      </c>
      <c r="G1732" s="1">
        <v>2773</v>
      </c>
      <c r="H1732" s="1">
        <v>3713</v>
      </c>
      <c r="I1732" s="1">
        <v>2741</v>
      </c>
      <c r="J1732" s="1">
        <v>1448</v>
      </c>
      <c r="K1732">
        <v>4448</v>
      </c>
      <c r="L1732">
        <v>4160</v>
      </c>
      <c r="M1732">
        <v>4942</v>
      </c>
    </row>
    <row r="1733" spans="1:13" x14ac:dyDescent="0.2">
      <c r="A1733" t="s">
        <v>1742</v>
      </c>
      <c r="B1733">
        <v>1832</v>
      </c>
      <c r="C1733">
        <v>1754</v>
      </c>
      <c r="D1733">
        <v>1704</v>
      </c>
      <c r="E1733" s="1">
        <v>759</v>
      </c>
      <c r="F1733" s="1">
        <v>763</v>
      </c>
      <c r="G1733" s="1">
        <v>1725</v>
      </c>
      <c r="H1733" s="1">
        <v>1730</v>
      </c>
      <c r="I1733" s="1">
        <v>1127</v>
      </c>
      <c r="J1733" s="1">
        <v>630</v>
      </c>
      <c r="K1733">
        <v>1445</v>
      </c>
      <c r="L1733">
        <v>1351</v>
      </c>
      <c r="M1733">
        <v>1545</v>
      </c>
    </row>
    <row r="1734" spans="1:13" x14ac:dyDescent="0.2">
      <c r="A1734" t="s">
        <v>1743</v>
      </c>
      <c r="B1734">
        <v>2490</v>
      </c>
      <c r="C1734">
        <v>2500</v>
      </c>
      <c r="D1734">
        <v>3125</v>
      </c>
      <c r="E1734" s="1">
        <v>1707</v>
      </c>
      <c r="F1734" s="1">
        <v>1508</v>
      </c>
      <c r="G1734" s="1">
        <v>3585</v>
      </c>
      <c r="H1734" s="1">
        <v>7728</v>
      </c>
      <c r="I1734" s="1">
        <v>5410</v>
      </c>
      <c r="J1734" s="1">
        <v>3779</v>
      </c>
      <c r="K1734">
        <v>4448</v>
      </c>
      <c r="L1734">
        <v>3254</v>
      </c>
      <c r="M1734">
        <v>3708</v>
      </c>
    </row>
    <row r="1735" spans="1:13" x14ac:dyDescent="0.2">
      <c r="A1735" t="s">
        <v>1744</v>
      </c>
      <c r="B1735">
        <v>28699</v>
      </c>
      <c r="C1735">
        <v>23070</v>
      </c>
      <c r="D1735">
        <v>30771</v>
      </c>
      <c r="E1735" s="1">
        <v>12175</v>
      </c>
      <c r="F1735" s="1">
        <v>11840</v>
      </c>
      <c r="G1735" s="1">
        <v>28775</v>
      </c>
      <c r="H1735" s="1">
        <v>52590</v>
      </c>
      <c r="I1735" s="1">
        <v>33629</v>
      </c>
      <c r="J1735" s="1">
        <v>17675</v>
      </c>
      <c r="K1735">
        <v>54055</v>
      </c>
      <c r="L1735">
        <v>39469</v>
      </c>
      <c r="M1735">
        <v>44267</v>
      </c>
    </row>
    <row r="1736" spans="1:13" x14ac:dyDescent="0.2">
      <c r="A1736" t="s">
        <v>1745</v>
      </c>
      <c r="B1736">
        <v>2106</v>
      </c>
      <c r="C1736">
        <v>1802</v>
      </c>
      <c r="D1736">
        <v>2369</v>
      </c>
      <c r="E1736" s="1">
        <v>704</v>
      </c>
      <c r="F1736" s="1">
        <v>710</v>
      </c>
      <c r="G1736" s="1">
        <v>1625</v>
      </c>
      <c r="H1736" s="1">
        <v>2250</v>
      </c>
      <c r="I1736" s="1">
        <v>1462</v>
      </c>
      <c r="J1736" s="1">
        <v>908</v>
      </c>
      <c r="K1736">
        <v>1921</v>
      </c>
      <c r="L1736">
        <v>1471</v>
      </c>
      <c r="M1736">
        <v>1691</v>
      </c>
    </row>
    <row r="1737" spans="1:13" x14ac:dyDescent="0.2">
      <c r="A1737" t="s">
        <v>1746</v>
      </c>
      <c r="B1737">
        <v>1166</v>
      </c>
      <c r="C1737">
        <v>1119</v>
      </c>
      <c r="D1737">
        <v>1159</v>
      </c>
      <c r="E1737" s="1">
        <v>378</v>
      </c>
      <c r="F1737" s="1">
        <v>289</v>
      </c>
      <c r="G1737" s="1">
        <v>864</v>
      </c>
      <c r="H1737" s="1">
        <v>781</v>
      </c>
      <c r="I1737" s="1">
        <v>593</v>
      </c>
      <c r="J1737" s="1">
        <v>374</v>
      </c>
      <c r="K1737">
        <v>830</v>
      </c>
      <c r="L1737">
        <v>836</v>
      </c>
      <c r="M1737">
        <v>874</v>
      </c>
    </row>
    <row r="1738" spans="1:13" x14ac:dyDescent="0.2">
      <c r="A1738" t="s">
        <v>1747</v>
      </c>
      <c r="B1738">
        <v>3167</v>
      </c>
      <c r="C1738">
        <v>2477</v>
      </c>
      <c r="D1738">
        <v>2222</v>
      </c>
      <c r="E1738" s="1">
        <v>1143</v>
      </c>
      <c r="F1738" s="1">
        <v>1071</v>
      </c>
      <c r="G1738" s="1">
        <v>2429</v>
      </c>
      <c r="H1738" s="1">
        <v>1970</v>
      </c>
      <c r="I1738" s="1">
        <v>1336</v>
      </c>
      <c r="J1738" s="1">
        <v>769</v>
      </c>
      <c r="K1738">
        <v>939</v>
      </c>
      <c r="L1738">
        <v>1088</v>
      </c>
      <c r="M1738">
        <v>1172</v>
      </c>
    </row>
    <row r="1739" spans="1:13" x14ac:dyDescent="0.2">
      <c r="A1739" t="s">
        <v>1748</v>
      </c>
      <c r="B1739">
        <v>635</v>
      </c>
      <c r="C1739">
        <v>586</v>
      </c>
      <c r="D1739">
        <v>609</v>
      </c>
      <c r="E1739" s="1">
        <v>256</v>
      </c>
      <c r="F1739" s="1">
        <v>276</v>
      </c>
      <c r="G1739" s="1">
        <v>549</v>
      </c>
      <c r="H1739" s="1">
        <v>753</v>
      </c>
      <c r="I1739" s="1">
        <v>558</v>
      </c>
      <c r="J1739" s="1">
        <v>275</v>
      </c>
      <c r="K1739">
        <v>737</v>
      </c>
      <c r="L1739">
        <v>815</v>
      </c>
      <c r="M1739">
        <v>874</v>
      </c>
    </row>
    <row r="1740" spans="1:13" x14ac:dyDescent="0.2">
      <c r="A1740" t="s">
        <v>1749</v>
      </c>
      <c r="B1740">
        <v>296</v>
      </c>
      <c r="C1740">
        <v>275</v>
      </c>
      <c r="D1740">
        <v>461</v>
      </c>
      <c r="E1740" s="1">
        <v>160</v>
      </c>
      <c r="F1740" s="1">
        <v>175</v>
      </c>
      <c r="G1740" s="1">
        <v>325</v>
      </c>
      <c r="H1740" s="1">
        <v>546</v>
      </c>
      <c r="I1740" s="1">
        <v>262</v>
      </c>
      <c r="J1740" s="1">
        <v>228</v>
      </c>
      <c r="K1740">
        <v>392</v>
      </c>
      <c r="L1740">
        <v>279</v>
      </c>
      <c r="M1740">
        <v>365</v>
      </c>
    </row>
    <row r="1741" spans="1:13" x14ac:dyDescent="0.2">
      <c r="A1741" t="s">
        <v>1750</v>
      </c>
      <c r="B1741">
        <v>5146</v>
      </c>
      <c r="C1741">
        <v>4327</v>
      </c>
      <c r="D1741">
        <v>4375</v>
      </c>
      <c r="E1741" s="1">
        <v>1873</v>
      </c>
      <c r="F1741" s="1">
        <v>1692</v>
      </c>
      <c r="G1741" s="1">
        <v>4003</v>
      </c>
      <c r="H1741" s="1">
        <v>5609</v>
      </c>
      <c r="I1741" s="1">
        <v>3954</v>
      </c>
      <c r="J1741" s="1">
        <v>2166</v>
      </c>
      <c r="K1741">
        <v>5286</v>
      </c>
      <c r="L1741">
        <v>5459</v>
      </c>
      <c r="M1741">
        <v>6090</v>
      </c>
    </row>
    <row r="1742" spans="1:13" x14ac:dyDescent="0.2">
      <c r="A1742" t="s">
        <v>1751</v>
      </c>
      <c r="B1742">
        <v>6656</v>
      </c>
      <c r="C1742">
        <v>6344</v>
      </c>
      <c r="D1742">
        <v>6136</v>
      </c>
      <c r="E1742" s="1">
        <v>2915</v>
      </c>
      <c r="F1742" s="1">
        <v>2655</v>
      </c>
      <c r="G1742" s="1">
        <v>6376</v>
      </c>
      <c r="H1742" s="1">
        <v>6824</v>
      </c>
      <c r="I1742" s="1">
        <v>5204</v>
      </c>
      <c r="J1742" s="1">
        <v>2542</v>
      </c>
      <c r="K1742">
        <v>6394</v>
      </c>
      <c r="L1742">
        <v>6464</v>
      </c>
      <c r="M1742">
        <v>7229</v>
      </c>
    </row>
    <row r="1743" spans="1:13" x14ac:dyDescent="0.2">
      <c r="A1743" t="s">
        <v>1752</v>
      </c>
      <c r="B1743">
        <v>3730</v>
      </c>
      <c r="C1743">
        <v>4106</v>
      </c>
      <c r="D1743">
        <v>4229</v>
      </c>
      <c r="E1743" s="1">
        <v>1036</v>
      </c>
      <c r="F1743" s="1">
        <v>1023</v>
      </c>
      <c r="G1743" s="1">
        <v>2449</v>
      </c>
      <c r="H1743" s="1">
        <v>2489</v>
      </c>
      <c r="I1743" s="1">
        <v>1963</v>
      </c>
      <c r="J1743" s="1">
        <v>967</v>
      </c>
      <c r="K1743">
        <v>4145</v>
      </c>
      <c r="L1743">
        <v>4023</v>
      </c>
      <c r="M1743">
        <v>4512</v>
      </c>
    </row>
    <row r="1744" spans="1:13" x14ac:dyDescent="0.2">
      <c r="A1744" t="s">
        <v>1753</v>
      </c>
      <c r="B1744">
        <v>5912</v>
      </c>
      <c r="C1744">
        <v>5281</v>
      </c>
      <c r="D1744">
        <v>5934</v>
      </c>
      <c r="E1744" s="1">
        <v>1724</v>
      </c>
      <c r="F1744" s="1">
        <v>1462</v>
      </c>
      <c r="G1744" s="1">
        <v>3917</v>
      </c>
      <c r="H1744" s="1">
        <v>7264</v>
      </c>
      <c r="I1744" s="1">
        <v>4801</v>
      </c>
      <c r="J1744" s="1">
        <v>3031</v>
      </c>
      <c r="K1744">
        <v>10329</v>
      </c>
      <c r="L1744">
        <v>8214</v>
      </c>
      <c r="M1744">
        <v>9419</v>
      </c>
    </row>
    <row r="1745" spans="1:13" x14ac:dyDescent="0.2">
      <c r="A1745" t="s">
        <v>1754</v>
      </c>
      <c r="B1745">
        <v>6504</v>
      </c>
      <c r="C1745">
        <v>6279</v>
      </c>
      <c r="D1745">
        <v>5901</v>
      </c>
      <c r="E1745" s="1">
        <v>2432</v>
      </c>
      <c r="F1745" s="1">
        <v>2330</v>
      </c>
      <c r="G1745" s="1">
        <v>5655</v>
      </c>
      <c r="H1745" s="1">
        <v>5611</v>
      </c>
      <c r="I1745" s="1">
        <v>4069</v>
      </c>
      <c r="J1745" s="1">
        <v>1865</v>
      </c>
      <c r="K1745">
        <v>4512</v>
      </c>
      <c r="L1745">
        <v>4983</v>
      </c>
      <c r="M1745">
        <v>5507</v>
      </c>
    </row>
    <row r="1746" spans="1:13" x14ac:dyDescent="0.2">
      <c r="A1746" t="s">
        <v>1755</v>
      </c>
      <c r="B1746">
        <v>2412</v>
      </c>
      <c r="C1746">
        <v>2102</v>
      </c>
      <c r="D1746">
        <v>2622</v>
      </c>
      <c r="E1746" s="1">
        <v>925</v>
      </c>
      <c r="F1746" s="1">
        <v>839</v>
      </c>
      <c r="G1746" s="1">
        <v>2065</v>
      </c>
      <c r="H1746" s="1">
        <v>2275</v>
      </c>
      <c r="I1746" s="1">
        <v>1628</v>
      </c>
      <c r="J1746" s="1">
        <v>894</v>
      </c>
      <c r="K1746">
        <v>2114</v>
      </c>
      <c r="L1746">
        <v>1939</v>
      </c>
      <c r="M1746">
        <v>2147</v>
      </c>
    </row>
    <row r="1747" spans="1:13" x14ac:dyDescent="0.2">
      <c r="A1747" t="s">
        <v>1756</v>
      </c>
      <c r="B1747">
        <v>25745</v>
      </c>
      <c r="C1747">
        <v>20758</v>
      </c>
      <c r="D1747">
        <v>23007</v>
      </c>
      <c r="E1747" s="1">
        <v>12938</v>
      </c>
      <c r="F1747" s="1">
        <v>12097</v>
      </c>
      <c r="G1747" s="1">
        <v>28429</v>
      </c>
      <c r="H1747" s="1">
        <v>35990</v>
      </c>
      <c r="I1747" s="1">
        <v>27854</v>
      </c>
      <c r="J1747" s="1">
        <v>11321</v>
      </c>
      <c r="K1747">
        <v>20129</v>
      </c>
      <c r="L1747">
        <v>16297</v>
      </c>
      <c r="M1747">
        <v>19349</v>
      </c>
    </row>
    <row r="1748" spans="1:13" x14ac:dyDescent="0.2">
      <c r="A1748" t="s">
        <v>1757</v>
      </c>
      <c r="B1748">
        <v>5259</v>
      </c>
      <c r="C1748">
        <v>4090</v>
      </c>
      <c r="D1748">
        <v>5243</v>
      </c>
      <c r="E1748" s="1">
        <v>2494</v>
      </c>
      <c r="F1748" s="1">
        <v>2083</v>
      </c>
      <c r="G1748" s="1">
        <v>4296</v>
      </c>
      <c r="H1748" s="1">
        <v>2233</v>
      </c>
      <c r="I1748" s="1">
        <v>2000</v>
      </c>
      <c r="J1748" s="1">
        <v>767</v>
      </c>
      <c r="K1748">
        <v>1260</v>
      </c>
      <c r="L1748">
        <v>1143</v>
      </c>
      <c r="M1748">
        <v>1223</v>
      </c>
    </row>
    <row r="1749" spans="1:13" x14ac:dyDescent="0.2">
      <c r="A1749" t="s">
        <v>1758</v>
      </c>
      <c r="B1749">
        <v>14272</v>
      </c>
      <c r="C1749">
        <v>12956</v>
      </c>
      <c r="D1749">
        <v>13218</v>
      </c>
      <c r="E1749" s="1">
        <v>2207</v>
      </c>
      <c r="F1749" s="1">
        <v>2207</v>
      </c>
      <c r="G1749" s="1">
        <v>5844</v>
      </c>
      <c r="H1749" s="1">
        <v>2232</v>
      </c>
      <c r="I1749" s="1">
        <v>1736</v>
      </c>
      <c r="J1749" s="1">
        <v>651</v>
      </c>
      <c r="K1749">
        <v>1072</v>
      </c>
      <c r="L1749">
        <v>2308</v>
      </c>
      <c r="M1749">
        <v>2114</v>
      </c>
    </row>
    <row r="1750" spans="1:13" x14ac:dyDescent="0.2">
      <c r="A1750" t="s">
        <v>1759</v>
      </c>
      <c r="B1750">
        <v>3104</v>
      </c>
      <c r="C1750">
        <v>2586</v>
      </c>
      <c r="D1750">
        <v>2806</v>
      </c>
      <c r="E1750" s="1">
        <v>2007</v>
      </c>
      <c r="F1750" s="1">
        <v>1629</v>
      </c>
      <c r="G1750" s="1">
        <v>3746</v>
      </c>
      <c r="H1750" s="1">
        <v>1811</v>
      </c>
      <c r="I1750" s="1">
        <v>1414</v>
      </c>
      <c r="J1750" s="1">
        <v>611</v>
      </c>
      <c r="K1750">
        <v>1403</v>
      </c>
      <c r="L1750">
        <v>1410</v>
      </c>
      <c r="M1750">
        <v>1661</v>
      </c>
    </row>
    <row r="1751" spans="1:13" x14ac:dyDescent="0.2">
      <c r="A1751" t="s">
        <v>1760</v>
      </c>
      <c r="B1751">
        <v>24549</v>
      </c>
      <c r="C1751">
        <v>20872</v>
      </c>
      <c r="D1751">
        <v>25040</v>
      </c>
      <c r="E1751" s="1">
        <v>5985</v>
      </c>
      <c r="F1751" s="1">
        <v>5223</v>
      </c>
      <c r="G1751" s="1">
        <v>12422</v>
      </c>
      <c r="H1751" s="1">
        <v>18013</v>
      </c>
      <c r="I1751" s="1">
        <v>11929</v>
      </c>
      <c r="J1751" s="1">
        <v>7255</v>
      </c>
      <c r="K1751">
        <v>23168</v>
      </c>
      <c r="L1751">
        <v>19158</v>
      </c>
      <c r="M1751">
        <v>21620</v>
      </c>
    </row>
    <row r="1752" spans="1:13" x14ac:dyDescent="0.2">
      <c r="A1752" t="s">
        <v>1761</v>
      </c>
      <c r="B1752">
        <v>30129</v>
      </c>
      <c r="C1752">
        <v>25013</v>
      </c>
      <c r="D1752">
        <v>27963</v>
      </c>
      <c r="E1752" s="1">
        <v>8930</v>
      </c>
      <c r="F1752" s="1">
        <v>7387</v>
      </c>
      <c r="G1752" s="1">
        <v>18947</v>
      </c>
      <c r="H1752" s="1">
        <v>46395</v>
      </c>
      <c r="I1752" s="1">
        <v>31358</v>
      </c>
      <c r="J1752" s="1">
        <v>15930</v>
      </c>
      <c r="K1752">
        <v>25836</v>
      </c>
      <c r="L1752">
        <v>17846</v>
      </c>
      <c r="M1752">
        <v>21401</v>
      </c>
    </row>
    <row r="1753" spans="1:13" x14ac:dyDescent="0.2">
      <c r="A1753" t="s">
        <v>1762</v>
      </c>
      <c r="B1753">
        <v>13419</v>
      </c>
      <c r="C1753">
        <v>14199</v>
      </c>
      <c r="D1753">
        <v>12982</v>
      </c>
      <c r="E1753" s="1">
        <v>3651</v>
      </c>
      <c r="F1753" s="1">
        <v>3404</v>
      </c>
      <c r="G1753" s="1">
        <v>8237</v>
      </c>
      <c r="H1753" s="1">
        <v>15611</v>
      </c>
      <c r="I1753" s="1">
        <v>10598</v>
      </c>
      <c r="J1753" s="1">
        <v>5741</v>
      </c>
      <c r="K1753">
        <v>24402</v>
      </c>
      <c r="L1753">
        <v>25631</v>
      </c>
      <c r="M1753">
        <v>29305</v>
      </c>
    </row>
    <row r="1754" spans="1:13" x14ac:dyDescent="0.2">
      <c r="A1754" t="s">
        <v>1763</v>
      </c>
      <c r="B1754">
        <v>5548</v>
      </c>
      <c r="C1754">
        <v>5279</v>
      </c>
      <c r="D1754">
        <v>5360</v>
      </c>
      <c r="E1754" s="1">
        <v>2526</v>
      </c>
      <c r="F1754" s="1">
        <v>2434</v>
      </c>
      <c r="G1754" s="1">
        <v>4960</v>
      </c>
      <c r="H1754" s="1">
        <v>7883</v>
      </c>
      <c r="I1754" s="1">
        <v>5606</v>
      </c>
      <c r="J1754" s="1">
        <v>3241</v>
      </c>
      <c r="K1754">
        <v>6079</v>
      </c>
      <c r="L1754">
        <v>5695</v>
      </c>
      <c r="M1754">
        <v>6436</v>
      </c>
    </row>
    <row r="1755" spans="1:13" x14ac:dyDescent="0.2">
      <c r="A1755" t="s">
        <v>1764</v>
      </c>
      <c r="B1755">
        <v>1005</v>
      </c>
      <c r="C1755">
        <v>1027</v>
      </c>
      <c r="D1755">
        <v>1314</v>
      </c>
      <c r="E1755" s="1">
        <v>520</v>
      </c>
      <c r="F1755" s="1">
        <v>402</v>
      </c>
      <c r="G1755" s="1">
        <v>1023</v>
      </c>
      <c r="H1755" s="1">
        <v>1165</v>
      </c>
      <c r="I1755" s="1">
        <v>770</v>
      </c>
      <c r="J1755" s="1">
        <v>374</v>
      </c>
      <c r="K1755">
        <v>769</v>
      </c>
      <c r="L1755">
        <v>693</v>
      </c>
      <c r="M1755">
        <v>830</v>
      </c>
    </row>
    <row r="1756" spans="1:13" x14ac:dyDescent="0.2">
      <c r="A1756" t="s">
        <v>1765</v>
      </c>
      <c r="B1756">
        <v>1941</v>
      </c>
      <c r="C1756">
        <v>1611</v>
      </c>
      <c r="D1756">
        <v>1841</v>
      </c>
      <c r="E1756" s="1">
        <v>824</v>
      </c>
      <c r="F1756" s="1">
        <v>666</v>
      </c>
      <c r="G1756" s="1">
        <v>1453</v>
      </c>
      <c r="H1756" s="1">
        <v>1947</v>
      </c>
      <c r="I1756" s="1">
        <v>1631</v>
      </c>
      <c r="J1756" s="1">
        <v>703</v>
      </c>
      <c r="K1756">
        <v>1751</v>
      </c>
      <c r="L1756">
        <v>1684</v>
      </c>
      <c r="M1756">
        <v>2028</v>
      </c>
    </row>
    <row r="1757" spans="1:13" x14ac:dyDescent="0.2">
      <c r="A1757" t="s">
        <v>1766</v>
      </c>
      <c r="B1757">
        <v>2330</v>
      </c>
      <c r="C1757">
        <v>2302</v>
      </c>
      <c r="D1757">
        <v>2469</v>
      </c>
      <c r="E1757" s="1">
        <v>1473</v>
      </c>
      <c r="F1757" s="1">
        <v>1491</v>
      </c>
      <c r="G1757" s="1">
        <v>3768</v>
      </c>
      <c r="H1757" s="1">
        <v>5734</v>
      </c>
      <c r="I1757" s="1">
        <v>3362</v>
      </c>
      <c r="J1757" s="1">
        <v>1450</v>
      </c>
      <c r="K1757">
        <v>2098</v>
      </c>
      <c r="L1757">
        <v>2359</v>
      </c>
      <c r="M1757">
        <v>2493</v>
      </c>
    </row>
    <row r="1758" spans="1:13" x14ac:dyDescent="0.2">
      <c r="A1758" t="s">
        <v>1767</v>
      </c>
      <c r="B1758">
        <v>2857</v>
      </c>
      <c r="C1758">
        <v>2321</v>
      </c>
      <c r="D1758">
        <v>2087</v>
      </c>
      <c r="E1758" s="1">
        <v>1693</v>
      </c>
      <c r="F1758" s="1">
        <v>1448</v>
      </c>
      <c r="G1758" s="1">
        <v>3740</v>
      </c>
      <c r="H1758" s="1">
        <v>5648</v>
      </c>
      <c r="I1758" s="1">
        <v>4069</v>
      </c>
      <c r="J1758" s="1">
        <v>1322</v>
      </c>
      <c r="K1758">
        <v>2002</v>
      </c>
      <c r="L1758">
        <v>2489</v>
      </c>
      <c r="M1758">
        <v>2824</v>
      </c>
    </row>
    <row r="1759" spans="1:13" x14ac:dyDescent="0.2">
      <c r="A1759" t="s">
        <v>1768</v>
      </c>
      <c r="B1759">
        <v>3949</v>
      </c>
      <c r="C1759">
        <v>3212</v>
      </c>
      <c r="D1759">
        <v>3585</v>
      </c>
      <c r="E1759" s="1">
        <v>2904</v>
      </c>
      <c r="F1759" s="1">
        <v>2392</v>
      </c>
      <c r="G1759" s="1">
        <v>6126</v>
      </c>
      <c r="H1759" s="1">
        <v>7909</v>
      </c>
      <c r="I1759" s="1">
        <v>6307</v>
      </c>
      <c r="J1759" s="1">
        <v>2258</v>
      </c>
      <c r="K1759">
        <v>3350</v>
      </c>
      <c r="L1759">
        <v>3598</v>
      </c>
      <c r="M1759">
        <v>3465</v>
      </c>
    </row>
    <row r="1760" spans="1:13" x14ac:dyDescent="0.2">
      <c r="A1760" t="s">
        <v>1769</v>
      </c>
      <c r="B1760">
        <v>3364</v>
      </c>
      <c r="C1760">
        <v>3371</v>
      </c>
      <c r="D1760">
        <v>2261</v>
      </c>
      <c r="E1760" s="1">
        <v>875</v>
      </c>
      <c r="F1760" s="1">
        <v>897</v>
      </c>
      <c r="G1760" s="1">
        <v>1782</v>
      </c>
      <c r="H1760" s="1">
        <v>1438</v>
      </c>
      <c r="I1760" s="1">
        <v>1202</v>
      </c>
      <c r="J1760" s="1">
        <v>575</v>
      </c>
      <c r="K1760">
        <v>785</v>
      </c>
      <c r="L1760">
        <v>1592</v>
      </c>
      <c r="M1760">
        <v>2298</v>
      </c>
    </row>
    <row r="1761" spans="1:13" x14ac:dyDescent="0.2">
      <c r="A1761" t="s">
        <v>1770</v>
      </c>
      <c r="B1761">
        <v>3701</v>
      </c>
      <c r="C1761">
        <v>3136</v>
      </c>
      <c r="D1761">
        <v>4107</v>
      </c>
      <c r="E1761" s="1">
        <v>1319</v>
      </c>
      <c r="F1761" s="1">
        <v>1294</v>
      </c>
      <c r="G1761" s="1">
        <v>2934</v>
      </c>
      <c r="H1761" s="1">
        <v>4238</v>
      </c>
      <c r="I1761" s="1">
        <v>2961</v>
      </c>
      <c r="J1761" s="1">
        <v>1721</v>
      </c>
      <c r="K1761">
        <v>4468</v>
      </c>
      <c r="L1761">
        <v>3514</v>
      </c>
      <c r="M1761">
        <v>3792</v>
      </c>
    </row>
    <row r="1762" spans="1:13" x14ac:dyDescent="0.2">
      <c r="A1762" t="s">
        <v>1771</v>
      </c>
      <c r="B1762">
        <v>4621</v>
      </c>
      <c r="C1762">
        <v>3841</v>
      </c>
      <c r="D1762">
        <v>4067</v>
      </c>
      <c r="E1762" s="1">
        <v>1298</v>
      </c>
      <c r="F1762" s="1">
        <v>1139</v>
      </c>
      <c r="G1762" s="1">
        <v>2546</v>
      </c>
      <c r="H1762" s="1">
        <v>2161</v>
      </c>
      <c r="I1762" s="1">
        <v>1842</v>
      </c>
      <c r="J1762" s="1">
        <v>946</v>
      </c>
      <c r="K1762">
        <v>3688</v>
      </c>
      <c r="L1762">
        <v>3116</v>
      </c>
      <c r="M1762">
        <v>3393</v>
      </c>
    </row>
    <row r="1763" spans="1:13" x14ac:dyDescent="0.2">
      <c r="A1763" t="s">
        <v>1772</v>
      </c>
      <c r="B1763">
        <v>9418</v>
      </c>
      <c r="C1763">
        <v>7078</v>
      </c>
      <c r="D1763">
        <v>9825</v>
      </c>
      <c r="E1763" s="1">
        <v>2633</v>
      </c>
      <c r="F1763" s="1">
        <v>2218</v>
      </c>
      <c r="G1763" s="1">
        <v>5212</v>
      </c>
      <c r="H1763" s="1">
        <v>18115</v>
      </c>
      <c r="I1763" s="1">
        <v>11437</v>
      </c>
      <c r="J1763" s="1">
        <v>11959</v>
      </c>
      <c r="K1763">
        <v>44947</v>
      </c>
      <c r="L1763">
        <v>29645</v>
      </c>
      <c r="M1763">
        <v>34845</v>
      </c>
    </row>
    <row r="1764" spans="1:13" x14ac:dyDescent="0.2">
      <c r="A1764" t="s">
        <v>1773</v>
      </c>
      <c r="B1764">
        <v>360</v>
      </c>
      <c r="C1764">
        <v>412</v>
      </c>
      <c r="D1764">
        <v>495</v>
      </c>
      <c r="E1764" s="1">
        <v>130</v>
      </c>
      <c r="F1764" s="1">
        <v>131</v>
      </c>
      <c r="G1764" s="1">
        <v>365</v>
      </c>
      <c r="H1764" s="1">
        <v>556</v>
      </c>
      <c r="I1764" s="1">
        <v>398</v>
      </c>
      <c r="J1764" s="1">
        <v>185</v>
      </c>
      <c r="K1764">
        <v>522</v>
      </c>
      <c r="L1764">
        <v>468</v>
      </c>
      <c r="M1764">
        <v>483</v>
      </c>
    </row>
    <row r="1765" spans="1:13" x14ac:dyDescent="0.2">
      <c r="A1765" t="s">
        <v>1774</v>
      </c>
      <c r="B1765">
        <v>646</v>
      </c>
      <c r="C1765">
        <v>584</v>
      </c>
      <c r="D1765">
        <v>526</v>
      </c>
      <c r="E1765" s="1">
        <v>604</v>
      </c>
      <c r="F1765" s="1">
        <v>488</v>
      </c>
      <c r="G1765" s="1">
        <v>959</v>
      </c>
      <c r="H1765" s="1">
        <v>435</v>
      </c>
      <c r="I1765" s="1">
        <v>438</v>
      </c>
      <c r="J1765" s="1">
        <v>222</v>
      </c>
      <c r="K1765">
        <v>282</v>
      </c>
      <c r="L1765">
        <v>349</v>
      </c>
      <c r="M1765">
        <v>358</v>
      </c>
    </row>
    <row r="1766" spans="1:13" x14ac:dyDescent="0.2">
      <c r="A1766" t="s">
        <v>1775</v>
      </c>
      <c r="B1766">
        <v>902</v>
      </c>
      <c r="C1766">
        <v>778</v>
      </c>
      <c r="D1766">
        <v>814</v>
      </c>
      <c r="E1766" s="1">
        <v>966</v>
      </c>
      <c r="F1766" s="1">
        <v>837</v>
      </c>
      <c r="G1766" s="1">
        <v>1635</v>
      </c>
      <c r="H1766" s="1">
        <v>547</v>
      </c>
      <c r="I1766" s="1">
        <v>555</v>
      </c>
      <c r="J1766" s="1">
        <v>241</v>
      </c>
      <c r="K1766">
        <v>335</v>
      </c>
      <c r="L1766">
        <v>398</v>
      </c>
      <c r="M1766">
        <v>404</v>
      </c>
    </row>
    <row r="1767" spans="1:13" x14ac:dyDescent="0.2">
      <c r="A1767" t="s">
        <v>1776</v>
      </c>
      <c r="B1767">
        <v>471</v>
      </c>
      <c r="C1767">
        <v>422</v>
      </c>
      <c r="D1767">
        <v>469</v>
      </c>
      <c r="E1767" s="1">
        <v>512</v>
      </c>
      <c r="F1767" s="1">
        <v>492</v>
      </c>
      <c r="G1767" s="1">
        <v>944</v>
      </c>
      <c r="H1767" s="1">
        <v>307</v>
      </c>
      <c r="I1767" s="1">
        <v>299</v>
      </c>
      <c r="J1767" s="1">
        <v>133</v>
      </c>
      <c r="K1767">
        <v>198</v>
      </c>
      <c r="L1767">
        <v>215</v>
      </c>
      <c r="M1767">
        <v>226</v>
      </c>
    </row>
    <row r="1768" spans="1:13" x14ac:dyDescent="0.2">
      <c r="A1768" t="s">
        <v>1777</v>
      </c>
      <c r="B1768">
        <v>7046</v>
      </c>
      <c r="C1768">
        <v>6118</v>
      </c>
      <c r="D1768">
        <v>5933</v>
      </c>
      <c r="E1768" s="1">
        <v>2656</v>
      </c>
      <c r="F1768" s="1">
        <v>2524</v>
      </c>
      <c r="G1768" s="1">
        <v>5706</v>
      </c>
      <c r="H1768" s="1">
        <v>7542</v>
      </c>
      <c r="I1768" s="1">
        <v>5201</v>
      </c>
      <c r="J1768" s="1">
        <v>2637</v>
      </c>
      <c r="K1768">
        <v>7363</v>
      </c>
      <c r="L1768">
        <v>7552</v>
      </c>
      <c r="M1768">
        <v>8044</v>
      </c>
    </row>
    <row r="1769" spans="1:13" x14ac:dyDescent="0.2">
      <c r="A1769" t="s">
        <v>1778</v>
      </c>
      <c r="B1769">
        <v>4890</v>
      </c>
      <c r="C1769">
        <v>3254</v>
      </c>
      <c r="D1769">
        <v>3765</v>
      </c>
      <c r="E1769" s="1">
        <v>1038</v>
      </c>
      <c r="F1769" s="1">
        <v>770</v>
      </c>
      <c r="G1769" s="1">
        <v>1839</v>
      </c>
      <c r="H1769" s="1">
        <v>2093</v>
      </c>
      <c r="I1769" s="1">
        <v>1760</v>
      </c>
      <c r="J1769" s="1">
        <v>620</v>
      </c>
      <c r="K1769">
        <v>6486</v>
      </c>
      <c r="L1769">
        <v>3914</v>
      </c>
      <c r="M1769">
        <v>4663</v>
      </c>
    </row>
    <row r="1770" spans="1:13" x14ac:dyDescent="0.2">
      <c r="A1770" t="s">
        <v>1779</v>
      </c>
      <c r="B1770">
        <v>23622</v>
      </c>
      <c r="C1770">
        <v>19841</v>
      </c>
      <c r="D1770">
        <v>25113</v>
      </c>
      <c r="E1770" s="1">
        <v>6203</v>
      </c>
      <c r="F1770" s="1">
        <v>5409</v>
      </c>
      <c r="G1770" s="1">
        <v>13101</v>
      </c>
      <c r="H1770" s="1">
        <v>13482</v>
      </c>
      <c r="I1770" s="1">
        <v>9693</v>
      </c>
      <c r="J1770" s="1">
        <v>4783</v>
      </c>
      <c r="K1770">
        <v>33707</v>
      </c>
      <c r="L1770">
        <v>23483</v>
      </c>
      <c r="M1770">
        <v>26794</v>
      </c>
    </row>
    <row r="1771" spans="1:13" x14ac:dyDescent="0.2">
      <c r="A1771" t="s">
        <v>1780</v>
      </c>
      <c r="B1771">
        <v>11976</v>
      </c>
      <c r="C1771">
        <v>9452</v>
      </c>
      <c r="D1771">
        <v>11697</v>
      </c>
      <c r="E1771" s="1">
        <v>2362</v>
      </c>
      <c r="F1771" s="1">
        <v>1942</v>
      </c>
      <c r="G1771" s="1">
        <v>4692</v>
      </c>
      <c r="H1771" s="1">
        <v>8838</v>
      </c>
      <c r="I1771" s="1">
        <v>5176</v>
      </c>
      <c r="J1771" s="1">
        <v>2778</v>
      </c>
      <c r="K1771">
        <v>9312</v>
      </c>
      <c r="L1771">
        <v>6837</v>
      </c>
      <c r="M1771">
        <v>8300</v>
      </c>
    </row>
    <row r="1772" spans="1:13" x14ac:dyDescent="0.2">
      <c r="A1772" t="s">
        <v>1781</v>
      </c>
      <c r="B1772">
        <v>1096</v>
      </c>
      <c r="C1772">
        <v>957</v>
      </c>
      <c r="D1772">
        <v>1284</v>
      </c>
      <c r="E1772" s="1">
        <v>389</v>
      </c>
      <c r="F1772" s="1">
        <v>351</v>
      </c>
      <c r="G1772" s="1">
        <v>860</v>
      </c>
      <c r="H1772" s="1">
        <v>964</v>
      </c>
      <c r="I1772" s="1">
        <v>716</v>
      </c>
      <c r="J1772" s="1">
        <v>379</v>
      </c>
      <c r="K1772">
        <v>743</v>
      </c>
      <c r="L1772">
        <v>815</v>
      </c>
      <c r="M1772">
        <v>985</v>
      </c>
    </row>
    <row r="1773" spans="1:13" x14ac:dyDescent="0.2">
      <c r="A1773" t="s">
        <v>1782</v>
      </c>
      <c r="B1773">
        <v>3529</v>
      </c>
      <c r="C1773">
        <v>3125</v>
      </c>
      <c r="D1773">
        <v>3981</v>
      </c>
      <c r="E1773" s="1">
        <v>1317</v>
      </c>
      <c r="F1773" s="1">
        <v>1217</v>
      </c>
      <c r="G1773" s="1">
        <v>2985</v>
      </c>
      <c r="H1773" s="1">
        <v>4431</v>
      </c>
      <c r="I1773" s="1">
        <v>2941</v>
      </c>
      <c r="J1773" s="1">
        <v>1804</v>
      </c>
      <c r="K1773">
        <v>4922</v>
      </c>
      <c r="L1773">
        <v>3917</v>
      </c>
      <c r="M1773">
        <v>4319</v>
      </c>
    </row>
    <row r="1774" spans="1:13" x14ac:dyDescent="0.2">
      <c r="A1774" t="s">
        <v>1783</v>
      </c>
      <c r="B1774">
        <v>15887</v>
      </c>
      <c r="C1774">
        <v>12100</v>
      </c>
      <c r="D1774">
        <v>14391</v>
      </c>
      <c r="E1774" s="1">
        <v>4272</v>
      </c>
      <c r="F1774" s="1">
        <v>4092</v>
      </c>
      <c r="G1774" s="1">
        <v>10273</v>
      </c>
      <c r="H1774" s="1">
        <v>16367</v>
      </c>
      <c r="I1774" s="1">
        <v>11250</v>
      </c>
      <c r="J1774" s="1">
        <v>6567</v>
      </c>
      <c r="K1774">
        <v>19033</v>
      </c>
      <c r="L1774">
        <v>14358</v>
      </c>
      <c r="M1774">
        <v>15435</v>
      </c>
    </row>
    <row r="1775" spans="1:13" x14ac:dyDescent="0.2">
      <c r="A1775" t="s">
        <v>1784</v>
      </c>
      <c r="B1775">
        <v>7512</v>
      </c>
      <c r="C1775">
        <v>7229</v>
      </c>
      <c r="D1775">
        <v>11339</v>
      </c>
      <c r="E1775" s="1">
        <v>2682</v>
      </c>
      <c r="F1775" s="1">
        <v>2468</v>
      </c>
      <c r="G1775" s="1">
        <v>6141</v>
      </c>
      <c r="H1775" s="1">
        <v>11874</v>
      </c>
      <c r="I1775" s="1">
        <v>7382</v>
      </c>
      <c r="J1775" s="1">
        <v>4396</v>
      </c>
      <c r="K1775">
        <v>18923</v>
      </c>
      <c r="L1775">
        <v>11130</v>
      </c>
      <c r="M1775">
        <v>13881</v>
      </c>
    </row>
    <row r="1776" spans="1:13" x14ac:dyDescent="0.2">
      <c r="A1776" t="s">
        <v>1785</v>
      </c>
      <c r="B1776">
        <v>2152</v>
      </c>
      <c r="C1776">
        <v>2004</v>
      </c>
      <c r="D1776">
        <v>2266</v>
      </c>
      <c r="E1776" s="1">
        <v>697</v>
      </c>
      <c r="F1776" s="1">
        <v>705</v>
      </c>
      <c r="G1776" s="1">
        <v>1627</v>
      </c>
      <c r="H1776" s="1">
        <v>1956</v>
      </c>
      <c r="I1776" s="1">
        <v>1430</v>
      </c>
      <c r="J1776" s="1">
        <v>711</v>
      </c>
      <c r="K1776">
        <v>1739</v>
      </c>
      <c r="L1776">
        <v>1617</v>
      </c>
      <c r="M1776">
        <v>1923</v>
      </c>
    </row>
    <row r="1777" spans="1:13" x14ac:dyDescent="0.2">
      <c r="A1777" t="s">
        <v>1786</v>
      </c>
      <c r="B1777">
        <v>4038</v>
      </c>
      <c r="C1777">
        <v>3533</v>
      </c>
      <c r="D1777">
        <v>3760</v>
      </c>
      <c r="E1777" s="1">
        <v>1298</v>
      </c>
      <c r="F1777" s="1">
        <v>1000</v>
      </c>
      <c r="G1777" s="1">
        <v>2504</v>
      </c>
      <c r="H1777" s="1">
        <v>3254</v>
      </c>
      <c r="I1777" s="1">
        <v>2098</v>
      </c>
      <c r="J1777" s="1">
        <v>1269</v>
      </c>
      <c r="K1777">
        <v>4602</v>
      </c>
      <c r="L1777">
        <v>4607</v>
      </c>
      <c r="M1777">
        <v>5443</v>
      </c>
    </row>
    <row r="1778" spans="1:13" x14ac:dyDescent="0.2">
      <c r="A1778" t="s">
        <v>1787</v>
      </c>
      <c r="B1778">
        <v>1174</v>
      </c>
      <c r="C1778">
        <v>1029</v>
      </c>
      <c r="D1778">
        <v>983</v>
      </c>
      <c r="E1778" s="1">
        <v>441</v>
      </c>
      <c r="F1778" s="1">
        <v>394</v>
      </c>
      <c r="G1778" s="1">
        <v>1074</v>
      </c>
      <c r="H1778" s="1">
        <v>1987</v>
      </c>
      <c r="I1778" s="1">
        <v>1374</v>
      </c>
      <c r="J1778" s="1">
        <v>680</v>
      </c>
      <c r="K1778">
        <v>1281</v>
      </c>
      <c r="L1778">
        <v>1277</v>
      </c>
      <c r="M1778">
        <v>1572</v>
      </c>
    </row>
    <row r="1779" spans="1:13" x14ac:dyDescent="0.2">
      <c r="A1779" t="s">
        <v>1788</v>
      </c>
      <c r="B1779">
        <v>284</v>
      </c>
      <c r="C1779">
        <v>246</v>
      </c>
      <c r="D1779">
        <v>285</v>
      </c>
      <c r="E1779" s="1">
        <v>123</v>
      </c>
      <c r="F1779" s="1">
        <v>89</v>
      </c>
      <c r="G1779" s="1">
        <v>243</v>
      </c>
      <c r="H1779" s="1">
        <v>377</v>
      </c>
      <c r="I1779" s="1">
        <v>320</v>
      </c>
      <c r="J1779" s="1">
        <v>130</v>
      </c>
      <c r="K1779">
        <v>345</v>
      </c>
      <c r="L1779">
        <v>338</v>
      </c>
      <c r="M1779">
        <v>415</v>
      </c>
    </row>
    <row r="1780" spans="1:13" x14ac:dyDescent="0.2">
      <c r="A1780" t="s">
        <v>1789</v>
      </c>
      <c r="B1780">
        <v>6073</v>
      </c>
      <c r="C1780">
        <v>6034</v>
      </c>
      <c r="D1780">
        <v>6304</v>
      </c>
      <c r="E1780" s="1">
        <v>3104</v>
      </c>
      <c r="F1780" s="1">
        <v>2518</v>
      </c>
      <c r="G1780" s="1">
        <v>6376</v>
      </c>
      <c r="H1780" s="1">
        <v>4462</v>
      </c>
      <c r="I1780" s="1">
        <v>3205</v>
      </c>
      <c r="J1780" s="1">
        <v>1335</v>
      </c>
      <c r="K1780">
        <v>3899</v>
      </c>
      <c r="L1780">
        <v>3585</v>
      </c>
      <c r="M1780">
        <v>3981</v>
      </c>
    </row>
    <row r="1781" spans="1:13" x14ac:dyDescent="0.2">
      <c r="A1781" t="s">
        <v>1790</v>
      </c>
      <c r="B1781">
        <v>2136</v>
      </c>
      <c r="C1781">
        <v>2048</v>
      </c>
      <c r="D1781">
        <v>2404</v>
      </c>
      <c r="E1781" s="1">
        <v>1352</v>
      </c>
      <c r="F1781" s="1">
        <v>1181</v>
      </c>
      <c r="G1781" s="1">
        <v>2517</v>
      </c>
      <c r="H1781" s="1">
        <v>2570</v>
      </c>
      <c r="I1781" s="1">
        <v>1880</v>
      </c>
      <c r="J1781" s="1">
        <v>858</v>
      </c>
      <c r="K1781">
        <v>2956</v>
      </c>
      <c r="L1781">
        <v>2555</v>
      </c>
      <c r="M1781">
        <v>2684</v>
      </c>
    </row>
    <row r="1782" spans="1:13" x14ac:dyDescent="0.2">
      <c r="A1782" t="s">
        <v>1791</v>
      </c>
      <c r="B1782">
        <v>32</v>
      </c>
      <c r="C1782">
        <v>25</v>
      </c>
      <c r="D1782">
        <v>38</v>
      </c>
      <c r="E1782" s="1">
        <v>23</v>
      </c>
      <c r="F1782" s="1">
        <v>19</v>
      </c>
      <c r="G1782" s="1">
        <v>30</v>
      </c>
      <c r="H1782" s="1">
        <v>55</v>
      </c>
      <c r="I1782" s="1">
        <v>24</v>
      </c>
      <c r="J1782" s="1">
        <v>17</v>
      </c>
      <c r="K1782">
        <v>41</v>
      </c>
      <c r="L1782">
        <v>39</v>
      </c>
      <c r="M1782">
        <v>43</v>
      </c>
    </row>
    <row r="1783" spans="1:13" x14ac:dyDescent="0.2">
      <c r="A1783" t="s">
        <v>1792</v>
      </c>
      <c r="B1783">
        <v>4737</v>
      </c>
      <c r="C1783">
        <v>3900</v>
      </c>
      <c r="D1783">
        <v>3383</v>
      </c>
      <c r="E1783" s="1">
        <v>1132</v>
      </c>
      <c r="F1783" s="1">
        <v>1103</v>
      </c>
      <c r="G1783" s="1">
        <v>2871</v>
      </c>
      <c r="H1783" s="1">
        <v>3470</v>
      </c>
      <c r="I1783" s="1">
        <v>2609</v>
      </c>
      <c r="J1783" s="1">
        <v>1295</v>
      </c>
      <c r="K1783">
        <v>1738</v>
      </c>
      <c r="L1783">
        <v>2135</v>
      </c>
      <c r="M1783">
        <v>2396</v>
      </c>
    </row>
    <row r="1784" spans="1:13" x14ac:dyDescent="0.2">
      <c r="A1784" t="s">
        <v>1793</v>
      </c>
      <c r="B1784">
        <v>877</v>
      </c>
      <c r="C1784">
        <v>581</v>
      </c>
      <c r="D1784">
        <v>581</v>
      </c>
      <c r="E1784" s="1">
        <v>449</v>
      </c>
      <c r="F1784" s="1">
        <v>297</v>
      </c>
      <c r="G1784" s="1">
        <v>577</v>
      </c>
      <c r="H1784" s="1">
        <v>663</v>
      </c>
      <c r="I1784" s="1">
        <v>585</v>
      </c>
      <c r="J1784" s="1">
        <v>221</v>
      </c>
      <c r="K1784">
        <v>602</v>
      </c>
      <c r="L1784">
        <v>626</v>
      </c>
      <c r="M1784">
        <v>669</v>
      </c>
    </row>
    <row r="1785" spans="1:13" x14ac:dyDescent="0.2">
      <c r="A1785" t="s">
        <v>1794</v>
      </c>
      <c r="B1785">
        <v>6139</v>
      </c>
      <c r="C1785">
        <v>5393</v>
      </c>
      <c r="D1785">
        <v>5537</v>
      </c>
      <c r="E1785" s="1">
        <v>3290</v>
      </c>
      <c r="F1785" s="1">
        <v>2635</v>
      </c>
      <c r="G1785" s="1">
        <v>6170</v>
      </c>
      <c r="H1785" s="1">
        <v>5855</v>
      </c>
      <c r="I1785" s="1">
        <v>4341</v>
      </c>
      <c r="J1785" s="1">
        <v>2000</v>
      </c>
      <c r="K1785">
        <v>4518</v>
      </c>
      <c r="L1785">
        <v>4741</v>
      </c>
      <c r="M1785">
        <v>5197</v>
      </c>
    </row>
    <row r="1786" spans="1:13" x14ac:dyDescent="0.2">
      <c r="A1786" t="s">
        <v>1795</v>
      </c>
      <c r="B1786">
        <v>21747</v>
      </c>
      <c r="C1786">
        <v>16129</v>
      </c>
      <c r="D1786">
        <v>17834</v>
      </c>
      <c r="E1786" s="1">
        <v>29376</v>
      </c>
      <c r="F1786" s="1">
        <v>23664</v>
      </c>
      <c r="G1786" s="1">
        <v>54260</v>
      </c>
      <c r="H1786" s="1">
        <v>66195</v>
      </c>
      <c r="I1786" s="1">
        <v>57994</v>
      </c>
      <c r="J1786" s="1">
        <v>12683</v>
      </c>
      <c r="K1786">
        <v>9922</v>
      </c>
      <c r="L1786">
        <v>8822</v>
      </c>
      <c r="M1786">
        <v>9443</v>
      </c>
    </row>
    <row r="1787" spans="1:13" x14ac:dyDescent="0.2">
      <c r="A1787" t="s">
        <v>1796</v>
      </c>
      <c r="B1787">
        <v>4365</v>
      </c>
      <c r="C1787">
        <v>3894</v>
      </c>
      <c r="D1787">
        <v>4169</v>
      </c>
      <c r="E1787" s="1">
        <v>1703</v>
      </c>
      <c r="F1787" s="1">
        <v>1347</v>
      </c>
      <c r="G1787" s="1">
        <v>3545</v>
      </c>
      <c r="H1787" s="1">
        <v>6347</v>
      </c>
      <c r="I1787" s="1">
        <v>4702</v>
      </c>
      <c r="J1787" s="1">
        <v>2603</v>
      </c>
      <c r="K1787">
        <v>5752</v>
      </c>
      <c r="L1787">
        <v>4919</v>
      </c>
      <c r="M1787">
        <v>6210</v>
      </c>
    </row>
    <row r="1788" spans="1:13" x14ac:dyDescent="0.2">
      <c r="A1788" t="s">
        <v>1797</v>
      </c>
      <c r="B1788">
        <v>4359</v>
      </c>
      <c r="C1788">
        <v>3517</v>
      </c>
      <c r="D1788">
        <v>4058</v>
      </c>
      <c r="E1788" s="1">
        <v>1315</v>
      </c>
      <c r="F1788" s="1">
        <v>1178</v>
      </c>
      <c r="G1788" s="1">
        <v>2879</v>
      </c>
      <c r="H1788" s="1">
        <v>4882</v>
      </c>
      <c r="I1788" s="1">
        <v>3059</v>
      </c>
      <c r="J1788" s="1">
        <v>1917</v>
      </c>
      <c r="K1788">
        <v>4534</v>
      </c>
      <c r="L1788">
        <v>4226</v>
      </c>
      <c r="M1788">
        <v>4939</v>
      </c>
    </row>
    <row r="1789" spans="1:13" x14ac:dyDescent="0.2">
      <c r="A1789" t="s">
        <v>1798</v>
      </c>
      <c r="B1789">
        <v>170</v>
      </c>
      <c r="C1789">
        <v>122</v>
      </c>
      <c r="D1789">
        <v>117</v>
      </c>
      <c r="E1789" s="1">
        <v>59</v>
      </c>
      <c r="F1789" s="1">
        <v>65</v>
      </c>
      <c r="G1789" s="1">
        <v>97</v>
      </c>
      <c r="H1789" s="1">
        <v>197</v>
      </c>
      <c r="I1789" s="1">
        <v>113</v>
      </c>
      <c r="J1789" s="1">
        <v>71</v>
      </c>
      <c r="K1789">
        <v>105</v>
      </c>
      <c r="L1789">
        <v>96</v>
      </c>
      <c r="M1789">
        <v>118</v>
      </c>
    </row>
    <row r="1790" spans="1:13" x14ac:dyDescent="0.2">
      <c r="A1790" t="s">
        <v>1799</v>
      </c>
      <c r="B1790">
        <v>147</v>
      </c>
      <c r="C1790">
        <v>84</v>
      </c>
      <c r="D1790">
        <v>79</v>
      </c>
      <c r="E1790" s="1">
        <v>24</v>
      </c>
      <c r="F1790" s="1">
        <v>33</v>
      </c>
      <c r="G1790" s="1">
        <v>52</v>
      </c>
      <c r="H1790" s="1">
        <v>102</v>
      </c>
      <c r="I1790" s="1">
        <v>98</v>
      </c>
      <c r="J1790" s="1">
        <v>55</v>
      </c>
      <c r="K1790">
        <v>53</v>
      </c>
      <c r="L1790">
        <v>75</v>
      </c>
      <c r="M1790">
        <v>82</v>
      </c>
    </row>
    <row r="1791" spans="1:13" x14ac:dyDescent="0.2">
      <c r="A1791" t="s">
        <v>1800</v>
      </c>
      <c r="B1791">
        <v>150</v>
      </c>
      <c r="C1791">
        <v>84</v>
      </c>
      <c r="D1791">
        <v>81</v>
      </c>
      <c r="E1791" s="1">
        <v>24</v>
      </c>
      <c r="F1791" s="1">
        <v>34</v>
      </c>
      <c r="G1791" s="1">
        <v>53</v>
      </c>
      <c r="H1791" s="1">
        <v>103</v>
      </c>
      <c r="I1791" s="1">
        <v>99</v>
      </c>
      <c r="J1791" s="1">
        <v>55</v>
      </c>
      <c r="K1791">
        <v>53</v>
      </c>
      <c r="L1791">
        <v>76</v>
      </c>
      <c r="M1791">
        <v>80</v>
      </c>
    </row>
    <row r="1792" spans="1:13" x14ac:dyDescent="0.2">
      <c r="A1792" t="s">
        <v>1801</v>
      </c>
      <c r="B1792">
        <v>16684</v>
      </c>
      <c r="C1792">
        <v>14064</v>
      </c>
      <c r="D1792">
        <v>17255</v>
      </c>
      <c r="E1792" s="1">
        <v>5746</v>
      </c>
      <c r="F1792" s="1">
        <v>4718</v>
      </c>
      <c r="G1792" s="1">
        <v>12029</v>
      </c>
      <c r="H1792" s="1">
        <v>26248</v>
      </c>
      <c r="I1792" s="1">
        <v>16087</v>
      </c>
      <c r="J1792" s="1">
        <v>10404</v>
      </c>
      <c r="K1792">
        <v>27479</v>
      </c>
      <c r="L1792">
        <v>22282</v>
      </c>
      <c r="M1792">
        <v>23996</v>
      </c>
    </row>
    <row r="1793" spans="1:13" x14ac:dyDescent="0.2">
      <c r="A1793" t="s">
        <v>1802</v>
      </c>
      <c r="B1793">
        <v>3090</v>
      </c>
      <c r="C1793">
        <v>2883</v>
      </c>
      <c r="D1793">
        <v>2867</v>
      </c>
      <c r="E1793" s="1">
        <v>1452</v>
      </c>
      <c r="F1793" s="1">
        <v>1262</v>
      </c>
      <c r="G1793" s="1">
        <v>2699</v>
      </c>
      <c r="H1793" s="1">
        <v>3083</v>
      </c>
      <c r="I1793" s="1">
        <v>2499</v>
      </c>
      <c r="J1793" s="1">
        <v>903</v>
      </c>
      <c r="K1793">
        <v>2457</v>
      </c>
      <c r="L1793">
        <v>2489</v>
      </c>
      <c r="M1793">
        <v>2643</v>
      </c>
    </row>
    <row r="1794" spans="1:13" x14ac:dyDescent="0.2">
      <c r="A1794" t="s">
        <v>1803</v>
      </c>
      <c r="B1794">
        <v>1095</v>
      </c>
      <c r="C1794">
        <v>1129</v>
      </c>
      <c r="D1794">
        <v>1098</v>
      </c>
      <c r="E1794" s="1">
        <v>416</v>
      </c>
      <c r="F1794" s="1">
        <v>501</v>
      </c>
      <c r="G1794" s="1">
        <v>1145</v>
      </c>
      <c r="H1794" s="1">
        <v>1270</v>
      </c>
      <c r="I1794" s="1">
        <v>818</v>
      </c>
      <c r="J1794" s="1">
        <v>415</v>
      </c>
      <c r="K1794">
        <v>758</v>
      </c>
      <c r="L1794">
        <v>983</v>
      </c>
      <c r="M1794">
        <v>1022</v>
      </c>
    </row>
    <row r="1795" spans="1:13" x14ac:dyDescent="0.2">
      <c r="A1795" t="s">
        <v>1804</v>
      </c>
      <c r="B1795">
        <v>5652</v>
      </c>
      <c r="C1795">
        <v>4731</v>
      </c>
      <c r="D1795">
        <v>5905</v>
      </c>
      <c r="E1795" s="1">
        <v>2045</v>
      </c>
      <c r="F1795" s="1">
        <v>1834</v>
      </c>
      <c r="G1795" s="1">
        <v>4648</v>
      </c>
      <c r="H1795" s="1">
        <v>5175</v>
      </c>
      <c r="I1795" s="1">
        <v>3529</v>
      </c>
      <c r="J1795" s="1">
        <v>1927</v>
      </c>
      <c r="K1795">
        <v>5989</v>
      </c>
      <c r="L1795">
        <v>5079</v>
      </c>
      <c r="M1795">
        <v>5885</v>
      </c>
    </row>
    <row r="1796" spans="1:13" x14ac:dyDescent="0.2">
      <c r="A1796" t="s">
        <v>1805</v>
      </c>
      <c r="B1796">
        <v>9657</v>
      </c>
      <c r="C1796">
        <v>7800</v>
      </c>
      <c r="D1796">
        <v>7043</v>
      </c>
      <c r="E1796" s="1">
        <v>2968</v>
      </c>
      <c r="F1796" s="1">
        <v>3094</v>
      </c>
      <c r="G1796" s="1">
        <v>7754</v>
      </c>
      <c r="H1796" s="1">
        <v>9792</v>
      </c>
      <c r="I1796" s="1">
        <v>6087</v>
      </c>
      <c r="J1796" s="1">
        <v>3882</v>
      </c>
      <c r="K1796">
        <v>6203</v>
      </c>
      <c r="L1796">
        <v>7072</v>
      </c>
      <c r="M1796">
        <v>7703</v>
      </c>
    </row>
    <row r="1797" spans="1:13" x14ac:dyDescent="0.2">
      <c r="A1797" t="s">
        <v>1806</v>
      </c>
      <c r="B1797">
        <v>1210</v>
      </c>
      <c r="C1797">
        <v>1058</v>
      </c>
      <c r="D1797">
        <v>1049</v>
      </c>
      <c r="E1797" s="1">
        <v>360</v>
      </c>
      <c r="F1797" s="1">
        <v>360</v>
      </c>
      <c r="G1797" s="1">
        <v>829</v>
      </c>
      <c r="H1797" s="1">
        <v>1149</v>
      </c>
      <c r="I1797" s="1">
        <v>641</v>
      </c>
      <c r="J1797" s="1">
        <v>469</v>
      </c>
      <c r="K1797">
        <v>1154</v>
      </c>
      <c r="L1797">
        <v>1320</v>
      </c>
      <c r="M1797">
        <v>1644</v>
      </c>
    </row>
    <row r="1798" spans="1:13" x14ac:dyDescent="0.2">
      <c r="A1798" t="s">
        <v>1807</v>
      </c>
      <c r="B1798">
        <v>1215</v>
      </c>
      <c r="C1798">
        <v>1042</v>
      </c>
      <c r="D1798">
        <v>1048</v>
      </c>
      <c r="E1798" s="1">
        <v>369</v>
      </c>
      <c r="F1798" s="1">
        <v>397</v>
      </c>
      <c r="G1798" s="1">
        <v>826</v>
      </c>
      <c r="H1798" s="1">
        <v>1157</v>
      </c>
      <c r="I1798" s="1">
        <v>591</v>
      </c>
      <c r="J1798" s="1">
        <v>465</v>
      </c>
      <c r="K1798">
        <v>1132</v>
      </c>
      <c r="L1798">
        <v>1262</v>
      </c>
      <c r="M1798">
        <v>1589</v>
      </c>
    </row>
    <row r="1799" spans="1:13" x14ac:dyDescent="0.2">
      <c r="A1799" t="s">
        <v>1808</v>
      </c>
      <c r="B1799">
        <v>5411</v>
      </c>
      <c r="C1799">
        <v>4282</v>
      </c>
      <c r="D1799">
        <v>4853</v>
      </c>
      <c r="E1799" s="1">
        <v>1848</v>
      </c>
      <c r="F1799" s="1">
        <v>1907</v>
      </c>
      <c r="G1799" s="1">
        <v>4250</v>
      </c>
      <c r="H1799" s="1">
        <v>5244</v>
      </c>
      <c r="I1799" s="1">
        <v>2904</v>
      </c>
      <c r="J1799" s="1">
        <v>2031</v>
      </c>
      <c r="K1799">
        <v>6099</v>
      </c>
      <c r="L1799">
        <v>5449</v>
      </c>
      <c r="M1799">
        <v>6557</v>
      </c>
    </row>
    <row r="1800" spans="1:13" x14ac:dyDescent="0.2">
      <c r="A1800" t="s">
        <v>1809</v>
      </c>
      <c r="B1800">
        <v>15731</v>
      </c>
      <c r="C1800">
        <v>12323</v>
      </c>
      <c r="D1800">
        <v>14999</v>
      </c>
      <c r="E1800" s="1">
        <v>4397</v>
      </c>
      <c r="F1800" s="1">
        <v>4145</v>
      </c>
      <c r="G1800" s="1">
        <v>9734</v>
      </c>
      <c r="H1800" s="1">
        <v>16949</v>
      </c>
      <c r="I1800" s="1">
        <v>11540</v>
      </c>
      <c r="J1800" s="1">
        <v>7993</v>
      </c>
      <c r="K1800">
        <v>20176</v>
      </c>
      <c r="L1800">
        <v>17603</v>
      </c>
      <c r="M1800">
        <v>20182</v>
      </c>
    </row>
    <row r="1801" spans="1:13" x14ac:dyDescent="0.2">
      <c r="A1801" t="s">
        <v>1810</v>
      </c>
      <c r="B1801">
        <v>1254</v>
      </c>
      <c r="C1801">
        <v>770</v>
      </c>
      <c r="D1801">
        <v>884</v>
      </c>
      <c r="E1801" s="1">
        <v>283</v>
      </c>
      <c r="F1801" s="1">
        <v>229</v>
      </c>
      <c r="G1801" s="1">
        <v>605</v>
      </c>
      <c r="H1801" s="1">
        <v>1023</v>
      </c>
      <c r="I1801" s="1">
        <v>802</v>
      </c>
      <c r="J1801" s="1">
        <v>445</v>
      </c>
      <c r="K1801">
        <v>1282</v>
      </c>
      <c r="L1801">
        <v>1280</v>
      </c>
      <c r="M1801">
        <v>1423</v>
      </c>
    </row>
    <row r="1802" spans="1:13" x14ac:dyDescent="0.2">
      <c r="A1802" t="s">
        <v>1811</v>
      </c>
      <c r="B1802">
        <v>58452</v>
      </c>
      <c r="C1802">
        <v>46461</v>
      </c>
      <c r="D1802">
        <v>60121</v>
      </c>
      <c r="E1802" s="1">
        <v>60007</v>
      </c>
      <c r="F1802" s="1">
        <v>51471</v>
      </c>
      <c r="G1802" s="1">
        <v>132350</v>
      </c>
      <c r="H1802" s="1">
        <v>197744</v>
      </c>
      <c r="I1802" s="1">
        <v>155725</v>
      </c>
      <c r="J1802" s="1">
        <v>61647</v>
      </c>
      <c r="K1802">
        <v>75082</v>
      </c>
      <c r="L1802">
        <v>53672</v>
      </c>
      <c r="M1802">
        <v>59860</v>
      </c>
    </row>
    <row r="1803" spans="1:13" x14ac:dyDescent="0.2">
      <c r="A1803" t="s">
        <v>1812</v>
      </c>
      <c r="B1803">
        <v>15</v>
      </c>
      <c r="C1803">
        <v>6</v>
      </c>
      <c r="D1803">
        <v>14</v>
      </c>
      <c r="E1803" s="1">
        <v>1</v>
      </c>
      <c r="F1803" s="1">
        <v>4</v>
      </c>
      <c r="G1803" s="1">
        <v>8</v>
      </c>
      <c r="H1803" s="1">
        <v>7</v>
      </c>
      <c r="I1803" s="1">
        <v>2</v>
      </c>
      <c r="J1803" s="1">
        <v>0</v>
      </c>
      <c r="K1803">
        <v>3</v>
      </c>
      <c r="L1803">
        <v>10</v>
      </c>
      <c r="M1803">
        <v>0</v>
      </c>
    </row>
    <row r="1804" spans="1:13" x14ac:dyDescent="0.2">
      <c r="A1804" t="s">
        <v>1813</v>
      </c>
      <c r="B1804">
        <v>5387</v>
      </c>
      <c r="C1804">
        <v>5725</v>
      </c>
      <c r="D1804">
        <v>4976</v>
      </c>
      <c r="E1804" s="1">
        <v>2113</v>
      </c>
      <c r="F1804" s="1">
        <v>1960</v>
      </c>
      <c r="G1804" s="1">
        <v>4753</v>
      </c>
      <c r="H1804" s="1">
        <v>4256</v>
      </c>
      <c r="I1804" s="1">
        <v>3316</v>
      </c>
      <c r="J1804" s="1">
        <v>1622</v>
      </c>
      <c r="K1804">
        <v>3431</v>
      </c>
      <c r="L1804">
        <v>4249</v>
      </c>
      <c r="M1804">
        <v>5052</v>
      </c>
    </row>
    <row r="1805" spans="1:13" x14ac:dyDescent="0.2">
      <c r="A1805" t="s">
        <v>1814</v>
      </c>
      <c r="B1805">
        <v>3469</v>
      </c>
      <c r="C1805">
        <v>3012</v>
      </c>
      <c r="D1805">
        <v>3182</v>
      </c>
      <c r="E1805" s="1">
        <v>1329</v>
      </c>
      <c r="F1805" s="1">
        <v>1264</v>
      </c>
      <c r="G1805" s="1">
        <v>2946</v>
      </c>
      <c r="H1805" s="1">
        <v>3572</v>
      </c>
      <c r="I1805" s="1">
        <v>2260</v>
      </c>
      <c r="J1805" s="1">
        <v>1365</v>
      </c>
      <c r="K1805">
        <v>3197</v>
      </c>
      <c r="L1805">
        <v>3058</v>
      </c>
      <c r="M1805">
        <v>3661</v>
      </c>
    </row>
    <row r="1806" spans="1:13" x14ac:dyDescent="0.2">
      <c r="A1806" t="s">
        <v>1815</v>
      </c>
      <c r="B1806">
        <v>1974</v>
      </c>
      <c r="C1806">
        <v>1802</v>
      </c>
      <c r="D1806">
        <v>1925</v>
      </c>
      <c r="E1806" s="1">
        <v>789</v>
      </c>
      <c r="F1806" s="1">
        <v>767</v>
      </c>
      <c r="G1806" s="1">
        <v>1787</v>
      </c>
      <c r="H1806" s="1">
        <v>1985</v>
      </c>
      <c r="I1806" s="1">
        <v>1316</v>
      </c>
      <c r="J1806" s="1">
        <v>691</v>
      </c>
      <c r="K1806">
        <v>1458</v>
      </c>
      <c r="L1806">
        <v>1381</v>
      </c>
      <c r="M1806">
        <v>1646</v>
      </c>
    </row>
    <row r="1807" spans="1:13" x14ac:dyDescent="0.2">
      <c r="A1807" t="s">
        <v>1816</v>
      </c>
      <c r="B1807">
        <v>11480</v>
      </c>
      <c r="C1807">
        <v>10430</v>
      </c>
      <c r="D1807">
        <v>12710</v>
      </c>
      <c r="E1807" s="1">
        <v>4309</v>
      </c>
      <c r="F1807" s="1">
        <v>4225</v>
      </c>
      <c r="G1807" s="1">
        <v>11245</v>
      </c>
      <c r="H1807" s="1">
        <v>11507</v>
      </c>
      <c r="I1807" s="1">
        <v>7624</v>
      </c>
      <c r="J1807" s="1">
        <v>4267</v>
      </c>
      <c r="K1807">
        <v>11372</v>
      </c>
      <c r="L1807">
        <v>9234</v>
      </c>
      <c r="M1807">
        <v>10751</v>
      </c>
    </row>
    <row r="1808" spans="1:13" x14ac:dyDescent="0.2">
      <c r="A1808" t="s">
        <v>1817</v>
      </c>
      <c r="B1808">
        <v>5284</v>
      </c>
      <c r="C1808">
        <v>4230</v>
      </c>
      <c r="D1808">
        <v>5746</v>
      </c>
      <c r="E1808" s="1">
        <v>1531</v>
      </c>
      <c r="F1808" s="1">
        <v>1447</v>
      </c>
      <c r="G1808" s="1">
        <v>3254</v>
      </c>
      <c r="H1808" s="1">
        <v>3747</v>
      </c>
      <c r="I1808" s="1">
        <v>2393</v>
      </c>
      <c r="J1808" s="1">
        <v>1528</v>
      </c>
      <c r="K1808">
        <v>4543</v>
      </c>
      <c r="L1808">
        <v>3168</v>
      </c>
      <c r="M1808">
        <v>4076</v>
      </c>
    </row>
    <row r="1809" spans="1:13" x14ac:dyDescent="0.2">
      <c r="A1809" t="s">
        <v>1818</v>
      </c>
      <c r="B1809">
        <v>805</v>
      </c>
      <c r="C1809">
        <v>643</v>
      </c>
      <c r="D1809">
        <v>736</v>
      </c>
      <c r="E1809" s="1">
        <v>256</v>
      </c>
      <c r="F1809" s="1">
        <v>169</v>
      </c>
      <c r="G1809" s="1">
        <v>505</v>
      </c>
      <c r="H1809" s="1">
        <v>1761</v>
      </c>
      <c r="I1809" s="1">
        <v>1228</v>
      </c>
      <c r="J1809" s="1">
        <v>894</v>
      </c>
      <c r="K1809">
        <v>989</v>
      </c>
      <c r="L1809">
        <v>885</v>
      </c>
      <c r="M1809">
        <v>1151</v>
      </c>
    </row>
    <row r="1810" spans="1:13" x14ac:dyDescent="0.2">
      <c r="A1810" t="s">
        <v>1819</v>
      </c>
      <c r="B1810">
        <v>43</v>
      </c>
      <c r="C1810">
        <v>56</v>
      </c>
      <c r="D1810">
        <v>49</v>
      </c>
      <c r="E1810" s="1">
        <v>25</v>
      </c>
      <c r="F1810" s="1">
        <v>15</v>
      </c>
      <c r="G1810" s="1">
        <v>42</v>
      </c>
      <c r="H1810" s="1">
        <v>30</v>
      </c>
      <c r="I1810" s="1">
        <v>16</v>
      </c>
      <c r="J1810" s="1">
        <v>9</v>
      </c>
      <c r="K1810">
        <v>73</v>
      </c>
      <c r="L1810">
        <v>71</v>
      </c>
      <c r="M1810">
        <v>71</v>
      </c>
    </row>
    <row r="1811" spans="1:13" x14ac:dyDescent="0.2">
      <c r="A1811" t="s">
        <v>1820</v>
      </c>
      <c r="B1811">
        <v>1757</v>
      </c>
      <c r="C1811">
        <v>1780</v>
      </c>
      <c r="D1811">
        <v>1671</v>
      </c>
      <c r="E1811" s="1">
        <v>684</v>
      </c>
      <c r="F1811" s="1">
        <v>633</v>
      </c>
      <c r="G1811" s="1">
        <v>1311</v>
      </c>
      <c r="H1811" s="1">
        <v>891</v>
      </c>
      <c r="I1811" s="1">
        <v>682</v>
      </c>
      <c r="J1811" s="1">
        <v>386</v>
      </c>
      <c r="K1811">
        <v>1827</v>
      </c>
      <c r="L1811">
        <v>1805</v>
      </c>
      <c r="M1811">
        <v>2029</v>
      </c>
    </row>
    <row r="1812" spans="1:13" x14ac:dyDescent="0.2">
      <c r="A1812" t="s">
        <v>1821</v>
      </c>
      <c r="B1812">
        <v>2156</v>
      </c>
      <c r="C1812">
        <v>1862</v>
      </c>
      <c r="D1812">
        <v>2247</v>
      </c>
      <c r="E1812" s="1">
        <v>981</v>
      </c>
      <c r="F1812" s="1">
        <v>780</v>
      </c>
      <c r="G1812" s="1">
        <v>2004</v>
      </c>
      <c r="H1812" s="1">
        <v>3525</v>
      </c>
      <c r="I1812" s="1">
        <v>2794</v>
      </c>
      <c r="J1812" s="1">
        <v>1676</v>
      </c>
      <c r="K1812">
        <v>3685</v>
      </c>
      <c r="L1812">
        <v>2917</v>
      </c>
      <c r="M1812">
        <v>3275</v>
      </c>
    </row>
    <row r="1813" spans="1:13" x14ac:dyDescent="0.2">
      <c r="A1813" t="s">
        <v>1822</v>
      </c>
      <c r="B1813">
        <v>7977</v>
      </c>
      <c r="C1813">
        <v>7498</v>
      </c>
      <c r="D1813">
        <v>8158</v>
      </c>
      <c r="E1813" s="1">
        <v>3904</v>
      </c>
      <c r="F1813" s="1">
        <v>3370</v>
      </c>
      <c r="G1813" s="1">
        <v>7783</v>
      </c>
      <c r="H1813" s="1">
        <v>8028</v>
      </c>
      <c r="I1813" s="1">
        <v>6500</v>
      </c>
      <c r="J1813" s="1">
        <v>3282</v>
      </c>
      <c r="K1813">
        <v>7334</v>
      </c>
      <c r="L1813">
        <v>6772</v>
      </c>
      <c r="M1813">
        <v>7624</v>
      </c>
    </row>
    <row r="1814" spans="1:13" x14ac:dyDescent="0.2">
      <c r="A1814" t="s">
        <v>1823</v>
      </c>
      <c r="B1814">
        <v>2425</v>
      </c>
      <c r="C1814">
        <v>1932</v>
      </c>
      <c r="D1814">
        <v>1999</v>
      </c>
      <c r="E1814" s="1">
        <v>637</v>
      </c>
      <c r="F1814" s="1">
        <v>557</v>
      </c>
      <c r="G1814" s="1">
        <v>1511</v>
      </c>
      <c r="H1814" s="1">
        <v>1459</v>
      </c>
      <c r="I1814" s="1">
        <v>1217</v>
      </c>
      <c r="J1814" s="1">
        <v>610</v>
      </c>
      <c r="K1814">
        <v>1429</v>
      </c>
      <c r="L1814">
        <v>1292</v>
      </c>
      <c r="M1814">
        <v>1344</v>
      </c>
    </row>
    <row r="1815" spans="1:13" x14ac:dyDescent="0.2">
      <c r="A1815" t="s">
        <v>1824</v>
      </c>
      <c r="B1815">
        <v>15443</v>
      </c>
      <c r="C1815">
        <v>13352</v>
      </c>
      <c r="D1815">
        <v>16291</v>
      </c>
      <c r="E1815" s="1">
        <v>3754</v>
      </c>
      <c r="F1815" s="1">
        <v>3930</v>
      </c>
      <c r="G1815" s="1">
        <v>9597</v>
      </c>
      <c r="H1815" s="1">
        <v>18016</v>
      </c>
      <c r="I1815" s="1">
        <v>11655</v>
      </c>
      <c r="J1815" s="1">
        <v>6508</v>
      </c>
      <c r="K1815">
        <v>31254</v>
      </c>
      <c r="L1815">
        <v>24434</v>
      </c>
      <c r="M1815">
        <v>29956</v>
      </c>
    </row>
    <row r="1816" spans="1:13" x14ac:dyDescent="0.2">
      <c r="A1816" t="s">
        <v>1825</v>
      </c>
      <c r="B1816">
        <v>11468</v>
      </c>
      <c r="C1816">
        <v>8998</v>
      </c>
      <c r="D1816">
        <v>9937</v>
      </c>
      <c r="E1816" s="1">
        <v>4007</v>
      </c>
      <c r="F1816" s="1">
        <v>3109</v>
      </c>
      <c r="G1816" s="1">
        <v>7318</v>
      </c>
      <c r="H1816" s="1">
        <v>3988</v>
      </c>
      <c r="I1816" s="1">
        <v>3704</v>
      </c>
      <c r="J1816" s="1">
        <v>1572</v>
      </c>
      <c r="K1816">
        <v>2612</v>
      </c>
      <c r="L1816">
        <v>2260</v>
      </c>
      <c r="M1816">
        <v>2290</v>
      </c>
    </row>
    <row r="1817" spans="1:13" x14ac:dyDescent="0.2">
      <c r="A1817" t="s">
        <v>1826</v>
      </c>
      <c r="B1817">
        <v>940</v>
      </c>
      <c r="C1817">
        <v>841</v>
      </c>
      <c r="D1817">
        <v>980</v>
      </c>
      <c r="E1817" s="1">
        <v>255</v>
      </c>
      <c r="F1817" s="1">
        <v>287</v>
      </c>
      <c r="G1817" s="1">
        <v>712</v>
      </c>
      <c r="H1817" s="1">
        <v>793</v>
      </c>
      <c r="I1817" s="1">
        <v>551</v>
      </c>
      <c r="J1817" s="1">
        <v>294</v>
      </c>
      <c r="K1817">
        <v>961</v>
      </c>
      <c r="L1817">
        <v>785</v>
      </c>
      <c r="M1817">
        <v>865</v>
      </c>
    </row>
    <row r="1818" spans="1:13" x14ac:dyDescent="0.2">
      <c r="A1818" t="s">
        <v>1827</v>
      </c>
      <c r="B1818">
        <v>5183</v>
      </c>
      <c r="C1818">
        <v>4658</v>
      </c>
      <c r="D1818">
        <v>5878</v>
      </c>
      <c r="E1818" s="1">
        <v>1707</v>
      </c>
      <c r="F1818" s="1">
        <v>1667</v>
      </c>
      <c r="G1818" s="1">
        <v>3994</v>
      </c>
      <c r="H1818" s="1">
        <v>5815</v>
      </c>
      <c r="I1818" s="1">
        <v>3864</v>
      </c>
      <c r="J1818" s="1">
        <v>2053</v>
      </c>
      <c r="K1818">
        <v>6497</v>
      </c>
      <c r="L1818">
        <v>5735</v>
      </c>
      <c r="M1818">
        <v>6146</v>
      </c>
    </row>
    <row r="1819" spans="1:13" x14ac:dyDescent="0.2">
      <c r="A1819" t="s">
        <v>1828</v>
      </c>
      <c r="B1819">
        <v>220</v>
      </c>
      <c r="C1819">
        <v>219</v>
      </c>
      <c r="D1819">
        <v>272</v>
      </c>
      <c r="E1819" s="1">
        <v>95</v>
      </c>
      <c r="F1819" s="1">
        <v>103</v>
      </c>
      <c r="G1819" s="1">
        <v>271</v>
      </c>
      <c r="H1819" s="1">
        <v>158</v>
      </c>
      <c r="I1819" s="1">
        <v>119</v>
      </c>
      <c r="J1819" s="1">
        <v>36</v>
      </c>
      <c r="K1819">
        <v>157</v>
      </c>
      <c r="L1819">
        <v>167</v>
      </c>
      <c r="M1819">
        <v>193</v>
      </c>
    </row>
    <row r="1820" spans="1:13" x14ac:dyDescent="0.2">
      <c r="A1820" t="s">
        <v>1829</v>
      </c>
      <c r="B1820">
        <v>1587</v>
      </c>
      <c r="C1820">
        <v>1258</v>
      </c>
      <c r="D1820">
        <v>1869</v>
      </c>
      <c r="E1820" s="1">
        <v>564</v>
      </c>
      <c r="F1820" s="1">
        <v>564</v>
      </c>
      <c r="G1820" s="1">
        <v>1340</v>
      </c>
      <c r="H1820" s="1">
        <v>1993</v>
      </c>
      <c r="I1820" s="1">
        <v>1295</v>
      </c>
      <c r="J1820" s="1">
        <v>658</v>
      </c>
      <c r="K1820">
        <v>2025</v>
      </c>
      <c r="L1820">
        <v>1286</v>
      </c>
      <c r="M1820">
        <v>1555</v>
      </c>
    </row>
    <row r="1821" spans="1:13" x14ac:dyDescent="0.2">
      <c r="A1821" t="s">
        <v>1830</v>
      </c>
      <c r="B1821">
        <v>419</v>
      </c>
      <c r="C1821">
        <v>356</v>
      </c>
      <c r="D1821">
        <v>427</v>
      </c>
      <c r="E1821" s="1">
        <v>196</v>
      </c>
      <c r="F1821" s="1">
        <v>125</v>
      </c>
      <c r="G1821" s="1">
        <v>323</v>
      </c>
      <c r="H1821" s="1">
        <v>501</v>
      </c>
      <c r="I1821" s="1">
        <v>405</v>
      </c>
      <c r="J1821" s="1">
        <v>180</v>
      </c>
      <c r="K1821">
        <v>572</v>
      </c>
      <c r="L1821">
        <v>406</v>
      </c>
      <c r="M1821">
        <v>480</v>
      </c>
    </row>
    <row r="1822" spans="1:13" x14ac:dyDescent="0.2">
      <c r="A1822" t="s">
        <v>1831</v>
      </c>
      <c r="B1822">
        <v>2415</v>
      </c>
      <c r="C1822">
        <v>2060</v>
      </c>
      <c r="D1822">
        <v>2008</v>
      </c>
      <c r="E1822" s="1">
        <v>938</v>
      </c>
      <c r="F1822" s="1">
        <v>962</v>
      </c>
      <c r="G1822" s="1">
        <v>1854</v>
      </c>
      <c r="H1822" s="1">
        <v>2190</v>
      </c>
      <c r="I1822" s="1">
        <v>1262</v>
      </c>
      <c r="J1822" s="1">
        <v>775</v>
      </c>
      <c r="K1822">
        <v>2475</v>
      </c>
      <c r="L1822">
        <v>2440</v>
      </c>
      <c r="M1822">
        <v>2588</v>
      </c>
    </row>
    <row r="1823" spans="1:13" x14ac:dyDescent="0.2">
      <c r="A1823" t="s">
        <v>1832</v>
      </c>
      <c r="B1823">
        <v>7329</v>
      </c>
      <c r="C1823">
        <v>5736</v>
      </c>
      <c r="D1823">
        <v>7782</v>
      </c>
      <c r="E1823" s="1">
        <v>2427</v>
      </c>
      <c r="F1823" s="1">
        <v>2042</v>
      </c>
      <c r="G1823" s="1">
        <v>5771</v>
      </c>
      <c r="H1823" s="1">
        <v>11832</v>
      </c>
      <c r="I1823" s="1">
        <v>7563</v>
      </c>
      <c r="J1823" s="1">
        <v>4539</v>
      </c>
      <c r="K1823">
        <v>14269</v>
      </c>
      <c r="L1823">
        <v>10100</v>
      </c>
      <c r="M1823">
        <v>11446</v>
      </c>
    </row>
    <row r="1824" spans="1:13" x14ac:dyDescent="0.2">
      <c r="A1824" t="s">
        <v>1833</v>
      </c>
      <c r="B1824">
        <v>3036</v>
      </c>
      <c r="C1824">
        <v>2928</v>
      </c>
      <c r="D1824">
        <v>2994</v>
      </c>
      <c r="E1824" s="1">
        <v>891</v>
      </c>
      <c r="F1824" s="1">
        <v>921</v>
      </c>
      <c r="G1824" s="1">
        <v>2211</v>
      </c>
      <c r="H1824" s="1">
        <v>2902</v>
      </c>
      <c r="I1824" s="1">
        <v>1760</v>
      </c>
      <c r="J1824" s="1">
        <v>1098</v>
      </c>
      <c r="K1824">
        <v>3831</v>
      </c>
      <c r="L1824">
        <v>4431</v>
      </c>
      <c r="M1824">
        <v>4934</v>
      </c>
    </row>
    <row r="1825" spans="1:13" x14ac:dyDescent="0.2">
      <c r="A1825" t="s">
        <v>1834</v>
      </c>
      <c r="B1825">
        <v>6918</v>
      </c>
      <c r="C1825">
        <v>6796</v>
      </c>
      <c r="D1825">
        <v>7569</v>
      </c>
      <c r="E1825" s="1">
        <v>2526</v>
      </c>
      <c r="F1825" s="1">
        <v>2266</v>
      </c>
      <c r="G1825" s="1">
        <v>5020</v>
      </c>
      <c r="H1825" s="1">
        <v>8017</v>
      </c>
      <c r="I1825" s="1">
        <v>5853</v>
      </c>
      <c r="J1825" s="1">
        <v>3276</v>
      </c>
      <c r="K1825">
        <v>7924</v>
      </c>
      <c r="L1825">
        <v>7245</v>
      </c>
      <c r="M1825">
        <v>8707</v>
      </c>
    </row>
    <row r="1826" spans="1:13" x14ac:dyDescent="0.2">
      <c r="A1826" t="s">
        <v>1835</v>
      </c>
      <c r="B1826">
        <v>2049</v>
      </c>
      <c r="C1826">
        <v>1826</v>
      </c>
      <c r="D1826">
        <v>2412</v>
      </c>
      <c r="E1826" s="1">
        <v>707</v>
      </c>
      <c r="F1826" s="1">
        <v>627</v>
      </c>
      <c r="G1826" s="1">
        <v>1590</v>
      </c>
      <c r="H1826" s="1">
        <v>2589</v>
      </c>
      <c r="I1826" s="1">
        <v>1531</v>
      </c>
      <c r="J1826" s="1">
        <v>900</v>
      </c>
      <c r="K1826">
        <v>3499</v>
      </c>
      <c r="L1826">
        <v>2734</v>
      </c>
      <c r="M1826">
        <v>3050</v>
      </c>
    </row>
    <row r="1827" spans="1:13" x14ac:dyDescent="0.2">
      <c r="A1827" t="s">
        <v>1836</v>
      </c>
      <c r="B1827">
        <v>5304</v>
      </c>
      <c r="C1827">
        <v>4822</v>
      </c>
      <c r="D1827">
        <v>5132</v>
      </c>
      <c r="E1827" s="1">
        <v>1717</v>
      </c>
      <c r="F1827" s="1">
        <v>1537</v>
      </c>
      <c r="G1827" s="1">
        <v>3819</v>
      </c>
      <c r="H1827" s="1">
        <v>5927</v>
      </c>
      <c r="I1827" s="1">
        <v>3757</v>
      </c>
      <c r="J1827" s="1">
        <v>2478</v>
      </c>
      <c r="K1827">
        <v>5776</v>
      </c>
      <c r="L1827">
        <v>5842</v>
      </c>
      <c r="M1827">
        <v>6358</v>
      </c>
    </row>
    <row r="1828" spans="1:13" x14ac:dyDescent="0.2">
      <c r="A1828" t="s">
        <v>1837</v>
      </c>
      <c r="B1828">
        <v>460</v>
      </c>
      <c r="C1828">
        <v>522</v>
      </c>
      <c r="D1828">
        <v>697</v>
      </c>
      <c r="E1828" s="1">
        <v>204</v>
      </c>
      <c r="F1828" s="1">
        <v>215</v>
      </c>
      <c r="G1828" s="1">
        <v>486</v>
      </c>
      <c r="H1828" s="1">
        <v>704</v>
      </c>
      <c r="I1828" s="1">
        <v>377</v>
      </c>
      <c r="J1828" s="1">
        <v>268</v>
      </c>
      <c r="K1828">
        <v>677</v>
      </c>
      <c r="L1828">
        <v>581</v>
      </c>
      <c r="M1828">
        <v>650</v>
      </c>
    </row>
    <row r="1829" spans="1:13" x14ac:dyDescent="0.2">
      <c r="A1829" t="s">
        <v>1838</v>
      </c>
      <c r="B1829">
        <v>1604</v>
      </c>
      <c r="C1829">
        <v>1283</v>
      </c>
      <c r="D1829">
        <v>1383</v>
      </c>
      <c r="E1829" s="1">
        <v>724</v>
      </c>
      <c r="F1829" s="1">
        <v>642</v>
      </c>
      <c r="G1829" s="1">
        <v>1423</v>
      </c>
      <c r="H1829" s="1">
        <v>1110</v>
      </c>
      <c r="I1829" s="1">
        <v>885</v>
      </c>
      <c r="J1829" s="1">
        <v>379</v>
      </c>
      <c r="K1829">
        <v>1127</v>
      </c>
      <c r="L1829">
        <v>1060</v>
      </c>
      <c r="M1829">
        <v>1237</v>
      </c>
    </row>
    <row r="1830" spans="1:13" x14ac:dyDescent="0.2">
      <c r="A1830" t="s">
        <v>1839</v>
      </c>
      <c r="B1830">
        <v>11324</v>
      </c>
      <c r="C1830">
        <v>12215</v>
      </c>
      <c r="D1830">
        <v>16818</v>
      </c>
      <c r="E1830" s="1">
        <v>4420</v>
      </c>
      <c r="F1830" s="1">
        <v>3832</v>
      </c>
      <c r="G1830" s="1">
        <v>10606</v>
      </c>
      <c r="H1830" s="1">
        <v>18060</v>
      </c>
      <c r="I1830" s="1">
        <v>11229</v>
      </c>
      <c r="J1830" s="1">
        <v>6645</v>
      </c>
      <c r="K1830">
        <v>25783</v>
      </c>
      <c r="L1830">
        <v>18035</v>
      </c>
      <c r="M1830">
        <v>21227</v>
      </c>
    </row>
    <row r="1831" spans="1:13" x14ac:dyDescent="0.2">
      <c r="A1831" t="s">
        <v>1840</v>
      </c>
      <c r="B1831">
        <v>3688</v>
      </c>
      <c r="C1831">
        <v>3349</v>
      </c>
      <c r="D1831">
        <v>3482</v>
      </c>
      <c r="E1831" s="1">
        <v>1114</v>
      </c>
      <c r="F1831" s="1">
        <v>989</v>
      </c>
      <c r="G1831" s="1">
        <v>2056</v>
      </c>
      <c r="H1831" s="1">
        <v>4077</v>
      </c>
      <c r="I1831" s="1">
        <v>2669</v>
      </c>
      <c r="J1831" s="1">
        <v>1546</v>
      </c>
      <c r="K1831">
        <v>5791</v>
      </c>
      <c r="L1831">
        <v>4969</v>
      </c>
      <c r="M1831">
        <v>6310</v>
      </c>
    </row>
    <row r="1832" spans="1:13" x14ac:dyDescent="0.2">
      <c r="A1832" t="s">
        <v>1841</v>
      </c>
      <c r="B1832">
        <v>5509</v>
      </c>
      <c r="C1832">
        <v>4439</v>
      </c>
      <c r="D1832">
        <v>4623</v>
      </c>
      <c r="E1832" s="1">
        <v>2404</v>
      </c>
      <c r="F1832" s="1">
        <v>2168</v>
      </c>
      <c r="G1832" s="1">
        <v>4962</v>
      </c>
      <c r="H1832" s="1">
        <v>6066</v>
      </c>
      <c r="I1832" s="1">
        <v>4138</v>
      </c>
      <c r="J1832" s="1">
        <v>2222</v>
      </c>
      <c r="K1832">
        <v>3406</v>
      </c>
      <c r="L1832">
        <v>3354</v>
      </c>
      <c r="M1832">
        <v>3682</v>
      </c>
    </row>
    <row r="1833" spans="1:13" x14ac:dyDescent="0.2">
      <c r="A1833" t="s">
        <v>1842</v>
      </c>
      <c r="B1833">
        <v>5406</v>
      </c>
      <c r="C1833">
        <v>4565</v>
      </c>
      <c r="D1833">
        <v>3406</v>
      </c>
      <c r="E1833" s="1">
        <v>1395</v>
      </c>
      <c r="F1833" s="1">
        <v>1126</v>
      </c>
      <c r="G1833" s="1">
        <v>2534</v>
      </c>
      <c r="H1833" s="1">
        <v>4348</v>
      </c>
      <c r="I1833" s="1">
        <v>3214</v>
      </c>
      <c r="J1833" s="1">
        <v>1801</v>
      </c>
      <c r="K1833">
        <v>3985</v>
      </c>
      <c r="L1833">
        <v>5624</v>
      </c>
      <c r="M1833">
        <v>6422</v>
      </c>
    </row>
    <row r="1834" spans="1:13" x14ac:dyDescent="0.2">
      <c r="A1834" t="s">
        <v>1843</v>
      </c>
      <c r="B1834">
        <v>13163</v>
      </c>
      <c r="C1834">
        <v>10462</v>
      </c>
      <c r="D1834">
        <v>9968</v>
      </c>
      <c r="E1834" s="1">
        <v>3285</v>
      </c>
      <c r="F1834" s="1">
        <v>3095</v>
      </c>
      <c r="G1834" s="1">
        <v>7367</v>
      </c>
      <c r="H1834" s="1">
        <v>12006</v>
      </c>
      <c r="I1834" s="1">
        <v>8080</v>
      </c>
      <c r="J1834" s="1">
        <v>4949</v>
      </c>
      <c r="K1834">
        <v>11405</v>
      </c>
      <c r="L1834">
        <v>12335</v>
      </c>
      <c r="M1834">
        <v>14690</v>
      </c>
    </row>
    <row r="1835" spans="1:13" x14ac:dyDescent="0.2">
      <c r="A1835" t="s">
        <v>1844</v>
      </c>
      <c r="B1835">
        <v>260</v>
      </c>
      <c r="C1835">
        <v>245</v>
      </c>
      <c r="D1835">
        <v>276</v>
      </c>
      <c r="E1835" s="1">
        <v>178</v>
      </c>
      <c r="F1835" s="1">
        <v>143</v>
      </c>
      <c r="G1835" s="1">
        <v>313</v>
      </c>
      <c r="H1835" s="1">
        <v>380</v>
      </c>
      <c r="I1835" s="1">
        <v>308</v>
      </c>
      <c r="J1835" s="1">
        <v>194</v>
      </c>
      <c r="K1835">
        <v>195</v>
      </c>
      <c r="L1835">
        <v>220</v>
      </c>
      <c r="M1835">
        <v>231</v>
      </c>
    </row>
    <row r="1836" spans="1:13" x14ac:dyDescent="0.2">
      <c r="A1836" t="s">
        <v>1845</v>
      </c>
      <c r="B1836">
        <v>18828</v>
      </c>
      <c r="C1836">
        <v>17459</v>
      </c>
      <c r="D1836">
        <v>17499</v>
      </c>
      <c r="E1836" s="1">
        <v>6250</v>
      </c>
      <c r="F1836" s="1">
        <v>5665</v>
      </c>
      <c r="G1836" s="1">
        <v>13732</v>
      </c>
      <c r="H1836" s="1">
        <v>17238</v>
      </c>
      <c r="I1836" s="1">
        <v>12379</v>
      </c>
      <c r="J1836" s="1">
        <v>6760</v>
      </c>
      <c r="K1836">
        <v>18015</v>
      </c>
      <c r="L1836">
        <v>18466</v>
      </c>
      <c r="M1836">
        <v>20573</v>
      </c>
    </row>
    <row r="1837" spans="1:13" x14ac:dyDescent="0.2">
      <c r="A1837" t="s">
        <v>1846</v>
      </c>
      <c r="B1837">
        <v>4109</v>
      </c>
      <c r="C1837">
        <v>3256</v>
      </c>
      <c r="D1837">
        <v>3487</v>
      </c>
      <c r="E1837" s="1">
        <v>1362</v>
      </c>
      <c r="F1837" s="1">
        <v>1290</v>
      </c>
      <c r="G1837" s="1">
        <v>2682</v>
      </c>
      <c r="H1837" s="1">
        <v>4764</v>
      </c>
      <c r="I1837" s="1">
        <v>3360</v>
      </c>
      <c r="J1837" s="1">
        <v>1889</v>
      </c>
      <c r="K1837">
        <v>5005</v>
      </c>
      <c r="L1837">
        <v>4798</v>
      </c>
      <c r="M1837">
        <v>5346</v>
      </c>
    </row>
    <row r="1838" spans="1:13" x14ac:dyDescent="0.2">
      <c r="A1838" t="s">
        <v>1847</v>
      </c>
      <c r="B1838">
        <v>1712</v>
      </c>
      <c r="C1838">
        <v>1485</v>
      </c>
      <c r="D1838">
        <v>1913</v>
      </c>
      <c r="E1838" s="1">
        <v>795</v>
      </c>
      <c r="F1838" s="1">
        <v>819</v>
      </c>
      <c r="G1838" s="1">
        <v>1742</v>
      </c>
      <c r="H1838" s="1">
        <v>2136</v>
      </c>
      <c r="I1838" s="1">
        <v>1262</v>
      </c>
      <c r="J1838" s="1">
        <v>817</v>
      </c>
      <c r="K1838">
        <v>1608</v>
      </c>
      <c r="L1838">
        <v>1521</v>
      </c>
      <c r="M1838">
        <v>1636</v>
      </c>
    </row>
    <row r="1839" spans="1:13" x14ac:dyDescent="0.2">
      <c r="A1839" t="s">
        <v>1848</v>
      </c>
      <c r="B1839">
        <v>11156</v>
      </c>
      <c r="C1839">
        <v>8463</v>
      </c>
      <c r="D1839">
        <v>9693</v>
      </c>
      <c r="E1839" s="1">
        <v>3538</v>
      </c>
      <c r="F1839" s="1">
        <v>3056</v>
      </c>
      <c r="G1839" s="1">
        <v>7637</v>
      </c>
      <c r="H1839" s="1">
        <v>9210</v>
      </c>
      <c r="I1839" s="1">
        <v>6610</v>
      </c>
      <c r="J1839" s="1">
        <v>3038</v>
      </c>
      <c r="K1839">
        <v>10302</v>
      </c>
      <c r="L1839">
        <v>9332</v>
      </c>
      <c r="M1839">
        <v>10594</v>
      </c>
    </row>
    <row r="1840" spans="1:13" x14ac:dyDescent="0.2">
      <c r="A1840" t="s">
        <v>1849</v>
      </c>
      <c r="B1840">
        <v>4914</v>
      </c>
      <c r="C1840">
        <v>4685</v>
      </c>
      <c r="D1840">
        <v>5039</v>
      </c>
      <c r="E1840" s="1">
        <v>1550</v>
      </c>
      <c r="F1840" s="1">
        <v>1364</v>
      </c>
      <c r="G1840" s="1">
        <v>3281</v>
      </c>
      <c r="H1840" s="1">
        <v>7756</v>
      </c>
      <c r="I1840" s="1">
        <v>5597</v>
      </c>
      <c r="J1840" s="1">
        <v>3318</v>
      </c>
      <c r="K1840">
        <v>10118</v>
      </c>
      <c r="L1840">
        <v>7447</v>
      </c>
      <c r="M1840">
        <v>9693</v>
      </c>
    </row>
    <row r="1841" spans="1:13" x14ac:dyDescent="0.2">
      <c r="A1841" t="s">
        <v>1850</v>
      </c>
      <c r="B1841">
        <v>3210</v>
      </c>
      <c r="C1841">
        <v>2834</v>
      </c>
      <c r="D1841">
        <v>3380</v>
      </c>
      <c r="E1841" s="1">
        <v>1454</v>
      </c>
      <c r="F1841" s="1">
        <v>1142</v>
      </c>
      <c r="G1841" s="1">
        <v>2974</v>
      </c>
      <c r="H1841" s="1">
        <v>5697</v>
      </c>
      <c r="I1841" s="1">
        <v>3899</v>
      </c>
      <c r="J1841" s="1">
        <v>2094</v>
      </c>
      <c r="K1841">
        <v>5725</v>
      </c>
      <c r="L1841">
        <v>4019</v>
      </c>
      <c r="M1841">
        <v>5057</v>
      </c>
    </row>
    <row r="1842" spans="1:13" x14ac:dyDescent="0.2">
      <c r="A1842" t="s">
        <v>1851</v>
      </c>
      <c r="B1842">
        <v>1971</v>
      </c>
      <c r="C1842">
        <v>1744</v>
      </c>
      <c r="D1842">
        <v>2093</v>
      </c>
      <c r="E1842" s="1">
        <v>564</v>
      </c>
      <c r="F1842" s="1">
        <v>523</v>
      </c>
      <c r="G1842" s="1">
        <v>1118</v>
      </c>
      <c r="H1842" s="1">
        <v>2002</v>
      </c>
      <c r="I1842" s="1">
        <v>1360</v>
      </c>
      <c r="J1842" s="1">
        <v>835</v>
      </c>
      <c r="K1842">
        <v>2215</v>
      </c>
      <c r="L1842">
        <v>1769</v>
      </c>
      <c r="M1842">
        <v>2136</v>
      </c>
    </row>
    <row r="1843" spans="1:13" x14ac:dyDescent="0.2">
      <c r="A1843" t="s">
        <v>1852</v>
      </c>
      <c r="B1843">
        <v>5468</v>
      </c>
      <c r="C1843">
        <v>4744</v>
      </c>
      <c r="D1843">
        <v>5225</v>
      </c>
      <c r="E1843" s="1">
        <v>2051</v>
      </c>
      <c r="F1843" s="1">
        <v>1933</v>
      </c>
      <c r="G1843" s="1">
        <v>4637</v>
      </c>
      <c r="H1843" s="1">
        <v>5609</v>
      </c>
      <c r="I1843" s="1">
        <v>3565</v>
      </c>
      <c r="J1843" s="1">
        <v>1981</v>
      </c>
      <c r="K1843">
        <v>6138</v>
      </c>
      <c r="L1843">
        <v>5948</v>
      </c>
      <c r="M1843">
        <v>6882</v>
      </c>
    </row>
    <row r="1844" spans="1:13" x14ac:dyDescent="0.2">
      <c r="A1844" t="s">
        <v>1853</v>
      </c>
      <c r="B1844">
        <v>8506</v>
      </c>
      <c r="C1844">
        <v>6739</v>
      </c>
      <c r="D1844">
        <v>6131</v>
      </c>
      <c r="E1844" s="1">
        <v>2969</v>
      </c>
      <c r="F1844" s="1">
        <v>2792</v>
      </c>
      <c r="G1844" s="1">
        <v>6856</v>
      </c>
      <c r="H1844" s="1">
        <v>3779</v>
      </c>
      <c r="I1844" s="1">
        <v>3230</v>
      </c>
      <c r="J1844" s="1">
        <v>1199</v>
      </c>
      <c r="K1844">
        <v>1992</v>
      </c>
      <c r="L1844">
        <v>2649</v>
      </c>
      <c r="M1844">
        <v>2373</v>
      </c>
    </row>
    <row r="1845" spans="1:13" x14ac:dyDescent="0.2">
      <c r="A1845" t="s">
        <v>1854</v>
      </c>
      <c r="B1845">
        <v>12604</v>
      </c>
      <c r="C1845">
        <v>12638</v>
      </c>
      <c r="D1845">
        <v>16246</v>
      </c>
      <c r="E1845" s="1">
        <v>3884</v>
      </c>
      <c r="F1845" s="1">
        <v>3818</v>
      </c>
      <c r="G1845" s="1">
        <v>9243</v>
      </c>
      <c r="H1845" s="1">
        <v>19505</v>
      </c>
      <c r="I1845" s="1">
        <v>11705</v>
      </c>
      <c r="J1845" s="1">
        <v>6694</v>
      </c>
      <c r="K1845">
        <v>28956</v>
      </c>
      <c r="L1845">
        <v>22528</v>
      </c>
      <c r="M1845">
        <v>27389</v>
      </c>
    </row>
    <row r="1846" spans="1:13" x14ac:dyDescent="0.2">
      <c r="A1846" t="s">
        <v>1855</v>
      </c>
      <c r="B1846">
        <v>5502</v>
      </c>
      <c r="C1846">
        <v>5153</v>
      </c>
      <c r="D1846">
        <v>5603</v>
      </c>
      <c r="E1846" s="1">
        <v>1699</v>
      </c>
      <c r="F1846" s="1">
        <v>1645</v>
      </c>
      <c r="G1846" s="1">
        <v>4576</v>
      </c>
      <c r="H1846" s="1">
        <v>3175</v>
      </c>
      <c r="I1846" s="1">
        <v>1748</v>
      </c>
      <c r="J1846" s="1">
        <v>1134</v>
      </c>
      <c r="K1846">
        <v>2855</v>
      </c>
      <c r="L1846">
        <v>2970</v>
      </c>
      <c r="M1846">
        <v>3500</v>
      </c>
    </row>
    <row r="1847" spans="1:13" x14ac:dyDescent="0.2">
      <c r="A1847" t="s">
        <v>1856</v>
      </c>
      <c r="B1847">
        <v>11886</v>
      </c>
      <c r="C1847">
        <v>10909</v>
      </c>
      <c r="D1847">
        <v>11101</v>
      </c>
      <c r="E1847" s="1">
        <v>4169</v>
      </c>
      <c r="F1847" s="1">
        <v>3442</v>
      </c>
      <c r="G1847" s="1">
        <v>8329</v>
      </c>
      <c r="H1847" s="1">
        <v>9069</v>
      </c>
      <c r="I1847" s="1">
        <v>7633</v>
      </c>
      <c r="J1847" s="1">
        <v>3486</v>
      </c>
      <c r="K1847">
        <v>10337</v>
      </c>
      <c r="L1847">
        <v>10118</v>
      </c>
      <c r="M1847">
        <v>11104</v>
      </c>
    </row>
    <row r="1848" spans="1:13" x14ac:dyDescent="0.2">
      <c r="A1848" t="s">
        <v>1857</v>
      </c>
      <c r="B1848">
        <v>1862</v>
      </c>
      <c r="C1848">
        <v>1794</v>
      </c>
      <c r="D1848">
        <v>2150</v>
      </c>
      <c r="E1848" s="1">
        <v>683</v>
      </c>
      <c r="F1848" s="1">
        <v>666</v>
      </c>
      <c r="G1848" s="1">
        <v>1484</v>
      </c>
      <c r="H1848" s="1">
        <v>1541</v>
      </c>
      <c r="I1848" s="1">
        <v>1272</v>
      </c>
      <c r="J1848" s="1">
        <v>551</v>
      </c>
      <c r="K1848">
        <v>1608</v>
      </c>
      <c r="L1848">
        <v>1454</v>
      </c>
      <c r="M1848">
        <v>1416</v>
      </c>
    </row>
    <row r="1849" spans="1:13" x14ac:dyDescent="0.2">
      <c r="A1849" t="s">
        <v>1858</v>
      </c>
      <c r="B1849">
        <v>2443</v>
      </c>
      <c r="C1849">
        <v>2298</v>
      </c>
      <c r="D1849">
        <v>2942</v>
      </c>
      <c r="E1849" s="1">
        <v>923</v>
      </c>
      <c r="F1849" s="1">
        <v>896</v>
      </c>
      <c r="G1849" s="1">
        <v>1977</v>
      </c>
      <c r="H1849" s="1">
        <v>1980</v>
      </c>
      <c r="I1849" s="1">
        <v>1694</v>
      </c>
      <c r="J1849" s="1">
        <v>714</v>
      </c>
      <c r="K1849">
        <v>2097</v>
      </c>
      <c r="L1849">
        <v>1953</v>
      </c>
      <c r="M1849">
        <v>1972</v>
      </c>
    </row>
    <row r="1850" spans="1:13" x14ac:dyDescent="0.2">
      <c r="A1850" t="s">
        <v>1859</v>
      </c>
      <c r="B1850">
        <v>41</v>
      </c>
      <c r="C1850">
        <v>39</v>
      </c>
      <c r="D1850">
        <v>65</v>
      </c>
      <c r="E1850" s="1">
        <v>22</v>
      </c>
      <c r="F1850" s="1">
        <v>19</v>
      </c>
      <c r="G1850" s="1">
        <v>42</v>
      </c>
      <c r="H1850" s="1">
        <v>54</v>
      </c>
      <c r="I1850" s="1">
        <v>38</v>
      </c>
      <c r="J1850" s="1">
        <v>37</v>
      </c>
      <c r="K1850">
        <v>48</v>
      </c>
      <c r="L1850">
        <v>47</v>
      </c>
      <c r="M1850">
        <v>36</v>
      </c>
    </row>
    <row r="1851" spans="1:13" x14ac:dyDescent="0.2">
      <c r="A1851" t="s">
        <v>1860</v>
      </c>
      <c r="B1851">
        <v>11190</v>
      </c>
      <c r="C1851">
        <v>9639</v>
      </c>
      <c r="D1851">
        <v>9475</v>
      </c>
      <c r="E1851" s="1">
        <v>4144</v>
      </c>
      <c r="F1851" s="1">
        <v>3495</v>
      </c>
      <c r="G1851" s="1">
        <v>8827</v>
      </c>
      <c r="H1851" s="1">
        <v>10129</v>
      </c>
      <c r="I1851" s="1">
        <v>7417</v>
      </c>
      <c r="J1851" s="1">
        <v>4213</v>
      </c>
      <c r="K1851">
        <v>8807</v>
      </c>
      <c r="L1851">
        <v>9445</v>
      </c>
      <c r="M1851">
        <v>10556</v>
      </c>
    </row>
    <row r="1852" spans="1:13" x14ac:dyDescent="0.2">
      <c r="A1852" t="s">
        <v>1861</v>
      </c>
      <c r="B1852">
        <v>637</v>
      </c>
      <c r="C1852">
        <v>566</v>
      </c>
      <c r="D1852">
        <v>754</v>
      </c>
      <c r="E1852" s="1">
        <v>139</v>
      </c>
      <c r="F1852" s="1">
        <v>136</v>
      </c>
      <c r="G1852" s="1">
        <v>371</v>
      </c>
      <c r="H1852" s="1">
        <v>683</v>
      </c>
      <c r="I1852" s="1">
        <v>473</v>
      </c>
      <c r="J1852" s="1">
        <v>344</v>
      </c>
      <c r="K1852">
        <v>941</v>
      </c>
      <c r="L1852">
        <v>907</v>
      </c>
      <c r="M1852">
        <v>1164</v>
      </c>
    </row>
    <row r="1853" spans="1:13" x14ac:dyDescent="0.2">
      <c r="A1853" t="s">
        <v>1862</v>
      </c>
      <c r="B1853">
        <v>405</v>
      </c>
      <c r="C1853">
        <v>409</v>
      </c>
      <c r="D1853">
        <v>502</v>
      </c>
      <c r="E1853" s="1">
        <v>90</v>
      </c>
      <c r="F1853" s="1">
        <v>82</v>
      </c>
      <c r="G1853" s="1">
        <v>248</v>
      </c>
      <c r="H1853" s="1">
        <v>447</v>
      </c>
      <c r="I1853" s="1">
        <v>319</v>
      </c>
      <c r="J1853" s="1">
        <v>205</v>
      </c>
      <c r="K1853">
        <v>630</v>
      </c>
      <c r="L1853">
        <v>655</v>
      </c>
      <c r="M1853">
        <v>851</v>
      </c>
    </row>
    <row r="1854" spans="1:13" x14ac:dyDescent="0.2">
      <c r="A1854" t="s">
        <v>1863</v>
      </c>
      <c r="B1854">
        <v>14</v>
      </c>
      <c r="C1854">
        <v>21</v>
      </c>
      <c r="D1854">
        <v>33</v>
      </c>
      <c r="E1854" s="1">
        <v>5</v>
      </c>
      <c r="F1854" s="1">
        <v>4</v>
      </c>
      <c r="G1854" s="1">
        <v>22</v>
      </c>
      <c r="H1854" s="1">
        <v>8</v>
      </c>
      <c r="I1854" s="1">
        <v>7</v>
      </c>
      <c r="J1854" s="1">
        <v>7</v>
      </c>
      <c r="K1854">
        <v>16</v>
      </c>
      <c r="L1854">
        <v>7</v>
      </c>
      <c r="M1854">
        <v>4</v>
      </c>
    </row>
    <row r="1855" spans="1:13" x14ac:dyDescent="0.2">
      <c r="A1855" t="s">
        <v>1864</v>
      </c>
      <c r="B1855">
        <v>1908</v>
      </c>
      <c r="C1855">
        <v>1799</v>
      </c>
      <c r="D1855">
        <v>1774</v>
      </c>
      <c r="E1855" s="1">
        <v>856</v>
      </c>
      <c r="F1855" s="1">
        <v>802</v>
      </c>
      <c r="G1855" s="1">
        <v>1898</v>
      </c>
      <c r="H1855" s="1">
        <v>2296</v>
      </c>
      <c r="I1855" s="1">
        <v>1862</v>
      </c>
      <c r="J1855" s="1">
        <v>891</v>
      </c>
      <c r="K1855">
        <v>1744</v>
      </c>
      <c r="L1855">
        <v>1888</v>
      </c>
      <c r="M1855">
        <v>2043</v>
      </c>
    </row>
    <row r="1856" spans="1:13" x14ac:dyDescent="0.2">
      <c r="A1856" t="s">
        <v>1865</v>
      </c>
      <c r="B1856">
        <v>1378</v>
      </c>
      <c r="C1856">
        <v>1083</v>
      </c>
      <c r="D1856">
        <v>1421</v>
      </c>
      <c r="E1856" s="1">
        <v>559</v>
      </c>
      <c r="F1856" s="1">
        <v>458</v>
      </c>
      <c r="G1856" s="1">
        <v>1124</v>
      </c>
      <c r="H1856" s="1">
        <v>1862</v>
      </c>
      <c r="I1856" s="1">
        <v>1077</v>
      </c>
      <c r="J1856" s="1">
        <v>673</v>
      </c>
      <c r="K1856">
        <v>2035</v>
      </c>
      <c r="L1856">
        <v>1432</v>
      </c>
      <c r="M1856">
        <v>1709</v>
      </c>
    </row>
    <row r="1857" spans="1:13" x14ac:dyDescent="0.2">
      <c r="A1857" t="s">
        <v>1866</v>
      </c>
      <c r="B1857">
        <v>5827</v>
      </c>
      <c r="C1857">
        <v>4832</v>
      </c>
      <c r="D1857">
        <v>5461</v>
      </c>
      <c r="E1857" s="1">
        <v>2902</v>
      </c>
      <c r="F1857" s="1">
        <v>2256</v>
      </c>
      <c r="G1857" s="1">
        <v>5316</v>
      </c>
      <c r="H1857" s="1">
        <v>6760</v>
      </c>
      <c r="I1857" s="1">
        <v>5076</v>
      </c>
      <c r="J1857" s="1">
        <v>2440</v>
      </c>
      <c r="K1857">
        <v>5743</v>
      </c>
      <c r="L1857">
        <v>5013</v>
      </c>
      <c r="M1857">
        <v>5513</v>
      </c>
    </row>
    <row r="1858" spans="1:13" x14ac:dyDescent="0.2">
      <c r="A1858" t="s">
        <v>1867</v>
      </c>
      <c r="B1858">
        <v>1902</v>
      </c>
      <c r="C1858">
        <v>1808</v>
      </c>
      <c r="D1858">
        <v>2367</v>
      </c>
      <c r="E1858" s="1">
        <v>924</v>
      </c>
      <c r="F1858" s="1">
        <v>904</v>
      </c>
      <c r="G1858" s="1">
        <v>2133</v>
      </c>
      <c r="H1858" s="1">
        <v>1914</v>
      </c>
      <c r="I1858" s="1">
        <v>1309</v>
      </c>
      <c r="J1858" s="1">
        <v>770</v>
      </c>
      <c r="K1858">
        <v>2074</v>
      </c>
      <c r="L1858">
        <v>1641</v>
      </c>
      <c r="M1858">
        <v>1788</v>
      </c>
    </row>
    <row r="1859" spans="1:13" x14ac:dyDescent="0.2">
      <c r="A1859" t="s">
        <v>1868</v>
      </c>
      <c r="B1859">
        <v>8252</v>
      </c>
      <c r="C1859">
        <v>6229</v>
      </c>
      <c r="D1859">
        <v>5772</v>
      </c>
      <c r="E1859" s="1">
        <v>2851</v>
      </c>
      <c r="F1859" s="1">
        <v>2181</v>
      </c>
      <c r="G1859" s="1">
        <v>5170</v>
      </c>
      <c r="H1859" s="1">
        <v>5989</v>
      </c>
      <c r="I1859" s="1">
        <v>4504</v>
      </c>
      <c r="J1859" s="1">
        <v>2576</v>
      </c>
      <c r="K1859">
        <v>6228</v>
      </c>
      <c r="L1859">
        <v>6243</v>
      </c>
      <c r="M1859">
        <v>6892</v>
      </c>
    </row>
    <row r="1860" spans="1:13" x14ac:dyDescent="0.2">
      <c r="A1860" t="s">
        <v>1869</v>
      </c>
      <c r="B1860">
        <v>7214</v>
      </c>
      <c r="C1860">
        <v>5840</v>
      </c>
      <c r="D1860">
        <v>5458</v>
      </c>
      <c r="E1860" s="1">
        <v>3312</v>
      </c>
      <c r="F1860" s="1">
        <v>2751</v>
      </c>
      <c r="G1860" s="1">
        <v>6494</v>
      </c>
      <c r="H1860" s="1">
        <v>5337</v>
      </c>
      <c r="I1860" s="1">
        <v>3694</v>
      </c>
      <c r="J1860" s="1">
        <v>2153</v>
      </c>
      <c r="K1860">
        <v>3501</v>
      </c>
      <c r="L1860">
        <v>4090</v>
      </c>
      <c r="M1860">
        <v>4357</v>
      </c>
    </row>
    <row r="1861" spans="1:13" x14ac:dyDescent="0.2">
      <c r="A1861" t="s">
        <v>1870</v>
      </c>
      <c r="B1861">
        <v>13302</v>
      </c>
      <c r="C1861">
        <v>11493</v>
      </c>
      <c r="D1861">
        <v>14312</v>
      </c>
      <c r="E1861" s="1">
        <v>2204</v>
      </c>
      <c r="F1861" s="1">
        <v>2037</v>
      </c>
      <c r="G1861" s="1">
        <v>5031</v>
      </c>
      <c r="H1861" s="1">
        <v>11254</v>
      </c>
      <c r="I1861" s="1">
        <v>6234</v>
      </c>
      <c r="J1861" s="1">
        <v>4203</v>
      </c>
      <c r="K1861">
        <v>21745</v>
      </c>
      <c r="L1861">
        <v>14694</v>
      </c>
      <c r="M1861">
        <v>17336</v>
      </c>
    </row>
    <row r="1862" spans="1:13" x14ac:dyDescent="0.2">
      <c r="A1862" t="s">
        <v>1871</v>
      </c>
      <c r="B1862">
        <v>2975</v>
      </c>
      <c r="C1862">
        <v>3004</v>
      </c>
      <c r="D1862">
        <v>3561</v>
      </c>
      <c r="E1862" s="1">
        <v>923</v>
      </c>
      <c r="F1862" s="1">
        <v>959</v>
      </c>
      <c r="G1862" s="1">
        <v>2100</v>
      </c>
      <c r="H1862" s="1">
        <v>2948</v>
      </c>
      <c r="I1862" s="1">
        <v>1703</v>
      </c>
      <c r="J1862" s="1">
        <v>1022</v>
      </c>
      <c r="K1862">
        <v>3281</v>
      </c>
      <c r="L1862">
        <v>2771</v>
      </c>
      <c r="M1862">
        <v>3121</v>
      </c>
    </row>
    <row r="1863" spans="1:13" x14ac:dyDescent="0.2">
      <c r="A1863" t="s">
        <v>1872</v>
      </c>
      <c r="B1863">
        <v>3032</v>
      </c>
      <c r="C1863">
        <v>3022</v>
      </c>
      <c r="D1863">
        <v>3602</v>
      </c>
      <c r="E1863" s="1">
        <v>945</v>
      </c>
      <c r="F1863" s="1">
        <v>935</v>
      </c>
      <c r="G1863" s="1">
        <v>2107</v>
      </c>
      <c r="H1863" s="1">
        <v>3011</v>
      </c>
      <c r="I1863" s="1">
        <v>1716</v>
      </c>
      <c r="J1863" s="1">
        <v>1029</v>
      </c>
      <c r="K1863">
        <v>3327</v>
      </c>
      <c r="L1863">
        <v>2839</v>
      </c>
      <c r="M1863">
        <v>3234</v>
      </c>
    </row>
    <row r="1864" spans="1:13" x14ac:dyDescent="0.2">
      <c r="A1864" t="s">
        <v>1873</v>
      </c>
      <c r="B1864">
        <v>2840</v>
      </c>
      <c r="C1864">
        <v>2314</v>
      </c>
      <c r="D1864">
        <v>2627</v>
      </c>
      <c r="E1864" s="1">
        <v>931</v>
      </c>
      <c r="F1864" s="1">
        <v>849</v>
      </c>
      <c r="G1864" s="1">
        <v>2150</v>
      </c>
      <c r="H1864" s="1">
        <v>2885</v>
      </c>
      <c r="I1864" s="1">
        <v>1940</v>
      </c>
      <c r="J1864" s="1">
        <v>1262</v>
      </c>
      <c r="K1864">
        <v>2768</v>
      </c>
      <c r="L1864">
        <v>2494</v>
      </c>
      <c r="M1864">
        <v>2729</v>
      </c>
    </row>
    <row r="1865" spans="1:13" x14ac:dyDescent="0.2">
      <c r="A1865" t="s">
        <v>1874</v>
      </c>
      <c r="B1865">
        <v>3570</v>
      </c>
      <c r="C1865">
        <v>3139</v>
      </c>
      <c r="D1865">
        <v>3684</v>
      </c>
      <c r="E1865" s="1">
        <v>1483</v>
      </c>
      <c r="F1865" s="1">
        <v>1238</v>
      </c>
      <c r="G1865" s="1">
        <v>2904</v>
      </c>
      <c r="H1865" s="1">
        <v>5064</v>
      </c>
      <c r="I1865" s="1">
        <v>3611</v>
      </c>
      <c r="J1865" s="1">
        <v>1933</v>
      </c>
      <c r="K1865">
        <v>5526</v>
      </c>
      <c r="L1865">
        <v>4848</v>
      </c>
      <c r="M1865">
        <v>5250</v>
      </c>
    </row>
    <row r="1866" spans="1:13" x14ac:dyDescent="0.2">
      <c r="A1866" t="s">
        <v>1875</v>
      </c>
      <c r="B1866">
        <v>4285</v>
      </c>
      <c r="C1866">
        <v>4064</v>
      </c>
      <c r="D1866">
        <v>4995</v>
      </c>
      <c r="E1866" s="1">
        <v>1883</v>
      </c>
      <c r="F1866" s="1">
        <v>1590</v>
      </c>
      <c r="G1866" s="1">
        <v>3867</v>
      </c>
      <c r="H1866" s="1">
        <v>6494</v>
      </c>
      <c r="I1866" s="1">
        <v>4416</v>
      </c>
      <c r="J1866" s="1">
        <v>2621</v>
      </c>
      <c r="K1866">
        <v>6910</v>
      </c>
      <c r="L1866">
        <v>5833</v>
      </c>
      <c r="M1866">
        <v>6406</v>
      </c>
    </row>
    <row r="1867" spans="1:13" x14ac:dyDescent="0.2">
      <c r="A1867" t="s">
        <v>1876</v>
      </c>
      <c r="B1867">
        <v>1641</v>
      </c>
      <c r="C1867">
        <v>1434</v>
      </c>
      <c r="D1867">
        <v>1428</v>
      </c>
      <c r="E1867" s="1">
        <v>578</v>
      </c>
      <c r="F1867" s="1">
        <v>590</v>
      </c>
      <c r="G1867" s="1">
        <v>1206</v>
      </c>
      <c r="H1867" s="1">
        <v>1473</v>
      </c>
      <c r="I1867" s="1">
        <v>1046</v>
      </c>
      <c r="J1867" s="1">
        <v>644</v>
      </c>
      <c r="K1867">
        <v>1379</v>
      </c>
      <c r="L1867">
        <v>1422</v>
      </c>
      <c r="M1867">
        <v>1531</v>
      </c>
    </row>
    <row r="1868" spans="1:13" x14ac:dyDescent="0.2">
      <c r="A1868" t="s">
        <v>1877</v>
      </c>
      <c r="B1868">
        <v>3228</v>
      </c>
      <c r="C1868">
        <v>2666</v>
      </c>
      <c r="D1868">
        <v>2776</v>
      </c>
      <c r="E1868" s="1">
        <v>1044</v>
      </c>
      <c r="F1868" s="1">
        <v>1046</v>
      </c>
      <c r="G1868" s="1">
        <v>2249</v>
      </c>
      <c r="H1868" s="1">
        <v>2785</v>
      </c>
      <c r="I1868" s="1">
        <v>2063</v>
      </c>
      <c r="J1868" s="1">
        <v>1115</v>
      </c>
      <c r="K1868">
        <v>2892</v>
      </c>
      <c r="L1868">
        <v>2764</v>
      </c>
      <c r="M1868">
        <v>3015</v>
      </c>
    </row>
    <row r="1869" spans="1:13" x14ac:dyDescent="0.2">
      <c r="A1869" t="s">
        <v>1878</v>
      </c>
      <c r="B1869">
        <v>6876</v>
      </c>
      <c r="C1869">
        <v>5945</v>
      </c>
      <c r="D1869">
        <v>4308</v>
      </c>
      <c r="E1869" s="1">
        <v>4330</v>
      </c>
      <c r="F1869" s="1">
        <v>4577</v>
      </c>
      <c r="G1869" s="1">
        <v>10654</v>
      </c>
      <c r="H1869" s="1">
        <v>1700</v>
      </c>
      <c r="I1869" s="1">
        <v>1757</v>
      </c>
      <c r="J1869" s="1">
        <v>596</v>
      </c>
      <c r="K1869">
        <v>883</v>
      </c>
      <c r="L1869">
        <v>1135</v>
      </c>
      <c r="M1869">
        <v>1350</v>
      </c>
    </row>
    <row r="1870" spans="1:13" x14ac:dyDescent="0.2">
      <c r="A1870" t="s">
        <v>1879</v>
      </c>
      <c r="B1870">
        <v>14873</v>
      </c>
      <c r="C1870">
        <v>12719</v>
      </c>
      <c r="D1870">
        <v>11568</v>
      </c>
      <c r="E1870" s="1">
        <v>4710</v>
      </c>
      <c r="F1870" s="1">
        <v>4268</v>
      </c>
      <c r="G1870" s="1">
        <v>10259</v>
      </c>
      <c r="H1870" s="1">
        <v>13368</v>
      </c>
      <c r="I1870" s="1">
        <v>9761</v>
      </c>
      <c r="J1870" s="1">
        <v>4741</v>
      </c>
      <c r="K1870">
        <v>12267</v>
      </c>
      <c r="L1870">
        <v>12475</v>
      </c>
      <c r="M1870">
        <v>14231</v>
      </c>
    </row>
    <row r="1871" spans="1:13" x14ac:dyDescent="0.2">
      <c r="A1871" t="s">
        <v>1880</v>
      </c>
      <c r="B1871">
        <v>4939</v>
      </c>
      <c r="C1871">
        <v>4102</v>
      </c>
      <c r="D1871">
        <v>4628</v>
      </c>
      <c r="E1871" s="1">
        <v>1766</v>
      </c>
      <c r="F1871" s="1">
        <v>1795</v>
      </c>
      <c r="G1871" s="1">
        <v>4280</v>
      </c>
      <c r="H1871" s="1">
        <v>5022</v>
      </c>
      <c r="I1871" s="1">
        <v>3210</v>
      </c>
      <c r="J1871" s="1">
        <v>1908</v>
      </c>
      <c r="K1871">
        <v>4102</v>
      </c>
      <c r="L1871">
        <v>4225</v>
      </c>
      <c r="M1871">
        <v>4567</v>
      </c>
    </row>
    <row r="1872" spans="1:13" x14ac:dyDescent="0.2">
      <c r="A1872" t="s">
        <v>1881</v>
      </c>
      <c r="B1872">
        <v>2432</v>
      </c>
      <c r="C1872">
        <v>1897</v>
      </c>
      <c r="D1872">
        <v>1985</v>
      </c>
      <c r="E1872" s="1">
        <v>848</v>
      </c>
      <c r="F1872" s="1">
        <v>809</v>
      </c>
      <c r="G1872" s="1">
        <v>1795</v>
      </c>
      <c r="H1872" s="1">
        <v>2227</v>
      </c>
      <c r="I1872" s="1">
        <v>1523</v>
      </c>
      <c r="J1872" s="1">
        <v>853</v>
      </c>
      <c r="K1872">
        <v>1981</v>
      </c>
      <c r="L1872">
        <v>2072</v>
      </c>
      <c r="M1872">
        <v>2268</v>
      </c>
    </row>
    <row r="1873" spans="1:13" x14ac:dyDescent="0.2">
      <c r="A1873" t="s">
        <v>1882</v>
      </c>
      <c r="B1873">
        <v>659</v>
      </c>
      <c r="C1873">
        <v>490</v>
      </c>
      <c r="D1873">
        <v>649</v>
      </c>
      <c r="E1873" s="1">
        <v>255</v>
      </c>
      <c r="F1873" s="1">
        <v>232</v>
      </c>
      <c r="G1873" s="1">
        <v>513</v>
      </c>
      <c r="H1873" s="1">
        <v>669</v>
      </c>
      <c r="I1873" s="1">
        <v>424</v>
      </c>
      <c r="J1873" s="1">
        <v>238</v>
      </c>
      <c r="K1873">
        <v>715</v>
      </c>
      <c r="L1873">
        <v>709</v>
      </c>
      <c r="M1873">
        <v>806</v>
      </c>
    </row>
    <row r="1874" spans="1:13" x14ac:dyDescent="0.2">
      <c r="A1874" t="s">
        <v>1883</v>
      </c>
      <c r="B1874">
        <v>5323</v>
      </c>
      <c r="C1874">
        <v>4175</v>
      </c>
      <c r="D1874">
        <v>5268</v>
      </c>
      <c r="E1874" s="1">
        <v>1873</v>
      </c>
      <c r="F1874" s="1">
        <v>1844</v>
      </c>
      <c r="G1874" s="1">
        <v>4351</v>
      </c>
      <c r="H1874" s="1">
        <v>6315</v>
      </c>
      <c r="I1874" s="1">
        <v>3169</v>
      </c>
      <c r="J1874" s="1">
        <v>1958</v>
      </c>
      <c r="K1874">
        <v>6362</v>
      </c>
      <c r="L1874">
        <v>5260</v>
      </c>
      <c r="M1874">
        <v>6021</v>
      </c>
    </row>
    <row r="1875" spans="1:13" x14ac:dyDescent="0.2">
      <c r="A1875" t="s">
        <v>1884</v>
      </c>
      <c r="B1875">
        <v>5322</v>
      </c>
      <c r="C1875">
        <v>5328</v>
      </c>
      <c r="D1875">
        <v>6876</v>
      </c>
      <c r="E1875" s="1">
        <v>1620</v>
      </c>
      <c r="F1875" s="1">
        <v>1651</v>
      </c>
      <c r="G1875" s="1">
        <v>4573</v>
      </c>
      <c r="H1875" s="1">
        <v>5892</v>
      </c>
      <c r="I1875" s="1">
        <v>3263</v>
      </c>
      <c r="J1875" s="1">
        <v>2122</v>
      </c>
      <c r="K1875">
        <v>6795</v>
      </c>
      <c r="L1875">
        <v>6516</v>
      </c>
      <c r="M1875">
        <v>7281</v>
      </c>
    </row>
    <row r="1876" spans="1:13" x14ac:dyDescent="0.2">
      <c r="A1876" t="s">
        <v>1885</v>
      </c>
      <c r="B1876">
        <v>3947</v>
      </c>
      <c r="C1876">
        <v>3194</v>
      </c>
      <c r="D1876">
        <v>4097</v>
      </c>
      <c r="E1876" s="1">
        <v>1335</v>
      </c>
      <c r="F1876" s="1">
        <v>1165</v>
      </c>
      <c r="G1876" s="1">
        <v>2850</v>
      </c>
      <c r="H1876" s="1">
        <v>5651</v>
      </c>
      <c r="I1876" s="1">
        <v>3602</v>
      </c>
      <c r="J1876" s="1">
        <v>2246</v>
      </c>
      <c r="K1876">
        <v>8185</v>
      </c>
      <c r="L1876">
        <v>5960</v>
      </c>
      <c r="M1876">
        <v>7236</v>
      </c>
    </row>
    <row r="1877" spans="1:13" x14ac:dyDescent="0.2">
      <c r="A1877" t="s">
        <v>1886</v>
      </c>
      <c r="B1877">
        <v>2144</v>
      </c>
      <c r="C1877">
        <v>1842</v>
      </c>
      <c r="D1877">
        <v>1921</v>
      </c>
      <c r="E1877" s="1">
        <v>801</v>
      </c>
      <c r="F1877" s="1">
        <v>612</v>
      </c>
      <c r="G1877" s="1">
        <v>1526</v>
      </c>
      <c r="H1877" s="1">
        <v>2446</v>
      </c>
      <c r="I1877" s="1">
        <v>1651</v>
      </c>
      <c r="J1877" s="1">
        <v>865</v>
      </c>
      <c r="K1877">
        <v>2230</v>
      </c>
      <c r="L1877">
        <v>2248</v>
      </c>
      <c r="M1877">
        <v>2340</v>
      </c>
    </row>
    <row r="1878" spans="1:13" x14ac:dyDescent="0.2">
      <c r="A1878" t="s">
        <v>1887</v>
      </c>
      <c r="B1878">
        <v>5538</v>
      </c>
      <c r="C1878">
        <v>3662</v>
      </c>
      <c r="D1878">
        <v>3492</v>
      </c>
      <c r="E1878" s="1">
        <v>1671</v>
      </c>
      <c r="F1878" s="1">
        <v>1746</v>
      </c>
      <c r="G1878" s="1">
        <v>4072</v>
      </c>
      <c r="H1878" s="1">
        <v>3522</v>
      </c>
      <c r="I1878" s="1">
        <v>2222</v>
      </c>
      <c r="J1878" s="1">
        <v>1400</v>
      </c>
      <c r="K1878">
        <v>2239</v>
      </c>
      <c r="L1878">
        <v>2168</v>
      </c>
      <c r="M1878">
        <v>2251</v>
      </c>
    </row>
    <row r="1879" spans="1:13" x14ac:dyDescent="0.2">
      <c r="A1879" t="s">
        <v>1888</v>
      </c>
      <c r="B1879">
        <v>5729</v>
      </c>
      <c r="C1879">
        <v>5608</v>
      </c>
      <c r="D1879">
        <v>5751</v>
      </c>
      <c r="E1879" s="1">
        <v>1832</v>
      </c>
      <c r="F1879" s="1">
        <v>1943</v>
      </c>
      <c r="G1879" s="1">
        <v>4320</v>
      </c>
      <c r="H1879" s="1">
        <v>6707</v>
      </c>
      <c r="I1879" s="1">
        <v>4938</v>
      </c>
      <c r="J1879" s="1">
        <v>2888</v>
      </c>
      <c r="K1879">
        <v>4277</v>
      </c>
      <c r="L1879">
        <v>4899</v>
      </c>
      <c r="M1879">
        <v>5794</v>
      </c>
    </row>
    <row r="1880" spans="1:13" x14ac:dyDescent="0.2">
      <c r="A1880" t="s">
        <v>1889</v>
      </c>
      <c r="B1880">
        <v>14948</v>
      </c>
      <c r="C1880">
        <v>14773</v>
      </c>
      <c r="D1880">
        <v>13225</v>
      </c>
      <c r="E1880" s="1">
        <v>4414</v>
      </c>
      <c r="F1880" s="1">
        <v>4516</v>
      </c>
      <c r="G1880" s="1">
        <v>10413</v>
      </c>
      <c r="H1880" s="1">
        <v>16510</v>
      </c>
      <c r="I1880" s="1">
        <v>12161</v>
      </c>
      <c r="J1880" s="1">
        <v>6649</v>
      </c>
      <c r="K1880">
        <v>10550</v>
      </c>
      <c r="L1880">
        <v>13337</v>
      </c>
      <c r="M1880">
        <v>15265</v>
      </c>
    </row>
    <row r="1881" spans="1:13" x14ac:dyDescent="0.2">
      <c r="A1881" t="s">
        <v>1890</v>
      </c>
      <c r="B1881">
        <v>5813</v>
      </c>
      <c r="C1881">
        <v>5268</v>
      </c>
      <c r="D1881">
        <v>5476</v>
      </c>
      <c r="E1881" s="1">
        <v>1956</v>
      </c>
      <c r="F1881" s="1">
        <v>1706</v>
      </c>
      <c r="G1881" s="1">
        <v>4427</v>
      </c>
      <c r="H1881" s="1">
        <v>6027</v>
      </c>
      <c r="I1881" s="1">
        <v>4200</v>
      </c>
      <c r="J1881" s="1">
        <v>2236</v>
      </c>
      <c r="K1881">
        <v>6422</v>
      </c>
      <c r="L1881">
        <v>6369</v>
      </c>
      <c r="M1881">
        <v>7169</v>
      </c>
    </row>
    <row r="1882" spans="1:13" x14ac:dyDescent="0.2">
      <c r="A1882" t="s">
        <v>1891</v>
      </c>
      <c r="B1882">
        <v>2718</v>
      </c>
      <c r="C1882">
        <v>2545</v>
      </c>
      <c r="D1882">
        <v>2514</v>
      </c>
      <c r="E1882" s="1">
        <v>860</v>
      </c>
      <c r="F1882" s="1">
        <v>912</v>
      </c>
      <c r="G1882" s="1">
        <v>2200</v>
      </c>
      <c r="H1882" s="1">
        <v>2566</v>
      </c>
      <c r="I1882" s="1">
        <v>1981</v>
      </c>
      <c r="J1882" s="1">
        <v>1055</v>
      </c>
      <c r="K1882">
        <v>2071</v>
      </c>
      <c r="L1882">
        <v>2202</v>
      </c>
      <c r="M1882">
        <v>2336</v>
      </c>
    </row>
    <row r="1883" spans="1:13" x14ac:dyDescent="0.2">
      <c r="A1883" t="s">
        <v>1892</v>
      </c>
      <c r="B1883">
        <v>2595</v>
      </c>
      <c r="C1883">
        <v>2379</v>
      </c>
      <c r="D1883">
        <v>2697</v>
      </c>
      <c r="E1883" s="1">
        <v>1058</v>
      </c>
      <c r="F1883" s="1">
        <v>959</v>
      </c>
      <c r="G1883" s="1">
        <v>2052</v>
      </c>
      <c r="H1883" s="1">
        <v>1922</v>
      </c>
      <c r="I1883" s="1">
        <v>1397</v>
      </c>
      <c r="J1883" s="1">
        <v>787</v>
      </c>
      <c r="K1883">
        <v>2278</v>
      </c>
      <c r="L1883">
        <v>2295</v>
      </c>
      <c r="M1883">
        <v>2548</v>
      </c>
    </row>
    <row r="1884" spans="1:13" x14ac:dyDescent="0.2">
      <c r="A1884" t="s">
        <v>1893</v>
      </c>
      <c r="B1884">
        <v>5078</v>
      </c>
      <c r="C1884">
        <v>4631</v>
      </c>
      <c r="D1884">
        <v>5256</v>
      </c>
      <c r="E1884" s="1">
        <v>1227</v>
      </c>
      <c r="F1884" s="1">
        <v>1368</v>
      </c>
      <c r="G1884" s="1">
        <v>3424</v>
      </c>
      <c r="H1884" s="1">
        <v>5009</v>
      </c>
      <c r="I1884" s="1">
        <v>3191</v>
      </c>
      <c r="J1884" s="1">
        <v>1825</v>
      </c>
      <c r="K1884">
        <v>5050</v>
      </c>
      <c r="L1884">
        <v>5380</v>
      </c>
      <c r="M1884">
        <v>5527</v>
      </c>
    </row>
    <row r="1885" spans="1:13" x14ac:dyDescent="0.2">
      <c r="A1885" t="s">
        <v>1894</v>
      </c>
      <c r="B1885">
        <v>22884</v>
      </c>
      <c r="C1885">
        <v>18683</v>
      </c>
      <c r="D1885">
        <v>21959</v>
      </c>
      <c r="E1885" s="1">
        <v>7648</v>
      </c>
      <c r="F1885" s="1">
        <v>6892</v>
      </c>
      <c r="G1885" s="1">
        <v>17296</v>
      </c>
      <c r="H1885" s="1">
        <v>33706</v>
      </c>
      <c r="I1885" s="1">
        <v>21202</v>
      </c>
      <c r="J1885" s="1">
        <v>13799</v>
      </c>
      <c r="K1885">
        <v>31964</v>
      </c>
      <c r="L1885">
        <v>27883</v>
      </c>
      <c r="M1885">
        <v>31889</v>
      </c>
    </row>
    <row r="1886" spans="1:13" x14ac:dyDescent="0.2">
      <c r="A1886" t="s">
        <v>1895</v>
      </c>
      <c r="B1886">
        <v>734</v>
      </c>
      <c r="C1886">
        <v>585</v>
      </c>
      <c r="D1886">
        <v>556</v>
      </c>
      <c r="E1886" s="1">
        <v>279</v>
      </c>
      <c r="F1886" s="1">
        <v>215</v>
      </c>
      <c r="G1886" s="1">
        <v>432</v>
      </c>
      <c r="H1886" s="1">
        <v>556</v>
      </c>
      <c r="I1886" s="1">
        <v>431</v>
      </c>
      <c r="J1886" s="1">
        <v>164</v>
      </c>
      <c r="K1886">
        <v>546</v>
      </c>
      <c r="L1886">
        <v>641</v>
      </c>
      <c r="M1886">
        <v>676</v>
      </c>
    </row>
    <row r="1887" spans="1:13" x14ac:dyDescent="0.2">
      <c r="A1887" t="s">
        <v>1896</v>
      </c>
      <c r="B1887">
        <v>7147</v>
      </c>
      <c r="C1887">
        <v>6694</v>
      </c>
      <c r="D1887">
        <v>7483</v>
      </c>
      <c r="E1887" s="1">
        <v>2645</v>
      </c>
      <c r="F1887" s="1">
        <v>2571</v>
      </c>
      <c r="G1887" s="1">
        <v>6525</v>
      </c>
      <c r="H1887" s="1">
        <v>8118</v>
      </c>
      <c r="I1887" s="1">
        <v>4465</v>
      </c>
      <c r="J1887" s="1">
        <v>2835</v>
      </c>
      <c r="K1887">
        <v>5709</v>
      </c>
      <c r="L1887">
        <v>6080</v>
      </c>
      <c r="M1887">
        <v>6634</v>
      </c>
    </row>
    <row r="1888" spans="1:13" x14ac:dyDescent="0.2">
      <c r="A1888" t="s">
        <v>1897</v>
      </c>
      <c r="B1888">
        <v>4375</v>
      </c>
      <c r="C1888">
        <v>3776</v>
      </c>
      <c r="D1888">
        <v>4145</v>
      </c>
      <c r="E1888" s="1">
        <v>1998</v>
      </c>
      <c r="F1888" s="1">
        <v>1700</v>
      </c>
      <c r="G1888" s="1">
        <v>4216</v>
      </c>
      <c r="H1888" s="1">
        <v>3843</v>
      </c>
      <c r="I1888" s="1">
        <v>2520</v>
      </c>
      <c r="J1888" s="1">
        <v>1388</v>
      </c>
      <c r="K1888">
        <v>3439</v>
      </c>
      <c r="L1888">
        <v>3283</v>
      </c>
      <c r="M1888">
        <v>3430</v>
      </c>
    </row>
    <row r="1889" spans="1:13" x14ac:dyDescent="0.2">
      <c r="A1889" t="s">
        <v>1898</v>
      </c>
      <c r="B1889">
        <v>2330</v>
      </c>
      <c r="C1889">
        <v>2277</v>
      </c>
      <c r="D1889">
        <v>2535</v>
      </c>
      <c r="E1889" s="1">
        <v>825</v>
      </c>
      <c r="F1889" s="1">
        <v>745</v>
      </c>
      <c r="G1889" s="1">
        <v>1702</v>
      </c>
      <c r="H1889" s="1">
        <v>2378</v>
      </c>
      <c r="I1889" s="1">
        <v>1658</v>
      </c>
      <c r="J1889" s="1">
        <v>962</v>
      </c>
      <c r="K1889">
        <v>3097</v>
      </c>
      <c r="L1889">
        <v>2503</v>
      </c>
      <c r="M1889">
        <v>2892</v>
      </c>
    </row>
    <row r="1890" spans="1:13" x14ac:dyDescent="0.2">
      <c r="A1890" t="s">
        <v>1899</v>
      </c>
      <c r="B1890">
        <v>5304</v>
      </c>
      <c r="C1890">
        <v>4422</v>
      </c>
      <c r="D1890">
        <v>4199</v>
      </c>
      <c r="E1890" s="1">
        <v>2569</v>
      </c>
      <c r="F1890" s="1">
        <v>2492</v>
      </c>
      <c r="G1890" s="1">
        <v>6000</v>
      </c>
      <c r="H1890" s="1">
        <v>8498</v>
      </c>
      <c r="I1890" s="1">
        <v>5411</v>
      </c>
      <c r="J1890" s="1">
        <v>2824</v>
      </c>
      <c r="K1890">
        <v>2189</v>
      </c>
      <c r="L1890">
        <v>1938</v>
      </c>
      <c r="M1890">
        <v>2451</v>
      </c>
    </row>
    <row r="1891" spans="1:13" x14ac:dyDescent="0.2">
      <c r="A1891" t="s">
        <v>1900</v>
      </c>
      <c r="B1891">
        <v>1697</v>
      </c>
      <c r="C1891">
        <v>1494</v>
      </c>
      <c r="D1891">
        <v>1426</v>
      </c>
      <c r="E1891" s="1">
        <v>464</v>
      </c>
      <c r="F1891" s="1">
        <v>408</v>
      </c>
      <c r="G1891" s="1">
        <v>963</v>
      </c>
      <c r="H1891" s="1">
        <v>1054</v>
      </c>
      <c r="I1891" s="1">
        <v>811</v>
      </c>
      <c r="J1891" s="1">
        <v>372</v>
      </c>
      <c r="K1891">
        <v>1666</v>
      </c>
      <c r="L1891">
        <v>1780</v>
      </c>
      <c r="M1891">
        <v>2145</v>
      </c>
    </row>
    <row r="1892" spans="1:13" x14ac:dyDescent="0.2">
      <c r="A1892" t="s">
        <v>1901</v>
      </c>
      <c r="B1892">
        <v>3364</v>
      </c>
      <c r="C1892">
        <v>3163</v>
      </c>
      <c r="D1892">
        <v>3477</v>
      </c>
      <c r="E1892" s="1">
        <v>1100</v>
      </c>
      <c r="F1892" s="1">
        <v>902</v>
      </c>
      <c r="G1892" s="1">
        <v>2126</v>
      </c>
      <c r="H1892" s="1">
        <v>3274</v>
      </c>
      <c r="I1892" s="1">
        <v>2369</v>
      </c>
      <c r="J1892" s="1">
        <v>1190</v>
      </c>
      <c r="K1892">
        <v>4397</v>
      </c>
      <c r="L1892">
        <v>3879</v>
      </c>
      <c r="M1892">
        <v>4371</v>
      </c>
    </row>
    <row r="1893" spans="1:13" x14ac:dyDescent="0.2">
      <c r="A1893" t="s">
        <v>1902</v>
      </c>
      <c r="B1893">
        <v>3293</v>
      </c>
      <c r="C1893">
        <v>2810</v>
      </c>
      <c r="D1893">
        <v>3447</v>
      </c>
      <c r="E1893" s="1">
        <v>1126</v>
      </c>
      <c r="F1893" s="1">
        <v>1092</v>
      </c>
      <c r="G1893" s="1">
        <v>2793</v>
      </c>
      <c r="H1893" s="1">
        <v>4087</v>
      </c>
      <c r="I1893" s="1">
        <v>2717</v>
      </c>
      <c r="J1893" s="1">
        <v>1479</v>
      </c>
      <c r="K1893">
        <v>3580</v>
      </c>
      <c r="L1893">
        <v>3883</v>
      </c>
      <c r="M1893">
        <v>4235</v>
      </c>
    </row>
    <row r="1894" spans="1:13" x14ac:dyDescent="0.2">
      <c r="A1894" t="s">
        <v>1903</v>
      </c>
      <c r="B1894">
        <v>482</v>
      </c>
      <c r="C1894">
        <v>347</v>
      </c>
      <c r="D1894">
        <v>403</v>
      </c>
      <c r="E1894" s="1">
        <v>176</v>
      </c>
      <c r="F1894" s="1">
        <v>159</v>
      </c>
      <c r="G1894" s="1">
        <v>355</v>
      </c>
      <c r="H1894" s="1">
        <v>408</v>
      </c>
      <c r="I1894" s="1">
        <v>296</v>
      </c>
      <c r="J1894" s="1">
        <v>180</v>
      </c>
      <c r="K1894">
        <v>469</v>
      </c>
      <c r="L1894">
        <v>415</v>
      </c>
      <c r="M1894">
        <v>475</v>
      </c>
    </row>
    <row r="1895" spans="1:13" x14ac:dyDescent="0.2">
      <c r="A1895" t="s">
        <v>1904</v>
      </c>
      <c r="B1895">
        <v>1631</v>
      </c>
      <c r="C1895">
        <v>1656</v>
      </c>
      <c r="D1895">
        <v>1953</v>
      </c>
      <c r="E1895" s="1">
        <v>632</v>
      </c>
      <c r="F1895" s="1">
        <v>571</v>
      </c>
      <c r="G1895" s="1">
        <v>1353</v>
      </c>
      <c r="H1895" s="1">
        <v>1662</v>
      </c>
      <c r="I1895" s="1">
        <v>1082</v>
      </c>
      <c r="J1895" s="1">
        <v>722</v>
      </c>
      <c r="K1895">
        <v>1780</v>
      </c>
      <c r="L1895">
        <v>1633</v>
      </c>
      <c r="M1895">
        <v>1946</v>
      </c>
    </row>
    <row r="1896" spans="1:13" x14ac:dyDescent="0.2">
      <c r="A1896" t="s">
        <v>1905</v>
      </c>
      <c r="B1896">
        <v>1830</v>
      </c>
      <c r="C1896">
        <v>1694</v>
      </c>
      <c r="D1896">
        <v>2273</v>
      </c>
      <c r="E1896" s="1">
        <v>658</v>
      </c>
      <c r="F1896" s="1">
        <v>588</v>
      </c>
      <c r="G1896" s="1">
        <v>1586</v>
      </c>
      <c r="H1896" s="1">
        <v>1832</v>
      </c>
      <c r="I1896" s="1">
        <v>1255</v>
      </c>
      <c r="J1896" s="1">
        <v>520</v>
      </c>
      <c r="K1896">
        <v>3557</v>
      </c>
      <c r="L1896">
        <v>2596</v>
      </c>
      <c r="M1896">
        <v>3093</v>
      </c>
    </row>
    <row r="1897" spans="1:13" x14ac:dyDescent="0.2">
      <c r="A1897" t="s">
        <v>1906</v>
      </c>
      <c r="B1897">
        <v>9100</v>
      </c>
      <c r="C1897">
        <v>7203</v>
      </c>
      <c r="D1897">
        <v>9086</v>
      </c>
      <c r="E1897" s="1">
        <v>1697</v>
      </c>
      <c r="F1897" s="1">
        <v>1440</v>
      </c>
      <c r="G1897" s="1">
        <v>3289</v>
      </c>
      <c r="H1897" s="1">
        <v>4880</v>
      </c>
      <c r="I1897" s="1">
        <v>3611</v>
      </c>
      <c r="J1897" s="1">
        <v>2539</v>
      </c>
      <c r="K1897">
        <v>7893</v>
      </c>
      <c r="L1897">
        <v>5697</v>
      </c>
      <c r="M1897">
        <v>6850</v>
      </c>
    </row>
    <row r="1898" spans="1:13" x14ac:dyDescent="0.2">
      <c r="A1898" t="s">
        <v>1907</v>
      </c>
      <c r="B1898">
        <v>125</v>
      </c>
      <c r="C1898">
        <v>127</v>
      </c>
      <c r="D1898">
        <v>156</v>
      </c>
      <c r="E1898" s="1">
        <v>59</v>
      </c>
      <c r="F1898" s="1">
        <v>59</v>
      </c>
      <c r="G1898" s="1">
        <v>90</v>
      </c>
      <c r="H1898" s="1">
        <v>145</v>
      </c>
      <c r="I1898" s="1">
        <v>90</v>
      </c>
      <c r="J1898" s="1">
        <v>47</v>
      </c>
      <c r="K1898">
        <v>154</v>
      </c>
      <c r="L1898">
        <v>142</v>
      </c>
      <c r="M1898">
        <v>177</v>
      </c>
    </row>
    <row r="1899" spans="1:13" x14ac:dyDescent="0.2">
      <c r="A1899" t="s">
        <v>1908</v>
      </c>
      <c r="B1899">
        <v>6592</v>
      </c>
      <c r="C1899">
        <v>5484</v>
      </c>
      <c r="D1899">
        <v>6138</v>
      </c>
      <c r="E1899" s="1">
        <v>1913</v>
      </c>
      <c r="F1899" s="1">
        <v>1687</v>
      </c>
      <c r="G1899" s="1">
        <v>4258</v>
      </c>
      <c r="H1899" s="1">
        <v>4368</v>
      </c>
      <c r="I1899" s="1">
        <v>3224</v>
      </c>
      <c r="J1899" s="1">
        <v>1249</v>
      </c>
      <c r="K1899">
        <v>6236</v>
      </c>
      <c r="L1899">
        <v>5357</v>
      </c>
      <c r="M1899">
        <v>6041</v>
      </c>
    </row>
    <row r="1900" spans="1:13" x14ac:dyDescent="0.2">
      <c r="A1900" t="s">
        <v>1909</v>
      </c>
      <c r="B1900">
        <v>86239</v>
      </c>
      <c r="C1900">
        <v>89852</v>
      </c>
      <c r="D1900">
        <v>77371</v>
      </c>
      <c r="E1900" s="1">
        <v>33260</v>
      </c>
      <c r="F1900" s="1">
        <v>32972</v>
      </c>
      <c r="G1900" s="1">
        <v>80451</v>
      </c>
      <c r="H1900" s="1">
        <v>53580</v>
      </c>
      <c r="I1900" s="1">
        <v>41215</v>
      </c>
      <c r="J1900" s="1">
        <v>18716</v>
      </c>
      <c r="K1900">
        <v>36628</v>
      </c>
      <c r="L1900">
        <v>49771</v>
      </c>
      <c r="M1900">
        <v>50889</v>
      </c>
    </row>
    <row r="1901" spans="1:13" x14ac:dyDescent="0.2">
      <c r="A1901" t="s">
        <v>1910</v>
      </c>
      <c r="B1901">
        <v>15997</v>
      </c>
      <c r="C1901">
        <v>13261</v>
      </c>
      <c r="D1901">
        <v>17618</v>
      </c>
      <c r="E1901" s="1">
        <v>6328</v>
      </c>
      <c r="F1901" s="1">
        <v>6689</v>
      </c>
      <c r="G1901" s="1">
        <v>14966</v>
      </c>
      <c r="H1901" s="1">
        <v>24108</v>
      </c>
      <c r="I1901" s="1">
        <v>15035</v>
      </c>
      <c r="J1901" s="1">
        <v>10026</v>
      </c>
      <c r="K1901">
        <v>19992</v>
      </c>
      <c r="L1901">
        <v>16116</v>
      </c>
      <c r="M1901">
        <v>17917</v>
      </c>
    </row>
    <row r="1902" spans="1:13" x14ac:dyDescent="0.2">
      <c r="A1902" t="s">
        <v>1911</v>
      </c>
      <c r="B1902">
        <v>1273</v>
      </c>
      <c r="C1902">
        <v>1062</v>
      </c>
      <c r="D1902">
        <v>988</v>
      </c>
      <c r="E1902" s="1">
        <v>521</v>
      </c>
      <c r="F1902" s="1">
        <v>513</v>
      </c>
      <c r="G1902" s="1">
        <v>1197</v>
      </c>
      <c r="H1902" s="1">
        <v>1244</v>
      </c>
      <c r="I1902" s="1">
        <v>831</v>
      </c>
      <c r="J1902" s="1">
        <v>436</v>
      </c>
      <c r="K1902">
        <v>820</v>
      </c>
      <c r="L1902">
        <v>1086</v>
      </c>
      <c r="M1902">
        <v>1053</v>
      </c>
    </row>
    <row r="1903" spans="1:13" x14ac:dyDescent="0.2">
      <c r="A1903" t="s">
        <v>1912</v>
      </c>
      <c r="B1903">
        <v>961</v>
      </c>
      <c r="C1903">
        <v>795</v>
      </c>
      <c r="D1903">
        <v>929</v>
      </c>
      <c r="E1903" s="1">
        <v>382</v>
      </c>
      <c r="F1903" s="1">
        <v>323</v>
      </c>
      <c r="G1903" s="1">
        <v>805</v>
      </c>
      <c r="H1903" s="1">
        <v>928</v>
      </c>
      <c r="I1903" s="1">
        <v>529</v>
      </c>
      <c r="J1903" s="1">
        <v>302</v>
      </c>
      <c r="K1903">
        <v>1188</v>
      </c>
      <c r="L1903">
        <v>1008</v>
      </c>
      <c r="M1903">
        <v>1200</v>
      </c>
    </row>
    <row r="1904" spans="1:13" x14ac:dyDescent="0.2">
      <c r="A1904" t="s">
        <v>1913</v>
      </c>
      <c r="B1904">
        <v>103</v>
      </c>
      <c r="C1904">
        <v>91</v>
      </c>
      <c r="D1904">
        <v>127</v>
      </c>
      <c r="E1904" s="1">
        <v>62</v>
      </c>
      <c r="F1904" s="1">
        <v>47</v>
      </c>
      <c r="G1904" s="1">
        <v>92</v>
      </c>
      <c r="H1904" s="1">
        <v>112</v>
      </c>
      <c r="I1904" s="1">
        <v>79</v>
      </c>
      <c r="J1904" s="1">
        <v>32</v>
      </c>
      <c r="K1904">
        <v>134</v>
      </c>
      <c r="L1904">
        <v>125</v>
      </c>
      <c r="M1904">
        <v>152</v>
      </c>
    </row>
    <row r="1905" spans="1:13" x14ac:dyDescent="0.2">
      <c r="A1905" t="s">
        <v>1914</v>
      </c>
      <c r="B1905">
        <v>3</v>
      </c>
      <c r="C1905">
        <v>1</v>
      </c>
      <c r="D1905">
        <v>5</v>
      </c>
      <c r="E1905" s="1">
        <v>2</v>
      </c>
      <c r="F1905" s="1">
        <v>8</v>
      </c>
      <c r="G1905" s="1">
        <v>5</v>
      </c>
      <c r="H1905" s="1">
        <v>9</v>
      </c>
      <c r="I1905" s="1">
        <v>3</v>
      </c>
      <c r="J1905" s="1">
        <v>2</v>
      </c>
      <c r="K1905">
        <v>9</v>
      </c>
      <c r="L1905">
        <v>2</v>
      </c>
      <c r="M1905">
        <v>11</v>
      </c>
    </row>
    <row r="1906" spans="1:13" x14ac:dyDescent="0.2">
      <c r="A1906" t="s">
        <v>1915</v>
      </c>
      <c r="B1906">
        <v>4695</v>
      </c>
      <c r="C1906">
        <v>4252</v>
      </c>
      <c r="D1906">
        <v>5316</v>
      </c>
      <c r="E1906" s="1">
        <v>2319</v>
      </c>
      <c r="F1906" s="1">
        <v>2022</v>
      </c>
      <c r="G1906" s="1">
        <v>5077</v>
      </c>
      <c r="H1906" s="1">
        <v>4965</v>
      </c>
      <c r="I1906" s="1">
        <v>3872</v>
      </c>
      <c r="J1906" s="1">
        <v>1700</v>
      </c>
      <c r="K1906">
        <v>3037</v>
      </c>
      <c r="L1906">
        <v>2598</v>
      </c>
      <c r="M1906">
        <v>2956</v>
      </c>
    </row>
    <row r="1907" spans="1:13" x14ac:dyDescent="0.2">
      <c r="A1907" t="s">
        <v>1916</v>
      </c>
      <c r="B1907">
        <v>1081</v>
      </c>
      <c r="C1907">
        <v>917</v>
      </c>
      <c r="D1907">
        <v>1451</v>
      </c>
      <c r="E1907" s="1">
        <v>366</v>
      </c>
      <c r="F1907" s="1">
        <v>368</v>
      </c>
      <c r="G1907" s="1">
        <v>977</v>
      </c>
      <c r="H1907" s="1">
        <v>1281</v>
      </c>
      <c r="I1907" s="1">
        <v>797</v>
      </c>
      <c r="J1907" s="1">
        <v>492</v>
      </c>
      <c r="K1907">
        <v>1453</v>
      </c>
      <c r="L1907">
        <v>969</v>
      </c>
      <c r="M1907">
        <v>1157</v>
      </c>
    </row>
    <row r="1908" spans="1:13" x14ac:dyDescent="0.2">
      <c r="A1908" t="s">
        <v>1917</v>
      </c>
      <c r="B1908">
        <v>1317</v>
      </c>
      <c r="C1908">
        <v>1051</v>
      </c>
      <c r="D1908">
        <v>1104</v>
      </c>
      <c r="E1908" s="1">
        <v>898</v>
      </c>
      <c r="F1908" s="1">
        <v>891</v>
      </c>
      <c r="G1908" s="1">
        <v>2026</v>
      </c>
      <c r="H1908" s="1">
        <v>1412</v>
      </c>
      <c r="I1908" s="1">
        <v>1136</v>
      </c>
      <c r="J1908" s="1">
        <v>471</v>
      </c>
      <c r="K1908">
        <v>1138</v>
      </c>
      <c r="L1908">
        <v>1096</v>
      </c>
      <c r="M1908">
        <v>1047</v>
      </c>
    </row>
    <row r="1909" spans="1:13" x14ac:dyDescent="0.2">
      <c r="A1909" t="s">
        <v>1918</v>
      </c>
      <c r="B1909">
        <v>825</v>
      </c>
      <c r="C1909">
        <v>525</v>
      </c>
      <c r="D1909">
        <v>533</v>
      </c>
      <c r="E1909" s="1">
        <v>509</v>
      </c>
      <c r="F1909" s="1">
        <v>560</v>
      </c>
      <c r="G1909" s="1">
        <v>1302</v>
      </c>
      <c r="H1909" s="1">
        <v>668</v>
      </c>
      <c r="I1909" s="1">
        <v>462</v>
      </c>
      <c r="J1909" s="1">
        <v>292</v>
      </c>
      <c r="K1909">
        <v>430</v>
      </c>
      <c r="L1909">
        <v>591</v>
      </c>
      <c r="M1909">
        <v>560</v>
      </c>
    </row>
    <row r="1910" spans="1:13" x14ac:dyDescent="0.2">
      <c r="A1910" t="s">
        <v>1919</v>
      </c>
      <c r="B1910">
        <v>1477</v>
      </c>
      <c r="C1910">
        <v>1244</v>
      </c>
      <c r="D1910">
        <v>1620</v>
      </c>
      <c r="E1910" s="1">
        <v>468</v>
      </c>
      <c r="F1910" s="1">
        <v>488</v>
      </c>
      <c r="G1910" s="1">
        <v>1183</v>
      </c>
      <c r="H1910" s="1">
        <v>1580</v>
      </c>
      <c r="I1910" s="1">
        <v>1122</v>
      </c>
      <c r="J1910" s="1">
        <v>619</v>
      </c>
      <c r="K1910">
        <v>1768</v>
      </c>
      <c r="L1910">
        <v>1470</v>
      </c>
      <c r="M1910">
        <v>1569</v>
      </c>
    </row>
    <row r="1911" spans="1:13" x14ac:dyDescent="0.2">
      <c r="A1911" t="s">
        <v>1920</v>
      </c>
      <c r="B1911">
        <v>484</v>
      </c>
      <c r="C1911">
        <v>415</v>
      </c>
      <c r="D1911">
        <v>504</v>
      </c>
      <c r="E1911" s="1">
        <v>178</v>
      </c>
      <c r="F1911" s="1">
        <v>181</v>
      </c>
      <c r="G1911" s="1">
        <v>436</v>
      </c>
      <c r="H1911" s="1">
        <v>378</v>
      </c>
      <c r="I1911" s="1">
        <v>219</v>
      </c>
      <c r="J1911" s="1">
        <v>111</v>
      </c>
      <c r="K1911">
        <v>345</v>
      </c>
      <c r="L1911">
        <v>303</v>
      </c>
      <c r="M1911">
        <v>314</v>
      </c>
    </row>
    <row r="1912" spans="1:13" x14ac:dyDescent="0.2">
      <c r="A1912" t="s">
        <v>1921</v>
      </c>
      <c r="B1912">
        <v>650</v>
      </c>
      <c r="C1912">
        <v>458</v>
      </c>
      <c r="D1912">
        <v>512</v>
      </c>
      <c r="E1912" s="1">
        <v>209</v>
      </c>
      <c r="F1912" s="1">
        <v>253</v>
      </c>
      <c r="G1912" s="1">
        <v>409</v>
      </c>
      <c r="H1912" s="1">
        <v>245</v>
      </c>
      <c r="I1912" s="1">
        <v>150</v>
      </c>
      <c r="J1912" s="1">
        <v>93</v>
      </c>
      <c r="K1912">
        <v>303</v>
      </c>
      <c r="L1912">
        <v>263</v>
      </c>
      <c r="M1912">
        <v>264</v>
      </c>
    </row>
    <row r="1913" spans="1:13" x14ac:dyDescent="0.2">
      <c r="A1913" t="s">
        <v>1922</v>
      </c>
      <c r="B1913">
        <v>234</v>
      </c>
      <c r="C1913">
        <v>247</v>
      </c>
      <c r="D1913">
        <v>183</v>
      </c>
      <c r="E1913" s="1">
        <v>93</v>
      </c>
      <c r="F1913" s="1">
        <v>75</v>
      </c>
      <c r="G1913" s="1">
        <v>221</v>
      </c>
      <c r="H1913" s="1">
        <v>176</v>
      </c>
      <c r="I1913" s="1">
        <v>108</v>
      </c>
      <c r="J1913" s="1">
        <v>62</v>
      </c>
      <c r="K1913">
        <v>127</v>
      </c>
      <c r="L1913">
        <v>144</v>
      </c>
      <c r="M1913">
        <v>176</v>
      </c>
    </row>
    <row r="1914" spans="1:13" x14ac:dyDescent="0.2">
      <c r="A1914" t="s">
        <v>1923</v>
      </c>
      <c r="B1914">
        <v>237</v>
      </c>
      <c r="C1914">
        <v>171</v>
      </c>
      <c r="D1914">
        <v>217</v>
      </c>
      <c r="E1914" s="1">
        <v>85</v>
      </c>
      <c r="F1914" s="1">
        <v>82</v>
      </c>
      <c r="G1914" s="1">
        <v>160</v>
      </c>
      <c r="H1914" s="1">
        <v>251</v>
      </c>
      <c r="I1914" s="1">
        <v>148</v>
      </c>
      <c r="J1914" s="1">
        <v>76</v>
      </c>
      <c r="K1914">
        <v>196</v>
      </c>
      <c r="L1914">
        <v>215</v>
      </c>
      <c r="M1914">
        <v>236</v>
      </c>
    </row>
    <row r="1915" spans="1:13" x14ac:dyDescent="0.2">
      <c r="A1915" t="s">
        <v>1924</v>
      </c>
      <c r="B1915">
        <v>4818</v>
      </c>
      <c r="C1915">
        <v>4591</v>
      </c>
      <c r="D1915">
        <v>4910</v>
      </c>
      <c r="E1915" s="1">
        <v>1840</v>
      </c>
      <c r="F1915" s="1">
        <v>1652</v>
      </c>
      <c r="G1915" s="1">
        <v>4476</v>
      </c>
      <c r="H1915" s="1">
        <v>5853</v>
      </c>
      <c r="I1915" s="1">
        <v>3513</v>
      </c>
      <c r="J1915" s="1">
        <v>2074</v>
      </c>
      <c r="K1915">
        <v>4858</v>
      </c>
      <c r="L1915">
        <v>5143</v>
      </c>
      <c r="M1915">
        <v>5460</v>
      </c>
    </row>
    <row r="1916" spans="1:13" x14ac:dyDescent="0.2">
      <c r="A1916" t="s">
        <v>1925</v>
      </c>
      <c r="B1916">
        <v>988</v>
      </c>
      <c r="C1916">
        <v>754</v>
      </c>
      <c r="D1916">
        <v>846</v>
      </c>
      <c r="E1916" s="1">
        <v>340</v>
      </c>
      <c r="F1916" s="1">
        <v>283</v>
      </c>
      <c r="G1916" s="1">
        <v>853</v>
      </c>
      <c r="H1916" s="1">
        <v>1233</v>
      </c>
      <c r="I1916" s="1">
        <v>610</v>
      </c>
      <c r="J1916" s="1">
        <v>378</v>
      </c>
      <c r="K1916">
        <v>900</v>
      </c>
      <c r="L1916">
        <v>992</v>
      </c>
      <c r="M1916">
        <v>1120</v>
      </c>
    </row>
    <row r="1917" spans="1:13" x14ac:dyDescent="0.2">
      <c r="A1917" t="s">
        <v>1926</v>
      </c>
      <c r="B1917">
        <v>1219</v>
      </c>
      <c r="C1917">
        <v>1359</v>
      </c>
      <c r="D1917">
        <v>1202</v>
      </c>
      <c r="E1917" s="1">
        <v>535</v>
      </c>
      <c r="F1917" s="1">
        <v>505</v>
      </c>
      <c r="G1917" s="1">
        <v>1190</v>
      </c>
      <c r="H1917" s="1">
        <v>1578</v>
      </c>
      <c r="I1917" s="1">
        <v>977</v>
      </c>
      <c r="J1917" s="1">
        <v>578</v>
      </c>
      <c r="K1917">
        <v>1198</v>
      </c>
      <c r="L1917">
        <v>1469</v>
      </c>
      <c r="M1917">
        <v>1546</v>
      </c>
    </row>
    <row r="1918" spans="1:13" x14ac:dyDescent="0.2">
      <c r="A1918" t="s">
        <v>1927</v>
      </c>
      <c r="B1918">
        <v>1249</v>
      </c>
      <c r="C1918">
        <v>1371</v>
      </c>
      <c r="D1918">
        <v>1122</v>
      </c>
      <c r="E1918" s="1">
        <v>494</v>
      </c>
      <c r="F1918" s="1">
        <v>481</v>
      </c>
      <c r="G1918" s="1">
        <v>1271</v>
      </c>
      <c r="H1918" s="1">
        <v>1412</v>
      </c>
      <c r="I1918" s="1">
        <v>957</v>
      </c>
      <c r="J1918" s="1">
        <v>605</v>
      </c>
      <c r="K1918">
        <v>1114</v>
      </c>
      <c r="L1918">
        <v>1537</v>
      </c>
      <c r="M1918">
        <v>1554</v>
      </c>
    </row>
    <row r="1919" spans="1:13" x14ac:dyDescent="0.2">
      <c r="A1919" t="s">
        <v>1928</v>
      </c>
      <c r="B1919">
        <v>828</v>
      </c>
      <c r="C1919">
        <v>649</v>
      </c>
      <c r="D1919">
        <v>719</v>
      </c>
      <c r="E1919" s="1">
        <v>291</v>
      </c>
      <c r="F1919" s="1">
        <v>320</v>
      </c>
      <c r="G1919" s="1">
        <v>764</v>
      </c>
      <c r="H1919" s="1">
        <v>930</v>
      </c>
      <c r="I1919" s="1">
        <v>474</v>
      </c>
      <c r="J1919" s="1">
        <v>308</v>
      </c>
      <c r="K1919">
        <v>804</v>
      </c>
      <c r="L1919">
        <v>811</v>
      </c>
      <c r="M1919">
        <v>911</v>
      </c>
    </row>
    <row r="1920" spans="1:13" x14ac:dyDescent="0.2">
      <c r="A1920" t="s">
        <v>1929</v>
      </c>
      <c r="B1920">
        <v>2045</v>
      </c>
      <c r="C1920">
        <v>1751</v>
      </c>
      <c r="D1920">
        <v>1835</v>
      </c>
      <c r="E1920" s="1">
        <v>848</v>
      </c>
      <c r="F1920" s="1">
        <v>895</v>
      </c>
      <c r="G1920" s="1">
        <v>1743</v>
      </c>
      <c r="H1920" s="1">
        <v>2191</v>
      </c>
      <c r="I1920" s="1">
        <v>1506</v>
      </c>
      <c r="J1920" s="1">
        <v>790</v>
      </c>
      <c r="K1920">
        <v>2082</v>
      </c>
      <c r="L1920">
        <v>2221</v>
      </c>
      <c r="M1920">
        <v>2295</v>
      </c>
    </row>
    <row r="1921" spans="1:13" x14ac:dyDescent="0.2">
      <c r="A1921" t="s">
        <v>1930</v>
      </c>
      <c r="B1921">
        <v>250</v>
      </c>
      <c r="C1921">
        <v>208</v>
      </c>
      <c r="D1921">
        <v>226</v>
      </c>
      <c r="E1921" s="1">
        <v>66</v>
      </c>
      <c r="F1921" s="1">
        <v>60</v>
      </c>
      <c r="G1921" s="1">
        <v>182</v>
      </c>
      <c r="H1921" s="1">
        <v>233</v>
      </c>
      <c r="I1921" s="1">
        <v>174</v>
      </c>
      <c r="J1921" s="1">
        <v>73</v>
      </c>
      <c r="K1921">
        <v>253</v>
      </c>
      <c r="L1921">
        <v>203</v>
      </c>
      <c r="M1921">
        <v>227</v>
      </c>
    </row>
    <row r="1922" spans="1:13" x14ac:dyDescent="0.2">
      <c r="A1922" t="s">
        <v>1931</v>
      </c>
      <c r="B1922">
        <v>378</v>
      </c>
      <c r="C1922">
        <v>253</v>
      </c>
      <c r="D1922">
        <v>327</v>
      </c>
      <c r="E1922" s="1">
        <v>95</v>
      </c>
      <c r="F1922" s="1">
        <v>100</v>
      </c>
      <c r="G1922" s="1">
        <v>258</v>
      </c>
      <c r="H1922" s="1">
        <v>332</v>
      </c>
      <c r="I1922" s="1">
        <v>228</v>
      </c>
      <c r="J1922" s="1">
        <v>139</v>
      </c>
      <c r="K1922">
        <v>334</v>
      </c>
      <c r="L1922">
        <v>261</v>
      </c>
      <c r="M1922">
        <v>336</v>
      </c>
    </row>
    <row r="1923" spans="1:13" x14ac:dyDescent="0.2">
      <c r="A1923" t="s">
        <v>1932</v>
      </c>
      <c r="B1923">
        <v>62</v>
      </c>
      <c r="C1923">
        <v>44</v>
      </c>
      <c r="D1923">
        <v>49</v>
      </c>
      <c r="E1923" s="1">
        <v>17</v>
      </c>
      <c r="F1923" s="1">
        <v>20</v>
      </c>
      <c r="G1923" s="1">
        <v>51</v>
      </c>
      <c r="H1923" s="1">
        <v>14</v>
      </c>
      <c r="I1923" s="1">
        <v>7</v>
      </c>
      <c r="J1923" s="1">
        <v>5</v>
      </c>
      <c r="K1923">
        <v>16</v>
      </c>
      <c r="L1923">
        <v>24</v>
      </c>
      <c r="M1923">
        <v>19</v>
      </c>
    </row>
    <row r="1924" spans="1:13" x14ac:dyDescent="0.2">
      <c r="A1924" t="s">
        <v>1933</v>
      </c>
      <c r="B1924">
        <v>2037</v>
      </c>
      <c r="C1924">
        <v>1872</v>
      </c>
      <c r="D1924">
        <v>2285</v>
      </c>
      <c r="E1924" s="1">
        <v>1110</v>
      </c>
      <c r="F1924" s="1">
        <v>1087</v>
      </c>
      <c r="G1924" s="1">
        <v>2446</v>
      </c>
      <c r="H1924" s="1">
        <v>1974</v>
      </c>
      <c r="I1924" s="1">
        <v>1324</v>
      </c>
      <c r="J1924" s="1">
        <v>675</v>
      </c>
      <c r="K1924">
        <v>1295</v>
      </c>
      <c r="L1924">
        <v>1162</v>
      </c>
      <c r="M1924">
        <v>1223</v>
      </c>
    </row>
    <row r="1925" spans="1:13" x14ac:dyDescent="0.2">
      <c r="A1925" t="s">
        <v>1934</v>
      </c>
      <c r="B1925">
        <v>514</v>
      </c>
      <c r="C1925">
        <v>577</v>
      </c>
      <c r="D1925">
        <v>540</v>
      </c>
      <c r="E1925" s="1">
        <v>232</v>
      </c>
      <c r="F1925" s="1">
        <v>184</v>
      </c>
      <c r="G1925" s="1">
        <v>423</v>
      </c>
      <c r="H1925" s="1">
        <v>430</v>
      </c>
      <c r="I1925" s="1">
        <v>285</v>
      </c>
      <c r="J1925" s="1">
        <v>192</v>
      </c>
      <c r="K1925">
        <v>403</v>
      </c>
      <c r="L1925">
        <v>378</v>
      </c>
      <c r="M1925">
        <v>378</v>
      </c>
    </row>
    <row r="1926" spans="1:13" x14ac:dyDescent="0.2">
      <c r="A1926" t="s">
        <v>1935</v>
      </c>
      <c r="B1926">
        <v>1258</v>
      </c>
      <c r="C1926">
        <v>1091</v>
      </c>
      <c r="D1926">
        <v>1090</v>
      </c>
      <c r="E1926" s="1">
        <v>627</v>
      </c>
      <c r="F1926" s="1">
        <v>564</v>
      </c>
      <c r="G1926" s="1">
        <v>1348</v>
      </c>
      <c r="H1926" s="1">
        <v>1110</v>
      </c>
      <c r="I1926" s="1">
        <v>805</v>
      </c>
      <c r="J1926" s="1">
        <v>371</v>
      </c>
      <c r="K1926">
        <v>1000</v>
      </c>
      <c r="L1926">
        <v>953</v>
      </c>
      <c r="M1926">
        <v>1098</v>
      </c>
    </row>
    <row r="1927" spans="1:13" x14ac:dyDescent="0.2">
      <c r="A1927" t="s">
        <v>1936</v>
      </c>
      <c r="B1927">
        <v>2055</v>
      </c>
      <c r="C1927">
        <v>1901</v>
      </c>
      <c r="D1927">
        <v>1963</v>
      </c>
      <c r="E1927" s="1">
        <v>935</v>
      </c>
      <c r="F1927" s="1">
        <v>955</v>
      </c>
      <c r="G1927" s="1">
        <v>2341</v>
      </c>
      <c r="H1927" s="1">
        <v>1950</v>
      </c>
      <c r="I1927" s="1">
        <v>1432</v>
      </c>
      <c r="J1927" s="1">
        <v>707</v>
      </c>
      <c r="K1927">
        <v>1622</v>
      </c>
      <c r="L1927">
        <v>1596</v>
      </c>
      <c r="M1927">
        <v>1566</v>
      </c>
    </row>
    <row r="1928" spans="1:13" x14ac:dyDescent="0.2">
      <c r="A1928" t="s">
        <v>1937</v>
      </c>
      <c r="B1928">
        <v>614</v>
      </c>
      <c r="C1928">
        <v>487</v>
      </c>
      <c r="D1928">
        <v>669</v>
      </c>
      <c r="E1928" s="1">
        <v>394</v>
      </c>
      <c r="F1928" s="1">
        <v>362</v>
      </c>
      <c r="G1928" s="1">
        <v>1091</v>
      </c>
      <c r="H1928" s="1">
        <v>519</v>
      </c>
      <c r="I1928" s="1">
        <v>330</v>
      </c>
      <c r="J1928" s="1">
        <v>166</v>
      </c>
      <c r="K1928">
        <v>477</v>
      </c>
      <c r="L1928">
        <v>359</v>
      </c>
      <c r="M1928">
        <v>440</v>
      </c>
    </row>
    <row r="1929" spans="1:13" x14ac:dyDescent="0.2">
      <c r="A1929" t="s">
        <v>1938</v>
      </c>
      <c r="B1929">
        <v>1041</v>
      </c>
      <c r="C1929">
        <v>1000</v>
      </c>
      <c r="D1929">
        <v>1174</v>
      </c>
      <c r="E1929" s="1">
        <v>842</v>
      </c>
      <c r="F1929" s="1">
        <v>884</v>
      </c>
      <c r="G1929" s="1">
        <v>2013</v>
      </c>
      <c r="H1929" s="1">
        <v>1118</v>
      </c>
      <c r="I1929" s="1">
        <v>656</v>
      </c>
      <c r="J1929" s="1">
        <v>392</v>
      </c>
      <c r="K1929">
        <v>1563</v>
      </c>
      <c r="L1929">
        <v>1169</v>
      </c>
      <c r="M1929">
        <v>1409</v>
      </c>
    </row>
    <row r="1930" spans="1:13" x14ac:dyDescent="0.2">
      <c r="A1930" t="s">
        <v>1939</v>
      </c>
      <c r="B1930">
        <v>809</v>
      </c>
      <c r="C1930">
        <v>715</v>
      </c>
      <c r="D1930">
        <v>920</v>
      </c>
      <c r="E1930" s="1">
        <v>735</v>
      </c>
      <c r="F1930" s="1">
        <v>693</v>
      </c>
      <c r="G1930" s="1">
        <v>1523</v>
      </c>
      <c r="H1930" s="1">
        <v>863</v>
      </c>
      <c r="I1930" s="1">
        <v>615</v>
      </c>
      <c r="J1930" s="1">
        <v>260</v>
      </c>
      <c r="K1930">
        <v>1195</v>
      </c>
      <c r="L1930">
        <v>900</v>
      </c>
      <c r="M1930">
        <v>1115</v>
      </c>
    </row>
    <row r="1931" spans="1:13" x14ac:dyDescent="0.2">
      <c r="A1931" t="s">
        <v>1940</v>
      </c>
      <c r="B1931">
        <v>1282</v>
      </c>
      <c r="C1931">
        <v>964</v>
      </c>
      <c r="D1931">
        <v>971</v>
      </c>
      <c r="E1931" s="1">
        <v>1366</v>
      </c>
      <c r="F1931" s="1">
        <v>1270</v>
      </c>
      <c r="G1931" s="1">
        <v>2719</v>
      </c>
      <c r="H1931" s="1">
        <v>5536</v>
      </c>
      <c r="I1931" s="1">
        <v>3507</v>
      </c>
      <c r="J1931" s="1">
        <v>1700</v>
      </c>
      <c r="K1931">
        <v>1130</v>
      </c>
      <c r="L1931">
        <v>954</v>
      </c>
      <c r="M1931">
        <v>1034</v>
      </c>
    </row>
    <row r="1932" spans="1:13" x14ac:dyDescent="0.2">
      <c r="A1932" t="s">
        <v>1941</v>
      </c>
      <c r="B1932">
        <v>4743</v>
      </c>
      <c r="C1932">
        <v>3679</v>
      </c>
      <c r="D1932">
        <v>4400</v>
      </c>
      <c r="E1932" s="1">
        <v>4141</v>
      </c>
      <c r="F1932" s="1">
        <v>3644</v>
      </c>
      <c r="G1932" s="1">
        <v>7793</v>
      </c>
      <c r="H1932" s="1">
        <v>5142</v>
      </c>
      <c r="I1932" s="1">
        <v>4097</v>
      </c>
      <c r="J1932" s="1">
        <v>2500</v>
      </c>
      <c r="K1932">
        <v>5855</v>
      </c>
      <c r="L1932">
        <v>5115</v>
      </c>
      <c r="M1932">
        <v>5811</v>
      </c>
    </row>
    <row r="1933" spans="1:13" x14ac:dyDescent="0.2">
      <c r="A1933" t="s">
        <v>1942</v>
      </c>
      <c r="B1933">
        <v>6632</v>
      </c>
      <c r="C1933">
        <v>4739</v>
      </c>
      <c r="D1933">
        <v>5801</v>
      </c>
      <c r="E1933" s="1">
        <v>5017</v>
      </c>
      <c r="F1933" s="1">
        <v>4710</v>
      </c>
      <c r="G1933" s="1">
        <v>10256</v>
      </c>
      <c r="H1933" s="1">
        <v>3579</v>
      </c>
      <c r="I1933" s="1">
        <v>2650</v>
      </c>
      <c r="J1933" s="1">
        <v>1408</v>
      </c>
      <c r="K1933">
        <v>1889</v>
      </c>
      <c r="L1933">
        <v>1666</v>
      </c>
      <c r="M1933">
        <v>1697</v>
      </c>
    </row>
    <row r="1934" spans="1:13" x14ac:dyDescent="0.2">
      <c r="A1934" t="s">
        <v>1943</v>
      </c>
      <c r="B1934">
        <v>216</v>
      </c>
      <c r="C1934">
        <v>189</v>
      </c>
      <c r="D1934">
        <v>234</v>
      </c>
      <c r="E1934" s="1">
        <v>146</v>
      </c>
      <c r="F1934" s="1">
        <v>101</v>
      </c>
      <c r="G1934" s="1">
        <v>207</v>
      </c>
      <c r="H1934" s="1">
        <v>130</v>
      </c>
      <c r="I1934" s="1">
        <v>119</v>
      </c>
      <c r="J1934" s="1">
        <v>95</v>
      </c>
      <c r="K1934">
        <v>385</v>
      </c>
      <c r="L1934">
        <v>407</v>
      </c>
      <c r="M1934">
        <v>452</v>
      </c>
    </row>
    <row r="1935" spans="1:13" x14ac:dyDescent="0.2">
      <c r="A1935" t="s">
        <v>1944</v>
      </c>
      <c r="B1935">
        <v>61</v>
      </c>
      <c r="C1935">
        <v>76</v>
      </c>
      <c r="D1935">
        <v>92</v>
      </c>
      <c r="E1935" s="1">
        <v>20</v>
      </c>
      <c r="F1935" s="1">
        <v>37</v>
      </c>
      <c r="G1935" s="1">
        <v>79</v>
      </c>
      <c r="H1935" s="1">
        <v>56</v>
      </c>
      <c r="I1935" s="1">
        <v>47</v>
      </c>
      <c r="J1935" s="1">
        <v>18</v>
      </c>
      <c r="K1935">
        <v>138</v>
      </c>
      <c r="L1935">
        <v>112</v>
      </c>
      <c r="M1935">
        <v>146</v>
      </c>
    </row>
    <row r="1936" spans="1:13" x14ac:dyDescent="0.2">
      <c r="A1936" t="s">
        <v>1945</v>
      </c>
      <c r="B1936">
        <v>1280</v>
      </c>
      <c r="C1936">
        <v>1162</v>
      </c>
      <c r="D1936">
        <v>1354</v>
      </c>
      <c r="E1936" s="1">
        <v>759</v>
      </c>
      <c r="F1936" s="1">
        <v>614</v>
      </c>
      <c r="G1936" s="1">
        <v>1450</v>
      </c>
      <c r="H1936" s="1">
        <v>1441</v>
      </c>
      <c r="I1936" s="1">
        <v>993</v>
      </c>
      <c r="J1936" s="1">
        <v>590</v>
      </c>
      <c r="K1936">
        <v>1320</v>
      </c>
      <c r="L1936">
        <v>1182</v>
      </c>
      <c r="M1936">
        <v>1363</v>
      </c>
    </row>
    <row r="1937" spans="1:13" x14ac:dyDescent="0.2">
      <c r="A1937" t="s">
        <v>1946</v>
      </c>
      <c r="B1937">
        <v>2915</v>
      </c>
      <c r="C1937">
        <v>2798</v>
      </c>
      <c r="D1937">
        <v>3048</v>
      </c>
      <c r="E1937" s="1">
        <v>1339</v>
      </c>
      <c r="F1937" s="1">
        <v>1204</v>
      </c>
      <c r="G1937" s="1">
        <v>2978</v>
      </c>
      <c r="H1937" s="1">
        <v>2798</v>
      </c>
      <c r="I1937" s="1">
        <v>2017</v>
      </c>
      <c r="J1937" s="1">
        <v>1011</v>
      </c>
      <c r="K1937">
        <v>2700</v>
      </c>
      <c r="L1937">
        <v>2452</v>
      </c>
      <c r="M1937">
        <v>2727</v>
      </c>
    </row>
    <row r="1938" spans="1:13" x14ac:dyDescent="0.2">
      <c r="A1938" t="s">
        <v>1947</v>
      </c>
      <c r="B1938">
        <v>5982</v>
      </c>
      <c r="C1938">
        <v>4988</v>
      </c>
      <c r="D1938">
        <v>5988</v>
      </c>
      <c r="E1938" s="1">
        <v>2469</v>
      </c>
      <c r="F1938" s="1">
        <v>1852</v>
      </c>
      <c r="G1938" s="1">
        <v>4978</v>
      </c>
      <c r="H1938" s="1">
        <v>5687</v>
      </c>
      <c r="I1938" s="1">
        <v>4237</v>
      </c>
      <c r="J1938" s="1">
        <v>2033</v>
      </c>
      <c r="K1938">
        <v>5555</v>
      </c>
      <c r="L1938">
        <v>4876</v>
      </c>
      <c r="M1938">
        <v>5813</v>
      </c>
    </row>
    <row r="1939" spans="1:13" x14ac:dyDescent="0.2">
      <c r="A1939" t="s">
        <v>1948</v>
      </c>
      <c r="B1939">
        <v>8094</v>
      </c>
      <c r="C1939">
        <v>6844</v>
      </c>
      <c r="D1939">
        <v>6606</v>
      </c>
      <c r="E1939" s="1">
        <v>2446</v>
      </c>
      <c r="F1939" s="1">
        <v>1951</v>
      </c>
      <c r="G1939" s="1">
        <v>4947</v>
      </c>
      <c r="H1939" s="1">
        <v>5258</v>
      </c>
      <c r="I1939" s="1">
        <v>4168</v>
      </c>
      <c r="J1939" s="1">
        <v>1779</v>
      </c>
      <c r="K1939">
        <v>6391</v>
      </c>
      <c r="L1939">
        <v>6594</v>
      </c>
      <c r="M1939">
        <v>7820</v>
      </c>
    </row>
    <row r="1940" spans="1:13" x14ac:dyDescent="0.2">
      <c r="A1940" t="s">
        <v>1949</v>
      </c>
      <c r="B1940">
        <v>5314</v>
      </c>
      <c r="C1940">
        <v>5445</v>
      </c>
      <c r="D1940">
        <v>5276</v>
      </c>
      <c r="E1940" s="1">
        <v>1767</v>
      </c>
      <c r="F1940" s="1">
        <v>1779</v>
      </c>
      <c r="G1940" s="1">
        <v>3795</v>
      </c>
      <c r="H1940" s="1">
        <v>4750</v>
      </c>
      <c r="I1940" s="1">
        <v>3625</v>
      </c>
      <c r="J1940" s="1">
        <v>2123</v>
      </c>
      <c r="K1940">
        <v>4948</v>
      </c>
      <c r="L1940">
        <v>6065</v>
      </c>
      <c r="M1940">
        <v>6715</v>
      </c>
    </row>
    <row r="1941" spans="1:13" x14ac:dyDescent="0.2">
      <c r="A1941" t="s">
        <v>1950</v>
      </c>
      <c r="B1941">
        <v>4134</v>
      </c>
      <c r="C1941">
        <v>3657</v>
      </c>
      <c r="D1941">
        <v>5065</v>
      </c>
      <c r="E1941" s="1">
        <v>1892</v>
      </c>
      <c r="F1941" s="1">
        <v>1648</v>
      </c>
      <c r="G1941" s="1">
        <v>3776</v>
      </c>
      <c r="H1941" s="1">
        <v>6588</v>
      </c>
      <c r="I1941" s="1">
        <v>4537</v>
      </c>
      <c r="J1941" s="1">
        <v>2468</v>
      </c>
      <c r="K1941">
        <v>8631</v>
      </c>
      <c r="L1941">
        <v>5963</v>
      </c>
      <c r="M1941">
        <v>7168</v>
      </c>
    </row>
    <row r="1942" spans="1:13" x14ac:dyDescent="0.2">
      <c r="A1942" t="s">
        <v>1951</v>
      </c>
      <c r="B1942">
        <v>4836</v>
      </c>
      <c r="C1942">
        <v>3842</v>
      </c>
      <c r="D1942">
        <v>4181</v>
      </c>
      <c r="E1942" s="1">
        <v>2006</v>
      </c>
      <c r="F1942" s="1">
        <v>1730</v>
      </c>
      <c r="G1942" s="1">
        <v>3785</v>
      </c>
      <c r="H1942" s="1">
        <v>4640</v>
      </c>
      <c r="I1942" s="1">
        <v>3650</v>
      </c>
      <c r="J1942" s="1">
        <v>1678</v>
      </c>
      <c r="K1942">
        <v>4344</v>
      </c>
      <c r="L1942">
        <v>3889</v>
      </c>
      <c r="M1942">
        <v>4382</v>
      </c>
    </row>
    <row r="1943" spans="1:13" x14ac:dyDescent="0.2">
      <c r="A1943" t="s">
        <v>1952</v>
      </c>
      <c r="B1943">
        <v>4608</v>
      </c>
      <c r="C1943">
        <v>3936</v>
      </c>
      <c r="D1943">
        <v>3758</v>
      </c>
      <c r="E1943" s="1">
        <v>1915</v>
      </c>
      <c r="F1943" s="1">
        <v>1725</v>
      </c>
      <c r="G1943" s="1">
        <v>4267</v>
      </c>
      <c r="H1943" s="1">
        <v>4120</v>
      </c>
      <c r="I1943" s="1">
        <v>3004</v>
      </c>
      <c r="J1943" s="1">
        <v>1660</v>
      </c>
      <c r="K1943">
        <v>2647</v>
      </c>
      <c r="L1943">
        <v>3205</v>
      </c>
      <c r="M1943">
        <v>3274</v>
      </c>
    </row>
    <row r="1944" spans="1:13" x14ac:dyDescent="0.2">
      <c r="A1944" t="s">
        <v>1953</v>
      </c>
      <c r="B1944">
        <v>37</v>
      </c>
      <c r="C1944">
        <v>42</v>
      </c>
      <c r="D1944">
        <v>49</v>
      </c>
      <c r="E1944" s="1">
        <v>24</v>
      </c>
      <c r="F1944" s="1">
        <v>20</v>
      </c>
      <c r="G1944" s="1">
        <v>49</v>
      </c>
      <c r="H1944" s="1">
        <v>36</v>
      </c>
      <c r="I1944" s="1">
        <v>45</v>
      </c>
      <c r="J1944" s="1">
        <v>24</v>
      </c>
      <c r="K1944">
        <v>41</v>
      </c>
      <c r="L1944">
        <v>32</v>
      </c>
      <c r="M1944">
        <v>36</v>
      </c>
    </row>
    <row r="1945" spans="1:13" x14ac:dyDescent="0.2">
      <c r="A1945" t="s">
        <v>1954</v>
      </c>
      <c r="B1945">
        <v>5988</v>
      </c>
      <c r="C1945">
        <v>4552</v>
      </c>
      <c r="D1945">
        <v>5388</v>
      </c>
      <c r="E1945" s="1">
        <v>2474</v>
      </c>
      <c r="F1945" s="1">
        <v>2027</v>
      </c>
      <c r="G1945" s="1">
        <v>5001</v>
      </c>
      <c r="H1945" s="1">
        <v>8577</v>
      </c>
      <c r="I1945" s="1">
        <v>5694</v>
      </c>
      <c r="J1945" s="1">
        <v>3054</v>
      </c>
      <c r="K1945">
        <v>7215</v>
      </c>
      <c r="L1945">
        <v>6132</v>
      </c>
      <c r="M1945">
        <v>6808</v>
      </c>
    </row>
    <row r="1946" spans="1:13" x14ac:dyDescent="0.2">
      <c r="A1946" t="s">
        <v>1955</v>
      </c>
      <c r="B1946">
        <v>407</v>
      </c>
      <c r="C1946">
        <v>301</v>
      </c>
      <c r="D1946">
        <v>407</v>
      </c>
      <c r="E1946" s="1">
        <v>143</v>
      </c>
      <c r="F1946" s="1">
        <v>169</v>
      </c>
      <c r="G1946" s="1">
        <v>371</v>
      </c>
      <c r="H1946" s="1">
        <v>486</v>
      </c>
      <c r="I1946" s="1">
        <v>295</v>
      </c>
      <c r="J1946" s="1">
        <v>185</v>
      </c>
      <c r="K1946">
        <v>368</v>
      </c>
      <c r="L1946">
        <v>299</v>
      </c>
      <c r="M1946">
        <v>376</v>
      </c>
    </row>
    <row r="1947" spans="1:13" x14ac:dyDescent="0.2">
      <c r="A1947" t="s">
        <v>1956</v>
      </c>
      <c r="B1947">
        <v>40247</v>
      </c>
      <c r="C1947">
        <v>32538</v>
      </c>
      <c r="D1947">
        <v>46593</v>
      </c>
      <c r="E1947" s="1">
        <v>14650</v>
      </c>
      <c r="F1947" s="1">
        <v>13735</v>
      </c>
      <c r="G1947" s="1">
        <v>35532</v>
      </c>
      <c r="H1947" s="1">
        <v>38699</v>
      </c>
      <c r="I1947" s="1">
        <v>24437</v>
      </c>
      <c r="J1947" s="1">
        <v>13132</v>
      </c>
      <c r="K1947">
        <v>36195</v>
      </c>
      <c r="L1947">
        <v>24358</v>
      </c>
      <c r="M1947">
        <v>27269</v>
      </c>
    </row>
    <row r="1948" spans="1:13" x14ac:dyDescent="0.2">
      <c r="A1948" t="s">
        <v>1957</v>
      </c>
      <c r="B1948">
        <v>22193</v>
      </c>
      <c r="C1948">
        <v>19993</v>
      </c>
      <c r="D1948">
        <v>21903</v>
      </c>
      <c r="E1948" s="1">
        <v>6894</v>
      </c>
      <c r="F1948" s="1">
        <v>6924</v>
      </c>
      <c r="G1948" s="1">
        <v>17335</v>
      </c>
      <c r="H1948" s="1">
        <v>19956</v>
      </c>
      <c r="I1948" s="1">
        <v>13414</v>
      </c>
      <c r="J1948" s="1">
        <v>7605</v>
      </c>
      <c r="K1948">
        <v>19891</v>
      </c>
      <c r="L1948">
        <v>19986</v>
      </c>
      <c r="M1948">
        <v>22635</v>
      </c>
    </row>
    <row r="1949" spans="1:13" x14ac:dyDescent="0.2">
      <c r="A1949" t="s">
        <v>1958</v>
      </c>
      <c r="B1949">
        <v>16209</v>
      </c>
      <c r="C1949">
        <v>12273</v>
      </c>
      <c r="D1949">
        <v>15077</v>
      </c>
      <c r="E1949" s="1">
        <v>5481</v>
      </c>
      <c r="F1949" s="1">
        <v>4871</v>
      </c>
      <c r="G1949" s="1">
        <v>11316</v>
      </c>
      <c r="H1949" s="1">
        <v>16499</v>
      </c>
      <c r="I1949" s="1">
        <v>11186</v>
      </c>
      <c r="J1949" s="1">
        <v>5726</v>
      </c>
      <c r="K1949">
        <v>17631</v>
      </c>
      <c r="L1949">
        <v>13712</v>
      </c>
      <c r="M1949">
        <v>15565</v>
      </c>
    </row>
    <row r="1950" spans="1:13" x14ac:dyDescent="0.2">
      <c r="A1950" t="s">
        <v>1959</v>
      </c>
      <c r="B1950">
        <v>5628</v>
      </c>
      <c r="C1950">
        <v>5284</v>
      </c>
      <c r="D1950">
        <v>6241</v>
      </c>
      <c r="E1950" s="1">
        <v>2050</v>
      </c>
      <c r="F1950" s="1">
        <v>2011</v>
      </c>
      <c r="G1950" s="1">
        <v>5116</v>
      </c>
      <c r="H1950" s="1">
        <v>6041</v>
      </c>
      <c r="I1950" s="1">
        <v>3394</v>
      </c>
      <c r="J1950" s="1">
        <v>1954</v>
      </c>
      <c r="K1950">
        <v>6657</v>
      </c>
      <c r="L1950">
        <v>6184</v>
      </c>
      <c r="M1950">
        <v>7077</v>
      </c>
    </row>
    <row r="1951" spans="1:13" x14ac:dyDescent="0.2">
      <c r="A1951" t="s">
        <v>1960</v>
      </c>
      <c r="B1951">
        <v>3643</v>
      </c>
      <c r="C1951">
        <v>3040</v>
      </c>
      <c r="D1951">
        <v>2570</v>
      </c>
      <c r="E1951" s="1">
        <v>1103</v>
      </c>
      <c r="F1951" s="1">
        <v>815</v>
      </c>
      <c r="G1951" s="1">
        <v>1944</v>
      </c>
      <c r="H1951" s="1">
        <v>3367</v>
      </c>
      <c r="I1951" s="1">
        <v>2306</v>
      </c>
      <c r="J1951" s="1">
        <v>1284</v>
      </c>
      <c r="K1951">
        <v>3013</v>
      </c>
      <c r="L1951">
        <v>3067</v>
      </c>
      <c r="M1951">
        <v>3681</v>
      </c>
    </row>
    <row r="1952" spans="1:13" x14ac:dyDescent="0.2">
      <c r="A1952" t="s">
        <v>1961</v>
      </c>
      <c r="B1952">
        <v>3078</v>
      </c>
      <c r="C1952">
        <v>3132</v>
      </c>
      <c r="D1952">
        <v>4210</v>
      </c>
      <c r="E1952" s="1">
        <v>828</v>
      </c>
      <c r="F1952" s="1">
        <v>653</v>
      </c>
      <c r="G1952" s="1">
        <v>1531</v>
      </c>
      <c r="H1952" s="1">
        <v>3226</v>
      </c>
      <c r="I1952" s="1">
        <v>1658</v>
      </c>
      <c r="J1952" s="1">
        <v>1095</v>
      </c>
      <c r="K1952">
        <v>5224</v>
      </c>
      <c r="L1952">
        <v>3437</v>
      </c>
      <c r="M1952">
        <v>4601</v>
      </c>
    </row>
    <row r="1953" spans="1:13" x14ac:dyDescent="0.2">
      <c r="A1953" t="s">
        <v>1962</v>
      </c>
      <c r="B1953">
        <v>2548</v>
      </c>
      <c r="C1953">
        <v>2296</v>
      </c>
      <c r="D1953">
        <v>2269</v>
      </c>
      <c r="E1953" s="1">
        <v>883</v>
      </c>
      <c r="F1953" s="1">
        <v>827</v>
      </c>
      <c r="G1953" s="1">
        <v>1986</v>
      </c>
      <c r="H1953" s="1">
        <v>2822</v>
      </c>
      <c r="I1953" s="1">
        <v>1783</v>
      </c>
      <c r="J1953" s="1">
        <v>1130</v>
      </c>
      <c r="K1953">
        <v>2473</v>
      </c>
      <c r="L1953">
        <v>2676</v>
      </c>
      <c r="M1953">
        <v>2930</v>
      </c>
    </row>
    <row r="1954" spans="1:13" x14ac:dyDescent="0.2">
      <c r="A1954" t="s">
        <v>1963</v>
      </c>
      <c r="B1954">
        <v>3864</v>
      </c>
      <c r="C1954">
        <v>3471</v>
      </c>
      <c r="D1954">
        <v>4267</v>
      </c>
      <c r="E1954" s="1">
        <v>1635</v>
      </c>
      <c r="F1954" s="1">
        <v>1645</v>
      </c>
      <c r="G1954" s="1">
        <v>4115</v>
      </c>
      <c r="H1954" s="1">
        <v>3740</v>
      </c>
      <c r="I1954" s="1">
        <v>2421</v>
      </c>
      <c r="J1954" s="1">
        <v>1296</v>
      </c>
      <c r="K1954">
        <v>2441</v>
      </c>
      <c r="L1954">
        <v>2464</v>
      </c>
      <c r="M1954">
        <v>2699</v>
      </c>
    </row>
    <row r="1955" spans="1:13" x14ac:dyDescent="0.2">
      <c r="A1955" t="s">
        <v>1964</v>
      </c>
      <c r="B1955">
        <v>789</v>
      </c>
      <c r="C1955">
        <v>755</v>
      </c>
      <c r="D1955">
        <v>1029</v>
      </c>
      <c r="E1955" s="1">
        <v>240</v>
      </c>
      <c r="F1955" s="1">
        <v>234</v>
      </c>
      <c r="G1955" s="1">
        <v>693</v>
      </c>
      <c r="H1955" s="1">
        <v>738</v>
      </c>
      <c r="I1955" s="1">
        <v>496</v>
      </c>
      <c r="J1955" s="1">
        <v>276</v>
      </c>
      <c r="K1955">
        <v>672</v>
      </c>
      <c r="L1955">
        <v>706</v>
      </c>
      <c r="M1955">
        <v>714</v>
      </c>
    </row>
    <row r="1956" spans="1:13" x14ac:dyDescent="0.2">
      <c r="A1956" t="s">
        <v>1965</v>
      </c>
      <c r="B1956">
        <v>16705</v>
      </c>
      <c r="C1956">
        <v>17296</v>
      </c>
      <c r="D1956">
        <v>17855</v>
      </c>
      <c r="E1956" s="1">
        <v>5324</v>
      </c>
      <c r="F1956" s="1">
        <v>5911</v>
      </c>
      <c r="G1956" s="1">
        <v>15596</v>
      </c>
      <c r="H1956" s="1">
        <v>16674</v>
      </c>
      <c r="I1956" s="1">
        <v>11078</v>
      </c>
      <c r="J1956" s="1">
        <v>6171</v>
      </c>
      <c r="K1956">
        <v>11342</v>
      </c>
      <c r="L1956">
        <v>15936</v>
      </c>
      <c r="M1956">
        <v>16399</v>
      </c>
    </row>
    <row r="1957" spans="1:13" x14ac:dyDescent="0.2">
      <c r="A1957" t="s">
        <v>1966</v>
      </c>
      <c r="B1957">
        <v>4667</v>
      </c>
      <c r="C1957">
        <v>5673</v>
      </c>
      <c r="D1957">
        <v>4327</v>
      </c>
      <c r="E1957" s="1">
        <v>1300</v>
      </c>
      <c r="F1957" s="1">
        <v>1538</v>
      </c>
      <c r="G1957" s="1">
        <v>3559</v>
      </c>
      <c r="H1957" s="1">
        <v>3345</v>
      </c>
      <c r="I1957" s="1">
        <v>2418</v>
      </c>
      <c r="J1957" s="1">
        <v>1451</v>
      </c>
      <c r="K1957">
        <v>2555</v>
      </c>
      <c r="L1957">
        <v>4737</v>
      </c>
      <c r="M1957">
        <v>4961</v>
      </c>
    </row>
    <row r="1958" spans="1:13" x14ac:dyDescent="0.2">
      <c r="A1958" t="s">
        <v>1967</v>
      </c>
      <c r="B1958">
        <v>5994</v>
      </c>
      <c r="C1958">
        <v>5106</v>
      </c>
      <c r="D1958">
        <v>5454</v>
      </c>
      <c r="E1958" s="1">
        <v>5124</v>
      </c>
      <c r="F1958" s="1">
        <v>4650</v>
      </c>
      <c r="G1958" s="1">
        <v>10491</v>
      </c>
      <c r="H1958" s="1">
        <v>24450</v>
      </c>
      <c r="I1958" s="1">
        <v>17129</v>
      </c>
      <c r="J1958" s="1">
        <v>11451</v>
      </c>
      <c r="K1958">
        <v>12978</v>
      </c>
      <c r="L1958">
        <v>11690</v>
      </c>
      <c r="M1958">
        <v>13106</v>
      </c>
    </row>
    <row r="1959" spans="1:13" x14ac:dyDescent="0.2">
      <c r="A1959" t="s">
        <v>1968</v>
      </c>
      <c r="B1959">
        <v>4246</v>
      </c>
      <c r="C1959">
        <v>3861</v>
      </c>
      <c r="D1959">
        <v>3561</v>
      </c>
      <c r="E1959" s="1">
        <v>1224</v>
      </c>
      <c r="F1959" s="1">
        <v>1162</v>
      </c>
      <c r="G1959" s="1">
        <v>2663</v>
      </c>
      <c r="H1959" s="1">
        <v>2881</v>
      </c>
      <c r="I1959" s="1">
        <v>2183</v>
      </c>
      <c r="J1959" s="1">
        <v>1113</v>
      </c>
      <c r="K1959">
        <v>2760</v>
      </c>
      <c r="L1959">
        <v>2748</v>
      </c>
      <c r="M1959">
        <v>3085</v>
      </c>
    </row>
    <row r="1960" spans="1:13" x14ac:dyDescent="0.2">
      <c r="A1960" t="s">
        <v>1969</v>
      </c>
      <c r="B1960">
        <v>3224</v>
      </c>
      <c r="C1960">
        <v>2811</v>
      </c>
      <c r="D1960">
        <v>3830</v>
      </c>
      <c r="E1960" s="1">
        <v>1120</v>
      </c>
      <c r="F1960" s="1">
        <v>1010</v>
      </c>
      <c r="G1960" s="1">
        <v>2430</v>
      </c>
      <c r="H1960" s="1">
        <v>3727</v>
      </c>
      <c r="I1960" s="1">
        <v>2454</v>
      </c>
      <c r="J1960" s="1">
        <v>1510</v>
      </c>
      <c r="K1960">
        <v>4425</v>
      </c>
      <c r="L1960">
        <v>3365</v>
      </c>
      <c r="M1960">
        <v>3741</v>
      </c>
    </row>
    <row r="1961" spans="1:13" x14ac:dyDescent="0.2">
      <c r="A1961" t="s">
        <v>1970</v>
      </c>
      <c r="B1961">
        <v>1157</v>
      </c>
      <c r="C1961">
        <v>1152</v>
      </c>
      <c r="D1961">
        <v>1205</v>
      </c>
      <c r="E1961" s="1">
        <v>496</v>
      </c>
      <c r="F1961" s="1">
        <v>411</v>
      </c>
      <c r="G1961" s="1">
        <v>1100</v>
      </c>
      <c r="H1961" s="1">
        <v>1630</v>
      </c>
      <c r="I1961" s="1">
        <v>1185</v>
      </c>
      <c r="J1961" s="1">
        <v>634</v>
      </c>
      <c r="K1961">
        <v>1472</v>
      </c>
      <c r="L1961">
        <v>1299</v>
      </c>
      <c r="M1961">
        <v>1531</v>
      </c>
    </row>
    <row r="1962" spans="1:13" x14ac:dyDescent="0.2">
      <c r="A1962" t="s">
        <v>1971</v>
      </c>
      <c r="B1962">
        <v>13260</v>
      </c>
      <c r="C1962">
        <v>11762</v>
      </c>
      <c r="D1962">
        <v>13923</v>
      </c>
      <c r="E1962" s="1">
        <v>3926</v>
      </c>
      <c r="F1962" s="1">
        <v>3208</v>
      </c>
      <c r="G1962" s="1">
        <v>7239</v>
      </c>
      <c r="H1962" s="1">
        <v>15654</v>
      </c>
      <c r="I1962" s="1">
        <v>9651</v>
      </c>
      <c r="J1962" s="1">
        <v>6030</v>
      </c>
      <c r="K1962">
        <v>23323</v>
      </c>
      <c r="L1962">
        <v>17947</v>
      </c>
      <c r="M1962">
        <v>21044</v>
      </c>
    </row>
    <row r="1963" spans="1:13" x14ac:dyDescent="0.2">
      <c r="A1963" t="s">
        <v>1972</v>
      </c>
      <c r="B1963">
        <v>4316</v>
      </c>
      <c r="C1963">
        <v>3929</v>
      </c>
      <c r="D1963">
        <v>4304</v>
      </c>
      <c r="E1963" s="1">
        <v>1791</v>
      </c>
      <c r="F1963" s="1">
        <v>1479</v>
      </c>
      <c r="G1963" s="1">
        <v>3792</v>
      </c>
      <c r="H1963" s="1">
        <v>3616</v>
      </c>
      <c r="I1963" s="1">
        <v>2399</v>
      </c>
      <c r="J1963" s="1">
        <v>1333</v>
      </c>
      <c r="K1963">
        <v>4082</v>
      </c>
      <c r="L1963">
        <v>3734</v>
      </c>
      <c r="M1963">
        <v>4171</v>
      </c>
    </row>
    <row r="1964" spans="1:13" x14ac:dyDescent="0.2">
      <c r="A1964" t="s">
        <v>1973</v>
      </c>
      <c r="B1964">
        <v>7137</v>
      </c>
      <c r="C1964">
        <v>6600</v>
      </c>
      <c r="D1964">
        <v>6601</v>
      </c>
      <c r="E1964" s="1">
        <v>1990</v>
      </c>
      <c r="F1964" s="1">
        <v>1896</v>
      </c>
      <c r="G1964" s="1">
        <v>4724</v>
      </c>
      <c r="H1964" s="1">
        <v>5001</v>
      </c>
      <c r="I1964" s="1">
        <v>3394</v>
      </c>
      <c r="J1964" s="1">
        <v>1872</v>
      </c>
      <c r="K1964">
        <v>4141</v>
      </c>
      <c r="L1964">
        <v>4228</v>
      </c>
      <c r="M1964">
        <v>4669</v>
      </c>
    </row>
    <row r="1965" spans="1:13" x14ac:dyDescent="0.2">
      <c r="A1965" t="s">
        <v>1974</v>
      </c>
      <c r="B1965">
        <v>3312</v>
      </c>
      <c r="C1965">
        <v>2939</v>
      </c>
      <c r="D1965">
        <v>3295</v>
      </c>
      <c r="E1965" s="1">
        <v>1011</v>
      </c>
      <c r="F1965" s="1">
        <v>1043</v>
      </c>
      <c r="G1965" s="1">
        <v>2635</v>
      </c>
      <c r="H1965" s="1">
        <v>4343</v>
      </c>
      <c r="I1965" s="1">
        <v>2970</v>
      </c>
      <c r="J1965" s="1">
        <v>1811</v>
      </c>
      <c r="K1965">
        <v>3865</v>
      </c>
      <c r="L1965">
        <v>3727</v>
      </c>
      <c r="M1965">
        <v>4470</v>
      </c>
    </row>
    <row r="1966" spans="1:13" x14ac:dyDescent="0.2">
      <c r="A1966" t="s">
        <v>1975</v>
      </c>
      <c r="B1966">
        <v>10197</v>
      </c>
      <c r="C1966">
        <v>7796</v>
      </c>
      <c r="D1966">
        <v>8930</v>
      </c>
      <c r="E1966" s="1">
        <v>3287</v>
      </c>
      <c r="F1966" s="1">
        <v>2940</v>
      </c>
      <c r="G1966" s="1">
        <v>6909</v>
      </c>
      <c r="H1966" s="1">
        <v>11196</v>
      </c>
      <c r="I1966" s="1">
        <v>7582</v>
      </c>
      <c r="J1966" s="1">
        <v>4332</v>
      </c>
      <c r="K1966">
        <v>14667</v>
      </c>
      <c r="L1966">
        <v>11642</v>
      </c>
      <c r="M1966">
        <v>13190</v>
      </c>
    </row>
    <row r="1967" spans="1:13" x14ac:dyDescent="0.2">
      <c r="A1967" t="s">
        <v>1976</v>
      </c>
      <c r="B1967">
        <v>4324</v>
      </c>
      <c r="C1967">
        <v>3213</v>
      </c>
      <c r="D1967">
        <v>3098</v>
      </c>
      <c r="E1967" s="1">
        <v>1917</v>
      </c>
      <c r="F1967" s="1">
        <v>1643</v>
      </c>
      <c r="G1967" s="1">
        <v>3657</v>
      </c>
      <c r="H1967" s="1">
        <v>5935</v>
      </c>
      <c r="I1967" s="1">
        <v>4014</v>
      </c>
      <c r="J1967" s="1">
        <v>1823</v>
      </c>
      <c r="K1967">
        <v>2379</v>
      </c>
      <c r="L1967">
        <v>2854</v>
      </c>
      <c r="M1967">
        <v>3194</v>
      </c>
    </row>
    <row r="1968" spans="1:13" x14ac:dyDescent="0.2">
      <c r="A1968" t="s">
        <v>1977</v>
      </c>
      <c r="B1968">
        <v>9172</v>
      </c>
      <c r="C1968">
        <v>7198</v>
      </c>
      <c r="D1968">
        <v>7179</v>
      </c>
      <c r="E1968" s="1">
        <v>4705</v>
      </c>
      <c r="F1968" s="1">
        <v>4483</v>
      </c>
      <c r="G1968" s="1">
        <v>10387</v>
      </c>
      <c r="H1968" s="1">
        <v>16389</v>
      </c>
      <c r="I1968" s="1">
        <v>9638</v>
      </c>
      <c r="J1968" s="1">
        <v>4793</v>
      </c>
      <c r="K1968">
        <v>5406</v>
      </c>
      <c r="L1968">
        <v>6069</v>
      </c>
      <c r="M1968">
        <v>6664</v>
      </c>
    </row>
    <row r="1969" spans="1:13" x14ac:dyDescent="0.2">
      <c r="A1969" t="s">
        <v>1978</v>
      </c>
      <c r="B1969">
        <v>163</v>
      </c>
      <c r="C1969">
        <v>155</v>
      </c>
      <c r="D1969">
        <v>170</v>
      </c>
      <c r="E1969" s="1">
        <v>67</v>
      </c>
      <c r="F1969" s="1">
        <v>66</v>
      </c>
      <c r="G1969" s="1">
        <v>139</v>
      </c>
      <c r="H1969" s="1">
        <v>168</v>
      </c>
      <c r="I1969" s="1">
        <v>94</v>
      </c>
      <c r="J1969" s="1">
        <v>57</v>
      </c>
      <c r="K1969">
        <v>94</v>
      </c>
      <c r="L1969">
        <v>58</v>
      </c>
      <c r="M1969">
        <v>103</v>
      </c>
    </row>
    <row r="1970" spans="1:13" x14ac:dyDescent="0.2">
      <c r="A1970" t="s">
        <v>1979</v>
      </c>
      <c r="B1970">
        <v>306</v>
      </c>
      <c r="C1970">
        <v>335</v>
      </c>
      <c r="D1970">
        <v>340</v>
      </c>
      <c r="E1970" s="1">
        <v>151</v>
      </c>
      <c r="F1970" s="1">
        <v>149</v>
      </c>
      <c r="G1970" s="1">
        <v>323</v>
      </c>
      <c r="H1970" s="1">
        <v>255</v>
      </c>
      <c r="I1970" s="1">
        <v>169</v>
      </c>
      <c r="J1970" s="1">
        <v>83</v>
      </c>
      <c r="K1970">
        <v>143</v>
      </c>
      <c r="L1970">
        <v>146</v>
      </c>
      <c r="M1970">
        <v>129</v>
      </c>
    </row>
    <row r="1971" spans="1:13" x14ac:dyDescent="0.2">
      <c r="A1971" t="s">
        <v>1980</v>
      </c>
      <c r="B1971">
        <v>23719</v>
      </c>
      <c r="C1971">
        <v>20984</v>
      </c>
      <c r="D1971">
        <v>27513</v>
      </c>
      <c r="E1971" s="1">
        <v>12057</v>
      </c>
      <c r="F1971" s="1">
        <v>10308</v>
      </c>
      <c r="G1971" s="1">
        <v>25384</v>
      </c>
      <c r="H1971" s="1">
        <v>38601</v>
      </c>
      <c r="I1971" s="1">
        <v>27794</v>
      </c>
      <c r="J1971" s="1">
        <v>16450</v>
      </c>
      <c r="K1971">
        <v>31921</v>
      </c>
      <c r="L1971">
        <v>25539</v>
      </c>
      <c r="M1971">
        <v>27419</v>
      </c>
    </row>
    <row r="1972" spans="1:13" x14ac:dyDescent="0.2">
      <c r="A1972" t="s">
        <v>1981</v>
      </c>
      <c r="B1972">
        <v>845</v>
      </c>
      <c r="C1972">
        <v>856</v>
      </c>
      <c r="D1972">
        <v>1149</v>
      </c>
      <c r="E1972" s="1">
        <v>300</v>
      </c>
      <c r="F1972" s="1">
        <v>298</v>
      </c>
      <c r="G1972" s="1">
        <v>681</v>
      </c>
      <c r="H1972" s="1">
        <v>1307</v>
      </c>
      <c r="I1972" s="1">
        <v>832</v>
      </c>
      <c r="J1972" s="1">
        <v>522</v>
      </c>
      <c r="K1972">
        <v>1378</v>
      </c>
      <c r="L1972">
        <v>1018</v>
      </c>
      <c r="M1972">
        <v>1116</v>
      </c>
    </row>
    <row r="1973" spans="1:13" x14ac:dyDescent="0.2">
      <c r="A1973" t="s">
        <v>1982</v>
      </c>
      <c r="B1973">
        <v>1397</v>
      </c>
      <c r="C1973">
        <v>1267</v>
      </c>
      <c r="D1973">
        <v>1580</v>
      </c>
      <c r="E1973" s="1">
        <v>455</v>
      </c>
      <c r="F1973" s="1">
        <v>421</v>
      </c>
      <c r="G1973" s="1">
        <v>885</v>
      </c>
      <c r="H1973" s="1">
        <v>1677</v>
      </c>
      <c r="I1973" s="1">
        <v>1066</v>
      </c>
      <c r="J1973" s="1">
        <v>622</v>
      </c>
      <c r="K1973">
        <v>1656</v>
      </c>
      <c r="L1973">
        <v>1502</v>
      </c>
      <c r="M1973">
        <v>1666</v>
      </c>
    </row>
    <row r="1974" spans="1:13" x14ac:dyDescent="0.2">
      <c r="A1974" t="s">
        <v>1983</v>
      </c>
      <c r="B1974">
        <v>18362</v>
      </c>
      <c r="C1974">
        <v>15561</v>
      </c>
      <c r="D1974">
        <v>16511</v>
      </c>
      <c r="E1974" s="1">
        <v>7810</v>
      </c>
      <c r="F1974" s="1">
        <v>6703</v>
      </c>
      <c r="G1974" s="1">
        <v>15262</v>
      </c>
      <c r="H1974" s="1">
        <v>12983</v>
      </c>
      <c r="I1974" s="1">
        <v>10061</v>
      </c>
      <c r="J1974" s="1">
        <v>3849</v>
      </c>
      <c r="K1974">
        <v>10290</v>
      </c>
      <c r="L1974">
        <v>10115</v>
      </c>
      <c r="M1974">
        <v>11137</v>
      </c>
    </row>
    <row r="1975" spans="1:13" x14ac:dyDescent="0.2">
      <c r="A1975" t="s">
        <v>1984</v>
      </c>
      <c r="B1975">
        <v>66</v>
      </c>
      <c r="C1975">
        <v>43</v>
      </c>
      <c r="D1975">
        <v>41</v>
      </c>
      <c r="E1975" s="1">
        <v>34</v>
      </c>
      <c r="F1975" s="1">
        <v>16</v>
      </c>
      <c r="G1975" s="1">
        <v>47</v>
      </c>
      <c r="H1975" s="1">
        <v>23</v>
      </c>
      <c r="I1975" s="1">
        <v>21</v>
      </c>
      <c r="J1975" s="1">
        <v>3</v>
      </c>
      <c r="K1975">
        <v>7</v>
      </c>
      <c r="L1975">
        <v>14</v>
      </c>
      <c r="M1975">
        <v>11</v>
      </c>
    </row>
    <row r="1976" spans="1:13" x14ac:dyDescent="0.2">
      <c r="A1976" t="s">
        <v>1985</v>
      </c>
      <c r="B1976">
        <v>202</v>
      </c>
      <c r="C1976">
        <v>185</v>
      </c>
      <c r="D1976">
        <v>163</v>
      </c>
      <c r="E1976" s="1">
        <v>86</v>
      </c>
      <c r="F1976" s="1">
        <v>59</v>
      </c>
      <c r="G1976" s="1">
        <v>140</v>
      </c>
      <c r="H1976" s="1">
        <v>108</v>
      </c>
      <c r="I1976" s="1">
        <v>97</v>
      </c>
      <c r="J1976" s="1">
        <v>30</v>
      </c>
      <c r="K1976">
        <v>67</v>
      </c>
      <c r="L1976">
        <v>107</v>
      </c>
      <c r="M1976">
        <v>126</v>
      </c>
    </row>
    <row r="1977" spans="1:13" x14ac:dyDescent="0.2">
      <c r="A1977" t="s">
        <v>1986</v>
      </c>
      <c r="B1977">
        <v>76883</v>
      </c>
      <c r="C1977">
        <v>75670</v>
      </c>
      <c r="D1977">
        <v>89305</v>
      </c>
      <c r="E1977" s="1">
        <v>36408</v>
      </c>
      <c r="F1977" s="1">
        <v>35419</v>
      </c>
      <c r="G1977" s="1">
        <v>87556</v>
      </c>
      <c r="H1977" s="1">
        <v>23115</v>
      </c>
      <c r="I1977" s="1">
        <v>20504</v>
      </c>
      <c r="J1977" s="1">
        <v>8527</v>
      </c>
      <c r="K1977">
        <v>16245</v>
      </c>
      <c r="L1977">
        <v>14715</v>
      </c>
      <c r="M1977">
        <v>16900</v>
      </c>
    </row>
    <row r="1978" spans="1:13" x14ac:dyDescent="0.2">
      <c r="A1978" t="s">
        <v>1987</v>
      </c>
      <c r="B1978">
        <v>3980</v>
      </c>
      <c r="C1978">
        <v>3423</v>
      </c>
      <c r="D1978">
        <v>3826</v>
      </c>
      <c r="E1978" s="1">
        <v>1192</v>
      </c>
      <c r="F1978" s="1">
        <v>1211</v>
      </c>
      <c r="G1978" s="1">
        <v>2914</v>
      </c>
      <c r="H1978" s="1">
        <v>3027</v>
      </c>
      <c r="I1978" s="1">
        <v>1976</v>
      </c>
      <c r="J1978" s="1">
        <v>1080</v>
      </c>
      <c r="K1978">
        <v>2353</v>
      </c>
      <c r="L1978">
        <v>2515</v>
      </c>
      <c r="M1978">
        <v>2796</v>
      </c>
    </row>
    <row r="1979" spans="1:13" x14ac:dyDescent="0.2">
      <c r="A1979" t="s">
        <v>1988</v>
      </c>
      <c r="B1979">
        <v>10354</v>
      </c>
      <c r="C1979">
        <v>9154</v>
      </c>
      <c r="D1979">
        <v>8957</v>
      </c>
      <c r="E1979" s="1">
        <v>3410</v>
      </c>
      <c r="F1979" s="1">
        <v>2969</v>
      </c>
      <c r="G1979" s="1">
        <v>7051</v>
      </c>
      <c r="H1979" s="1">
        <v>7388</v>
      </c>
      <c r="I1979" s="1">
        <v>5562</v>
      </c>
      <c r="J1979" s="1">
        <v>2804</v>
      </c>
      <c r="K1979">
        <v>7120</v>
      </c>
      <c r="L1979">
        <v>6887</v>
      </c>
      <c r="M1979">
        <v>7764</v>
      </c>
    </row>
    <row r="1980" spans="1:13" x14ac:dyDescent="0.2">
      <c r="A1980" t="s">
        <v>1989</v>
      </c>
      <c r="B1980">
        <v>558</v>
      </c>
      <c r="C1980">
        <v>477</v>
      </c>
      <c r="D1980">
        <v>438</v>
      </c>
      <c r="E1980" s="1">
        <v>172</v>
      </c>
      <c r="F1980" s="1">
        <v>127</v>
      </c>
      <c r="G1980" s="1">
        <v>348</v>
      </c>
      <c r="H1980" s="1">
        <v>301</v>
      </c>
      <c r="I1980" s="1">
        <v>298</v>
      </c>
      <c r="J1980" s="1">
        <v>117</v>
      </c>
      <c r="K1980">
        <v>461</v>
      </c>
      <c r="L1980">
        <v>354</v>
      </c>
      <c r="M1980">
        <v>430</v>
      </c>
    </row>
    <row r="1981" spans="1:13" x14ac:dyDescent="0.2">
      <c r="A1981" t="s">
        <v>1990</v>
      </c>
      <c r="B1981">
        <v>30</v>
      </c>
      <c r="C1981">
        <v>44</v>
      </c>
      <c r="D1981">
        <v>37</v>
      </c>
      <c r="E1981" s="1">
        <v>39</v>
      </c>
      <c r="F1981" s="1">
        <v>36</v>
      </c>
      <c r="G1981" s="1">
        <v>128</v>
      </c>
      <c r="H1981" s="1">
        <v>77</v>
      </c>
      <c r="I1981" s="1">
        <v>31</v>
      </c>
      <c r="J1981" s="1">
        <v>16</v>
      </c>
      <c r="K1981">
        <v>66</v>
      </c>
      <c r="L1981">
        <v>48</v>
      </c>
      <c r="M1981">
        <v>71</v>
      </c>
    </row>
    <row r="1982" spans="1:13" x14ac:dyDescent="0.2">
      <c r="A1982" t="s">
        <v>1991</v>
      </c>
      <c r="B1982">
        <v>51</v>
      </c>
      <c r="C1982">
        <v>48</v>
      </c>
      <c r="D1982">
        <v>34</v>
      </c>
      <c r="E1982" s="1">
        <v>106</v>
      </c>
      <c r="F1982" s="1">
        <v>56</v>
      </c>
      <c r="G1982" s="1">
        <v>210</v>
      </c>
      <c r="H1982" s="1">
        <v>298</v>
      </c>
      <c r="I1982" s="1">
        <v>215</v>
      </c>
      <c r="J1982" s="1">
        <v>84</v>
      </c>
      <c r="K1982">
        <v>151</v>
      </c>
      <c r="L1982">
        <v>145</v>
      </c>
      <c r="M1982">
        <v>122</v>
      </c>
    </row>
    <row r="1983" spans="1:13" x14ac:dyDescent="0.2">
      <c r="A1983" t="s">
        <v>1992</v>
      </c>
      <c r="B1983">
        <v>2961</v>
      </c>
      <c r="C1983">
        <v>2443</v>
      </c>
      <c r="D1983">
        <v>2899</v>
      </c>
      <c r="E1983" s="1">
        <v>1180</v>
      </c>
      <c r="F1983" s="1">
        <v>1364</v>
      </c>
      <c r="G1983" s="1">
        <v>3071</v>
      </c>
      <c r="H1983" s="1">
        <v>3605</v>
      </c>
      <c r="I1983" s="1">
        <v>1929</v>
      </c>
      <c r="J1983" s="1">
        <v>1464</v>
      </c>
      <c r="K1983">
        <v>2998</v>
      </c>
      <c r="L1983">
        <v>2746</v>
      </c>
      <c r="M1983">
        <v>3308</v>
      </c>
    </row>
    <row r="1984" spans="1:13" x14ac:dyDescent="0.2">
      <c r="A1984" t="s">
        <v>1993</v>
      </c>
      <c r="B1984">
        <v>10481</v>
      </c>
      <c r="C1984">
        <v>8041</v>
      </c>
      <c r="D1984">
        <v>7868</v>
      </c>
      <c r="E1984" s="1">
        <v>3629</v>
      </c>
      <c r="F1984" s="1">
        <v>3780</v>
      </c>
      <c r="G1984" s="1">
        <v>8487</v>
      </c>
      <c r="H1984" s="1">
        <v>10233</v>
      </c>
      <c r="I1984" s="1">
        <v>6272</v>
      </c>
      <c r="J1984" s="1">
        <v>4053</v>
      </c>
      <c r="K1984">
        <v>8412</v>
      </c>
      <c r="L1984">
        <v>10213</v>
      </c>
      <c r="M1984">
        <v>12330</v>
      </c>
    </row>
    <row r="1985" spans="1:13" x14ac:dyDescent="0.2">
      <c r="A1985" t="s">
        <v>1994</v>
      </c>
      <c r="B1985">
        <v>4926</v>
      </c>
      <c r="C1985">
        <v>4699</v>
      </c>
      <c r="D1985">
        <v>4621</v>
      </c>
      <c r="E1985" s="1">
        <v>1958</v>
      </c>
      <c r="F1985" s="1">
        <v>1687</v>
      </c>
      <c r="G1985" s="1">
        <v>4197</v>
      </c>
      <c r="H1985" s="1">
        <v>4640</v>
      </c>
      <c r="I1985" s="1">
        <v>3345</v>
      </c>
      <c r="J1985" s="1">
        <v>1884</v>
      </c>
      <c r="K1985">
        <v>5893</v>
      </c>
      <c r="L1985">
        <v>5365</v>
      </c>
      <c r="M1985">
        <v>6156</v>
      </c>
    </row>
    <row r="1986" spans="1:13" x14ac:dyDescent="0.2">
      <c r="A1986" t="s">
        <v>1995</v>
      </c>
      <c r="B1986">
        <v>3489</v>
      </c>
      <c r="C1986">
        <v>3476</v>
      </c>
      <c r="D1986">
        <v>3923</v>
      </c>
      <c r="E1986" s="1">
        <v>1025</v>
      </c>
      <c r="F1986" s="1">
        <v>1070</v>
      </c>
      <c r="G1986" s="1">
        <v>2620</v>
      </c>
      <c r="H1986" s="1">
        <v>3722</v>
      </c>
      <c r="I1986" s="1">
        <v>2361</v>
      </c>
      <c r="J1986" s="1">
        <v>1443</v>
      </c>
      <c r="K1986">
        <v>4673</v>
      </c>
      <c r="L1986">
        <v>4530</v>
      </c>
      <c r="M1986">
        <v>5177</v>
      </c>
    </row>
    <row r="1987" spans="1:13" x14ac:dyDescent="0.2">
      <c r="A1987" t="s">
        <v>1996</v>
      </c>
      <c r="B1987">
        <v>9138</v>
      </c>
      <c r="C1987">
        <v>8610</v>
      </c>
      <c r="D1987">
        <v>11030</v>
      </c>
      <c r="E1987" s="1">
        <v>3639</v>
      </c>
      <c r="F1987" s="1">
        <v>3702</v>
      </c>
      <c r="G1987" s="1">
        <v>9317</v>
      </c>
      <c r="H1987" s="1">
        <v>10840</v>
      </c>
      <c r="I1987" s="1">
        <v>6090</v>
      </c>
      <c r="J1987" s="1">
        <v>4438</v>
      </c>
      <c r="K1987">
        <v>9804</v>
      </c>
      <c r="L1987">
        <v>10410</v>
      </c>
      <c r="M1987">
        <v>11358</v>
      </c>
    </row>
    <row r="1988" spans="1:13" x14ac:dyDescent="0.2">
      <c r="A1988" t="s">
        <v>1997</v>
      </c>
      <c r="B1988">
        <v>10991</v>
      </c>
      <c r="C1988">
        <v>9527</v>
      </c>
      <c r="D1988">
        <v>9764</v>
      </c>
      <c r="E1988" s="1">
        <v>4148</v>
      </c>
      <c r="F1988" s="1">
        <v>3630</v>
      </c>
      <c r="G1988" s="1">
        <v>9664</v>
      </c>
      <c r="H1988" s="1">
        <v>10649</v>
      </c>
      <c r="I1988" s="1">
        <v>7857</v>
      </c>
      <c r="J1988" s="1">
        <v>3882</v>
      </c>
      <c r="K1988">
        <v>9046</v>
      </c>
      <c r="L1988">
        <v>9120</v>
      </c>
      <c r="M1988">
        <v>10791</v>
      </c>
    </row>
    <row r="1989" spans="1:13" x14ac:dyDescent="0.2">
      <c r="A1989" t="s">
        <v>1998</v>
      </c>
      <c r="B1989">
        <v>4621</v>
      </c>
      <c r="C1989">
        <v>4627</v>
      </c>
      <c r="D1989">
        <v>5132</v>
      </c>
      <c r="E1989" s="1">
        <v>1901</v>
      </c>
      <c r="F1989" s="1">
        <v>1887</v>
      </c>
      <c r="G1989" s="1">
        <v>4218</v>
      </c>
      <c r="H1989" s="1">
        <v>5673</v>
      </c>
      <c r="I1989" s="1">
        <v>3927</v>
      </c>
      <c r="J1989" s="1">
        <v>2054</v>
      </c>
      <c r="K1989">
        <v>5928</v>
      </c>
      <c r="L1989">
        <v>5628</v>
      </c>
      <c r="M1989">
        <v>6229</v>
      </c>
    </row>
    <row r="1990" spans="1:13" x14ac:dyDescent="0.2">
      <c r="A1990" t="s">
        <v>1999</v>
      </c>
      <c r="B1990">
        <v>854</v>
      </c>
      <c r="C1990">
        <v>721</v>
      </c>
      <c r="D1990">
        <v>1037</v>
      </c>
      <c r="E1990" s="1">
        <v>305</v>
      </c>
      <c r="F1990" s="1">
        <v>245</v>
      </c>
      <c r="G1990" s="1">
        <v>703</v>
      </c>
      <c r="H1990" s="1">
        <v>566</v>
      </c>
      <c r="I1990" s="1">
        <v>503</v>
      </c>
      <c r="J1990" s="1">
        <v>174</v>
      </c>
      <c r="K1990">
        <v>756</v>
      </c>
      <c r="L1990">
        <v>691</v>
      </c>
      <c r="M1990">
        <v>717</v>
      </c>
    </row>
    <row r="1991" spans="1:13" x14ac:dyDescent="0.2">
      <c r="A1991" t="s">
        <v>2000</v>
      </c>
      <c r="B1991">
        <v>2983</v>
      </c>
      <c r="C1991">
        <v>2930</v>
      </c>
      <c r="D1991">
        <v>2805</v>
      </c>
      <c r="E1991" s="1">
        <v>1077</v>
      </c>
      <c r="F1991" s="1">
        <v>1083</v>
      </c>
      <c r="G1991" s="1">
        <v>2422</v>
      </c>
      <c r="H1991" s="1">
        <v>3317</v>
      </c>
      <c r="I1991" s="1">
        <v>2363</v>
      </c>
      <c r="J1991" s="1">
        <v>1382</v>
      </c>
      <c r="K1991">
        <v>4158</v>
      </c>
      <c r="L1991">
        <v>3637</v>
      </c>
      <c r="M1991">
        <v>4180</v>
      </c>
    </row>
    <row r="1992" spans="1:13" x14ac:dyDescent="0.2">
      <c r="A1992" t="s">
        <v>2001</v>
      </c>
      <c r="B1992">
        <v>1656</v>
      </c>
      <c r="C1992">
        <v>1467</v>
      </c>
      <c r="D1992">
        <v>1729</v>
      </c>
      <c r="E1992" s="1">
        <v>571</v>
      </c>
      <c r="F1992" s="1">
        <v>500</v>
      </c>
      <c r="G1992" s="1">
        <v>1103</v>
      </c>
      <c r="H1992" s="1">
        <v>2274</v>
      </c>
      <c r="I1992" s="1">
        <v>1592</v>
      </c>
      <c r="J1992" s="1">
        <v>765</v>
      </c>
      <c r="K1992">
        <v>2870</v>
      </c>
      <c r="L1992">
        <v>2174</v>
      </c>
      <c r="M1992">
        <v>2415</v>
      </c>
    </row>
    <row r="1993" spans="1:13" x14ac:dyDescent="0.2">
      <c r="A1993" t="s">
        <v>2002</v>
      </c>
      <c r="B1993">
        <v>5046</v>
      </c>
      <c r="C1993">
        <v>5855</v>
      </c>
      <c r="D1993">
        <v>5601</v>
      </c>
      <c r="E1993" s="1">
        <v>1581</v>
      </c>
      <c r="F1993" s="1">
        <v>1482</v>
      </c>
      <c r="G1993" s="1">
        <v>3652</v>
      </c>
      <c r="H1993" s="1">
        <v>5771</v>
      </c>
      <c r="I1993" s="1">
        <v>4322</v>
      </c>
      <c r="J1993" s="1">
        <v>2683</v>
      </c>
      <c r="K1993">
        <v>7017</v>
      </c>
      <c r="L1993">
        <v>7351</v>
      </c>
      <c r="M1993">
        <v>8254</v>
      </c>
    </row>
    <row r="1994" spans="1:13" x14ac:dyDescent="0.2">
      <c r="A1994" t="s">
        <v>2003</v>
      </c>
      <c r="B1994">
        <v>5076</v>
      </c>
      <c r="C1994">
        <v>4291</v>
      </c>
      <c r="D1994">
        <v>5314</v>
      </c>
      <c r="E1994" s="1">
        <v>1646</v>
      </c>
      <c r="F1994" s="1">
        <v>1332</v>
      </c>
      <c r="G1994" s="1">
        <v>3360</v>
      </c>
      <c r="H1994" s="1">
        <v>5218</v>
      </c>
      <c r="I1994" s="1">
        <v>3423</v>
      </c>
      <c r="J1994" s="1">
        <v>1878</v>
      </c>
      <c r="K1994">
        <v>6662</v>
      </c>
      <c r="L1994">
        <v>5773</v>
      </c>
      <c r="M1994">
        <v>6607</v>
      </c>
    </row>
    <row r="1995" spans="1:13" x14ac:dyDescent="0.2">
      <c r="A1995" t="s">
        <v>2004</v>
      </c>
      <c r="B1995">
        <v>4803</v>
      </c>
      <c r="C1995">
        <v>4423</v>
      </c>
      <c r="D1995">
        <v>4615</v>
      </c>
      <c r="E1995" s="1">
        <v>2161</v>
      </c>
      <c r="F1995" s="1">
        <v>1901</v>
      </c>
      <c r="G1995" s="1">
        <v>4404</v>
      </c>
      <c r="H1995" s="1">
        <v>4053</v>
      </c>
      <c r="I1995" s="1">
        <v>3456</v>
      </c>
      <c r="J1995" s="1">
        <v>1660</v>
      </c>
      <c r="K1995">
        <v>3095</v>
      </c>
      <c r="L1995">
        <v>3011</v>
      </c>
      <c r="M1995">
        <v>2977</v>
      </c>
    </row>
    <row r="1996" spans="1:13" x14ac:dyDescent="0.2">
      <c r="A1996" t="s">
        <v>2005</v>
      </c>
      <c r="B1996">
        <v>10794</v>
      </c>
      <c r="C1996">
        <v>9160</v>
      </c>
      <c r="D1996">
        <v>10750</v>
      </c>
      <c r="E1996" s="1">
        <v>4374</v>
      </c>
      <c r="F1996" s="1">
        <v>3907</v>
      </c>
      <c r="G1996" s="1">
        <v>9675</v>
      </c>
      <c r="H1996" s="1">
        <v>10242</v>
      </c>
      <c r="I1996" s="1">
        <v>7896</v>
      </c>
      <c r="J1996" s="1">
        <v>3917</v>
      </c>
      <c r="K1996">
        <v>10300</v>
      </c>
      <c r="L1996">
        <v>8592</v>
      </c>
      <c r="M1996">
        <v>9616</v>
      </c>
    </row>
    <row r="1997" spans="1:13" x14ac:dyDescent="0.2">
      <c r="A1997" t="s">
        <v>2006</v>
      </c>
      <c r="B1997">
        <v>1333</v>
      </c>
      <c r="C1997">
        <v>1077</v>
      </c>
      <c r="D1997">
        <v>1237</v>
      </c>
      <c r="E1997" s="1">
        <v>443</v>
      </c>
      <c r="F1997" s="1">
        <v>404</v>
      </c>
      <c r="G1997" s="1">
        <v>937</v>
      </c>
      <c r="H1997" s="1">
        <v>1398</v>
      </c>
      <c r="I1997" s="1">
        <v>1002</v>
      </c>
      <c r="J1997" s="1">
        <v>481</v>
      </c>
      <c r="K1997">
        <v>1718</v>
      </c>
      <c r="L1997">
        <v>1590</v>
      </c>
      <c r="M1997">
        <v>1792</v>
      </c>
    </row>
    <row r="1998" spans="1:13" x14ac:dyDescent="0.2">
      <c r="A1998" t="s">
        <v>2007</v>
      </c>
      <c r="B1998">
        <v>10654</v>
      </c>
      <c r="C1998">
        <v>9004</v>
      </c>
      <c r="D1998">
        <v>9356</v>
      </c>
      <c r="E1998" s="1">
        <v>3441</v>
      </c>
      <c r="F1998" s="1">
        <v>2805</v>
      </c>
      <c r="G1998" s="1">
        <v>6939</v>
      </c>
      <c r="H1998" s="1">
        <v>10753</v>
      </c>
      <c r="I1998" s="1">
        <v>8330</v>
      </c>
      <c r="J1998" s="1">
        <v>4288</v>
      </c>
      <c r="K1998">
        <v>12115</v>
      </c>
      <c r="L1998">
        <v>11569</v>
      </c>
      <c r="M1998">
        <v>12852</v>
      </c>
    </row>
    <row r="1999" spans="1:13" x14ac:dyDescent="0.2">
      <c r="A1999" t="s">
        <v>2008</v>
      </c>
      <c r="B1999">
        <v>2319</v>
      </c>
      <c r="C1999">
        <v>2192</v>
      </c>
      <c r="D1999">
        <v>2066</v>
      </c>
      <c r="E1999" s="1">
        <v>803</v>
      </c>
      <c r="F1999" s="1">
        <v>642</v>
      </c>
      <c r="G1999" s="1">
        <v>1785</v>
      </c>
      <c r="H1999" s="1">
        <v>1763</v>
      </c>
      <c r="I1999" s="1">
        <v>1173</v>
      </c>
      <c r="J1999" s="1">
        <v>610</v>
      </c>
      <c r="K1999">
        <v>1443</v>
      </c>
      <c r="L1999">
        <v>1445</v>
      </c>
      <c r="M1999">
        <v>1673</v>
      </c>
    </row>
    <row r="2000" spans="1:13" x14ac:dyDescent="0.2">
      <c r="A2000" t="s">
        <v>2009</v>
      </c>
      <c r="B2000">
        <v>557</v>
      </c>
      <c r="C2000">
        <v>490</v>
      </c>
      <c r="D2000">
        <v>584</v>
      </c>
      <c r="E2000" s="1">
        <v>235</v>
      </c>
      <c r="F2000" s="1">
        <v>177</v>
      </c>
      <c r="G2000" s="1">
        <v>451</v>
      </c>
      <c r="H2000" s="1">
        <v>415</v>
      </c>
      <c r="I2000" s="1">
        <v>383</v>
      </c>
      <c r="J2000" s="1">
        <v>170</v>
      </c>
      <c r="K2000">
        <v>455</v>
      </c>
      <c r="L2000">
        <v>429</v>
      </c>
      <c r="M2000">
        <v>458</v>
      </c>
    </row>
    <row r="2001" spans="1:13" x14ac:dyDescent="0.2">
      <c r="A2001" t="s">
        <v>2010</v>
      </c>
      <c r="B2001">
        <v>4323</v>
      </c>
      <c r="C2001">
        <v>3633</v>
      </c>
      <c r="D2001">
        <v>4430</v>
      </c>
      <c r="E2001" s="1">
        <v>1714</v>
      </c>
      <c r="F2001" s="1">
        <v>1535</v>
      </c>
      <c r="G2001" s="1">
        <v>3725</v>
      </c>
      <c r="H2001" s="1">
        <v>5429</v>
      </c>
      <c r="I2001" s="1">
        <v>4097</v>
      </c>
      <c r="J2001" s="1">
        <v>1991</v>
      </c>
      <c r="K2001">
        <v>6067</v>
      </c>
      <c r="L2001">
        <v>4769</v>
      </c>
      <c r="M2001">
        <v>5082</v>
      </c>
    </row>
    <row r="2002" spans="1:13" x14ac:dyDescent="0.2">
      <c r="A2002" t="s">
        <v>2011</v>
      </c>
      <c r="B2002">
        <v>334</v>
      </c>
      <c r="C2002">
        <v>307</v>
      </c>
      <c r="D2002">
        <v>462</v>
      </c>
      <c r="E2002" s="1">
        <v>156</v>
      </c>
      <c r="F2002" s="1">
        <v>156</v>
      </c>
      <c r="G2002" s="1">
        <v>403</v>
      </c>
      <c r="H2002" s="1">
        <v>626</v>
      </c>
      <c r="I2002" s="1">
        <v>390</v>
      </c>
      <c r="J2002" s="1">
        <v>208</v>
      </c>
      <c r="K2002">
        <v>609</v>
      </c>
      <c r="L2002">
        <v>390</v>
      </c>
      <c r="M2002">
        <v>433</v>
      </c>
    </row>
    <row r="2003" spans="1:13" x14ac:dyDescent="0.2">
      <c r="A2003" t="s">
        <v>2012</v>
      </c>
      <c r="B2003">
        <v>11633</v>
      </c>
      <c r="C2003">
        <v>9733</v>
      </c>
      <c r="D2003">
        <v>11011</v>
      </c>
      <c r="E2003" s="1">
        <v>4545</v>
      </c>
      <c r="F2003" s="1">
        <v>3996</v>
      </c>
      <c r="G2003" s="1">
        <v>9176</v>
      </c>
      <c r="H2003" s="1">
        <v>10219</v>
      </c>
      <c r="I2003" s="1">
        <v>7769</v>
      </c>
      <c r="J2003" s="1">
        <v>4311</v>
      </c>
      <c r="K2003">
        <v>9429</v>
      </c>
      <c r="L2003">
        <v>7962</v>
      </c>
      <c r="M2003">
        <v>8699</v>
      </c>
    </row>
    <row r="2004" spans="1:13" x14ac:dyDescent="0.2">
      <c r="A2004" t="s">
        <v>2013</v>
      </c>
      <c r="B2004">
        <v>3317</v>
      </c>
      <c r="C2004">
        <v>3604</v>
      </c>
      <c r="D2004">
        <v>2997</v>
      </c>
      <c r="E2004" s="1">
        <v>1291</v>
      </c>
      <c r="F2004" s="1">
        <v>1341</v>
      </c>
      <c r="G2004" s="1">
        <v>3123</v>
      </c>
      <c r="H2004" s="1">
        <v>3981</v>
      </c>
      <c r="I2004" s="1">
        <v>3184</v>
      </c>
      <c r="J2004" s="1">
        <v>1522</v>
      </c>
      <c r="K2004">
        <v>3035</v>
      </c>
      <c r="L2004">
        <v>4386</v>
      </c>
      <c r="M2004">
        <v>4693</v>
      </c>
    </row>
    <row r="2005" spans="1:13" x14ac:dyDescent="0.2">
      <c r="A2005" t="s">
        <v>2014</v>
      </c>
      <c r="B2005">
        <v>6248</v>
      </c>
      <c r="C2005">
        <v>6573</v>
      </c>
      <c r="D2005">
        <v>5417</v>
      </c>
      <c r="E2005" s="1">
        <v>2272</v>
      </c>
      <c r="F2005" s="1">
        <v>2307</v>
      </c>
      <c r="G2005" s="1">
        <v>5576</v>
      </c>
      <c r="H2005" s="1">
        <v>7163</v>
      </c>
      <c r="I2005" s="1">
        <v>5708</v>
      </c>
      <c r="J2005" s="1">
        <v>2605</v>
      </c>
      <c r="K2005">
        <v>5656</v>
      </c>
      <c r="L2005">
        <v>8134</v>
      </c>
      <c r="M2005">
        <v>8625</v>
      </c>
    </row>
    <row r="2006" spans="1:13" x14ac:dyDescent="0.2">
      <c r="A2006" t="s">
        <v>2015</v>
      </c>
      <c r="B2006">
        <v>447</v>
      </c>
      <c r="C2006">
        <v>386</v>
      </c>
      <c r="D2006">
        <v>337</v>
      </c>
      <c r="E2006" s="1">
        <v>125</v>
      </c>
      <c r="F2006" s="1">
        <v>125</v>
      </c>
      <c r="G2006" s="1">
        <v>327</v>
      </c>
      <c r="H2006" s="1">
        <v>443</v>
      </c>
      <c r="I2006" s="1">
        <v>307</v>
      </c>
      <c r="J2006" s="1">
        <v>149</v>
      </c>
      <c r="K2006">
        <v>343</v>
      </c>
      <c r="L2006">
        <v>423</v>
      </c>
      <c r="M2006">
        <v>378</v>
      </c>
    </row>
    <row r="2007" spans="1:13" x14ac:dyDescent="0.2">
      <c r="A2007" t="s">
        <v>2016</v>
      </c>
      <c r="B2007">
        <v>60</v>
      </c>
      <c r="C2007">
        <v>55</v>
      </c>
      <c r="D2007">
        <v>71</v>
      </c>
      <c r="E2007" s="1">
        <v>22</v>
      </c>
      <c r="F2007" s="1">
        <v>27</v>
      </c>
      <c r="G2007" s="1">
        <v>70</v>
      </c>
      <c r="H2007" s="1">
        <v>82</v>
      </c>
      <c r="I2007" s="1">
        <v>26</v>
      </c>
      <c r="J2007" s="1">
        <v>21</v>
      </c>
      <c r="K2007">
        <v>47</v>
      </c>
      <c r="L2007">
        <v>63</v>
      </c>
      <c r="M2007">
        <v>89</v>
      </c>
    </row>
    <row r="2008" spans="1:13" x14ac:dyDescent="0.2">
      <c r="A2008" t="s">
        <v>2017</v>
      </c>
      <c r="B2008">
        <v>3729</v>
      </c>
      <c r="C2008">
        <v>3628</v>
      </c>
      <c r="D2008">
        <v>3950</v>
      </c>
      <c r="E2008" s="1">
        <v>1201</v>
      </c>
      <c r="F2008" s="1">
        <v>1221</v>
      </c>
      <c r="G2008" s="1">
        <v>2793</v>
      </c>
      <c r="H2008" s="1">
        <v>3972</v>
      </c>
      <c r="I2008" s="1">
        <v>2599</v>
      </c>
      <c r="J2008" s="1">
        <v>1672</v>
      </c>
      <c r="K2008">
        <v>4395</v>
      </c>
      <c r="L2008">
        <v>4003</v>
      </c>
      <c r="M2008">
        <v>4595</v>
      </c>
    </row>
    <row r="2009" spans="1:13" x14ac:dyDescent="0.2">
      <c r="A2009" t="s">
        <v>2018</v>
      </c>
      <c r="B2009">
        <v>2348</v>
      </c>
      <c r="C2009">
        <v>2008</v>
      </c>
      <c r="D2009">
        <v>2291</v>
      </c>
      <c r="E2009" s="1">
        <v>1106</v>
      </c>
      <c r="F2009" s="1">
        <v>1005</v>
      </c>
      <c r="G2009" s="1">
        <v>2429</v>
      </c>
      <c r="H2009" s="1">
        <v>3387</v>
      </c>
      <c r="I2009" s="1">
        <v>2687</v>
      </c>
      <c r="J2009" s="1">
        <v>1329</v>
      </c>
      <c r="K2009">
        <v>2380</v>
      </c>
      <c r="L2009">
        <v>2092</v>
      </c>
      <c r="M2009">
        <v>2321</v>
      </c>
    </row>
    <row r="2010" spans="1:13" x14ac:dyDescent="0.2">
      <c r="A2010" t="s">
        <v>2019</v>
      </c>
      <c r="B2010">
        <v>1064</v>
      </c>
      <c r="C2010">
        <v>921</v>
      </c>
      <c r="D2010">
        <v>1175</v>
      </c>
      <c r="E2010" s="1">
        <v>882</v>
      </c>
      <c r="F2010" s="1">
        <v>731</v>
      </c>
      <c r="G2010" s="1">
        <v>1627</v>
      </c>
      <c r="H2010" s="1">
        <v>1807</v>
      </c>
      <c r="I2010" s="1">
        <v>1724</v>
      </c>
      <c r="J2010" s="1">
        <v>693</v>
      </c>
      <c r="K2010">
        <v>831</v>
      </c>
      <c r="L2010">
        <v>701</v>
      </c>
      <c r="M2010">
        <v>726</v>
      </c>
    </row>
    <row r="2011" spans="1:13" x14ac:dyDescent="0.2">
      <c r="A2011" t="s">
        <v>2020</v>
      </c>
      <c r="B2011">
        <v>11391</v>
      </c>
      <c r="C2011">
        <v>10231</v>
      </c>
      <c r="D2011">
        <v>9188</v>
      </c>
      <c r="E2011" s="1">
        <v>3506</v>
      </c>
      <c r="F2011" s="1">
        <v>3162</v>
      </c>
      <c r="G2011" s="1">
        <v>7788</v>
      </c>
      <c r="H2011" s="1">
        <v>7295</v>
      </c>
      <c r="I2011" s="1">
        <v>5629</v>
      </c>
      <c r="J2011" s="1">
        <v>2614</v>
      </c>
      <c r="K2011">
        <v>8232</v>
      </c>
      <c r="L2011">
        <v>9568</v>
      </c>
      <c r="M2011">
        <v>10156</v>
      </c>
    </row>
    <row r="2012" spans="1:13" x14ac:dyDescent="0.2">
      <c r="A2012" t="s">
        <v>2021</v>
      </c>
      <c r="B2012">
        <v>4463</v>
      </c>
      <c r="C2012">
        <v>3750</v>
      </c>
      <c r="D2012">
        <v>4440</v>
      </c>
      <c r="E2012" s="1">
        <v>2468</v>
      </c>
      <c r="F2012" s="1">
        <v>2586</v>
      </c>
      <c r="G2012" s="1">
        <v>6186</v>
      </c>
      <c r="H2012" s="1">
        <v>4508</v>
      </c>
      <c r="I2012" s="1">
        <v>2951</v>
      </c>
      <c r="J2012" s="1">
        <v>1743</v>
      </c>
      <c r="K2012">
        <v>1518</v>
      </c>
      <c r="L2012">
        <v>1867</v>
      </c>
      <c r="M2012">
        <v>1968</v>
      </c>
    </row>
    <row r="2013" spans="1:13" x14ac:dyDescent="0.2">
      <c r="A2013" t="s">
        <v>2022</v>
      </c>
      <c r="B2013">
        <v>8149</v>
      </c>
      <c r="C2013">
        <v>6679</v>
      </c>
      <c r="D2013">
        <v>8850</v>
      </c>
      <c r="E2013" s="1">
        <v>2956</v>
      </c>
      <c r="F2013" s="1">
        <v>3046</v>
      </c>
      <c r="G2013" s="1">
        <v>7134</v>
      </c>
      <c r="H2013" s="1">
        <v>9143</v>
      </c>
      <c r="I2013" s="1">
        <v>5375</v>
      </c>
      <c r="J2013" s="1">
        <v>3089</v>
      </c>
      <c r="K2013">
        <v>6908</v>
      </c>
      <c r="L2013">
        <v>6904</v>
      </c>
      <c r="M2013">
        <v>7691</v>
      </c>
    </row>
    <row r="2014" spans="1:13" x14ac:dyDescent="0.2">
      <c r="A2014" t="s">
        <v>2023</v>
      </c>
      <c r="B2014">
        <v>6849</v>
      </c>
      <c r="C2014">
        <v>6650</v>
      </c>
      <c r="D2014">
        <v>6943</v>
      </c>
      <c r="E2014" s="1">
        <v>2588</v>
      </c>
      <c r="F2014" s="1">
        <v>2289</v>
      </c>
      <c r="G2014" s="1">
        <v>5452</v>
      </c>
      <c r="H2014" s="1">
        <v>4671</v>
      </c>
      <c r="I2014" s="1">
        <v>2978</v>
      </c>
      <c r="J2014" s="1">
        <v>1852</v>
      </c>
      <c r="K2014">
        <v>4116</v>
      </c>
      <c r="L2014">
        <v>5092</v>
      </c>
      <c r="M2014">
        <v>5440</v>
      </c>
    </row>
    <row r="2015" spans="1:13" x14ac:dyDescent="0.2">
      <c r="A2015" t="s">
        <v>2024</v>
      </c>
      <c r="B2015">
        <v>8521</v>
      </c>
      <c r="C2015">
        <v>6881</v>
      </c>
      <c r="D2015">
        <v>7392</v>
      </c>
      <c r="E2015" s="1">
        <v>3292</v>
      </c>
      <c r="F2015" s="1">
        <v>2665</v>
      </c>
      <c r="G2015" s="1">
        <v>6757</v>
      </c>
      <c r="H2015" s="1">
        <v>7372</v>
      </c>
      <c r="I2015" s="1">
        <v>5343</v>
      </c>
      <c r="J2015" s="1">
        <v>2298</v>
      </c>
      <c r="K2015">
        <v>5850</v>
      </c>
      <c r="L2015">
        <v>6051</v>
      </c>
      <c r="M2015">
        <v>6835</v>
      </c>
    </row>
    <row r="2016" spans="1:13" x14ac:dyDescent="0.2">
      <c r="A2016" t="s">
        <v>2025</v>
      </c>
      <c r="B2016">
        <v>2195</v>
      </c>
      <c r="C2016">
        <v>1796</v>
      </c>
      <c r="D2016">
        <v>2053</v>
      </c>
      <c r="E2016" s="1">
        <v>1051</v>
      </c>
      <c r="F2016" s="1">
        <v>885</v>
      </c>
      <c r="G2016" s="1">
        <v>2372</v>
      </c>
      <c r="H2016" s="1">
        <v>2652</v>
      </c>
      <c r="I2016" s="1">
        <v>2090</v>
      </c>
      <c r="J2016" s="1">
        <v>966</v>
      </c>
      <c r="K2016">
        <v>2341</v>
      </c>
      <c r="L2016">
        <v>2095</v>
      </c>
      <c r="M2016">
        <v>2286</v>
      </c>
    </row>
    <row r="2017" spans="1:13" x14ac:dyDescent="0.2">
      <c r="A2017" t="s">
        <v>2026</v>
      </c>
      <c r="B2017">
        <v>1785</v>
      </c>
      <c r="C2017">
        <v>1271</v>
      </c>
      <c r="D2017">
        <v>1595</v>
      </c>
      <c r="E2017" s="1">
        <v>935</v>
      </c>
      <c r="F2017" s="1">
        <v>751</v>
      </c>
      <c r="G2017" s="1">
        <v>1852</v>
      </c>
      <c r="H2017" s="1">
        <v>1292</v>
      </c>
      <c r="I2017" s="1">
        <v>909</v>
      </c>
      <c r="J2017" s="1">
        <v>490</v>
      </c>
      <c r="K2017">
        <v>1097</v>
      </c>
      <c r="L2017">
        <v>893</v>
      </c>
      <c r="M2017">
        <v>1192</v>
      </c>
    </row>
    <row r="2018" spans="1:13" x14ac:dyDescent="0.2">
      <c r="A2018" t="s">
        <v>2027</v>
      </c>
      <c r="B2018">
        <v>753</v>
      </c>
      <c r="C2018">
        <v>597</v>
      </c>
      <c r="D2018">
        <v>694</v>
      </c>
      <c r="E2018" s="1">
        <v>439</v>
      </c>
      <c r="F2018" s="1">
        <v>332</v>
      </c>
      <c r="G2018" s="1">
        <v>919</v>
      </c>
      <c r="H2018" s="1">
        <v>702</v>
      </c>
      <c r="I2018" s="1">
        <v>518</v>
      </c>
      <c r="J2018" s="1">
        <v>285</v>
      </c>
      <c r="K2018">
        <v>646</v>
      </c>
      <c r="L2018">
        <v>696</v>
      </c>
      <c r="M2018">
        <v>750</v>
      </c>
    </row>
    <row r="2019" spans="1:13" x14ac:dyDescent="0.2">
      <c r="A2019" t="s">
        <v>2028</v>
      </c>
      <c r="B2019">
        <v>8196</v>
      </c>
      <c r="C2019">
        <v>6737</v>
      </c>
      <c r="D2019">
        <v>7566</v>
      </c>
      <c r="E2019" s="1">
        <v>3323</v>
      </c>
      <c r="F2019" s="1">
        <v>3085</v>
      </c>
      <c r="G2019" s="1">
        <v>7333</v>
      </c>
      <c r="H2019" s="1">
        <v>8819</v>
      </c>
      <c r="I2019" s="1">
        <v>6187</v>
      </c>
      <c r="J2019" s="1">
        <v>3098</v>
      </c>
      <c r="K2019">
        <v>7564</v>
      </c>
      <c r="L2019">
        <v>6942</v>
      </c>
      <c r="M2019">
        <v>7612</v>
      </c>
    </row>
    <row r="2020" spans="1:13" x14ac:dyDescent="0.2">
      <c r="A2020" t="s">
        <v>2029</v>
      </c>
      <c r="B2020">
        <v>4518</v>
      </c>
      <c r="C2020">
        <v>3791</v>
      </c>
      <c r="D2020">
        <v>4374</v>
      </c>
      <c r="E2020" s="1">
        <v>1307</v>
      </c>
      <c r="F2020" s="1">
        <v>1283</v>
      </c>
      <c r="G2020" s="1">
        <v>2794</v>
      </c>
      <c r="H2020" s="1">
        <v>4457</v>
      </c>
      <c r="I2020" s="1">
        <v>3038</v>
      </c>
      <c r="J2020" s="1">
        <v>1955</v>
      </c>
      <c r="K2020">
        <v>4818</v>
      </c>
      <c r="L2020">
        <v>4224</v>
      </c>
      <c r="M2020">
        <v>4917</v>
      </c>
    </row>
    <row r="2021" spans="1:13" x14ac:dyDescent="0.2">
      <c r="A2021" t="s">
        <v>2030</v>
      </c>
      <c r="B2021">
        <v>608</v>
      </c>
      <c r="C2021">
        <v>499</v>
      </c>
      <c r="D2021">
        <v>593</v>
      </c>
      <c r="E2021" s="1">
        <v>201</v>
      </c>
      <c r="F2021" s="1">
        <v>187</v>
      </c>
      <c r="G2021" s="1">
        <v>459</v>
      </c>
      <c r="H2021" s="1">
        <v>441</v>
      </c>
      <c r="I2021" s="1">
        <v>313</v>
      </c>
      <c r="J2021" s="1">
        <v>166</v>
      </c>
      <c r="K2021">
        <v>392</v>
      </c>
      <c r="L2021">
        <v>371</v>
      </c>
      <c r="M2021">
        <v>423</v>
      </c>
    </row>
    <row r="2022" spans="1:13" x14ac:dyDescent="0.2">
      <c r="A2022" t="s">
        <v>2031</v>
      </c>
      <c r="B2022">
        <v>1883</v>
      </c>
      <c r="C2022">
        <v>1669</v>
      </c>
      <c r="D2022">
        <v>1688</v>
      </c>
      <c r="E2022" s="1">
        <v>674</v>
      </c>
      <c r="F2022" s="1">
        <v>513</v>
      </c>
      <c r="G2022" s="1">
        <v>1217</v>
      </c>
      <c r="H2022" s="1">
        <v>1482</v>
      </c>
      <c r="I2022" s="1">
        <v>1117</v>
      </c>
      <c r="J2022" s="1">
        <v>533</v>
      </c>
      <c r="K2022">
        <v>1616</v>
      </c>
      <c r="L2022">
        <v>1613</v>
      </c>
      <c r="M2022">
        <v>1858</v>
      </c>
    </row>
    <row r="2023" spans="1:13" x14ac:dyDescent="0.2">
      <c r="A2023" t="s">
        <v>2032</v>
      </c>
      <c r="B2023">
        <v>4953</v>
      </c>
      <c r="C2023">
        <v>4416</v>
      </c>
      <c r="D2023">
        <v>4514</v>
      </c>
      <c r="E2023" s="1">
        <v>1714</v>
      </c>
      <c r="F2023" s="1">
        <v>1462</v>
      </c>
      <c r="G2023" s="1">
        <v>3309</v>
      </c>
      <c r="H2023" s="1">
        <v>5056</v>
      </c>
      <c r="I2023" s="1">
        <v>3597</v>
      </c>
      <c r="J2023" s="1">
        <v>1956</v>
      </c>
      <c r="K2023">
        <v>5570</v>
      </c>
      <c r="L2023">
        <v>5357</v>
      </c>
      <c r="M2023">
        <v>5777</v>
      </c>
    </row>
    <row r="2024" spans="1:13" x14ac:dyDescent="0.2">
      <c r="A2024" t="s">
        <v>2033</v>
      </c>
      <c r="B2024">
        <v>4431</v>
      </c>
      <c r="C2024">
        <v>3332</v>
      </c>
      <c r="D2024">
        <v>3611</v>
      </c>
      <c r="E2024" s="1">
        <v>1569</v>
      </c>
      <c r="F2024" s="1">
        <v>1473</v>
      </c>
      <c r="G2024" s="1">
        <v>3460</v>
      </c>
      <c r="H2024" s="1">
        <v>4415</v>
      </c>
      <c r="I2024" s="1">
        <v>2844</v>
      </c>
      <c r="J2024" s="1">
        <v>1599</v>
      </c>
      <c r="K2024">
        <v>4162</v>
      </c>
      <c r="L2024">
        <v>4203</v>
      </c>
      <c r="M2024">
        <v>4744</v>
      </c>
    </row>
    <row r="2025" spans="1:13" x14ac:dyDescent="0.2">
      <c r="A2025" t="s">
        <v>2034</v>
      </c>
      <c r="B2025">
        <v>30290</v>
      </c>
      <c r="C2025">
        <v>25926</v>
      </c>
      <c r="D2025">
        <v>31216</v>
      </c>
      <c r="E2025" s="1">
        <v>25720</v>
      </c>
      <c r="F2025" s="1">
        <v>23332</v>
      </c>
      <c r="G2025" s="1">
        <v>60221</v>
      </c>
      <c r="H2025" s="1">
        <v>86687</v>
      </c>
      <c r="I2025" s="1">
        <v>61964</v>
      </c>
      <c r="J2025" s="1">
        <v>27292</v>
      </c>
      <c r="K2025">
        <v>26471</v>
      </c>
      <c r="L2025">
        <v>22085</v>
      </c>
      <c r="M2025">
        <v>24244</v>
      </c>
    </row>
    <row r="2026" spans="1:13" x14ac:dyDescent="0.2">
      <c r="A2026" t="s">
        <v>2035</v>
      </c>
      <c r="B2026">
        <v>4327</v>
      </c>
      <c r="C2026">
        <v>4818</v>
      </c>
      <c r="D2026">
        <v>5003</v>
      </c>
      <c r="E2026" s="1">
        <v>1712</v>
      </c>
      <c r="F2026" s="1">
        <v>1564</v>
      </c>
      <c r="G2026" s="1">
        <v>4030</v>
      </c>
      <c r="H2026" s="1">
        <v>4166</v>
      </c>
      <c r="I2026" s="1">
        <v>2827</v>
      </c>
      <c r="J2026" s="1">
        <v>1635</v>
      </c>
      <c r="K2026">
        <v>4009</v>
      </c>
      <c r="L2026">
        <v>4180</v>
      </c>
      <c r="M2026">
        <v>4417</v>
      </c>
    </row>
    <row r="2027" spans="1:13" x14ac:dyDescent="0.2">
      <c r="A2027" t="s">
        <v>2036</v>
      </c>
      <c r="B2027">
        <v>20585</v>
      </c>
      <c r="C2027">
        <v>17967</v>
      </c>
      <c r="D2027">
        <v>21602</v>
      </c>
      <c r="E2027" s="1">
        <v>4764</v>
      </c>
      <c r="F2027" s="1">
        <v>5048</v>
      </c>
      <c r="G2027" s="1">
        <v>12299</v>
      </c>
      <c r="H2027" s="1">
        <v>22559</v>
      </c>
      <c r="I2027" s="1">
        <v>13636</v>
      </c>
      <c r="J2027" s="1">
        <v>8221</v>
      </c>
      <c r="K2027">
        <v>37442</v>
      </c>
      <c r="L2027">
        <v>30911</v>
      </c>
      <c r="M2027">
        <v>37045</v>
      </c>
    </row>
    <row r="2028" spans="1:13" x14ac:dyDescent="0.2">
      <c r="A2028" t="s">
        <v>2037</v>
      </c>
      <c r="B2028">
        <v>58</v>
      </c>
      <c r="C2028">
        <v>68</v>
      </c>
      <c r="D2028">
        <v>47</v>
      </c>
      <c r="E2028" s="1">
        <v>19</v>
      </c>
      <c r="F2028" s="1">
        <v>33</v>
      </c>
      <c r="G2028" s="1">
        <v>57</v>
      </c>
      <c r="H2028" s="1">
        <v>79</v>
      </c>
      <c r="I2028" s="1">
        <v>65</v>
      </c>
      <c r="J2028" s="1">
        <v>38</v>
      </c>
      <c r="K2028">
        <v>60</v>
      </c>
      <c r="L2028">
        <v>46</v>
      </c>
      <c r="M2028">
        <v>65</v>
      </c>
    </row>
    <row r="2029" spans="1:13" x14ac:dyDescent="0.2">
      <c r="A2029" t="s">
        <v>2038</v>
      </c>
      <c r="B2029">
        <v>7759</v>
      </c>
      <c r="C2029">
        <v>8045</v>
      </c>
      <c r="D2029">
        <v>9435</v>
      </c>
      <c r="E2029" s="1">
        <v>2198</v>
      </c>
      <c r="F2029" s="1">
        <v>2261</v>
      </c>
      <c r="G2029" s="1">
        <v>5108</v>
      </c>
      <c r="H2029" s="1">
        <v>8839</v>
      </c>
      <c r="I2029" s="1">
        <v>4987</v>
      </c>
      <c r="J2029" s="1">
        <v>3164</v>
      </c>
      <c r="K2029">
        <v>11392</v>
      </c>
      <c r="L2029">
        <v>10058</v>
      </c>
      <c r="M2029">
        <v>12633</v>
      </c>
    </row>
    <row r="2030" spans="1:13" x14ac:dyDescent="0.2">
      <c r="A2030" t="s">
        <v>2039</v>
      </c>
      <c r="B2030">
        <v>241</v>
      </c>
      <c r="C2030">
        <v>279</v>
      </c>
      <c r="D2030">
        <v>198</v>
      </c>
      <c r="E2030" s="1">
        <v>73</v>
      </c>
      <c r="F2030" s="1">
        <v>38</v>
      </c>
      <c r="G2030" s="1">
        <v>85</v>
      </c>
      <c r="H2030" s="1">
        <v>233</v>
      </c>
      <c r="I2030" s="1">
        <v>164</v>
      </c>
      <c r="J2030" s="1">
        <v>80</v>
      </c>
      <c r="K2030">
        <v>321</v>
      </c>
      <c r="L2030">
        <v>286</v>
      </c>
      <c r="M2030">
        <v>397</v>
      </c>
    </row>
    <row r="2031" spans="1:13" x14ac:dyDescent="0.2">
      <c r="A2031" t="s">
        <v>2040</v>
      </c>
      <c r="B2031">
        <v>78419</v>
      </c>
      <c r="C2031">
        <v>73203</v>
      </c>
      <c r="D2031">
        <v>58239</v>
      </c>
      <c r="E2031" s="1">
        <v>18250</v>
      </c>
      <c r="F2031" s="1">
        <v>17091</v>
      </c>
      <c r="G2031" s="1">
        <v>40993</v>
      </c>
      <c r="H2031" s="1">
        <v>45139</v>
      </c>
      <c r="I2031" s="1">
        <v>33454</v>
      </c>
      <c r="J2031" s="1">
        <v>15339</v>
      </c>
      <c r="K2031">
        <v>51104</v>
      </c>
      <c r="L2031">
        <v>67477</v>
      </c>
      <c r="M2031">
        <v>76171</v>
      </c>
    </row>
    <row r="2032" spans="1:13" x14ac:dyDescent="0.2">
      <c r="A2032" t="s">
        <v>2041</v>
      </c>
      <c r="B2032">
        <v>3227</v>
      </c>
      <c r="C2032">
        <v>2457</v>
      </c>
      <c r="D2032">
        <v>3061</v>
      </c>
      <c r="E2032" s="1">
        <v>1387</v>
      </c>
      <c r="F2032" s="1">
        <v>1187</v>
      </c>
      <c r="G2032" s="1">
        <v>2632</v>
      </c>
      <c r="H2032" s="1">
        <v>4314</v>
      </c>
      <c r="I2032" s="1">
        <v>3104</v>
      </c>
      <c r="J2032" s="1">
        <v>1481</v>
      </c>
      <c r="K2032">
        <v>3064</v>
      </c>
      <c r="L2032">
        <v>3083</v>
      </c>
      <c r="M2032">
        <v>3492</v>
      </c>
    </row>
    <row r="2033" spans="1:13" x14ac:dyDescent="0.2">
      <c r="A2033" t="s">
        <v>2042</v>
      </c>
      <c r="B2033">
        <v>467</v>
      </c>
      <c r="C2033">
        <v>440</v>
      </c>
      <c r="D2033">
        <v>515</v>
      </c>
      <c r="E2033" s="1">
        <v>94</v>
      </c>
      <c r="F2033" s="1">
        <v>111</v>
      </c>
      <c r="G2033" s="1">
        <v>196</v>
      </c>
      <c r="H2033" s="1">
        <v>372</v>
      </c>
      <c r="I2033" s="1">
        <v>221</v>
      </c>
      <c r="J2033" s="1">
        <v>130</v>
      </c>
      <c r="K2033">
        <v>533</v>
      </c>
      <c r="L2033">
        <v>488</v>
      </c>
      <c r="M2033">
        <v>592</v>
      </c>
    </row>
    <row r="2034" spans="1:13" x14ac:dyDescent="0.2">
      <c r="A2034" t="s">
        <v>2043</v>
      </c>
      <c r="B2034">
        <v>863</v>
      </c>
      <c r="C2034">
        <v>841</v>
      </c>
      <c r="D2034">
        <v>982</v>
      </c>
      <c r="E2034" s="1">
        <v>226</v>
      </c>
      <c r="F2034" s="1">
        <v>242</v>
      </c>
      <c r="G2034" s="1">
        <v>446</v>
      </c>
      <c r="H2034" s="1">
        <v>832</v>
      </c>
      <c r="I2034" s="1">
        <v>494</v>
      </c>
      <c r="J2034" s="1">
        <v>262</v>
      </c>
      <c r="K2034">
        <v>1076</v>
      </c>
      <c r="L2034">
        <v>924</v>
      </c>
      <c r="M2034">
        <v>1119</v>
      </c>
    </row>
    <row r="2035" spans="1:13" x14ac:dyDescent="0.2">
      <c r="A2035" t="s">
        <v>2044</v>
      </c>
      <c r="B2035">
        <v>1681</v>
      </c>
      <c r="C2035">
        <v>1418</v>
      </c>
      <c r="D2035">
        <v>1311</v>
      </c>
      <c r="E2035" s="1">
        <v>518</v>
      </c>
      <c r="F2035" s="1">
        <v>429</v>
      </c>
      <c r="G2035" s="1">
        <v>1037</v>
      </c>
      <c r="H2035" s="1">
        <v>1753</v>
      </c>
      <c r="I2035" s="1">
        <v>1084</v>
      </c>
      <c r="J2035" s="1">
        <v>664</v>
      </c>
      <c r="K2035">
        <v>1499</v>
      </c>
      <c r="L2035">
        <v>1588</v>
      </c>
      <c r="M2035">
        <v>2014</v>
      </c>
    </row>
    <row r="2036" spans="1:13" x14ac:dyDescent="0.2">
      <c r="A2036" t="s">
        <v>2045</v>
      </c>
      <c r="B2036">
        <v>4591</v>
      </c>
      <c r="C2036">
        <v>4247</v>
      </c>
      <c r="D2036">
        <v>5258</v>
      </c>
      <c r="E2036" s="1">
        <v>1496</v>
      </c>
      <c r="F2036" s="1">
        <v>1421</v>
      </c>
      <c r="G2036" s="1">
        <v>3719</v>
      </c>
      <c r="H2036" s="1">
        <v>5966</v>
      </c>
      <c r="I2036" s="1">
        <v>3737</v>
      </c>
      <c r="J2036" s="1">
        <v>2266</v>
      </c>
      <c r="K2036">
        <v>5886</v>
      </c>
      <c r="L2036">
        <v>5598</v>
      </c>
      <c r="M2036">
        <v>6115</v>
      </c>
    </row>
    <row r="2037" spans="1:13" x14ac:dyDescent="0.2">
      <c r="A2037" t="s">
        <v>2046</v>
      </c>
      <c r="B2037">
        <v>8624</v>
      </c>
      <c r="C2037">
        <v>7358</v>
      </c>
      <c r="D2037">
        <v>9054</v>
      </c>
      <c r="E2037" s="1">
        <v>2696</v>
      </c>
      <c r="F2037" s="1">
        <v>2482</v>
      </c>
      <c r="G2037" s="1">
        <v>6252</v>
      </c>
      <c r="H2037" s="1">
        <v>10343</v>
      </c>
      <c r="I2037" s="1">
        <v>6868</v>
      </c>
      <c r="J2037" s="1">
        <v>3947</v>
      </c>
      <c r="K2037">
        <v>11182</v>
      </c>
      <c r="L2037">
        <v>9605</v>
      </c>
      <c r="M2037">
        <v>10993</v>
      </c>
    </row>
    <row r="2038" spans="1:13" x14ac:dyDescent="0.2">
      <c r="A2038" t="s">
        <v>2047</v>
      </c>
      <c r="B2038">
        <v>3942</v>
      </c>
      <c r="C2038">
        <v>3732</v>
      </c>
      <c r="D2038">
        <v>3437</v>
      </c>
      <c r="E2038" s="1">
        <v>1284</v>
      </c>
      <c r="F2038" s="1">
        <v>1193</v>
      </c>
      <c r="G2038" s="1">
        <v>2920</v>
      </c>
      <c r="H2038" s="1">
        <v>3996</v>
      </c>
      <c r="I2038" s="1">
        <v>2976</v>
      </c>
      <c r="J2038" s="1">
        <v>1569</v>
      </c>
      <c r="K2038">
        <v>4148</v>
      </c>
      <c r="L2038">
        <v>4707</v>
      </c>
      <c r="M2038">
        <v>5299</v>
      </c>
    </row>
    <row r="2039" spans="1:13" x14ac:dyDescent="0.2">
      <c r="A2039" t="s">
        <v>2048</v>
      </c>
      <c r="B2039">
        <v>4438</v>
      </c>
      <c r="C2039">
        <v>3576</v>
      </c>
      <c r="D2039">
        <v>4534</v>
      </c>
      <c r="E2039" s="1">
        <v>1797</v>
      </c>
      <c r="F2039" s="1">
        <v>1581</v>
      </c>
      <c r="G2039" s="1">
        <v>3838</v>
      </c>
      <c r="H2039" s="1">
        <v>5761</v>
      </c>
      <c r="I2039" s="1">
        <v>3841</v>
      </c>
      <c r="J2039" s="1">
        <v>1974</v>
      </c>
      <c r="K2039">
        <v>4109</v>
      </c>
      <c r="L2039">
        <v>3598</v>
      </c>
      <c r="M2039">
        <v>3791</v>
      </c>
    </row>
    <row r="2040" spans="1:13" x14ac:dyDescent="0.2">
      <c r="A2040" t="s">
        <v>2049</v>
      </c>
      <c r="B2040">
        <v>7139</v>
      </c>
      <c r="C2040">
        <v>6507</v>
      </c>
      <c r="D2040">
        <v>7342</v>
      </c>
      <c r="E2040" s="1">
        <v>2615</v>
      </c>
      <c r="F2040" s="1">
        <v>2430</v>
      </c>
      <c r="G2040" s="1">
        <v>6390</v>
      </c>
      <c r="H2040" s="1">
        <v>8245</v>
      </c>
      <c r="I2040" s="1">
        <v>5770</v>
      </c>
      <c r="J2040" s="1">
        <v>2894</v>
      </c>
      <c r="K2040">
        <v>6322</v>
      </c>
      <c r="L2040">
        <v>6024</v>
      </c>
      <c r="M2040">
        <v>6829</v>
      </c>
    </row>
    <row r="2041" spans="1:13" x14ac:dyDescent="0.2">
      <c r="A2041" t="s">
        <v>2050</v>
      </c>
      <c r="B2041">
        <v>2600</v>
      </c>
      <c r="C2041">
        <v>2699</v>
      </c>
      <c r="D2041">
        <v>2479</v>
      </c>
      <c r="E2041" s="1">
        <v>860</v>
      </c>
      <c r="F2041" s="1">
        <v>644</v>
      </c>
      <c r="G2041" s="1">
        <v>1604</v>
      </c>
      <c r="H2041" s="1">
        <v>2542</v>
      </c>
      <c r="I2041" s="1">
        <v>2008</v>
      </c>
      <c r="J2041" s="1">
        <v>975</v>
      </c>
      <c r="K2041">
        <v>2772</v>
      </c>
      <c r="L2041">
        <v>3190</v>
      </c>
      <c r="M2041">
        <v>3358</v>
      </c>
    </row>
    <row r="2042" spans="1:13" x14ac:dyDescent="0.2">
      <c r="A2042" t="s">
        <v>2051</v>
      </c>
      <c r="B2042">
        <v>1763</v>
      </c>
      <c r="C2042">
        <v>1732</v>
      </c>
      <c r="D2042">
        <v>1946</v>
      </c>
      <c r="E2042" s="1">
        <v>819</v>
      </c>
      <c r="F2042" s="1">
        <v>596</v>
      </c>
      <c r="G2042" s="1">
        <v>1462</v>
      </c>
      <c r="H2042" s="1">
        <v>1684</v>
      </c>
      <c r="I2042" s="1">
        <v>1323</v>
      </c>
      <c r="J2042" s="1">
        <v>492</v>
      </c>
      <c r="K2042">
        <v>2201</v>
      </c>
      <c r="L2042">
        <v>1982</v>
      </c>
      <c r="M2042">
        <v>2279</v>
      </c>
    </row>
    <row r="2043" spans="1:13" x14ac:dyDescent="0.2">
      <c r="A2043" t="s">
        <v>2052</v>
      </c>
      <c r="B2043">
        <v>1924</v>
      </c>
      <c r="C2043">
        <v>1819</v>
      </c>
      <c r="D2043">
        <v>2265</v>
      </c>
      <c r="E2043" s="1">
        <v>708</v>
      </c>
      <c r="F2043" s="1">
        <v>679</v>
      </c>
      <c r="G2043" s="1">
        <v>1568</v>
      </c>
      <c r="H2043" s="1">
        <v>2261</v>
      </c>
      <c r="I2043" s="1">
        <v>1676</v>
      </c>
      <c r="J2043" s="1">
        <v>895</v>
      </c>
      <c r="K2043">
        <v>2043</v>
      </c>
      <c r="L2043">
        <v>1758</v>
      </c>
      <c r="M2043">
        <v>2020</v>
      </c>
    </row>
    <row r="2044" spans="1:13" x14ac:dyDescent="0.2">
      <c r="A2044" t="s">
        <v>2053</v>
      </c>
      <c r="B2044">
        <v>7136</v>
      </c>
      <c r="C2044">
        <v>5433</v>
      </c>
      <c r="D2044">
        <v>6668</v>
      </c>
      <c r="E2044" s="1">
        <v>2406</v>
      </c>
      <c r="F2044" s="1">
        <v>2171</v>
      </c>
      <c r="G2044" s="1">
        <v>5188</v>
      </c>
      <c r="H2044" s="1">
        <v>7193</v>
      </c>
      <c r="I2044" s="1">
        <v>4912</v>
      </c>
      <c r="J2044" s="1">
        <v>3211</v>
      </c>
      <c r="K2044">
        <v>6899</v>
      </c>
      <c r="L2044">
        <v>5614</v>
      </c>
      <c r="M2044">
        <v>6044</v>
      </c>
    </row>
    <row r="2045" spans="1:13" x14ac:dyDescent="0.2">
      <c r="A2045" t="s">
        <v>2054</v>
      </c>
      <c r="B2045">
        <v>2084</v>
      </c>
      <c r="C2045">
        <v>1788</v>
      </c>
      <c r="D2045">
        <v>2072</v>
      </c>
      <c r="E2045" s="1">
        <v>871</v>
      </c>
      <c r="F2045" s="1">
        <v>772</v>
      </c>
      <c r="G2045" s="1">
        <v>1672</v>
      </c>
      <c r="H2045" s="1">
        <v>1526</v>
      </c>
      <c r="I2045" s="1">
        <v>1305</v>
      </c>
      <c r="J2045" s="1">
        <v>554</v>
      </c>
      <c r="K2045">
        <v>1253</v>
      </c>
      <c r="L2045">
        <v>1145</v>
      </c>
      <c r="M2045">
        <v>1270</v>
      </c>
    </row>
    <row r="2046" spans="1:13" x14ac:dyDescent="0.2">
      <c r="A2046" t="s">
        <v>2055</v>
      </c>
      <c r="B2046">
        <v>1615</v>
      </c>
      <c r="C2046">
        <v>1473</v>
      </c>
      <c r="D2046">
        <v>1902</v>
      </c>
      <c r="E2046" s="1">
        <v>468</v>
      </c>
      <c r="F2046" s="1">
        <v>426</v>
      </c>
      <c r="G2046" s="1">
        <v>1015</v>
      </c>
      <c r="H2046" s="1">
        <v>1290</v>
      </c>
      <c r="I2046" s="1">
        <v>952</v>
      </c>
      <c r="J2046" s="1">
        <v>520</v>
      </c>
      <c r="K2046">
        <v>1602</v>
      </c>
      <c r="L2046">
        <v>1492</v>
      </c>
      <c r="M2046">
        <v>1551</v>
      </c>
    </row>
    <row r="2047" spans="1:13" x14ac:dyDescent="0.2">
      <c r="A2047" t="s">
        <v>2056</v>
      </c>
      <c r="B2047">
        <v>5386</v>
      </c>
      <c r="C2047">
        <v>4700</v>
      </c>
      <c r="D2047">
        <v>5832</v>
      </c>
      <c r="E2047" s="1">
        <v>3811</v>
      </c>
      <c r="F2047" s="1">
        <v>3738</v>
      </c>
      <c r="G2047" s="1">
        <v>8632</v>
      </c>
      <c r="H2047" s="1">
        <v>10966</v>
      </c>
      <c r="I2047" s="1">
        <v>8260</v>
      </c>
      <c r="J2047" s="1">
        <v>3692</v>
      </c>
      <c r="K2047">
        <v>5981</v>
      </c>
      <c r="L2047">
        <v>5102</v>
      </c>
      <c r="M2047">
        <v>5441</v>
      </c>
    </row>
    <row r="2048" spans="1:13" x14ac:dyDescent="0.2">
      <c r="A2048" t="s">
        <v>2057</v>
      </c>
      <c r="B2048">
        <v>2520</v>
      </c>
      <c r="C2048">
        <v>2391</v>
      </c>
      <c r="D2048">
        <v>2527</v>
      </c>
      <c r="E2048" s="1">
        <v>943</v>
      </c>
      <c r="F2048" s="1">
        <v>845</v>
      </c>
      <c r="G2048" s="1">
        <v>1954</v>
      </c>
      <c r="H2048" s="1">
        <v>2281</v>
      </c>
      <c r="I2048" s="1">
        <v>1400</v>
      </c>
      <c r="J2048" s="1">
        <v>771</v>
      </c>
      <c r="K2048">
        <v>2678</v>
      </c>
      <c r="L2048">
        <v>2472</v>
      </c>
      <c r="M2048">
        <v>2617</v>
      </c>
    </row>
    <row r="2049" spans="1:13" x14ac:dyDescent="0.2">
      <c r="A2049" t="s">
        <v>2058</v>
      </c>
      <c r="B2049">
        <v>2397</v>
      </c>
      <c r="C2049">
        <v>2120</v>
      </c>
      <c r="D2049">
        <v>2720</v>
      </c>
      <c r="E2049" s="1">
        <v>1082</v>
      </c>
      <c r="F2049" s="1">
        <v>884</v>
      </c>
      <c r="G2049" s="1">
        <v>2293</v>
      </c>
      <c r="H2049" s="1">
        <v>3195</v>
      </c>
      <c r="I2049" s="1">
        <v>2091</v>
      </c>
      <c r="J2049" s="1">
        <v>1149</v>
      </c>
      <c r="K2049">
        <v>2611</v>
      </c>
      <c r="L2049">
        <v>2132</v>
      </c>
      <c r="M2049">
        <v>2298</v>
      </c>
    </row>
    <row r="2050" spans="1:13" x14ac:dyDescent="0.2">
      <c r="A2050" t="s">
        <v>2059</v>
      </c>
      <c r="B2050">
        <v>17989</v>
      </c>
      <c r="C2050">
        <v>14567</v>
      </c>
      <c r="D2050">
        <v>17120</v>
      </c>
      <c r="E2050" s="1">
        <v>6668</v>
      </c>
      <c r="F2050" s="1">
        <v>6163</v>
      </c>
      <c r="G2050" s="1">
        <v>14840</v>
      </c>
      <c r="H2050" s="1">
        <v>14803</v>
      </c>
      <c r="I2050" s="1">
        <v>10316</v>
      </c>
      <c r="J2050" s="1">
        <v>5546</v>
      </c>
      <c r="K2050">
        <v>14424</v>
      </c>
      <c r="L2050">
        <v>12711</v>
      </c>
      <c r="M2050">
        <v>14250</v>
      </c>
    </row>
    <row r="2051" spans="1:13" x14ac:dyDescent="0.2">
      <c r="A2051" t="s">
        <v>2060</v>
      </c>
      <c r="B2051">
        <v>8127</v>
      </c>
      <c r="C2051">
        <v>6415</v>
      </c>
      <c r="D2051">
        <v>7879</v>
      </c>
      <c r="E2051" s="1">
        <v>2564</v>
      </c>
      <c r="F2051" s="1">
        <v>2475</v>
      </c>
      <c r="G2051" s="1">
        <v>5711</v>
      </c>
      <c r="H2051" s="1">
        <v>7621</v>
      </c>
      <c r="I2051" s="1">
        <v>5239</v>
      </c>
      <c r="J2051" s="1">
        <v>2891</v>
      </c>
      <c r="K2051">
        <v>8755</v>
      </c>
      <c r="L2051">
        <v>7158</v>
      </c>
      <c r="M2051">
        <v>8009</v>
      </c>
    </row>
    <row r="2052" spans="1:13" x14ac:dyDescent="0.2">
      <c r="A2052" t="s">
        <v>2061</v>
      </c>
      <c r="B2052">
        <v>7767</v>
      </c>
      <c r="C2052">
        <v>6763</v>
      </c>
      <c r="D2052">
        <v>7862</v>
      </c>
      <c r="E2052" s="1">
        <v>2476</v>
      </c>
      <c r="F2052" s="1">
        <v>2440</v>
      </c>
      <c r="G2052" s="1">
        <v>5715</v>
      </c>
      <c r="H2052" s="1">
        <v>5990</v>
      </c>
      <c r="I2052" s="1">
        <v>4032</v>
      </c>
      <c r="J2052" s="1">
        <v>2462</v>
      </c>
      <c r="K2052">
        <v>6301</v>
      </c>
      <c r="L2052">
        <v>5510</v>
      </c>
      <c r="M2052">
        <v>6088</v>
      </c>
    </row>
    <row r="2053" spans="1:13" x14ac:dyDescent="0.2">
      <c r="A2053" t="s">
        <v>2062</v>
      </c>
      <c r="B2053">
        <v>2079</v>
      </c>
      <c r="C2053">
        <v>1710</v>
      </c>
      <c r="D2053">
        <v>2504</v>
      </c>
      <c r="E2053" s="1">
        <v>2158</v>
      </c>
      <c r="F2053" s="1">
        <v>2399</v>
      </c>
      <c r="G2053" s="1">
        <v>4662</v>
      </c>
      <c r="H2053" s="1">
        <v>4300</v>
      </c>
      <c r="I2053" s="1">
        <v>3232</v>
      </c>
      <c r="J2053" s="1">
        <v>1012</v>
      </c>
      <c r="K2053">
        <v>468</v>
      </c>
      <c r="L2053">
        <v>386</v>
      </c>
      <c r="M2053">
        <v>453</v>
      </c>
    </row>
    <row r="2054" spans="1:13" x14ac:dyDescent="0.2">
      <c r="A2054" t="s">
        <v>2063</v>
      </c>
      <c r="B2054">
        <v>18361</v>
      </c>
      <c r="C2054">
        <v>12694</v>
      </c>
      <c r="D2054">
        <v>17295</v>
      </c>
      <c r="E2054" s="1">
        <v>17315</v>
      </c>
      <c r="F2054" s="1">
        <v>13333</v>
      </c>
      <c r="G2054" s="1">
        <v>28353</v>
      </c>
      <c r="H2054" s="1">
        <v>23014</v>
      </c>
      <c r="I2054" s="1">
        <v>27804</v>
      </c>
      <c r="J2054" s="1">
        <v>6382</v>
      </c>
      <c r="K2054">
        <v>4029</v>
      </c>
      <c r="L2054">
        <v>3043</v>
      </c>
      <c r="M2054">
        <v>3252</v>
      </c>
    </row>
    <row r="2055" spans="1:13" x14ac:dyDescent="0.2">
      <c r="A2055" t="s">
        <v>2064</v>
      </c>
      <c r="B2055">
        <v>160</v>
      </c>
      <c r="C2055">
        <v>115</v>
      </c>
      <c r="D2055">
        <v>144</v>
      </c>
      <c r="E2055" s="1">
        <v>60</v>
      </c>
      <c r="F2055" s="1">
        <v>49</v>
      </c>
      <c r="G2055" s="1">
        <v>127</v>
      </c>
      <c r="H2055" s="1">
        <v>118</v>
      </c>
      <c r="I2055" s="1">
        <v>109</v>
      </c>
      <c r="J2055" s="1">
        <v>40</v>
      </c>
      <c r="K2055">
        <v>102</v>
      </c>
      <c r="L2055">
        <v>98</v>
      </c>
      <c r="M2055">
        <v>91</v>
      </c>
    </row>
    <row r="2056" spans="1:13" x14ac:dyDescent="0.2">
      <c r="A2056" t="s">
        <v>2065</v>
      </c>
      <c r="B2056">
        <v>587</v>
      </c>
      <c r="C2056">
        <v>468</v>
      </c>
      <c r="D2056">
        <v>434</v>
      </c>
      <c r="E2056" s="1">
        <v>178</v>
      </c>
      <c r="F2056" s="1">
        <v>176</v>
      </c>
      <c r="G2056" s="1">
        <v>370</v>
      </c>
      <c r="H2056" s="1">
        <v>425</v>
      </c>
      <c r="I2056" s="1">
        <v>357</v>
      </c>
      <c r="J2056" s="1">
        <v>150</v>
      </c>
      <c r="K2056">
        <v>384</v>
      </c>
      <c r="L2056">
        <v>377</v>
      </c>
      <c r="M2056">
        <v>457</v>
      </c>
    </row>
    <row r="2057" spans="1:13" x14ac:dyDescent="0.2">
      <c r="A2057" t="s">
        <v>2066</v>
      </c>
      <c r="B2057">
        <v>1629</v>
      </c>
      <c r="C2057">
        <v>1251</v>
      </c>
      <c r="D2057">
        <v>1252</v>
      </c>
      <c r="E2057" s="1">
        <v>537</v>
      </c>
      <c r="F2057" s="1">
        <v>525</v>
      </c>
      <c r="G2057" s="1">
        <v>1163</v>
      </c>
      <c r="H2057" s="1">
        <v>1374</v>
      </c>
      <c r="I2057" s="1">
        <v>963</v>
      </c>
      <c r="J2057" s="1">
        <v>460</v>
      </c>
      <c r="K2057">
        <v>1139</v>
      </c>
      <c r="L2057">
        <v>984</v>
      </c>
      <c r="M2057">
        <v>1172</v>
      </c>
    </row>
    <row r="2058" spans="1:13" x14ac:dyDescent="0.2">
      <c r="A2058" t="s">
        <v>2067</v>
      </c>
      <c r="B2058">
        <v>32</v>
      </c>
      <c r="C2058">
        <v>33</v>
      </c>
      <c r="D2058">
        <v>25</v>
      </c>
      <c r="E2058" s="1">
        <v>4</v>
      </c>
      <c r="F2058" s="1">
        <v>1</v>
      </c>
      <c r="G2058" s="1">
        <v>27</v>
      </c>
      <c r="H2058" s="1">
        <v>22</v>
      </c>
      <c r="I2058" s="1">
        <v>12</v>
      </c>
      <c r="J2058" s="1">
        <v>6</v>
      </c>
      <c r="K2058">
        <v>31</v>
      </c>
      <c r="L2058">
        <v>32</v>
      </c>
      <c r="M2058">
        <v>32</v>
      </c>
    </row>
    <row r="2059" spans="1:13" x14ac:dyDescent="0.2">
      <c r="A2059" t="s">
        <v>2068</v>
      </c>
      <c r="B2059">
        <v>550</v>
      </c>
      <c r="C2059">
        <v>434</v>
      </c>
      <c r="D2059">
        <v>639</v>
      </c>
      <c r="E2059" s="1">
        <v>229</v>
      </c>
      <c r="F2059" s="1">
        <v>212</v>
      </c>
      <c r="G2059" s="1">
        <v>452</v>
      </c>
      <c r="H2059" s="1">
        <v>332</v>
      </c>
      <c r="I2059" s="1">
        <v>220</v>
      </c>
      <c r="J2059" s="1">
        <v>92</v>
      </c>
      <c r="K2059">
        <v>500</v>
      </c>
      <c r="L2059">
        <v>434</v>
      </c>
      <c r="M2059">
        <v>522</v>
      </c>
    </row>
    <row r="2060" spans="1:13" x14ac:dyDescent="0.2">
      <c r="A2060" t="s">
        <v>2069</v>
      </c>
      <c r="B2060">
        <v>543</v>
      </c>
      <c r="C2060">
        <v>523</v>
      </c>
      <c r="D2060">
        <v>522</v>
      </c>
      <c r="E2060" s="1">
        <v>275</v>
      </c>
      <c r="F2060" s="1">
        <v>243</v>
      </c>
      <c r="G2060" s="1">
        <v>559</v>
      </c>
      <c r="H2060" s="1">
        <v>400</v>
      </c>
      <c r="I2060" s="1">
        <v>332</v>
      </c>
      <c r="J2060" s="1">
        <v>143</v>
      </c>
      <c r="K2060">
        <v>473</v>
      </c>
      <c r="L2060">
        <v>473</v>
      </c>
      <c r="M2060">
        <v>490</v>
      </c>
    </row>
    <row r="2061" spans="1:13" x14ac:dyDescent="0.2">
      <c r="A2061" t="s">
        <v>2070</v>
      </c>
      <c r="B2061">
        <v>87</v>
      </c>
      <c r="C2061">
        <v>92</v>
      </c>
      <c r="D2061">
        <v>79</v>
      </c>
      <c r="E2061" s="1">
        <v>71</v>
      </c>
      <c r="F2061" s="1">
        <v>59</v>
      </c>
      <c r="G2061" s="1">
        <v>141</v>
      </c>
      <c r="H2061" s="1">
        <v>96</v>
      </c>
      <c r="I2061" s="1">
        <v>52</v>
      </c>
      <c r="J2061" s="1">
        <v>31</v>
      </c>
      <c r="K2061">
        <v>52</v>
      </c>
      <c r="L2061">
        <v>51</v>
      </c>
      <c r="M2061">
        <v>49</v>
      </c>
    </row>
    <row r="2062" spans="1:13" x14ac:dyDescent="0.2">
      <c r="A2062" t="s">
        <v>2071</v>
      </c>
      <c r="B2062">
        <v>40</v>
      </c>
      <c r="C2062">
        <v>44</v>
      </c>
      <c r="D2062">
        <v>41</v>
      </c>
      <c r="E2062" s="1">
        <v>42</v>
      </c>
      <c r="F2062" s="1">
        <v>31</v>
      </c>
      <c r="G2062" s="1">
        <v>71</v>
      </c>
      <c r="H2062" s="1">
        <v>26</v>
      </c>
      <c r="I2062" s="1">
        <v>13</v>
      </c>
      <c r="J2062" s="1">
        <v>6</v>
      </c>
      <c r="K2062">
        <v>14</v>
      </c>
      <c r="L2062">
        <v>11</v>
      </c>
      <c r="M2062">
        <v>20</v>
      </c>
    </row>
    <row r="2063" spans="1:13" x14ac:dyDescent="0.2">
      <c r="A2063" t="s">
        <v>2072</v>
      </c>
      <c r="B2063">
        <v>194</v>
      </c>
      <c r="C2063">
        <v>133</v>
      </c>
      <c r="D2063">
        <v>210</v>
      </c>
      <c r="E2063" s="1">
        <v>173</v>
      </c>
      <c r="F2063" s="1">
        <v>106</v>
      </c>
      <c r="G2063" s="1">
        <v>225</v>
      </c>
      <c r="H2063" s="1">
        <v>147</v>
      </c>
      <c r="I2063" s="1">
        <v>132</v>
      </c>
      <c r="J2063" s="1">
        <v>65</v>
      </c>
      <c r="K2063">
        <v>115</v>
      </c>
      <c r="L2063">
        <v>93</v>
      </c>
      <c r="M2063">
        <v>94</v>
      </c>
    </row>
    <row r="2064" spans="1:13" x14ac:dyDescent="0.2">
      <c r="A2064" t="s">
        <v>2073</v>
      </c>
      <c r="B2064">
        <v>97</v>
      </c>
      <c r="C2064">
        <v>66</v>
      </c>
      <c r="D2064">
        <v>106</v>
      </c>
      <c r="E2064" s="1">
        <v>96</v>
      </c>
      <c r="F2064" s="1">
        <v>52</v>
      </c>
      <c r="G2064" s="1">
        <v>141</v>
      </c>
      <c r="H2064" s="1">
        <v>69</v>
      </c>
      <c r="I2064" s="1">
        <v>64</v>
      </c>
      <c r="J2064" s="1">
        <v>29</v>
      </c>
      <c r="K2064">
        <v>47</v>
      </c>
      <c r="L2064">
        <v>51</v>
      </c>
      <c r="M2064">
        <v>47</v>
      </c>
    </row>
    <row r="2065" spans="1:13" x14ac:dyDescent="0.2">
      <c r="A2065" t="s">
        <v>2074</v>
      </c>
      <c r="B2065">
        <v>276</v>
      </c>
      <c r="C2065">
        <v>258</v>
      </c>
      <c r="D2065">
        <v>327</v>
      </c>
      <c r="E2065" s="1">
        <v>135</v>
      </c>
      <c r="F2065" s="1">
        <v>94</v>
      </c>
      <c r="G2065" s="1">
        <v>233</v>
      </c>
      <c r="H2065" s="1">
        <v>269</v>
      </c>
      <c r="I2065" s="1">
        <v>180</v>
      </c>
      <c r="J2065" s="1">
        <v>98</v>
      </c>
      <c r="K2065">
        <v>263</v>
      </c>
      <c r="L2065">
        <v>199</v>
      </c>
      <c r="M2065">
        <v>196</v>
      </c>
    </row>
    <row r="2066" spans="1:13" x14ac:dyDescent="0.2">
      <c r="A2066" t="s">
        <v>2075</v>
      </c>
      <c r="B2066">
        <v>1687</v>
      </c>
      <c r="C2066">
        <v>1562</v>
      </c>
      <c r="D2066">
        <v>2098</v>
      </c>
      <c r="E2066" s="1">
        <v>749</v>
      </c>
      <c r="F2066" s="1">
        <v>646</v>
      </c>
      <c r="G2066" s="1">
        <v>1595</v>
      </c>
      <c r="H2066" s="1">
        <v>2932</v>
      </c>
      <c r="I2066" s="1">
        <v>1973</v>
      </c>
      <c r="J2066" s="1">
        <v>1089</v>
      </c>
      <c r="K2066">
        <v>2763</v>
      </c>
      <c r="L2066">
        <v>2371</v>
      </c>
      <c r="M2066">
        <v>2684</v>
      </c>
    </row>
    <row r="2067" spans="1:13" x14ac:dyDescent="0.2">
      <c r="A2067" t="s">
        <v>2076</v>
      </c>
      <c r="B2067">
        <v>2133</v>
      </c>
      <c r="C2067">
        <v>1829</v>
      </c>
      <c r="D2067">
        <v>2107</v>
      </c>
      <c r="E2067" s="1">
        <v>690</v>
      </c>
      <c r="F2067" s="1">
        <v>655</v>
      </c>
      <c r="G2067" s="1">
        <v>1553</v>
      </c>
      <c r="H2067" s="1">
        <v>2249</v>
      </c>
      <c r="I2067" s="1">
        <v>1325</v>
      </c>
      <c r="J2067" s="1">
        <v>829</v>
      </c>
      <c r="K2067">
        <v>1947</v>
      </c>
      <c r="L2067">
        <v>1627</v>
      </c>
      <c r="M2067">
        <v>2005</v>
      </c>
    </row>
    <row r="2068" spans="1:13" x14ac:dyDescent="0.2">
      <c r="A2068" t="s">
        <v>2077</v>
      </c>
      <c r="B2068">
        <v>5061</v>
      </c>
      <c r="C2068">
        <v>4414</v>
      </c>
      <c r="D2068">
        <v>6130</v>
      </c>
      <c r="E2068" s="1">
        <v>2553</v>
      </c>
      <c r="F2068" s="1">
        <v>2234</v>
      </c>
      <c r="G2068" s="1">
        <v>5823</v>
      </c>
      <c r="H2068" s="1">
        <v>16477</v>
      </c>
      <c r="I2068" s="1">
        <v>10797</v>
      </c>
      <c r="J2068" s="1">
        <v>6821</v>
      </c>
      <c r="K2068">
        <v>9985</v>
      </c>
      <c r="L2068">
        <v>6399</v>
      </c>
      <c r="M2068">
        <v>7444</v>
      </c>
    </row>
    <row r="2069" spans="1:13" x14ac:dyDescent="0.2">
      <c r="A2069" t="s">
        <v>2078</v>
      </c>
      <c r="B2069">
        <v>3334</v>
      </c>
      <c r="C2069">
        <v>2639</v>
      </c>
      <c r="D2069">
        <v>2385</v>
      </c>
      <c r="E2069" s="1">
        <v>1076</v>
      </c>
      <c r="F2069" s="1">
        <v>897</v>
      </c>
      <c r="G2069" s="1">
        <v>2127</v>
      </c>
      <c r="H2069" s="1">
        <v>2650</v>
      </c>
      <c r="I2069" s="1">
        <v>1725</v>
      </c>
      <c r="J2069" s="1">
        <v>907</v>
      </c>
      <c r="K2069">
        <v>2240</v>
      </c>
      <c r="L2069">
        <v>2440</v>
      </c>
      <c r="M2069">
        <v>2887</v>
      </c>
    </row>
    <row r="2070" spans="1:13" x14ac:dyDescent="0.2">
      <c r="A2070" t="s">
        <v>2079</v>
      </c>
      <c r="B2070">
        <v>15269</v>
      </c>
      <c r="C2070">
        <v>11503</v>
      </c>
      <c r="D2070">
        <v>14688</v>
      </c>
      <c r="E2070" s="1">
        <v>4563</v>
      </c>
      <c r="F2070" s="1">
        <v>3942</v>
      </c>
      <c r="G2070" s="1">
        <v>9757</v>
      </c>
      <c r="H2070" s="1">
        <v>14639</v>
      </c>
      <c r="I2070" s="1">
        <v>10874</v>
      </c>
      <c r="J2070" s="1">
        <v>4773</v>
      </c>
      <c r="K2070">
        <v>26520</v>
      </c>
      <c r="L2070">
        <v>19860</v>
      </c>
      <c r="M2070">
        <v>23472</v>
      </c>
    </row>
    <row r="2071" spans="1:13" x14ac:dyDescent="0.2">
      <c r="A2071" t="s">
        <v>2080</v>
      </c>
      <c r="B2071">
        <v>6768</v>
      </c>
      <c r="C2071">
        <v>5776</v>
      </c>
      <c r="D2071">
        <v>6693</v>
      </c>
      <c r="E2071" s="1">
        <v>2364</v>
      </c>
      <c r="F2071" s="1">
        <v>2176</v>
      </c>
      <c r="G2071" s="1">
        <v>5282</v>
      </c>
      <c r="H2071" s="1">
        <v>6092</v>
      </c>
      <c r="I2071" s="1">
        <v>4400</v>
      </c>
      <c r="J2071" s="1">
        <v>2422</v>
      </c>
      <c r="K2071">
        <v>6580</v>
      </c>
      <c r="L2071">
        <v>5817</v>
      </c>
      <c r="M2071">
        <v>6641</v>
      </c>
    </row>
    <row r="2072" spans="1:13" x14ac:dyDescent="0.2">
      <c r="A2072" t="s">
        <v>2081</v>
      </c>
      <c r="B2072">
        <v>1902</v>
      </c>
      <c r="C2072">
        <v>1757</v>
      </c>
      <c r="D2072">
        <v>1941</v>
      </c>
      <c r="E2072" s="1">
        <v>697</v>
      </c>
      <c r="F2072" s="1">
        <v>570</v>
      </c>
      <c r="G2072" s="1">
        <v>1403</v>
      </c>
      <c r="H2072" s="1">
        <v>995</v>
      </c>
      <c r="I2072" s="1">
        <v>661</v>
      </c>
      <c r="J2072" s="1">
        <v>474</v>
      </c>
      <c r="K2072">
        <v>1388</v>
      </c>
      <c r="L2072">
        <v>1323</v>
      </c>
      <c r="M2072">
        <v>1565</v>
      </c>
    </row>
    <row r="2073" spans="1:13" x14ac:dyDescent="0.2">
      <c r="A2073" t="s">
        <v>2082</v>
      </c>
      <c r="B2073">
        <v>1624</v>
      </c>
      <c r="C2073">
        <v>1332</v>
      </c>
      <c r="D2073">
        <v>1804</v>
      </c>
      <c r="E2073" s="1">
        <v>520</v>
      </c>
      <c r="F2073" s="1">
        <v>519</v>
      </c>
      <c r="G2073" s="1">
        <v>1278</v>
      </c>
      <c r="H2073" s="1">
        <v>1212</v>
      </c>
      <c r="I2073" s="1">
        <v>838</v>
      </c>
      <c r="J2073" s="1">
        <v>516</v>
      </c>
      <c r="K2073">
        <v>1203</v>
      </c>
      <c r="L2073">
        <v>936</v>
      </c>
      <c r="M2073">
        <v>1044</v>
      </c>
    </row>
    <row r="2074" spans="1:13" x14ac:dyDescent="0.2">
      <c r="A2074" t="s">
        <v>2083</v>
      </c>
      <c r="B2074">
        <v>1958</v>
      </c>
      <c r="C2074">
        <v>1651</v>
      </c>
      <c r="D2074">
        <v>3079</v>
      </c>
      <c r="E2074" s="1">
        <v>948</v>
      </c>
      <c r="F2074" s="1">
        <v>888</v>
      </c>
      <c r="G2074" s="1">
        <v>2132</v>
      </c>
      <c r="H2074" s="1">
        <v>1023</v>
      </c>
      <c r="I2074" s="1">
        <v>652</v>
      </c>
      <c r="J2074" s="1">
        <v>364</v>
      </c>
      <c r="K2074">
        <v>1083</v>
      </c>
      <c r="L2074">
        <v>670</v>
      </c>
      <c r="M2074">
        <v>864</v>
      </c>
    </row>
    <row r="2075" spans="1:13" x14ac:dyDescent="0.2">
      <c r="A2075" t="s">
        <v>2084</v>
      </c>
      <c r="B2075">
        <v>16203</v>
      </c>
      <c r="C2075">
        <v>13653</v>
      </c>
      <c r="D2075">
        <v>14736</v>
      </c>
      <c r="E2075" s="1">
        <v>7129</v>
      </c>
      <c r="F2075" s="1">
        <v>6795</v>
      </c>
      <c r="G2075" s="1">
        <v>15881</v>
      </c>
      <c r="H2075" s="1">
        <v>5064</v>
      </c>
      <c r="I2075" s="1">
        <v>4239</v>
      </c>
      <c r="J2075" s="1">
        <v>1678</v>
      </c>
      <c r="K2075">
        <v>3379</v>
      </c>
      <c r="L2075">
        <v>3372</v>
      </c>
      <c r="M2075">
        <v>3675</v>
      </c>
    </row>
    <row r="2076" spans="1:13" x14ac:dyDescent="0.2">
      <c r="A2076" t="s">
        <v>2085</v>
      </c>
      <c r="B2076">
        <v>1109</v>
      </c>
      <c r="C2076">
        <v>1114</v>
      </c>
      <c r="D2076">
        <v>1372</v>
      </c>
      <c r="E2076" s="1">
        <v>453</v>
      </c>
      <c r="F2076" s="1">
        <v>430</v>
      </c>
      <c r="G2076" s="1">
        <v>944</v>
      </c>
      <c r="H2076" s="1">
        <v>1222</v>
      </c>
      <c r="I2076" s="1">
        <v>846</v>
      </c>
      <c r="J2076" s="1">
        <v>525</v>
      </c>
      <c r="K2076">
        <v>1284</v>
      </c>
      <c r="L2076">
        <v>1335</v>
      </c>
      <c r="M2076">
        <v>1450</v>
      </c>
    </row>
    <row r="2077" spans="1:13" x14ac:dyDescent="0.2">
      <c r="A2077" t="s">
        <v>2086</v>
      </c>
      <c r="B2077">
        <v>1729</v>
      </c>
      <c r="C2077">
        <v>1754</v>
      </c>
      <c r="D2077">
        <v>2208</v>
      </c>
      <c r="E2077" s="1">
        <v>730</v>
      </c>
      <c r="F2077" s="1">
        <v>656</v>
      </c>
      <c r="G2077" s="1">
        <v>1589</v>
      </c>
      <c r="H2077" s="1">
        <v>3095</v>
      </c>
      <c r="I2077" s="1">
        <v>2050</v>
      </c>
      <c r="J2077" s="1">
        <v>1162</v>
      </c>
      <c r="K2077">
        <v>3238</v>
      </c>
      <c r="L2077">
        <v>2298</v>
      </c>
      <c r="M2077">
        <v>2730</v>
      </c>
    </row>
    <row r="2078" spans="1:13" x14ac:dyDescent="0.2">
      <c r="A2078" t="s">
        <v>2087</v>
      </c>
      <c r="B2078">
        <v>8233</v>
      </c>
      <c r="C2078">
        <v>8151</v>
      </c>
      <c r="D2078">
        <v>10699</v>
      </c>
      <c r="E2078" s="1">
        <v>3880</v>
      </c>
      <c r="F2078" s="1">
        <v>3940</v>
      </c>
      <c r="G2078" s="1">
        <v>9433</v>
      </c>
      <c r="H2078" s="1">
        <v>14787</v>
      </c>
      <c r="I2078" s="1">
        <v>8965</v>
      </c>
      <c r="J2078" s="1">
        <v>6036</v>
      </c>
      <c r="K2078">
        <v>13904</v>
      </c>
      <c r="L2078">
        <v>11592</v>
      </c>
      <c r="M2078">
        <v>12280</v>
      </c>
    </row>
    <row r="2079" spans="1:13" x14ac:dyDescent="0.2">
      <c r="A2079" t="s">
        <v>2088</v>
      </c>
      <c r="B2079">
        <v>10471</v>
      </c>
      <c r="C2079">
        <v>8879</v>
      </c>
      <c r="D2079">
        <v>8716</v>
      </c>
      <c r="E2079" s="1">
        <v>2864</v>
      </c>
      <c r="F2079" s="1">
        <v>2444</v>
      </c>
      <c r="G2079" s="1">
        <v>5775</v>
      </c>
      <c r="H2079" s="1">
        <v>8861</v>
      </c>
      <c r="I2079" s="1">
        <v>6873</v>
      </c>
      <c r="J2079" s="1">
        <v>3695</v>
      </c>
      <c r="K2079">
        <v>10733</v>
      </c>
      <c r="L2079">
        <v>11288</v>
      </c>
      <c r="M2079">
        <v>12260</v>
      </c>
    </row>
    <row r="2080" spans="1:13" x14ac:dyDescent="0.2">
      <c r="A2080" t="s">
        <v>2089</v>
      </c>
      <c r="B2080">
        <v>1523</v>
      </c>
      <c r="C2080">
        <v>1470</v>
      </c>
      <c r="D2080">
        <v>1722</v>
      </c>
      <c r="E2080" s="1">
        <v>635</v>
      </c>
      <c r="F2080" s="1">
        <v>503</v>
      </c>
      <c r="G2080" s="1">
        <v>1450</v>
      </c>
      <c r="H2080" s="1">
        <v>1552</v>
      </c>
      <c r="I2080" s="1">
        <v>1288</v>
      </c>
      <c r="J2080" s="1">
        <v>594</v>
      </c>
      <c r="K2080">
        <v>1773</v>
      </c>
      <c r="L2080">
        <v>1593</v>
      </c>
      <c r="M2080">
        <v>1722</v>
      </c>
    </row>
    <row r="2081" spans="1:13" x14ac:dyDescent="0.2">
      <c r="A2081" t="s">
        <v>2090</v>
      </c>
      <c r="B2081">
        <v>3722</v>
      </c>
      <c r="C2081">
        <v>3765</v>
      </c>
      <c r="D2081">
        <v>3527</v>
      </c>
      <c r="E2081" s="1">
        <v>1478</v>
      </c>
      <c r="F2081" s="1">
        <v>1351</v>
      </c>
      <c r="G2081" s="1">
        <v>3445</v>
      </c>
      <c r="H2081" s="1">
        <v>2894</v>
      </c>
      <c r="I2081" s="1">
        <v>2084</v>
      </c>
      <c r="J2081" s="1">
        <v>1141</v>
      </c>
      <c r="K2081">
        <v>2397</v>
      </c>
      <c r="L2081">
        <v>2652</v>
      </c>
      <c r="M2081">
        <v>2971</v>
      </c>
    </row>
    <row r="2082" spans="1:13" x14ac:dyDescent="0.2">
      <c r="A2082" t="s">
        <v>2091</v>
      </c>
      <c r="B2082">
        <v>2095</v>
      </c>
      <c r="C2082">
        <v>2096</v>
      </c>
      <c r="D2082">
        <v>2369</v>
      </c>
      <c r="E2082" s="1">
        <v>655</v>
      </c>
      <c r="F2082" s="1">
        <v>605</v>
      </c>
      <c r="G2082" s="1">
        <v>1433</v>
      </c>
      <c r="H2082" s="1">
        <v>1898</v>
      </c>
      <c r="I2082" s="1">
        <v>1242</v>
      </c>
      <c r="J2082" s="1">
        <v>763</v>
      </c>
      <c r="K2082">
        <v>2307</v>
      </c>
      <c r="L2082">
        <v>1988</v>
      </c>
      <c r="M2082">
        <v>2400</v>
      </c>
    </row>
    <row r="2083" spans="1:13" x14ac:dyDescent="0.2">
      <c r="A2083" t="s">
        <v>2092</v>
      </c>
      <c r="B2083">
        <v>957</v>
      </c>
      <c r="C2083">
        <v>715</v>
      </c>
      <c r="D2083">
        <v>841</v>
      </c>
      <c r="E2083" s="1">
        <v>414</v>
      </c>
      <c r="F2083" s="1">
        <v>372</v>
      </c>
      <c r="G2083" s="1">
        <v>884</v>
      </c>
      <c r="H2083" s="1">
        <v>1088</v>
      </c>
      <c r="I2083" s="1">
        <v>790</v>
      </c>
      <c r="J2083" s="1">
        <v>383</v>
      </c>
      <c r="K2083">
        <v>845</v>
      </c>
      <c r="L2083">
        <v>674</v>
      </c>
      <c r="M2083">
        <v>811</v>
      </c>
    </row>
    <row r="2084" spans="1:13" x14ac:dyDescent="0.2">
      <c r="A2084" t="s">
        <v>2093</v>
      </c>
      <c r="B2084">
        <v>569</v>
      </c>
      <c r="C2084">
        <v>391</v>
      </c>
      <c r="D2084">
        <v>426</v>
      </c>
      <c r="E2084" s="1">
        <v>212</v>
      </c>
      <c r="F2084" s="1">
        <v>157</v>
      </c>
      <c r="G2084" s="1">
        <v>404</v>
      </c>
      <c r="H2084" s="1">
        <v>586</v>
      </c>
      <c r="I2084" s="1">
        <v>468</v>
      </c>
      <c r="J2084" s="1">
        <v>202</v>
      </c>
      <c r="K2084">
        <v>650</v>
      </c>
      <c r="L2084">
        <v>547</v>
      </c>
      <c r="M2084">
        <v>514</v>
      </c>
    </row>
    <row r="2085" spans="1:13" x14ac:dyDescent="0.2">
      <c r="A2085" t="s">
        <v>2094</v>
      </c>
      <c r="B2085">
        <v>5357</v>
      </c>
      <c r="C2085">
        <v>4735</v>
      </c>
      <c r="D2085">
        <v>6608</v>
      </c>
      <c r="E2085" s="1">
        <v>1902</v>
      </c>
      <c r="F2085" s="1">
        <v>1701</v>
      </c>
      <c r="G2085" s="1">
        <v>4609</v>
      </c>
      <c r="H2085" s="1">
        <v>5483</v>
      </c>
      <c r="I2085" s="1">
        <v>3616</v>
      </c>
      <c r="J2085" s="1">
        <v>2151</v>
      </c>
      <c r="K2085">
        <v>7036</v>
      </c>
      <c r="L2085">
        <v>5171</v>
      </c>
      <c r="M2085">
        <v>6093</v>
      </c>
    </row>
    <row r="2086" spans="1:13" x14ac:dyDescent="0.2">
      <c r="A2086" t="s">
        <v>2095</v>
      </c>
      <c r="B2086">
        <v>3307</v>
      </c>
      <c r="C2086">
        <v>2862</v>
      </c>
      <c r="D2086">
        <v>2590</v>
      </c>
      <c r="E2086" s="1">
        <v>882</v>
      </c>
      <c r="F2086" s="1">
        <v>759</v>
      </c>
      <c r="G2086" s="1">
        <v>2057</v>
      </c>
      <c r="H2086" s="1">
        <v>2898</v>
      </c>
      <c r="I2086" s="1">
        <v>2128</v>
      </c>
      <c r="J2086" s="1">
        <v>1192</v>
      </c>
      <c r="K2086">
        <v>2126</v>
      </c>
      <c r="L2086">
        <v>2605</v>
      </c>
      <c r="M2086">
        <v>2894</v>
      </c>
    </row>
    <row r="2087" spans="1:13" x14ac:dyDescent="0.2">
      <c r="A2087" t="s">
        <v>2096</v>
      </c>
      <c r="B2087">
        <v>3599</v>
      </c>
      <c r="C2087">
        <v>2844</v>
      </c>
      <c r="D2087">
        <v>3256</v>
      </c>
      <c r="E2087" s="1">
        <v>1130</v>
      </c>
      <c r="F2087" s="1">
        <v>1059</v>
      </c>
      <c r="G2087" s="1">
        <v>2433</v>
      </c>
      <c r="H2087" s="1">
        <v>3701</v>
      </c>
      <c r="I2087" s="1">
        <v>2233</v>
      </c>
      <c r="J2087" s="1">
        <v>1183</v>
      </c>
      <c r="K2087">
        <v>3617</v>
      </c>
      <c r="L2087">
        <v>3123</v>
      </c>
      <c r="M2087">
        <v>3766</v>
      </c>
    </row>
    <row r="2088" spans="1:13" x14ac:dyDescent="0.2">
      <c r="A2088" t="s">
        <v>2097</v>
      </c>
      <c r="B2088">
        <v>650</v>
      </c>
      <c r="C2088">
        <v>470</v>
      </c>
      <c r="D2088">
        <v>570</v>
      </c>
      <c r="E2088" s="1">
        <v>171</v>
      </c>
      <c r="F2088" s="1">
        <v>170</v>
      </c>
      <c r="G2088" s="1">
        <v>366</v>
      </c>
      <c r="H2088" s="1">
        <v>593</v>
      </c>
      <c r="I2088" s="1">
        <v>391</v>
      </c>
      <c r="J2088" s="1">
        <v>211</v>
      </c>
      <c r="K2088">
        <v>708</v>
      </c>
      <c r="L2088">
        <v>551</v>
      </c>
      <c r="M2088">
        <v>638</v>
      </c>
    </row>
    <row r="2089" spans="1:13" x14ac:dyDescent="0.2">
      <c r="A2089" t="s">
        <v>2098</v>
      </c>
      <c r="B2089">
        <v>33728</v>
      </c>
      <c r="C2089">
        <v>24729</v>
      </c>
      <c r="D2089">
        <v>30476</v>
      </c>
      <c r="E2089" s="1">
        <v>18047</v>
      </c>
      <c r="F2089" s="1">
        <v>16355</v>
      </c>
      <c r="G2089" s="1">
        <v>39024</v>
      </c>
      <c r="H2089" s="1">
        <v>76781</v>
      </c>
      <c r="I2089" s="1">
        <v>55374</v>
      </c>
      <c r="J2089" s="1">
        <v>26076</v>
      </c>
      <c r="K2089">
        <v>38569</v>
      </c>
      <c r="L2089">
        <v>29285</v>
      </c>
      <c r="M2089">
        <v>34077</v>
      </c>
    </row>
    <row r="2090" spans="1:13" x14ac:dyDescent="0.2">
      <c r="A2090" t="s">
        <v>2099</v>
      </c>
      <c r="B2090">
        <v>2168</v>
      </c>
      <c r="C2090">
        <v>2061</v>
      </c>
      <c r="D2090">
        <v>2609</v>
      </c>
      <c r="E2090" s="1">
        <v>919</v>
      </c>
      <c r="F2090" s="1">
        <v>867</v>
      </c>
      <c r="G2090" s="1">
        <v>2094</v>
      </c>
      <c r="H2090" s="1">
        <v>2548</v>
      </c>
      <c r="I2090" s="1">
        <v>1683</v>
      </c>
      <c r="J2090" s="1">
        <v>978</v>
      </c>
      <c r="K2090">
        <v>2432</v>
      </c>
      <c r="L2090">
        <v>2176</v>
      </c>
      <c r="M2090">
        <v>2309</v>
      </c>
    </row>
    <row r="2091" spans="1:13" x14ac:dyDescent="0.2">
      <c r="A2091" t="s">
        <v>2100</v>
      </c>
      <c r="B2091">
        <v>1838</v>
      </c>
      <c r="C2091">
        <v>1815</v>
      </c>
      <c r="D2091">
        <v>1977</v>
      </c>
      <c r="E2091" s="1">
        <v>594</v>
      </c>
      <c r="F2091" s="1">
        <v>562</v>
      </c>
      <c r="G2091" s="1">
        <v>1330</v>
      </c>
      <c r="H2091" s="1">
        <v>1883</v>
      </c>
      <c r="I2091" s="1">
        <v>1398</v>
      </c>
      <c r="J2091" s="1">
        <v>708</v>
      </c>
      <c r="K2091">
        <v>2563</v>
      </c>
      <c r="L2091">
        <v>2057</v>
      </c>
      <c r="M2091">
        <v>2344</v>
      </c>
    </row>
    <row r="2092" spans="1:13" x14ac:dyDescent="0.2">
      <c r="A2092" t="s">
        <v>2101</v>
      </c>
      <c r="B2092">
        <v>5872</v>
      </c>
      <c r="C2092">
        <v>4377</v>
      </c>
      <c r="D2092">
        <v>4949</v>
      </c>
      <c r="E2092" s="1">
        <v>1954</v>
      </c>
      <c r="F2092" s="1">
        <v>1723</v>
      </c>
      <c r="G2092" s="1">
        <v>3882</v>
      </c>
      <c r="H2092" s="1">
        <v>5484</v>
      </c>
      <c r="I2092" s="1">
        <v>3595</v>
      </c>
      <c r="J2092" s="1">
        <v>1946</v>
      </c>
      <c r="K2092">
        <v>3869</v>
      </c>
      <c r="L2092">
        <v>4095</v>
      </c>
      <c r="M2092">
        <v>4669</v>
      </c>
    </row>
    <row r="2093" spans="1:13" x14ac:dyDescent="0.2">
      <c r="A2093" t="s">
        <v>2102</v>
      </c>
      <c r="B2093">
        <v>139</v>
      </c>
      <c r="C2093">
        <v>128</v>
      </c>
      <c r="D2093">
        <v>161</v>
      </c>
      <c r="E2093" s="1">
        <v>76</v>
      </c>
      <c r="F2093" s="1">
        <v>51</v>
      </c>
      <c r="G2093" s="1">
        <v>159</v>
      </c>
      <c r="H2093" s="1">
        <v>133</v>
      </c>
      <c r="I2093" s="1">
        <v>94</v>
      </c>
      <c r="J2093" s="1">
        <v>25</v>
      </c>
      <c r="K2093">
        <v>97</v>
      </c>
      <c r="L2093">
        <v>81</v>
      </c>
      <c r="M2093">
        <v>111</v>
      </c>
    </row>
    <row r="2094" spans="1:13" x14ac:dyDescent="0.2">
      <c r="A2094" t="s">
        <v>2103</v>
      </c>
      <c r="B2094">
        <v>441</v>
      </c>
      <c r="C2094">
        <v>483</v>
      </c>
      <c r="D2094">
        <v>653</v>
      </c>
      <c r="E2094" s="1">
        <v>238</v>
      </c>
      <c r="F2094" s="1">
        <v>163</v>
      </c>
      <c r="G2094" s="1">
        <v>440</v>
      </c>
      <c r="H2094" s="1">
        <v>659</v>
      </c>
      <c r="I2094" s="1">
        <v>489</v>
      </c>
      <c r="J2094" s="1">
        <v>236</v>
      </c>
      <c r="K2094">
        <v>591</v>
      </c>
      <c r="L2094">
        <v>640</v>
      </c>
      <c r="M2094">
        <v>755</v>
      </c>
    </row>
    <row r="2095" spans="1:13" x14ac:dyDescent="0.2">
      <c r="A2095" t="s">
        <v>2104</v>
      </c>
      <c r="B2095">
        <v>14731</v>
      </c>
      <c r="C2095">
        <v>14245</v>
      </c>
      <c r="D2095">
        <v>15191</v>
      </c>
      <c r="E2095" s="1">
        <v>6523</v>
      </c>
      <c r="F2095" s="1">
        <v>5639</v>
      </c>
      <c r="G2095" s="1">
        <v>12899</v>
      </c>
      <c r="H2095" s="1">
        <v>15567</v>
      </c>
      <c r="I2095" s="1">
        <v>12279</v>
      </c>
      <c r="J2095" s="1">
        <v>6027</v>
      </c>
      <c r="K2095">
        <v>14765</v>
      </c>
      <c r="L2095">
        <v>14894</v>
      </c>
      <c r="M2095">
        <v>15761</v>
      </c>
    </row>
    <row r="2096" spans="1:13" x14ac:dyDescent="0.2">
      <c r="A2096" t="s">
        <v>2105</v>
      </c>
      <c r="B2096">
        <v>2277</v>
      </c>
      <c r="C2096">
        <v>2042</v>
      </c>
      <c r="D2096">
        <v>2430</v>
      </c>
      <c r="E2096" s="1">
        <v>1234</v>
      </c>
      <c r="F2096" s="1">
        <v>987</v>
      </c>
      <c r="G2096" s="1">
        <v>2244</v>
      </c>
      <c r="H2096" s="1">
        <v>1893</v>
      </c>
      <c r="I2096" s="1">
        <v>1532</v>
      </c>
      <c r="J2096" s="1">
        <v>702</v>
      </c>
      <c r="K2096">
        <v>1560</v>
      </c>
      <c r="L2096">
        <v>1465</v>
      </c>
      <c r="M2096">
        <v>1626</v>
      </c>
    </row>
    <row r="2097" spans="1:13" x14ac:dyDescent="0.2">
      <c r="A2097" t="s">
        <v>2106</v>
      </c>
      <c r="B2097">
        <v>1379</v>
      </c>
      <c r="C2097">
        <v>1139</v>
      </c>
      <c r="D2097">
        <v>1660</v>
      </c>
      <c r="E2097" s="1">
        <v>493</v>
      </c>
      <c r="F2097" s="1">
        <v>422</v>
      </c>
      <c r="G2097" s="1">
        <v>869</v>
      </c>
      <c r="H2097" s="1">
        <v>1692</v>
      </c>
      <c r="I2097" s="1">
        <v>982</v>
      </c>
      <c r="J2097" s="1">
        <v>534</v>
      </c>
      <c r="K2097">
        <v>1479</v>
      </c>
      <c r="L2097">
        <v>1105</v>
      </c>
      <c r="M2097">
        <v>1304</v>
      </c>
    </row>
    <row r="2098" spans="1:13" x14ac:dyDescent="0.2">
      <c r="A2098" t="s">
        <v>2107</v>
      </c>
      <c r="B2098">
        <v>2038</v>
      </c>
      <c r="C2098">
        <v>2052</v>
      </c>
      <c r="D2098">
        <v>2287</v>
      </c>
      <c r="E2098" s="1">
        <v>772</v>
      </c>
      <c r="F2098" s="1">
        <v>704</v>
      </c>
      <c r="G2098" s="1">
        <v>1616</v>
      </c>
      <c r="H2098" s="1">
        <v>1774</v>
      </c>
      <c r="I2098" s="1">
        <v>1229</v>
      </c>
      <c r="J2098" s="1">
        <v>707</v>
      </c>
      <c r="K2098">
        <v>1580</v>
      </c>
      <c r="L2098">
        <v>1614</v>
      </c>
      <c r="M2098">
        <v>1697</v>
      </c>
    </row>
    <row r="2099" spans="1:13" x14ac:dyDescent="0.2">
      <c r="A2099" t="s">
        <v>2108</v>
      </c>
      <c r="B2099">
        <v>4911</v>
      </c>
      <c r="C2099">
        <v>4325</v>
      </c>
      <c r="D2099">
        <v>4912</v>
      </c>
      <c r="E2099" s="1">
        <v>1385</v>
      </c>
      <c r="F2099" s="1">
        <v>1228</v>
      </c>
      <c r="G2099" s="1">
        <v>2860</v>
      </c>
      <c r="H2099" s="1">
        <v>5730</v>
      </c>
      <c r="I2099" s="1">
        <v>3466</v>
      </c>
      <c r="J2099" s="1">
        <v>2226</v>
      </c>
      <c r="K2099">
        <v>6472</v>
      </c>
      <c r="L2099">
        <v>5608</v>
      </c>
      <c r="M2099">
        <v>6677</v>
      </c>
    </row>
    <row r="2100" spans="1:13" x14ac:dyDescent="0.2">
      <c r="A2100" t="s">
        <v>2109</v>
      </c>
      <c r="B2100">
        <v>4951</v>
      </c>
      <c r="C2100">
        <v>4223</v>
      </c>
      <c r="D2100">
        <v>5304</v>
      </c>
      <c r="E2100" s="1">
        <v>755</v>
      </c>
      <c r="F2100" s="1">
        <v>705</v>
      </c>
      <c r="G2100" s="1">
        <v>1711</v>
      </c>
      <c r="H2100" s="1">
        <v>2093</v>
      </c>
      <c r="I2100" s="1">
        <v>1513</v>
      </c>
      <c r="J2100" s="1">
        <v>833</v>
      </c>
      <c r="K2100">
        <v>4858</v>
      </c>
      <c r="L2100">
        <v>3947</v>
      </c>
      <c r="M2100">
        <v>4535</v>
      </c>
    </row>
    <row r="2101" spans="1:13" x14ac:dyDescent="0.2">
      <c r="A2101" t="s">
        <v>2110</v>
      </c>
      <c r="B2101">
        <v>4799</v>
      </c>
      <c r="C2101">
        <v>3912</v>
      </c>
      <c r="D2101">
        <v>4176</v>
      </c>
      <c r="E2101" s="1">
        <v>1259</v>
      </c>
      <c r="F2101" s="1">
        <v>1279</v>
      </c>
      <c r="G2101" s="1">
        <v>3054</v>
      </c>
      <c r="H2101" s="1">
        <v>3391</v>
      </c>
      <c r="I2101" s="1">
        <v>2632</v>
      </c>
      <c r="J2101" s="1">
        <v>1371</v>
      </c>
      <c r="K2101">
        <v>3991</v>
      </c>
      <c r="L2101">
        <v>3978</v>
      </c>
      <c r="M2101">
        <v>4535</v>
      </c>
    </row>
    <row r="2102" spans="1:13" x14ac:dyDescent="0.2">
      <c r="A2102" t="s">
        <v>2111</v>
      </c>
      <c r="B2102">
        <v>1142</v>
      </c>
      <c r="C2102">
        <v>921</v>
      </c>
      <c r="D2102">
        <v>786</v>
      </c>
      <c r="E2102" s="1">
        <v>320</v>
      </c>
      <c r="F2102" s="1">
        <v>349</v>
      </c>
      <c r="G2102" s="1">
        <v>730</v>
      </c>
      <c r="H2102" s="1">
        <v>1070</v>
      </c>
      <c r="I2102" s="1">
        <v>757</v>
      </c>
      <c r="J2102" s="1">
        <v>391</v>
      </c>
      <c r="K2102">
        <v>809</v>
      </c>
      <c r="L2102">
        <v>1284</v>
      </c>
      <c r="M2102">
        <v>1213</v>
      </c>
    </row>
    <row r="2103" spans="1:13" x14ac:dyDescent="0.2">
      <c r="A2103" t="s">
        <v>2112</v>
      </c>
      <c r="B2103">
        <v>8346</v>
      </c>
      <c r="C2103">
        <v>8121</v>
      </c>
      <c r="D2103">
        <v>7226</v>
      </c>
      <c r="E2103" s="1">
        <v>2724</v>
      </c>
      <c r="F2103" s="1">
        <v>2501</v>
      </c>
      <c r="G2103" s="1">
        <v>6164</v>
      </c>
      <c r="H2103" s="1">
        <v>7141</v>
      </c>
      <c r="I2103" s="1">
        <v>5088</v>
      </c>
      <c r="J2103" s="1">
        <v>2861</v>
      </c>
      <c r="K2103">
        <v>6696</v>
      </c>
      <c r="L2103">
        <v>8623</v>
      </c>
      <c r="M2103">
        <v>9156</v>
      </c>
    </row>
    <row r="2104" spans="1:13" x14ac:dyDescent="0.2">
      <c r="A2104" t="s">
        <v>2113</v>
      </c>
      <c r="B2104">
        <v>3884</v>
      </c>
      <c r="C2104">
        <v>4193</v>
      </c>
      <c r="D2104">
        <v>4921</v>
      </c>
      <c r="E2104" s="1">
        <v>1373</v>
      </c>
      <c r="F2104" s="1">
        <v>1302</v>
      </c>
      <c r="G2104" s="1">
        <v>3231</v>
      </c>
      <c r="H2104" s="1">
        <v>4280</v>
      </c>
      <c r="I2104" s="1">
        <v>2808</v>
      </c>
      <c r="J2104" s="1">
        <v>1495</v>
      </c>
      <c r="K2104">
        <v>5407</v>
      </c>
      <c r="L2104">
        <v>4881</v>
      </c>
      <c r="M2104">
        <v>5620</v>
      </c>
    </row>
    <row r="2105" spans="1:13" x14ac:dyDescent="0.2">
      <c r="A2105" t="s">
        <v>2114</v>
      </c>
      <c r="B2105">
        <v>12239</v>
      </c>
      <c r="C2105">
        <v>10253</v>
      </c>
      <c r="D2105">
        <v>11321</v>
      </c>
      <c r="E2105" s="1">
        <v>4472</v>
      </c>
      <c r="F2105" s="1">
        <v>4227</v>
      </c>
      <c r="G2105" s="1">
        <v>9822</v>
      </c>
      <c r="H2105" s="1">
        <v>10421</v>
      </c>
      <c r="I2105" s="1">
        <v>7332</v>
      </c>
      <c r="J2105" s="1">
        <v>3656</v>
      </c>
      <c r="K2105">
        <v>10246</v>
      </c>
      <c r="L2105">
        <v>9158</v>
      </c>
      <c r="M2105">
        <v>9970</v>
      </c>
    </row>
    <row r="2106" spans="1:13" x14ac:dyDescent="0.2">
      <c r="A2106" t="s">
        <v>2115</v>
      </c>
      <c r="B2106">
        <v>3566</v>
      </c>
      <c r="C2106">
        <v>2723</v>
      </c>
      <c r="D2106">
        <v>3018</v>
      </c>
      <c r="E2106" s="1">
        <v>1466</v>
      </c>
      <c r="F2106" s="1">
        <v>1189</v>
      </c>
      <c r="G2106" s="1">
        <v>2704</v>
      </c>
      <c r="H2106" s="1">
        <v>3086</v>
      </c>
      <c r="I2106" s="1">
        <v>2463</v>
      </c>
      <c r="J2106" s="1">
        <v>1125</v>
      </c>
      <c r="K2106">
        <v>3528</v>
      </c>
      <c r="L2106">
        <v>2504</v>
      </c>
      <c r="M2106">
        <v>2863</v>
      </c>
    </row>
    <row r="2107" spans="1:13" x14ac:dyDescent="0.2">
      <c r="A2107" t="s">
        <v>2116</v>
      </c>
      <c r="B2107">
        <v>127</v>
      </c>
      <c r="C2107">
        <v>98</v>
      </c>
      <c r="D2107">
        <v>196</v>
      </c>
      <c r="E2107" s="1">
        <v>37</v>
      </c>
      <c r="F2107" s="1">
        <v>29</v>
      </c>
      <c r="G2107" s="1">
        <v>71</v>
      </c>
      <c r="H2107" s="1">
        <v>145</v>
      </c>
      <c r="I2107" s="1">
        <v>61</v>
      </c>
      <c r="J2107" s="1">
        <v>40</v>
      </c>
      <c r="K2107">
        <v>168</v>
      </c>
      <c r="L2107">
        <v>97</v>
      </c>
      <c r="M2107">
        <v>132</v>
      </c>
    </row>
    <row r="2108" spans="1:13" x14ac:dyDescent="0.2">
      <c r="A2108" t="s">
        <v>2117</v>
      </c>
      <c r="B2108">
        <v>1981</v>
      </c>
      <c r="C2108">
        <v>2440</v>
      </c>
      <c r="D2108">
        <v>2790</v>
      </c>
      <c r="E2108" s="1">
        <v>679</v>
      </c>
      <c r="F2108" s="1">
        <v>732</v>
      </c>
      <c r="G2108" s="1">
        <v>1763</v>
      </c>
      <c r="H2108" s="1">
        <v>2139</v>
      </c>
      <c r="I2108" s="1">
        <v>1140</v>
      </c>
      <c r="J2108" s="1">
        <v>769</v>
      </c>
      <c r="K2108">
        <v>2064</v>
      </c>
      <c r="L2108">
        <v>2189</v>
      </c>
      <c r="M2108">
        <v>2481</v>
      </c>
    </row>
    <row r="2109" spans="1:13" x14ac:dyDescent="0.2">
      <c r="A2109" t="s">
        <v>2118</v>
      </c>
      <c r="B2109">
        <v>27280</v>
      </c>
      <c r="C2109">
        <v>22200</v>
      </c>
      <c r="D2109">
        <v>21161</v>
      </c>
      <c r="E2109" s="1">
        <v>7901</v>
      </c>
      <c r="F2109" s="1">
        <v>6856</v>
      </c>
      <c r="G2109" s="1">
        <v>17689</v>
      </c>
      <c r="H2109" s="1">
        <v>23951</v>
      </c>
      <c r="I2109" s="1">
        <v>16153</v>
      </c>
      <c r="J2109" s="1">
        <v>9262</v>
      </c>
      <c r="K2109">
        <v>24390</v>
      </c>
      <c r="L2109">
        <v>26757</v>
      </c>
      <c r="M2109">
        <v>30824</v>
      </c>
    </row>
    <row r="2110" spans="1:13" x14ac:dyDescent="0.2">
      <c r="A2110" t="s">
        <v>2119</v>
      </c>
      <c r="B2110">
        <v>790</v>
      </c>
      <c r="C2110">
        <v>690</v>
      </c>
      <c r="D2110">
        <v>1084</v>
      </c>
      <c r="E2110" s="1">
        <v>338</v>
      </c>
      <c r="F2110" s="1">
        <v>300</v>
      </c>
      <c r="G2110" s="1">
        <v>741</v>
      </c>
      <c r="H2110" s="1">
        <v>1246</v>
      </c>
      <c r="I2110" s="1">
        <v>743</v>
      </c>
      <c r="J2110" s="1">
        <v>473</v>
      </c>
      <c r="K2110">
        <v>1273</v>
      </c>
      <c r="L2110">
        <v>823</v>
      </c>
      <c r="M2110">
        <v>996</v>
      </c>
    </row>
    <row r="2111" spans="1:13" x14ac:dyDescent="0.2">
      <c r="A2111" t="s">
        <v>2120</v>
      </c>
      <c r="B2111">
        <v>2813</v>
      </c>
      <c r="C2111">
        <v>2388</v>
      </c>
      <c r="D2111">
        <v>2669</v>
      </c>
      <c r="E2111" s="1">
        <v>1175</v>
      </c>
      <c r="F2111" s="1">
        <v>969</v>
      </c>
      <c r="G2111" s="1">
        <v>2329</v>
      </c>
      <c r="H2111" s="1">
        <v>3688</v>
      </c>
      <c r="I2111" s="1">
        <v>2783</v>
      </c>
      <c r="J2111" s="1">
        <v>1295</v>
      </c>
      <c r="K2111">
        <v>3850</v>
      </c>
      <c r="L2111">
        <v>3195</v>
      </c>
      <c r="M2111">
        <v>3707</v>
      </c>
    </row>
    <row r="2112" spans="1:13" x14ac:dyDescent="0.2">
      <c r="A2112" t="s">
        <v>2121</v>
      </c>
      <c r="B2112">
        <v>1144</v>
      </c>
      <c r="C2112">
        <v>985</v>
      </c>
      <c r="D2112">
        <v>979</v>
      </c>
      <c r="E2112" s="1">
        <v>418</v>
      </c>
      <c r="F2112" s="1">
        <v>392</v>
      </c>
      <c r="G2112" s="1">
        <v>950</v>
      </c>
      <c r="H2112" s="1">
        <v>1180</v>
      </c>
      <c r="I2112" s="1">
        <v>840</v>
      </c>
      <c r="J2112" s="1">
        <v>354</v>
      </c>
      <c r="K2112">
        <v>1186</v>
      </c>
      <c r="L2112">
        <v>1148</v>
      </c>
      <c r="M2112">
        <v>1292</v>
      </c>
    </row>
    <row r="2113" spans="1:13" x14ac:dyDescent="0.2">
      <c r="A2113" t="s">
        <v>2122</v>
      </c>
      <c r="B2113">
        <v>2490</v>
      </c>
      <c r="C2113">
        <v>2321</v>
      </c>
      <c r="D2113">
        <v>2510</v>
      </c>
      <c r="E2113" s="1">
        <v>1064</v>
      </c>
      <c r="F2113" s="1">
        <v>973</v>
      </c>
      <c r="G2113" s="1">
        <v>2163</v>
      </c>
      <c r="H2113" s="1">
        <v>3114</v>
      </c>
      <c r="I2113" s="1">
        <v>2124</v>
      </c>
      <c r="J2113" s="1">
        <v>1094</v>
      </c>
      <c r="K2113">
        <v>3427</v>
      </c>
      <c r="L2113">
        <v>2822</v>
      </c>
      <c r="M2113">
        <v>3260</v>
      </c>
    </row>
    <row r="2114" spans="1:13" x14ac:dyDescent="0.2">
      <c r="A2114" t="s">
        <v>2123</v>
      </c>
      <c r="B2114">
        <v>3699</v>
      </c>
      <c r="C2114">
        <v>3265</v>
      </c>
      <c r="D2114">
        <v>3599</v>
      </c>
      <c r="E2114" s="1">
        <v>1208</v>
      </c>
      <c r="F2114" s="1">
        <v>1043</v>
      </c>
      <c r="G2114" s="1">
        <v>2374</v>
      </c>
      <c r="H2114" s="1">
        <v>3774</v>
      </c>
      <c r="I2114" s="1">
        <v>2381</v>
      </c>
      <c r="J2114" s="1">
        <v>1425</v>
      </c>
      <c r="K2114">
        <v>3884</v>
      </c>
      <c r="L2114">
        <v>3301</v>
      </c>
      <c r="M2114">
        <v>4095</v>
      </c>
    </row>
    <row r="2115" spans="1:13" x14ac:dyDescent="0.2">
      <c r="A2115" t="s">
        <v>2124</v>
      </c>
      <c r="B2115">
        <v>4554</v>
      </c>
      <c r="C2115">
        <v>3394</v>
      </c>
      <c r="D2115">
        <v>3028</v>
      </c>
      <c r="E2115" s="1">
        <v>1108</v>
      </c>
      <c r="F2115" s="1">
        <v>800</v>
      </c>
      <c r="G2115" s="1">
        <v>2121</v>
      </c>
      <c r="H2115" s="1">
        <v>1693</v>
      </c>
      <c r="I2115" s="1">
        <v>777</v>
      </c>
      <c r="J2115" s="1">
        <v>1216</v>
      </c>
      <c r="K2115">
        <v>1771</v>
      </c>
      <c r="L2115">
        <v>1145</v>
      </c>
      <c r="M2115">
        <v>1930</v>
      </c>
    </row>
    <row r="2116" spans="1:13" x14ac:dyDescent="0.2">
      <c r="A2116" t="s">
        <v>2125</v>
      </c>
      <c r="B2116">
        <v>1843</v>
      </c>
      <c r="C2116">
        <v>1364</v>
      </c>
      <c r="D2116">
        <v>1709</v>
      </c>
      <c r="E2116" s="1">
        <v>827</v>
      </c>
      <c r="F2116" s="1">
        <v>826</v>
      </c>
      <c r="G2116" s="1">
        <v>1757</v>
      </c>
      <c r="H2116" s="1">
        <v>1627</v>
      </c>
      <c r="I2116" s="1">
        <v>1140</v>
      </c>
      <c r="J2116" s="1">
        <v>507</v>
      </c>
      <c r="K2116">
        <v>1331</v>
      </c>
      <c r="L2116">
        <v>1131</v>
      </c>
      <c r="M2116">
        <v>1410</v>
      </c>
    </row>
    <row r="2117" spans="1:13" x14ac:dyDescent="0.2">
      <c r="A2117" t="s">
        <v>2126</v>
      </c>
      <c r="B2117">
        <v>15117</v>
      </c>
      <c r="C2117">
        <v>13799</v>
      </c>
      <c r="D2117">
        <v>14652</v>
      </c>
      <c r="E2117" s="1">
        <v>4825</v>
      </c>
      <c r="F2117" s="1">
        <v>4521</v>
      </c>
      <c r="G2117" s="1">
        <v>11299</v>
      </c>
      <c r="H2117" s="1">
        <v>14546</v>
      </c>
      <c r="I2117" s="1">
        <v>9361</v>
      </c>
      <c r="J2117" s="1">
        <v>5376</v>
      </c>
      <c r="K2117">
        <v>15408</v>
      </c>
      <c r="L2117">
        <v>15674</v>
      </c>
      <c r="M2117">
        <v>17374</v>
      </c>
    </row>
    <row r="2118" spans="1:13" x14ac:dyDescent="0.2">
      <c r="A2118" t="s">
        <v>2127</v>
      </c>
      <c r="B2118">
        <v>7367</v>
      </c>
      <c r="C2118">
        <v>7739</v>
      </c>
      <c r="D2118">
        <v>10297</v>
      </c>
      <c r="E2118" s="1">
        <v>3041</v>
      </c>
      <c r="F2118" s="1">
        <v>3355</v>
      </c>
      <c r="G2118" s="1">
        <v>8441</v>
      </c>
      <c r="H2118" s="1">
        <v>9198</v>
      </c>
      <c r="I2118" s="1">
        <v>5307</v>
      </c>
      <c r="J2118" s="1">
        <v>3438</v>
      </c>
      <c r="K2118">
        <v>6768</v>
      </c>
      <c r="L2118">
        <v>6995</v>
      </c>
      <c r="M2118">
        <v>7149</v>
      </c>
    </row>
    <row r="2119" spans="1:13" x14ac:dyDescent="0.2">
      <c r="A2119" t="s">
        <v>2128</v>
      </c>
      <c r="B2119">
        <v>3711</v>
      </c>
      <c r="C2119">
        <v>2975</v>
      </c>
      <c r="D2119">
        <v>4053</v>
      </c>
      <c r="E2119" s="1">
        <v>1016</v>
      </c>
      <c r="F2119" s="1">
        <v>743</v>
      </c>
      <c r="G2119" s="1">
        <v>1815</v>
      </c>
      <c r="H2119" s="1">
        <v>5512</v>
      </c>
      <c r="I2119" s="1">
        <v>3790</v>
      </c>
      <c r="J2119" s="1">
        <v>3981</v>
      </c>
      <c r="K2119">
        <v>4791</v>
      </c>
      <c r="L2119">
        <v>4277</v>
      </c>
      <c r="M2119">
        <v>4452</v>
      </c>
    </row>
    <row r="2120" spans="1:13" x14ac:dyDescent="0.2">
      <c r="A2120" t="s">
        <v>2129</v>
      </c>
      <c r="B2120">
        <v>914</v>
      </c>
      <c r="C2120">
        <v>849</v>
      </c>
      <c r="D2120">
        <v>952</v>
      </c>
      <c r="E2120" s="1">
        <v>386</v>
      </c>
      <c r="F2120" s="1">
        <v>356</v>
      </c>
      <c r="G2120" s="1">
        <v>632</v>
      </c>
      <c r="H2120" s="1">
        <v>771</v>
      </c>
      <c r="I2120" s="1">
        <v>547</v>
      </c>
      <c r="J2120" s="1">
        <v>264</v>
      </c>
      <c r="K2120">
        <v>793</v>
      </c>
      <c r="L2120">
        <v>994</v>
      </c>
      <c r="M2120">
        <v>1157</v>
      </c>
    </row>
    <row r="2121" spans="1:13" x14ac:dyDescent="0.2">
      <c r="A2121" t="s">
        <v>2130</v>
      </c>
      <c r="B2121">
        <v>8830</v>
      </c>
      <c r="C2121">
        <v>8242</v>
      </c>
      <c r="D2121">
        <v>7838</v>
      </c>
      <c r="E2121" s="1">
        <v>2822</v>
      </c>
      <c r="F2121" s="1">
        <v>2512</v>
      </c>
      <c r="G2121" s="1">
        <v>5930</v>
      </c>
      <c r="H2121" s="1">
        <v>8163</v>
      </c>
      <c r="I2121" s="1">
        <v>5644</v>
      </c>
      <c r="J2121" s="1">
        <v>3269</v>
      </c>
      <c r="K2121">
        <v>8715</v>
      </c>
      <c r="L2121">
        <v>8899</v>
      </c>
      <c r="M2121">
        <v>10583</v>
      </c>
    </row>
    <row r="2122" spans="1:13" x14ac:dyDescent="0.2">
      <c r="A2122" t="s">
        <v>2131</v>
      </c>
      <c r="B2122">
        <v>37133</v>
      </c>
      <c r="C2122">
        <v>29032</v>
      </c>
      <c r="D2122">
        <v>34325</v>
      </c>
      <c r="E2122" s="1">
        <v>10331</v>
      </c>
      <c r="F2122" s="1">
        <v>8487</v>
      </c>
      <c r="G2122" s="1">
        <v>21128</v>
      </c>
      <c r="H2122" s="1">
        <v>35732</v>
      </c>
      <c r="I2122" s="1">
        <v>25392</v>
      </c>
      <c r="J2122" s="1">
        <v>17808</v>
      </c>
      <c r="K2122">
        <v>41818</v>
      </c>
      <c r="L2122">
        <v>32348</v>
      </c>
      <c r="M2122">
        <v>37167</v>
      </c>
    </row>
    <row r="2123" spans="1:13" x14ac:dyDescent="0.2">
      <c r="A2123" t="s">
        <v>2132</v>
      </c>
      <c r="B2123">
        <v>3649</v>
      </c>
      <c r="C2123">
        <v>3329</v>
      </c>
      <c r="D2123">
        <v>4327</v>
      </c>
      <c r="E2123" s="1">
        <v>1438</v>
      </c>
      <c r="F2123" s="1">
        <v>1306</v>
      </c>
      <c r="G2123" s="1">
        <v>3188</v>
      </c>
      <c r="H2123" s="1">
        <v>4726</v>
      </c>
      <c r="I2123" s="1">
        <v>2920</v>
      </c>
      <c r="J2123" s="1">
        <v>1950</v>
      </c>
      <c r="K2123">
        <v>5479</v>
      </c>
      <c r="L2123">
        <v>5104</v>
      </c>
      <c r="M2123">
        <v>5550</v>
      </c>
    </row>
    <row r="2124" spans="1:13" x14ac:dyDescent="0.2">
      <c r="A2124" t="s">
        <v>2133</v>
      </c>
      <c r="B2124">
        <v>11347</v>
      </c>
      <c r="C2124">
        <v>10206</v>
      </c>
      <c r="D2124">
        <v>11742</v>
      </c>
      <c r="E2124" s="1">
        <v>4464</v>
      </c>
      <c r="F2124" s="1">
        <v>3925</v>
      </c>
      <c r="G2124" s="1">
        <v>9995</v>
      </c>
      <c r="H2124" s="1">
        <v>12844</v>
      </c>
      <c r="I2124" s="1">
        <v>8821</v>
      </c>
      <c r="J2124" s="1">
        <v>4532</v>
      </c>
      <c r="K2124">
        <v>13697</v>
      </c>
      <c r="L2124">
        <v>12338</v>
      </c>
      <c r="M2124">
        <v>13696</v>
      </c>
    </row>
    <row r="2125" spans="1:13" x14ac:dyDescent="0.2">
      <c r="A2125" t="s">
        <v>2134</v>
      </c>
      <c r="B2125">
        <v>1489</v>
      </c>
      <c r="C2125">
        <v>1348</v>
      </c>
      <c r="D2125">
        <v>1838</v>
      </c>
      <c r="E2125" s="1">
        <v>500</v>
      </c>
      <c r="F2125" s="1">
        <v>465</v>
      </c>
      <c r="G2125" s="1">
        <v>1151</v>
      </c>
      <c r="H2125" s="1">
        <v>1757</v>
      </c>
      <c r="I2125" s="1">
        <v>1208</v>
      </c>
      <c r="J2125" s="1">
        <v>678</v>
      </c>
      <c r="K2125">
        <v>1403</v>
      </c>
      <c r="L2125">
        <v>1195</v>
      </c>
      <c r="M2125">
        <v>1229</v>
      </c>
    </row>
    <row r="2126" spans="1:13" x14ac:dyDescent="0.2">
      <c r="A2126" t="s">
        <v>2135</v>
      </c>
      <c r="B2126">
        <v>1856</v>
      </c>
      <c r="C2126">
        <v>1671</v>
      </c>
      <c r="D2126">
        <v>2315</v>
      </c>
      <c r="E2126" s="1">
        <v>628</v>
      </c>
      <c r="F2126" s="1">
        <v>597</v>
      </c>
      <c r="G2126" s="1">
        <v>1440</v>
      </c>
      <c r="H2126" s="1">
        <v>2244</v>
      </c>
      <c r="I2126" s="1">
        <v>1444</v>
      </c>
      <c r="J2126" s="1">
        <v>828</v>
      </c>
      <c r="K2126">
        <v>1752</v>
      </c>
      <c r="L2126">
        <v>1437</v>
      </c>
      <c r="M2126">
        <v>1463</v>
      </c>
    </row>
    <row r="2127" spans="1:13" x14ac:dyDescent="0.2">
      <c r="A2127" t="s">
        <v>2136</v>
      </c>
      <c r="B2127">
        <v>6680</v>
      </c>
      <c r="C2127">
        <v>6030</v>
      </c>
      <c r="D2127">
        <v>6394</v>
      </c>
      <c r="E2127" s="1">
        <v>3091</v>
      </c>
      <c r="F2127" s="1">
        <v>3067</v>
      </c>
      <c r="G2127" s="1">
        <v>7650</v>
      </c>
      <c r="H2127" s="1">
        <v>8647</v>
      </c>
      <c r="I2127" s="1">
        <v>5517</v>
      </c>
      <c r="J2127" s="1">
        <v>3320</v>
      </c>
      <c r="K2127">
        <v>6507</v>
      </c>
      <c r="L2127">
        <v>7000</v>
      </c>
      <c r="M2127">
        <v>7239</v>
      </c>
    </row>
    <row r="2128" spans="1:13" x14ac:dyDescent="0.2">
      <c r="A2128" t="s">
        <v>2137</v>
      </c>
      <c r="B2128">
        <v>2423</v>
      </c>
      <c r="C2128">
        <v>2029</v>
      </c>
      <c r="D2128">
        <v>2370</v>
      </c>
      <c r="E2128" s="1">
        <v>943</v>
      </c>
      <c r="F2128" s="1">
        <v>817</v>
      </c>
      <c r="G2128" s="1">
        <v>2049</v>
      </c>
      <c r="H2128" s="1">
        <v>3143</v>
      </c>
      <c r="I2128" s="1">
        <v>2128</v>
      </c>
      <c r="J2128" s="1">
        <v>1580</v>
      </c>
      <c r="K2128">
        <v>1782</v>
      </c>
      <c r="L2128">
        <v>1556</v>
      </c>
      <c r="M2128">
        <v>1809</v>
      </c>
    </row>
    <row r="2129" spans="1:13" x14ac:dyDescent="0.2">
      <c r="A2129" t="s">
        <v>2138</v>
      </c>
      <c r="B2129">
        <v>4544</v>
      </c>
      <c r="C2129">
        <v>5204</v>
      </c>
      <c r="D2129">
        <v>7270</v>
      </c>
      <c r="E2129" s="1">
        <v>1690</v>
      </c>
      <c r="F2129" s="1">
        <v>1807</v>
      </c>
      <c r="G2129" s="1">
        <v>4855</v>
      </c>
      <c r="H2129" s="1">
        <v>7423</v>
      </c>
      <c r="I2129" s="1">
        <v>3811</v>
      </c>
      <c r="J2129" s="1">
        <v>2757</v>
      </c>
      <c r="K2129">
        <v>6459</v>
      </c>
      <c r="L2129">
        <v>7300</v>
      </c>
      <c r="M2129">
        <v>7598</v>
      </c>
    </row>
    <row r="2130" spans="1:13" x14ac:dyDescent="0.2">
      <c r="A2130" t="s">
        <v>2139</v>
      </c>
      <c r="B2130">
        <v>640</v>
      </c>
      <c r="C2130">
        <v>641</v>
      </c>
      <c r="D2130">
        <v>797</v>
      </c>
      <c r="E2130" s="1">
        <v>236</v>
      </c>
      <c r="F2130" s="1">
        <v>236</v>
      </c>
      <c r="G2130" s="1">
        <v>621</v>
      </c>
      <c r="H2130" s="1">
        <v>540</v>
      </c>
      <c r="I2130" s="1">
        <v>404</v>
      </c>
      <c r="J2130" s="1">
        <v>202</v>
      </c>
      <c r="K2130">
        <v>605</v>
      </c>
      <c r="L2130">
        <v>603</v>
      </c>
      <c r="M2130">
        <v>690</v>
      </c>
    </row>
    <row r="2131" spans="1:13" x14ac:dyDescent="0.2">
      <c r="A2131" t="s">
        <v>2140</v>
      </c>
      <c r="B2131">
        <v>754</v>
      </c>
      <c r="C2131">
        <v>726</v>
      </c>
      <c r="D2131">
        <v>899</v>
      </c>
      <c r="E2131" s="1">
        <v>341</v>
      </c>
      <c r="F2131" s="1">
        <v>342</v>
      </c>
      <c r="G2131" s="1">
        <v>780</v>
      </c>
      <c r="H2131" s="1">
        <v>895</v>
      </c>
      <c r="I2131" s="1">
        <v>619</v>
      </c>
      <c r="J2131" s="1">
        <v>334</v>
      </c>
      <c r="K2131">
        <v>993</v>
      </c>
      <c r="L2131">
        <v>862</v>
      </c>
      <c r="M2131">
        <v>844</v>
      </c>
    </row>
    <row r="2132" spans="1:13" x14ac:dyDescent="0.2">
      <c r="A2132" t="s">
        <v>2141</v>
      </c>
      <c r="B2132">
        <v>926</v>
      </c>
      <c r="C2132">
        <v>780</v>
      </c>
      <c r="D2132">
        <v>965</v>
      </c>
      <c r="E2132" s="1">
        <v>301</v>
      </c>
      <c r="F2132" s="1">
        <v>273</v>
      </c>
      <c r="G2132" s="1">
        <v>736</v>
      </c>
      <c r="H2132" s="1">
        <v>796</v>
      </c>
      <c r="I2132" s="1">
        <v>485</v>
      </c>
      <c r="J2132" s="1">
        <v>345</v>
      </c>
      <c r="K2132">
        <v>909</v>
      </c>
      <c r="L2132">
        <v>666</v>
      </c>
      <c r="M2132">
        <v>840</v>
      </c>
    </row>
    <row r="2133" spans="1:13" x14ac:dyDescent="0.2">
      <c r="A2133" t="s">
        <v>2142</v>
      </c>
      <c r="B2133">
        <v>4625</v>
      </c>
      <c r="C2133">
        <v>3497</v>
      </c>
      <c r="D2133">
        <v>3995</v>
      </c>
      <c r="E2133" s="1">
        <v>1339</v>
      </c>
      <c r="F2133" s="1">
        <v>1228</v>
      </c>
      <c r="G2133" s="1">
        <v>3078</v>
      </c>
      <c r="H2133" s="1">
        <v>3526</v>
      </c>
      <c r="I2133" s="1">
        <v>2337</v>
      </c>
      <c r="J2133" s="1">
        <v>1307</v>
      </c>
      <c r="K2133">
        <v>3371</v>
      </c>
      <c r="L2133">
        <v>3463</v>
      </c>
      <c r="M2133">
        <v>3831</v>
      </c>
    </row>
    <row r="2134" spans="1:13" x14ac:dyDescent="0.2">
      <c r="A2134" t="s">
        <v>2143</v>
      </c>
      <c r="B2134">
        <v>12873</v>
      </c>
      <c r="C2134">
        <v>11822</v>
      </c>
      <c r="D2134">
        <v>13929</v>
      </c>
      <c r="E2134" s="1">
        <v>5340</v>
      </c>
      <c r="F2134" s="1">
        <v>4823</v>
      </c>
      <c r="G2134" s="1">
        <v>11456</v>
      </c>
      <c r="H2134" s="1">
        <v>15184</v>
      </c>
      <c r="I2134" s="1">
        <v>11178</v>
      </c>
      <c r="J2134" s="1">
        <v>5274</v>
      </c>
      <c r="K2134">
        <v>13775</v>
      </c>
      <c r="L2134">
        <v>12039</v>
      </c>
      <c r="M2134">
        <v>13748</v>
      </c>
    </row>
    <row r="2135" spans="1:13" x14ac:dyDescent="0.2">
      <c r="A2135" t="s">
        <v>2144</v>
      </c>
      <c r="B2135">
        <v>3644</v>
      </c>
      <c r="C2135">
        <v>3345</v>
      </c>
      <c r="D2135">
        <v>3566</v>
      </c>
      <c r="E2135" s="1">
        <v>1658</v>
      </c>
      <c r="F2135" s="1">
        <v>1424</v>
      </c>
      <c r="G2135" s="1">
        <v>3156</v>
      </c>
      <c r="H2135" s="1">
        <v>4125</v>
      </c>
      <c r="I2135" s="1">
        <v>2604</v>
      </c>
      <c r="J2135" s="1">
        <v>1570</v>
      </c>
      <c r="K2135">
        <v>3638</v>
      </c>
      <c r="L2135">
        <v>4060</v>
      </c>
      <c r="M2135">
        <v>4524</v>
      </c>
    </row>
    <row r="2136" spans="1:13" x14ac:dyDescent="0.2">
      <c r="A2136" t="s">
        <v>2145</v>
      </c>
      <c r="B2136">
        <v>23315</v>
      </c>
      <c r="C2136">
        <v>19905</v>
      </c>
      <c r="D2136">
        <v>31101</v>
      </c>
      <c r="E2136" s="1">
        <v>7171</v>
      </c>
      <c r="F2136" s="1">
        <v>7800</v>
      </c>
      <c r="G2136" s="1">
        <v>18399</v>
      </c>
      <c r="H2136" s="1">
        <v>33476</v>
      </c>
      <c r="I2136" s="1">
        <v>18370</v>
      </c>
      <c r="J2136" s="1">
        <v>11243</v>
      </c>
      <c r="K2136">
        <v>43428</v>
      </c>
      <c r="L2136">
        <v>30004</v>
      </c>
      <c r="M2136">
        <v>35602</v>
      </c>
    </row>
    <row r="2137" spans="1:13" x14ac:dyDescent="0.2">
      <c r="A2137" t="s">
        <v>2146</v>
      </c>
      <c r="B2137">
        <v>136</v>
      </c>
      <c r="C2137">
        <v>181</v>
      </c>
      <c r="D2137">
        <v>149</v>
      </c>
      <c r="E2137" s="1">
        <v>35</v>
      </c>
      <c r="F2137" s="1">
        <v>9</v>
      </c>
      <c r="G2137" s="1">
        <v>43</v>
      </c>
      <c r="H2137" s="1">
        <v>157</v>
      </c>
      <c r="I2137" s="1">
        <v>85</v>
      </c>
      <c r="J2137" s="1">
        <v>84</v>
      </c>
      <c r="K2137">
        <v>148</v>
      </c>
      <c r="L2137">
        <v>111</v>
      </c>
      <c r="M2137">
        <v>210</v>
      </c>
    </row>
    <row r="2138" spans="1:13" x14ac:dyDescent="0.2">
      <c r="A2138" t="s">
        <v>2147</v>
      </c>
      <c r="B2138">
        <v>756</v>
      </c>
      <c r="C2138">
        <v>729</v>
      </c>
      <c r="D2138">
        <v>802</v>
      </c>
      <c r="E2138" s="1">
        <v>254</v>
      </c>
      <c r="F2138" s="1">
        <v>251</v>
      </c>
      <c r="G2138" s="1">
        <v>588</v>
      </c>
      <c r="H2138" s="1">
        <v>682</v>
      </c>
      <c r="I2138" s="1">
        <v>440</v>
      </c>
      <c r="J2138" s="1">
        <v>264</v>
      </c>
      <c r="K2138">
        <v>598</v>
      </c>
      <c r="L2138">
        <v>592</v>
      </c>
      <c r="M2138">
        <v>568</v>
      </c>
    </row>
    <row r="2139" spans="1:13" x14ac:dyDescent="0.2">
      <c r="A2139" t="s">
        <v>2148</v>
      </c>
      <c r="B2139">
        <v>13127</v>
      </c>
      <c r="C2139">
        <v>11298</v>
      </c>
      <c r="D2139">
        <v>14066</v>
      </c>
      <c r="E2139" s="1">
        <v>4347</v>
      </c>
      <c r="F2139" s="1">
        <v>4098</v>
      </c>
      <c r="G2139" s="1">
        <v>9095</v>
      </c>
      <c r="H2139" s="1">
        <v>13028</v>
      </c>
      <c r="I2139" s="1">
        <v>9220</v>
      </c>
      <c r="J2139" s="1">
        <v>4638</v>
      </c>
      <c r="K2139">
        <v>11960</v>
      </c>
      <c r="L2139">
        <v>9750</v>
      </c>
      <c r="M2139">
        <v>11158</v>
      </c>
    </row>
    <row r="2140" spans="1:13" x14ac:dyDescent="0.2">
      <c r="A2140" t="s">
        <v>2149</v>
      </c>
      <c r="B2140">
        <v>5582</v>
      </c>
      <c r="C2140">
        <v>4368</v>
      </c>
      <c r="D2140">
        <v>5085</v>
      </c>
      <c r="E2140" s="1">
        <v>2903</v>
      </c>
      <c r="F2140" s="1">
        <v>2623</v>
      </c>
      <c r="G2140" s="1">
        <v>5978</v>
      </c>
      <c r="H2140" s="1">
        <v>10289</v>
      </c>
      <c r="I2140" s="1">
        <v>7532</v>
      </c>
      <c r="J2140" s="1">
        <v>3233</v>
      </c>
      <c r="K2140">
        <v>5760</v>
      </c>
      <c r="L2140">
        <v>4855</v>
      </c>
      <c r="M2140">
        <v>5680</v>
      </c>
    </row>
    <row r="2141" spans="1:13" x14ac:dyDescent="0.2">
      <c r="A2141" t="s">
        <v>2150</v>
      </c>
      <c r="B2141">
        <v>3500</v>
      </c>
      <c r="C2141">
        <v>3080</v>
      </c>
      <c r="D2141">
        <v>2903</v>
      </c>
      <c r="E2141" s="1">
        <v>1073</v>
      </c>
      <c r="F2141" s="1">
        <v>1098</v>
      </c>
      <c r="G2141" s="1">
        <v>2241</v>
      </c>
      <c r="H2141" s="1">
        <v>2235</v>
      </c>
      <c r="I2141" s="1">
        <v>1815</v>
      </c>
      <c r="J2141" s="1">
        <v>911</v>
      </c>
      <c r="K2141">
        <v>2686</v>
      </c>
      <c r="L2141">
        <v>2990</v>
      </c>
      <c r="M2141">
        <v>3289</v>
      </c>
    </row>
    <row r="2142" spans="1:13" x14ac:dyDescent="0.2">
      <c r="A2142" t="s">
        <v>2151</v>
      </c>
      <c r="B2142">
        <v>7228</v>
      </c>
      <c r="C2142">
        <v>5803</v>
      </c>
      <c r="D2142">
        <v>6831</v>
      </c>
      <c r="E2142" s="1">
        <v>10925</v>
      </c>
      <c r="F2142" s="1">
        <v>8947</v>
      </c>
      <c r="G2142" s="1">
        <v>20911</v>
      </c>
      <c r="H2142" s="1">
        <v>17537</v>
      </c>
      <c r="I2142" s="1">
        <v>16811</v>
      </c>
      <c r="J2142" s="1">
        <v>4577</v>
      </c>
      <c r="K2142">
        <v>1927</v>
      </c>
      <c r="L2142">
        <v>1466</v>
      </c>
      <c r="M2142">
        <v>1644</v>
      </c>
    </row>
    <row r="2143" spans="1:13" x14ac:dyDescent="0.2">
      <c r="A2143" t="s">
        <v>2152</v>
      </c>
      <c r="B2143">
        <v>2712</v>
      </c>
      <c r="C2143">
        <v>2233</v>
      </c>
      <c r="D2143">
        <v>2134</v>
      </c>
      <c r="E2143" s="1">
        <v>678</v>
      </c>
      <c r="F2143" s="1">
        <v>732</v>
      </c>
      <c r="G2143" s="1">
        <v>1914</v>
      </c>
      <c r="H2143" s="1">
        <v>1289</v>
      </c>
      <c r="I2143" s="1">
        <v>1180</v>
      </c>
      <c r="J2143" s="1">
        <v>504</v>
      </c>
      <c r="K2143">
        <v>948</v>
      </c>
      <c r="L2143">
        <v>1232</v>
      </c>
      <c r="M2143">
        <v>1068</v>
      </c>
    </row>
    <row r="2144" spans="1:13" x14ac:dyDescent="0.2">
      <c r="A2144" t="s">
        <v>2153</v>
      </c>
      <c r="B2144">
        <v>310</v>
      </c>
      <c r="C2144">
        <v>331</v>
      </c>
      <c r="D2144">
        <v>265</v>
      </c>
      <c r="E2144" s="1">
        <v>69</v>
      </c>
      <c r="F2144" s="1">
        <v>98</v>
      </c>
      <c r="G2144" s="1">
        <v>170</v>
      </c>
      <c r="H2144" s="1">
        <v>211</v>
      </c>
      <c r="I2144" s="1">
        <v>173</v>
      </c>
      <c r="J2144" s="1">
        <v>63</v>
      </c>
      <c r="K2144">
        <v>184</v>
      </c>
      <c r="L2144">
        <v>245</v>
      </c>
      <c r="M2144">
        <v>264</v>
      </c>
    </row>
    <row r="2145" spans="1:13" x14ac:dyDescent="0.2">
      <c r="A2145" t="s">
        <v>2154</v>
      </c>
      <c r="B2145">
        <v>6670</v>
      </c>
      <c r="C2145">
        <v>5496</v>
      </c>
      <c r="D2145">
        <v>6048</v>
      </c>
      <c r="E2145" s="1">
        <v>2013</v>
      </c>
      <c r="F2145" s="1">
        <v>1985</v>
      </c>
      <c r="G2145" s="1">
        <v>4479</v>
      </c>
      <c r="H2145" s="1">
        <v>5210</v>
      </c>
      <c r="I2145" s="1">
        <v>4030</v>
      </c>
      <c r="J2145" s="1">
        <v>1982</v>
      </c>
      <c r="K2145">
        <v>5562</v>
      </c>
      <c r="L2145">
        <v>4833</v>
      </c>
      <c r="M2145">
        <v>5292</v>
      </c>
    </row>
    <row r="2146" spans="1:13" x14ac:dyDescent="0.2">
      <c r="A2146" t="s">
        <v>2155</v>
      </c>
      <c r="B2146">
        <v>4957</v>
      </c>
      <c r="C2146">
        <v>3696</v>
      </c>
      <c r="D2146">
        <v>4427</v>
      </c>
      <c r="E2146" s="1">
        <v>1587</v>
      </c>
      <c r="F2146" s="1">
        <v>1433</v>
      </c>
      <c r="G2146" s="1">
        <v>3279</v>
      </c>
      <c r="H2146" s="1">
        <v>2783</v>
      </c>
      <c r="I2146" s="1">
        <v>1941</v>
      </c>
      <c r="J2146" s="1">
        <v>1257</v>
      </c>
      <c r="K2146">
        <v>3571</v>
      </c>
      <c r="L2146">
        <v>3150</v>
      </c>
      <c r="M2146">
        <v>3317</v>
      </c>
    </row>
    <row r="2147" spans="1:13" x14ac:dyDescent="0.2">
      <c r="A2147" t="s">
        <v>2156</v>
      </c>
      <c r="B2147">
        <v>2542</v>
      </c>
      <c r="C2147">
        <v>1863</v>
      </c>
      <c r="D2147">
        <v>1512</v>
      </c>
      <c r="E2147" s="1">
        <v>671</v>
      </c>
      <c r="F2147" s="1">
        <v>774</v>
      </c>
      <c r="G2147" s="1">
        <v>1879</v>
      </c>
      <c r="H2147" s="1">
        <v>1402</v>
      </c>
      <c r="I2147" s="1">
        <v>1088</v>
      </c>
      <c r="J2147" s="1">
        <v>540</v>
      </c>
      <c r="K2147">
        <v>1120</v>
      </c>
      <c r="L2147">
        <v>912</v>
      </c>
      <c r="M2147">
        <v>1046</v>
      </c>
    </row>
    <row r="2148" spans="1:13" x14ac:dyDescent="0.2">
      <c r="A2148" t="s">
        <v>2157</v>
      </c>
      <c r="B2148">
        <v>8998</v>
      </c>
      <c r="C2148">
        <v>7202</v>
      </c>
      <c r="D2148">
        <v>6911</v>
      </c>
      <c r="E2148" s="1">
        <v>3477</v>
      </c>
      <c r="F2148" s="1">
        <v>2984</v>
      </c>
      <c r="G2148" s="1">
        <v>7356</v>
      </c>
      <c r="H2148" s="1">
        <v>7734</v>
      </c>
      <c r="I2148" s="1">
        <v>5309</v>
      </c>
      <c r="J2148" s="1">
        <v>2621</v>
      </c>
      <c r="K2148">
        <v>5574</v>
      </c>
      <c r="L2148">
        <v>5821</v>
      </c>
      <c r="M2148">
        <v>6481</v>
      </c>
    </row>
    <row r="2149" spans="1:13" x14ac:dyDescent="0.2">
      <c r="A2149" t="s">
        <v>2158</v>
      </c>
      <c r="B2149">
        <v>283</v>
      </c>
      <c r="C2149">
        <v>174</v>
      </c>
      <c r="D2149">
        <v>167</v>
      </c>
      <c r="E2149" s="1">
        <v>76</v>
      </c>
      <c r="F2149" s="1">
        <v>57</v>
      </c>
      <c r="G2149" s="1">
        <v>116</v>
      </c>
      <c r="H2149" s="1">
        <v>227</v>
      </c>
      <c r="I2149" s="1">
        <v>143</v>
      </c>
      <c r="J2149" s="1">
        <v>54</v>
      </c>
      <c r="K2149">
        <v>183</v>
      </c>
      <c r="L2149">
        <v>232</v>
      </c>
      <c r="M2149">
        <v>248</v>
      </c>
    </row>
    <row r="2150" spans="1:13" x14ac:dyDescent="0.2">
      <c r="A2150" t="s">
        <v>2159</v>
      </c>
      <c r="B2150">
        <v>1351</v>
      </c>
      <c r="C2150">
        <v>1175</v>
      </c>
      <c r="D2150">
        <v>1382</v>
      </c>
      <c r="E2150" s="1">
        <v>598</v>
      </c>
      <c r="F2150" s="1">
        <v>620</v>
      </c>
      <c r="G2150" s="1">
        <v>1559</v>
      </c>
      <c r="H2150" s="1">
        <v>1995</v>
      </c>
      <c r="I2150" s="1">
        <v>1376</v>
      </c>
      <c r="J2150" s="1">
        <v>617</v>
      </c>
      <c r="K2150">
        <v>1721</v>
      </c>
      <c r="L2150">
        <v>1636</v>
      </c>
      <c r="M2150">
        <v>1868</v>
      </c>
    </row>
    <row r="2151" spans="1:13" x14ac:dyDescent="0.2">
      <c r="A2151" t="s">
        <v>2160</v>
      </c>
      <c r="B2151">
        <v>585</v>
      </c>
      <c r="C2151">
        <v>443</v>
      </c>
      <c r="D2151">
        <v>469</v>
      </c>
      <c r="E2151" s="1">
        <v>192</v>
      </c>
      <c r="F2151" s="1">
        <v>206</v>
      </c>
      <c r="G2151" s="1">
        <v>473</v>
      </c>
      <c r="H2151" s="1">
        <v>526</v>
      </c>
      <c r="I2151" s="1">
        <v>494</v>
      </c>
      <c r="J2151" s="1">
        <v>196</v>
      </c>
      <c r="K2151">
        <v>715</v>
      </c>
      <c r="L2151">
        <v>624</v>
      </c>
      <c r="M2151">
        <v>777</v>
      </c>
    </row>
    <row r="2152" spans="1:13" x14ac:dyDescent="0.2">
      <c r="A2152" t="s">
        <v>2161</v>
      </c>
      <c r="B2152">
        <v>1484</v>
      </c>
      <c r="C2152">
        <v>1352</v>
      </c>
      <c r="D2152">
        <v>1562</v>
      </c>
      <c r="E2152" s="1">
        <v>460</v>
      </c>
      <c r="F2152" s="1">
        <v>453</v>
      </c>
      <c r="G2152" s="1">
        <v>1116</v>
      </c>
      <c r="H2152" s="1">
        <v>1539</v>
      </c>
      <c r="I2152" s="1">
        <v>1091</v>
      </c>
      <c r="J2152" s="1">
        <v>640</v>
      </c>
      <c r="K2152">
        <v>1530</v>
      </c>
      <c r="L2152">
        <v>1379</v>
      </c>
      <c r="M2152">
        <v>1527</v>
      </c>
    </row>
    <row r="2153" spans="1:13" x14ac:dyDescent="0.2">
      <c r="A2153" t="s">
        <v>2162</v>
      </c>
      <c r="B2153">
        <v>11210</v>
      </c>
      <c r="C2153">
        <v>11261</v>
      </c>
      <c r="D2153">
        <v>13094</v>
      </c>
      <c r="E2153" s="1">
        <v>4485</v>
      </c>
      <c r="F2153" s="1">
        <v>4455</v>
      </c>
      <c r="G2153" s="1">
        <v>10774</v>
      </c>
      <c r="H2153" s="1">
        <v>13367</v>
      </c>
      <c r="I2153" s="1">
        <v>7633</v>
      </c>
      <c r="J2153" s="1">
        <v>5068</v>
      </c>
      <c r="K2153">
        <v>12966</v>
      </c>
      <c r="L2153">
        <v>13281</v>
      </c>
      <c r="M2153">
        <v>14211</v>
      </c>
    </row>
    <row r="2154" spans="1:13" x14ac:dyDescent="0.2">
      <c r="A2154" t="s">
        <v>2163</v>
      </c>
      <c r="B2154">
        <v>5665</v>
      </c>
      <c r="C2154">
        <v>4558</v>
      </c>
      <c r="D2154">
        <v>4567</v>
      </c>
      <c r="E2154" s="1">
        <v>2084</v>
      </c>
      <c r="F2154" s="1">
        <v>1806</v>
      </c>
      <c r="G2154" s="1">
        <v>4003</v>
      </c>
      <c r="H2154" s="1">
        <v>6207</v>
      </c>
      <c r="I2154" s="1">
        <v>4091</v>
      </c>
      <c r="J2154" s="1">
        <v>2394</v>
      </c>
      <c r="K2154">
        <v>5906</v>
      </c>
      <c r="L2154">
        <v>5592</v>
      </c>
      <c r="M2154">
        <v>6493</v>
      </c>
    </row>
    <row r="2155" spans="1:13" x14ac:dyDescent="0.2">
      <c r="A2155" t="s">
        <v>2164</v>
      </c>
      <c r="B2155">
        <v>1937</v>
      </c>
      <c r="C2155">
        <v>1759</v>
      </c>
      <c r="D2155">
        <v>1921</v>
      </c>
      <c r="E2155" s="1">
        <v>701</v>
      </c>
      <c r="F2155" s="1">
        <v>625</v>
      </c>
      <c r="G2155" s="1">
        <v>1413</v>
      </c>
      <c r="H2155" s="1">
        <v>3103</v>
      </c>
      <c r="I2155" s="1">
        <v>2333</v>
      </c>
      <c r="J2155" s="1">
        <v>1282</v>
      </c>
      <c r="K2155">
        <v>4036</v>
      </c>
      <c r="L2155">
        <v>2948</v>
      </c>
      <c r="M2155">
        <v>3678</v>
      </c>
    </row>
    <row r="2156" spans="1:13" x14ac:dyDescent="0.2">
      <c r="A2156" t="s">
        <v>2165</v>
      </c>
      <c r="B2156">
        <v>123</v>
      </c>
      <c r="C2156">
        <v>90</v>
      </c>
      <c r="D2156">
        <v>118</v>
      </c>
      <c r="E2156" s="1">
        <v>80</v>
      </c>
      <c r="F2156" s="1">
        <v>83</v>
      </c>
      <c r="G2156" s="1">
        <v>208</v>
      </c>
      <c r="H2156" s="1">
        <v>204</v>
      </c>
      <c r="I2156" s="1">
        <v>127</v>
      </c>
      <c r="J2156" s="1">
        <v>74</v>
      </c>
      <c r="K2156">
        <v>146</v>
      </c>
      <c r="L2156">
        <v>133</v>
      </c>
      <c r="M2156">
        <v>160</v>
      </c>
    </row>
    <row r="2157" spans="1:13" x14ac:dyDescent="0.2">
      <c r="A2157" t="s">
        <v>2166</v>
      </c>
      <c r="B2157">
        <v>2896</v>
      </c>
      <c r="C2157">
        <v>2420</v>
      </c>
      <c r="D2157">
        <v>2876</v>
      </c>
      <c r="E2157" s="1">
        <v>961</v>
      </c>
      <c r="F2157" s="1">
        <v>769</v>
      </c>
      <c r="G2157" s="1">
        <v>1752</v>
      </c>
      <c r="H2157" s="1">
        <v>3176</v>
      </c>
      <c r="I2157" s="1">
        <v>2141</v>
      </c>
      <c r="J2157" s="1">
        <v>1315</v>
      </c>
      <c r="K2157">
        <v>3877</v>
      </c>
      <c r="L2157">
        <v>3355</v>
      </c>
      <c r="M2157">
        <v>3812</v>
      </c>
    </row>
    <row r="2158" spans="1:13" x14ac:dyDescent="0.2">
      <c r="A2158" t="s">
        <v>2167</v>
      </c>
      <c r="B2158">
        <v>942</v>
      </c>
      <c r="C2158">
        <v>1375</v>
      </c>
      <c r="D2158">
        <v>1721</v>
      </c>
      <c r="E2158" s="1">
        <v>472</v>
      </c>
      <c r="F2158" s="1">
        <v>624</v>
      </c>
      <c r="G2158" s="1">
        <v>1685</v>
      </c>
      <c r="H2158" s="1">
        <v>1770</v>
      </c>
      <c r="I2158" s="1">
        <v>943</v>
      </c>
      <c r="J2158" s="1">
        <v>686</v>
      </c>
      <c r="K2158">
        <v>1056</v>
      </c>
      <c r="L2158">
        <v>1267</v>
      </c>
      <c r="M2158">
        <v>1377</v>
      </c>
    </row>
    <row r="2159" spans="1:13" x14ac:dyDescent="0.2">
      <c r="A2159" t="s">
        <v>2168</v>
      </c>
      <c r="B2159">
        <v>7758</v>
      </c>
      <c r="C2159">
        <v>7901</v>
      </c>
      <c r="D2159">
        <v>8809</v>
      </c>
      <c r="E2159" s="1">
        <v>3406</v>
      </c>
      <c r="F2159" s="1">
        <v>3329</v>
      </c>
      <c r="G2159" s="1">
        <v>8666</v>
      </c>
      <c r="H2159" s="1">
        <v>9432</v>
      </c>
      <c r="I2159" s="1">
        <v>5800</v>
      </c>
      <c r="J2159" s="1">
        <v>3435</v>
      </c>
      <c r="K2159">
        <v>7452</v>
      </c>
      <c r="L2159">
        <v>7961</v>
      </c>
      <c r="M2159">
        <v>8251</v>
      </c>
    </row>
    <row r="2160" spans="1:13" x14ac:dyDescent="0.2">
      <c r="A2160" t="s">
        <v>2169</v>
      </c>
      <c r="B2160">
        <v>3648</v>
      </c>
      <c r="C2160">
        <v>2977</v>
      </c>
      <c r="D2160">
        <v>3138</v>
      </c>
      <c r="E2160" s="1">
        <v>1245</v>
      </c>
      <c r="F2160" s="1">
        <v>1235</v>
      </c>
      <c r="G2160" s="1">
        <v>2894</v>
      </c>
      <c r="H2160" s="1">
        <v>2690</v>
      </c>
      <c r="I2160" s="1">
        <v>1921</v>
      </c>
      <c r="J2160" s="1">
        <v>1011</v>
      </c>
      <c r="K2160">
        <v>1559</v>
      </c>
      <c r="L2160">
        <v>1988</v>
      </c>
      <c r="M2160">
        <v>1807</v>
      </c>
    </row>
    <row r="2161" spans="1:13" x14ac:dyDescent="0.2">
      <c r="A2161" t="s">
        <v>2170</v>
      </c>
      <c r="B2161">
        <v>2938</v>
      </c>
      <c r="C2161">
        <v>2380</v>
      </c>
      <c r="D2161">
        <v>2600</v>
      </c>
      <c r="E2161" s="1">
        <v>1021</v>
      </c>
      <c r="F2161" s="1">
        <v>990</v>
      </c>
      <c r="G2161" s="1">
        <v>2351</v>
      </c>
      <c r="H2161" s="1">
        <v>2172</v>
      </c>
      <c r="I2161" s="1">
        <v>1506</v>
      </c>
      <c r="J2161" s="1">
        <v>845</v>
      </c>
      <c r="K2161">
        <v>1206</v>
      </c>
      <c r="L2161">
        <v>1512</v>
      </c>
      <c r="M2161">
        <v>1439</v>
      </c>
    </row>
    <row r="2162" spans="1:13" x14ac:dyDescent="0.2">
      <c r="A2162" t="s">
        <v>2171</v>
      </c>
      <c r="B2162">
        <v>2594</v>
      </c>
      <c r="C2162">
        <v>2802</v>
      </c>
      <c r="D2162">
        <v>2671</v>
      </c>
      <c r="E2162" s="1">
        <v>917</v>
      </c>
      <c r="F2162" s="1">
        <v>850</v>
      </c>
      <c r="G2162" s="1">
        <v>2026</v>
      </c>
      <c r="H2162" s="1">
        <v>2499</v>
      </c>
      <c r="I2162" s="1">
        <v>1810</v>
      </c>
      <c r="J2162" s="1">
        <v>961</v>
      </c>
      <c r="K2162">
        <v>2624</v>
      </c>
      <c r="L2162">
        <v>2815</v>
      </c>
      <c r="M2162">
        <v>3016</v>
      </c>
    </row>
    <row r="2163" spans="1:13" x14ac:dyDescent="0.2">
      <c r="A2163" t="s">
        <v>2172</v>
      </c>
      <c r="B2163">
        <v>3879</v>
      </c>
      <c r="C2163">
        <v>3236</v>
      </c>
      <c r="D2163">
        <v>3489</v>
      </c>
      <c r="E2163" s="1">
        <v>1386</v>
      </c>
      <c r="F2163" s="1">
        <v>1101</v>
      </c>
      <c r="G2163" s="1">
        <v>2918</v>
      </c>
      <c r="H2163" s="1">
        <v>3055</v>
      </c>
      <c r="I2163" s="1">
        <v>2075</v>
      </c>
      <c r="J2163" s="1">
        <v>1319</v>
      </c>
      <c r="K2163">
        <v>3451</v>
      </c>
      <c r="L2163">
        <v>3325</v>
      </c>
      <c r="M2163">
        <v>3694</v>
      </c>
    </row>
    <row r="2164" spans="1:13" x14ac:dyDescent="0.2">
      <c r="A2164" t="s">
        <v>2173</v>
      </c>
      <c r="B2164">
        <v>309</v>
      </c>
      <c r="C2164">
        <v>220</v>
      </c>
      <c r="D2164">
        <v>378</v>
      </c>
      <c r="E2164" s="1">
        <v>132</v>
      </c>
      <c r="F2164" s="1">
        <v>149</v>
      </c>
      <c r="G2164" s="1">
        <v>260</v>
      </c>
      <c r="H2164" s="1">
        <v>719</v>
      </c>
      <c r="I2164" s="1">
        <v>396</v>
      </c>
      <c r="J2164" s="1">
        <v>351</v>
      </c>
      <c r="K2164">
        <v>687</v>
      </c>
      <c r="L2164">
        <v>525</v>
      </c>
      <c r="M2164">
        <v>656</v>
      </c>
    </row>
    <row r="2165" spans="1:13" x14ac:dyDescent="0.2">
      <c r="A2165" t="s">
        <v>2174</v>
      </c>
      <c r="B2165">
        <v>8570</v>
      </c>
      <c r="C2165">
        <v>7808</v>
      </c>
      <c r="D2165">
        <v>6973</v>
      </c>
      <c r="E2165" s="1">
        <v>3042</v>
      </c>
      <c r="F2165" s="1">
        <v>2865</v>
      </c>
      <c r="G2165" s="1">
        <v>6619</v>
      </c>
      <c r="H2165" s="1">
        <v>8250</v>
      </c>
      <c r="I2165" s="1">
        <v>6473</v>
      </c>
      <c r="J2165" s="1">
        <v>2998</v>
      </c>
      <c r="K2165">
        <v>6374</v>
      </c>
      <c r="L2165">
        <v>7565</v>
      </c>
      <c r="M2165">
        <v>8886</v>
      </c>
    </row>
    <row r="2166" spans="1:13" x14ac:dyDescent="0.2">
      <c r="A2166" t="s">
        <v>2175</v>
      </c>
      <c r="B2166">
        <v>9806</v>
      </c>
      <c r="C2166">
        <v>9435</v>
      </c>
      <c r="D2166">
        <v>8471</v>
      </c>
      <c r="E2166" s="1">
        <v>3173</v>
      </c>
      <c r="F2166" s="1">
        <v>2858</v>
      </c>
      <c r="G2166" s="1">
        <v>6645</v>
      </c>
      <c r="H2166" s="1">
        <v>7611</v>
      </c>
      <c r="I2166" s="1">
        <v>5841</v>
      </c>
      <c r="J2166" s="1">
        <v>3035</v>
      </c>
      <c r="K2166">
        <v>8440</v>
      </c>
      <c r="L2166">
        <v>9752</v>
      </c>
      <c r="M2166">
        <v>11004</v>
      </c>
    </row>
    <row r="2167" spans="1:13" x14ac:dyDescent="0.2">
      <c r="A2167" t="s">
        <v>2176</v>
      </c>
      <c r="B2167">
        <v>1484</v>
      </c>
      <c r="C2167">
        <v>1369</v>
      </c>
      <c r="D2167">
        <v>1562</v>
      </c>
      <c r="E2167" s="1">
        <v>742</v>
      </c>
      <c r="F2167" s="1">
        <v>662</v>
      </c>
      <c r="G2167" s="1">
        <v>1475</v>
      </c>
      <c r="H2167" s="1">
        <v>1722</v>
      </c>
      <c r="I2167" s="1">
        <v>1279</v>
      </c>
      <c r="J2167" s="1">
        <v>620</v>
      </c>
      <c r="K2167">
        <v>1665</v>
      </c>
      <c r="L2167">
        <v>1143</v>
      </c>
      <c r="M2167">
        <v>1288</v>
      </c>
    </row>
    <row r="2168" spans="1:13" x14ac:dyDescent="0.2">
      <c r="A2168" t="s">
        <v>2177</v>
      </c>
      <c r="B2168">
        <v>508</v>
      </c>
      <c r="C2168">
        <v>390</v>
      </c>
      <c r="D2168">
        <v>420</v>
      </c>
      <c r="E2168" s="1">
        <v>214</v>
      </c>
      <c r="F2168" s="1">
        <v>196</v>
      </c>
      <c r="G2168" s="1">
        <v>527</v>
      </c>
      <c r="H2168" s="1">
        <v>213</v>
      </c>
      <c r="I2168" s="1">
        <v>142</v>
      </c>
      <c r="J2168" s="1">
        <v>95</v>
      </c>
      <c r="K2168">
        <v>253</v>
      </c>
      <c r="L2168">
        <v>253</v>
      </c>
      <c r="M2168">
        <v>236</v>
      </c>
    </row>
    <row r="2169" spans="1:13" x14ac:dyDescent="0.2">
      <c r="A2169" t="s">
        <v>2178</v>
      </c>
      <c r="B2169">
        <v>8424</v>
      </c>
      <c r="C2169">
        <v>6170</v>
      </c>
      <c r="D2169">
        <v>7873</v>
      </c>
      <c r="E2169" s="1">
        <v>3528</v>
      </c>
      <c r="F2169" s="1">
        <v>2815</v>
      </c>
      <c r="G2169" s="1">
        <v>6619</v>
      </c>
      <c r="H2169" s="1">
        <v>3355</v>
      </c>
      <c r="I2169" s="1">
        <v>2354</v>
      </c>
      <c r="J2169" s="1">
        <v>1334</v>
      </c>
      <c r="K2169">
        <v>3431</v>
      </c>
      <c r="L2169">
        <v>2780</v>
      </c>
      <c r="M2169">
        <v>3301</v>
      </c>
    </row>
    <row r="2170" spans="1:13" x14ac:dyDescent="0.2">
      <c r="A2170" t="s">
        <v>2179</v>
      </c>
      <c r="B2170">
        <v>5478</v>
      </c>
      <c r="C2170">
        <v>4813</v>
      </c>
      <c r="D2170">
        <v>5641</v>
      </c>
      <c r="E2170" s="1">
        <v>3376</v>
      </c>
      <c r="F2170" s="1">
        <v>3128</v>
      </c>
      <c r="G2170" s="1">
        <v>7555</v>
      </c>
      <c r="H2170" s="1">
        <v>5381</v>
      </c>
      <c r="I2170" s="1">
        <v>4227</v>
      </c>
      <c r="J2170" s="1">
        <v>2093</v>
      </c>
      <c r="K2170">
        <v>1646</v>
      </c>
      <c r="L2170">
        <v>1557</v>
      </c>
      <c r="M2170">
        <v>1597</v>
      </c>
    </row>
    <row r="2171" spans="1:13" x14ac:dyDescent="0.2">
      <c r="A2171" t="s">
        <v>2180</v>
      </c>
      <c r="B2171">
        <v>2662</v>
      </c>
      <c r="C2171">
        <v>2538</v>
      </c>
      <c r="D2171">
        <v>2756</v>
      </c>
      <c r="E2171" s="1">
        <v>896</v>
      </c>
      <c r="F2171" s="1">
        <v>763</v>
      </c>
      <c r="G2171" s="1">
        <v>1866</v>
      </c>
      <c r="H2171" s="1">
        <v>2529</v>
      </c>
      <c r="I2171" s="1">
        <v>1748</v>
      </c>
      <c r="J2171" s="1">
        <v>1084</v>
      </c>
      <c r="K2171">
        <v>3209</v>
      </c>
      <c r="L2171">
        <v>3039</v>
      </c>
      <c r="M2171">
        <v>3403</v>
      </c>
    </row>
    <row r="2172" spans="1:13" x14ac:dyDescent="0.2">
      <c r="A2172" t="s">
        <v>2181</v>
      </c>
      <c r="B2172">
        <v>2240</v>
      </c>
      <c r="C2172">
        <v>2007</v>
      </c>
      <c r="D2172">
        <v>2041</v>
      </c>
      <c r="E2172" s="1">
        <v>727</v>
      </c>
      <c r="F2172" s="1">
        <v>700</v>
      </c>
      <c r="G2172" s="1">
        <v>1681</v>
      </c>
      <c r="H2172" s="1">
        <v>2226</v>
      </c>
      <c r="I2172" s="1">
        <v>1490</v>
      </c>
      <c r="J2172" s="1">
        <v>1100</v>
      </c>
      <c r="K2172">
        <v>1964</v>
      </c>
      <c r="L2172">
        <v>2279</v>
      </c>
      <c r="M2172">
        <v>2378</v>
      </c>
    </row>
    <row r="2173" spans="1:13" x14ac:dyDescent="0.2">
      <c r="A2173" t="s">
        <v>2182</v>
      </c>
      <c r="B2173">
        <v>2859</v>
      </c>
      <c r="C2173">
        <v>2809</v>
      </c>
      <c r="D2173">
        <v>2625</v>
      </c>
      <c r="E2173" s="1">
        <v>1032</v>
      </c>
      <c r="F2173" s="1">
        <v>968</v>
      </c>
      <c r="G2173" s="1">
        <v>2145</v>
      </c>
      <c r="H2173" s="1">
        <v>3544</v>
      </c>
      <c r="I2173" s="1">
        <v>2655</v>
      </c>
      <c r="J2173" s="1">
        <v>1722</v>
      </c>
      <c r="K2173">
        <v>3739</v>
      </c>
      <c r="L2173">
        <v>3779</v>
      </c>
      <c r="M2173">
        <v>4222</v>
      </c>
    </row>
    <row r="2174" spans="1:13" x14ac:dyDescent="0.2">
      <c r="A2174" t="s">
        <v>2183</v>
      </c>
      <c r="B2174">
        <v>1644</v>
      </c>
      <c r="C2174">
        <v>1667</v>
      </c>
      <c r="D2174">
        <v>1741</v>
      </c>
      <c r="E2174" s="1">
        <v>597</v>
      </c>
      <c r="F2174" s="1">
        <v>577</v>
      </c>
      <c r="G2174" s="1">
        <v>1388</v>
      </c>
      <c r="H2174" s="1">
        <v>2280</v>
      </c>
      <c r="I2174" s="1">
        <v>1607</v>
      </c>
      <c r="J2174" s="1">
        <v>1079</v>
      </c>
      <c r="K2174">
        <v>2474</v>
      </c>
      <c r="L2174">
        <v>2212</v>
      </c>
      <c r="M2174">
        <v>2490</v>
      </c>
    </row>
    <row r="2175" spans="1:13" x14ac:dyDescent="0.2">
      <c r="A2175" t="s">
        <v>2184</v>
      </c>
      <c r="B2175">
        <v>4700</v>
      </c>
      <c r="C2175">
        <v>4855</v>
      </c>
      <c r="D2175">
        <v>5151</v>
      </c>
      <c r="E2175" s="1">
        <v>1664</v>
      </c>
      <c r="F2175" s="1">
        <v>1659</v>
      </c>
      <c r="G2175" s="1">
        <v>4114</v>
      </c>
      <c r="H2175" s="1">
        <v>4275</v>
      </c>
      <c r="I2175" s="1">
        <v>2966</v>
      </c>
      <c r="J2175" s="1">
        <v>1622</v>
      </c>
      <c r="K2175">
        <v>4278</v>
      </c>
      <c r="L2175">
        <v>4642</v>
      </c>
      <c r="M2175">
        <v>5304</v>
      </c>
    </row>
    <row r="2176" spans="1:13" x14ac:dyDescent="0.2">
      <c r="A2176" t="s">
        <v>2185</v>
      </c>
      <c r="B2176">
        <v>5553</v>
      </c>
      <c r="C2176">
        <v>5226</v>
      </c>
      <c r="D2176">
        <v>5686</v>
      </c>
      <c r="E2176" s="1">
        <v>2196</v>
      </c>
      <c r="F2176" s="1">
        <v>1915</v>
      </c>
      <c r="G2176" s="1">
        <v>4549</v>
      </c>
      <c r="H2176" s="1">
        <v>5714</v>
      </c>
      <c r="I2176" s="1">
        <v>3689</v>
      </c>
      <c r="J2176" s="1">
        <v>2170</v>
      </c>
      <c r="K2176">
        <v>6638</v>
      </c>
      <c r="L2176">
        <v>6353</v>
      </c>
      <c r="M2176">
        <v>6911</v>
      </c>
    </row>
    <row r="2177" spans="1:13" x14ac:dyDescent="0.2">
      <c r="A2177" t="s">
        <v>2186</v>
      </c>
      <c r="B2177">
        <v>266</v>
      </c>
      <c r="C2177">
        <v>158</v>
      </c>
      <c r="D2177">
        <v>165</v>
      </c>
      <c r="E2177" s="1">
        <v>74</v>
      </c>
      <c r="F2177" s="1">
        <v>59</v>
      </c>
      <c r="G2177" s="1">
        <v>131</v>
      </c>
      <c r="H2177" s="1">
        <v>200</v>
      </c>
      <c r="I2177" s="1">
        <v>165</v>
      </c>
      <c r="J2177" s="1">
        <v>63</v>
      </c>
      <c r="K2177">
        <v>370</v>
      </c>
      <c r="L2177">
        <v>333</v>
      </c>
      <c r="M2177">
        <v>323</v>
      </c>
    </row>
    <row r="2178" spans="1:13" x14ac:dyDescent="0.2">
      <c r="A2178" t="s">
        <v>2187</v>
      </c>
      <c r="B2178">
        <v>17034</v>
      </c>
      <c r="C2178">
        <v>14716</v>
      </c>
      <c r="D2178">
        <v>16850</v>
      </c>
      <c r="E2178" s="1">
        <v>3978</v>
      </c>
      <c r="F2178" s="1">
        <v>4206</v>
      </c>
      <c r="G2178" s="1">
        <v>10240</v>
      </c>
      <c r="H2178" s="1">
        <v>19742</v>
      </c>
      <c r="I2178" s="1">
        <v>12182</v>
      </c>
      <c r="J2178" s="1">
        <v>9201</v>
      </c>
      <c r="K2178">
        <v>30630</v>
      </c>
      <c r="L2178">
        <v>28303</v>
      </c>
      <c r="M2178">
        <v>31579</v>
      </c>
    </row>
    <row r="2179" spans="1:13" x14ac:dyDescent="0.2">
      <c r="A2179" t="s">
        <v>2188</v>
      </c>
      <c r="B2179">
        <v>4112</v>
      </c>
      <c r="C2179">
        <v>3644</v>
      </c>
      <c r="D2179">
        <v>5224</v>
      </c>
      <c r="E2179" s="1">
        <v>1294</v>
      </c>
      <c r="F2179" s="1">
        <v>1314</v>
      </c>
      <c r="G2179" s="1">
        <v>3228</v>
      </c>
      <c r="H2179" s="1">
        <v>6444</v>
      </c>
      <c r="I2179" s="1">
        <v>3959</v>
      </c>
      <c r="J2179" s="1">
        <v>2054</v>
      </c>
      <c r="K2179">
        <v>12657</v>
      </c>
      <c r="L2179">
        <v>8388</v>
      </c>
      <c r="M2179">
        <v>10074</v>
      </c>
    </row>
    <row r="2180" spans="1:13" x14ac:dyDescent="0.2">
      <c r="A2180" t="s">
        <v>2189</v>
      </c>
      <c r="B2180">
        <v>469</v>
      </c>
      <c r="C2180">
        <v>502</v>
      </c>
      <c r="D2180">
        <v>528</v>
      </c>
      <c r="E2180" s="1">
        <v>194</v>
      </c>
      <c r="F2180" s="1">
        <v>184</v>
      </c>
      <c r="G2180" s="1">
        <v>391</v>
      </c>
      <c r="H2180" s="1">
        <v>686</v>
      </c>
      <c r="I2180" s="1">
        <v>528</v>
      </c>
      <c r="J2180" s="1">
        <v>293</v>
      </c>
      <c r="K2180">
        <v>1148</v>
      </c>
      <c r="L2180">
        <v>894</v>
      </c>
      <c r="M2180">
        <v>969</v>
      </c>
    </row>
    <row r="2181" spans="1:13" x14ac:dyDescent="0.2">
      <c r="A2181" t="s">
        <v>2190</v>
      </c>
      <c r="B2181">
        <v>2958</v>
      </c>
      <c r="C2181">
        <v>2356</v>
      </c>
      <c r="D2181">
        <v>3051</v>
      </c>
      <c r="E2181" s="1">
        <v>1106</v>
      </c>
      <c r="F2181" s="1">
        <v>854</v>
      </c>
      <c r="G2181" s="1">
        <v>1883</v>
      </c>
      <c r="H2181" s="1">
        <v>3201</v>
      </c>
      <c r="I2181" s="1">
        <v>2496</v>
      </c>
      <c r="J2181" s="1">
        <v>1294</v>
      </c>
      <c r="K2181">
        <v>3676</v>
      </c>
      <c r="L2181">
        <v>2936</v>
      </c>
      <c r="M2181">
        <v>3060</v>
      </c>
    </row>
    <row r="2182" spans="1:13" x14ac:dyDescent="0.2">
      <c r="A2182" t="s">
        <v>2191</v>
      </c>
      <c r="B2182">
        <v>1550</v>
      </c>
      <c r="C2182">
        <v>1258</v>
      </c>
      <c r="D2182">
        <v>1373</v>
      </c>
      <c r="E2182" s="1">
        <v>420</v>
      </c>
      <c r="F2182" s="1">
        <v>386</v>
      </c>
      <c r="G2182" s="1">
        <v>1027</v>
      </c>
      <c r="H2182" s="1">
        <v>1161</v>
      </c>
      <c r="I2182" s="1">
        <v>738</v>
      </c>
      <c r="J2182" s="1">
        <v>460</v>
      </c>
      <c r="K2182">
        <v>1069</v>
      </c>
      <c r="L2182">
        <v>987</v>
      </c>
      <c r="M2182">
        <v>997</v>
      </c>
    </row>
    <row r="2183" spans="1:13" x14ac:dyDescent="0.2">
      <c r="A2183" t="s">
        <v>2192</v>
      </c>
      <c r="B2183">
        <v>2315</v>
      </c>
      <c r="C2183">
        <v>2006</v>
      </c>
      <c r="D2183">
        <v>2427</v>
      </c>
      <c r="E2183" s="1">
        <v>997</v>
      </c>
      <c r="F2183" s="1">
        <v>910</v>
      </c>
      <c r="G2183" s="1">
        <v>2228</v>
      </c>
      <c r="H2183" s="1">
        <v>1954</v>
      </c>
      <c r="I2183" s="1">
        <v>1432</v>
      </c>
      <c r="J2183" s="1">
        <v>620</v>
      </c>
      <c r="K2183">
        <v>1742</v>
      </c>
      <c r="L2183">
        <v>1440</v>
      </c>
      <c r="M2183">
        <v>1680</v>
      </c>
    </row>
    <row r="2184" spans="1:13" x14ac:dyDescent="0.2">
      <c r="A2184" t="s">
        <v>2193</v>
      </c>
      <c r="B2184">
        <v>2795</v>
      </c>
      <c r="C2184">
        <v>2245</v>
      </c>
      <c r="D2184">
        <v>2535</v>
      </c>
      <c r="E2184" s="1">
        <v>985</v>
      </c>
      <c r="F2184" s="1">
        <v>863</v>
      </c>
      <c r="G2184" s="1">
        <v>2000</v>
      </c>
      <c r="H2184" s="1">
        <v>3011</v>
      </c>
      <c r="I2184" s="1">
        <v>1876</v>
      </c>
      <c r="J2184" s="1">
        <v>1155</v>
      </c>
      <c r="K2184">
        <v>3151</v>
      </c>
      <c r="L2184">
        <v>2654</v>
      </c>
      <c r="M2184">
        <v>3108</v>
      </c>
    </row>
    <row r="2185" spans="1:13" x14ac:dyDescent="0.2">
      <c r="A2185" t="s">
        <v>2194</v>
      </c>
      <c r="B2185">
        <v>5827</v>
      </c>
      <c r="C2185">
        <v>4902</v>
      </c>
      <c r="D2185">
        <v>4437</v>
      </c>
      <c r="E2185" s="1">
        <v>2116</v>
      </c>
      <c r="F2185" s="1">
        <v>1830</v>
      </c>
      <c r="G2185" s="1">
        <v>4156</v>
      </c>
      <c r="H2185" s="1">
        <v>3720</v>
      </c>
      <c r="I2185" s="1">
        <v>2674</v>
      </c>
      <c r="J2185" s="1">
        <v>1442</v>
      </c>
      <c r="K2185">
        <v>3535</v>
      </c>
      <c r="L2185">
        <v>4092</v>
      </c>
      <c r="M2185">
        <v>4695</v>
      </c>
    </row>
    <row r="2186" spans="1:13" x14ac:dyDescent="0.2">
      <c r="A2186" t="s">
        <v>2195</v>
      </c>
      <c r="B2186">
        <v>4779</v>
      </c>
      <c r="C2186">
        <v>4399</v>
      </c>
      <c r="D2186">
        <v>5012</v>
      </c>
      <c r="E2186" s="1">
        <v>2132</v>
      </c>
      <c r="F2186" s="1">
        <v>1862</v>
      </c>
      <c r="G2186" s="1">
        <v>4896</v>
      </c>
      <c r="H2186" s="1">
        <v>6118</v>
      </c>
      <c r="I2186" s="1">
        <v>3668</v>
      </c>
      <c r="J2186" s="1">
        <v>2259</v>
      </c>
      <c r="K2186">
        <v>5203</v>
      </c>
      <c r="L2186">
        <v>5038</v>
      </c>
      <c r="M2186">
        <v>5133</v>
      </c>
    </row>
    <row r="2187" spans="1:13" x14ac:dyDescent="0.2">
      <c r="A2187" t="s">
        <v>2196</v>
      </c>
      <c r="B2187">
        <v>6654</v>
      </c>
      <c r="C2187">
        <v>6148</v>
      </c>
      <c r="D2187">
        <v>6620</v>
      </c>
      <c r="E2187" s="1">
        <v>2420</v>
      </c>
      <c r="F2187" s="1">
        <v>2181</v>
      </c>
      <c r="G2187" s="1">
        <v>5466</v>
      </c>
      <c r="H2187" s="1">
        <v>9792</v>
      </c>
      <c r="I2187" s="1">
        <v>5927</v>
      </c>
      <c r="J2187" s="1">
        <v>3687</v>
      </c>
      <c r="K2187">
        <v>8650</v>
      </c>
      <c r="L2187">
        <v>8465</v>
      </c>
      <c r="M2187">
        <v>9227</v>
      </c>
    </row>
    <row r="2188" spans="1:13" x14ac:dyDescent="0.2">
      <c r="A2188" t="s">
        <v>2197</v>
      </c>
      <c r="B2188">
        <v>18</v>
      </c>
      <c r="C2188">
        <v>12</v>
      </c>
      <c r="D2188">
        <v>22</v>
      </c>
      <c r="E2188" s="1">
        <v>18</v>
      </c>
      <c r="F2188" s="1">
        <v>12</v>
      </c>
      <c r="G2188" s="1">
        <v>15</v>
      </c>
      <c r="H2188" s="1">
        <v>45</v>
      </c>
      <c r="I2188" s="1">
        <v>22</v>
      </c>
      <c r="J2188" s="1">
        <v>8</v>
      </c>
      <c r="K2188">
        <v>24</v>
      </c>
      <c r="L2188">
        <v>22</v>
      </c>
      <c r="M2188">
        <v>29</v>
      </c>
    </row>
    <row r="2189" spans="1:13" x14ac:dyDescent="0.2">
      <c r="A2189" t="s">
        <v>2198</v>
      </c>
      <c r="B2189">
        <v>9669</v>
      </c>
      <c r="C2189">
        <v>8378</v>
      </c>
      <c r="D2189">
        <v>10015</v>
      </c>
      <c r="E2189" s="1">
        <v>3704</v>
      </c>
      <c r="F2189" s="1">
        <v>3462</v>
      </c>
      <c r="G2189" s="1">
        <v>8482</v>
      </c>
      <c r="H2189" s="1">
        <v>10252</v>
      </c>
      <c r="I2189" s="1">
        <v>7529</v>
      </c>
      <c r="J2189" s="1">
        <v>3955</v>
      </c>
      <c r="K2189">
        <v>10268</v>
      </c>
      <c r="L2189">
        <v>9583</v>
      </c>
      <c r="M2189">
        <v>9992</v>
      </c>
    </row>
    <row r="2190" spans="1:13" x14ac:dyDescent="0.2">
      <c r="A2190" t="s">
        <v>2199</v>
      </c>
      <c r="B2190">
        <v>2520</v>
      </c>
      <c r="C2190">
        <v>2256</v>
      </c>
      <c r="D2190">
        <v>2345</v>
      </c>
      <c r="E2190" s="1">
        <v>859</v>
      </c>
      <c r="F2190" s="1">
        <v>781</v>
      </c>
      <c r="G2190" s="1">
        <v>1730</v>
      </c>
      <c r="H2190" s="1">
        <v>2147</v>
      </c>
      <c r="I2190" s="1">
        <v>1591</v>
      </c>
      <c r="J2190" s="1">
        <v>838</v>
      </c>
      <c r="K2190">
        <v>2051</v>
      </c>
      <c r="L2190">
        <v>2123</v>
      </c>
      <c r="M2190">
        <v>2252</v>
      </c>
    </row>
    <row r="2191" spans="1:13" x14ac:dyDescent="0.2">
      <c r="A2191" t="s">
        <v>2200</v>
      </c>
      <c r="B2191">
        <v>16694</v>
      </c>
      <c r="C2191">
        <v>15602</v>
      </c>
      <c r="D2191">
        <v>19353</v>
      </c>
      <c r="E2191" s="1">
        <v>5088</v>
      </c>
      <c r="F2191" s="1">
        <v>4748</v>
      </c>
      <c r="G2191" s="1">
        <v>11637</v>
      </c>
      <c r="H2191" s="1">
        <v>20714</v>
      </c>
      <c r="I2191" s="1">
        <v>13295</v>
      </c>
      <c r="J2191" s="1">
        <v>7825</v>
      </c>
      <c r="K2191">
        <v>33613</v>
      </c>
      <c r="L2191">
        <v>25291</v>
      </c>
      <c r="M2191">
        <v>29004</v>
      </c>
    </row>
    <row r="2192" spans="1:13" x14ac:dyDescent="0.2">
      <c r="A2192" t="s">
        <v>2201</v>
      </c>
      <c r="B2192">
        <v>1750</v>
      </c>
      <c r="C2192">
        <v>1476</v>
      </c>
      <c r="D2192">
        <v>1617</v>
      </c>
      <c r="E2192" s="1">
        <v>494</v>
      </c>
      <c r="F2192" s="1">
        <v>380</v>
      </c>
      <c r="G2192" s="1">
        <v>945</v>
      </c>
      <c r="H2192" s="1">
        <v>1326</v>
      </c>
      <c r="I2192" s="1">
        <v>860</v>
      </c>
      <c r="J2192" s="1">
        <v>674</v>
      </c>
      <c r="K2192">
        <v>1539</v>
      </c>
      <c r="L2192">
        <v>1516</v>
      </c>
      <c r="M2192">
        <v>1796</v>
      </c>
    </row>
    <row r="2193" spans="1:13" x14ac:dyDescent="0.2">
      <c r="A2193" t="s">
        <v>2202</v>
      </c>
      <c r="B2193">
        <v>4553</v>
      </c>
      <c r="C2193">
        <v>4257</v>
      </c>
      <c r="D2193">
        <v>5269</v>
      </c>
      <c r="E2193" s="1">
        <v>1898</v>
      </c>
      <c r="F2193" s="1">
        <v>1813</v>
      </c>
      <c r="G2193" s="1">
        <v>4368</v>
      </c>
      <c r="H2193" s="1">
        <v>5652</v>
      </c>
      <c r="I2193" s="1">
        <v>3379</v>
      </c>
      <c r="J2193" s="1">
        <v>2256</v>
      </c>
      <c r="K2193">
        <v>4785</v>
      </c>
      <c r="L2193">
        <v>4307</v>
      </c>
      <c r="M2193">
        <v>4743</v>
      </c>
    </row>
    <row r="2194" spans="1:13" x14ac:dyDescent="0.2">
      <c r="A2194" t="s">
        <v>2203</v>
      </c>
      <c r="B2194">
        <v>207</v>
      </c>
      <c r="C2194">
        <v>206</v>
      </c>
      <c r="D2194">
        <v>282</v>
      </c>
      <c r="E2194" s="1">
        <v>111</v>
      </c>
      <c r="F2194" s="1">
        <v>82</v>
      </c>
      <c r="G2194" s="1">
        <v>221</v>
      </c>
      <c r="H2194" s="1">
        <v>259</v>
      </c>
      <c r="I2194" s="1">
        <v>139</v>
      </c>
      <c r="J2194" s="1">
        <v>91</v>
      </c>
      <c r="K2194">
        <v>252</v>
      </c>
      <c r="L2194">
        <v>143</v>
      </c>
      <c r="M2194">
        <v>169</v>
      </c>
    </row>
    <row r="2195" spans="1:13" x14ac:dyDescent="0.2">
      <c r="A2195" t="s">
        <v>2204</v>
      </c>
      <c r="B2195">
        <v>3161</v>
      </c>
      <c r="C2195">
        <v>2877</v>
      </c>
      <c r="D2195">
        <v>3344</v>
      </c>
      <c r="E2195" s="1">
        <v>1401</v>
      </c>
      <c r="F2195" s="1">
        <v>1255</v>
      </c>
      <c r="G2195" s="1">
        <v>3022</v>
      </c>
      <c r="H2195" s="1">
        <v>2837</v>
      </c>
      <c r="I2195" s="1">
        <v>2092</v>
      </c>
      <c r="J2195" s="1">
        <v>1111</v>
      </c>
      <c r="K2195">
        <v>2997</v>
      </c>
      <c r="L2195">
        <v>2693</v>
      </c>
      <c r="M2195">
        <v>3026</v>
      </c>
    </row>
    <row r="2196" spans="1:13" x14ac:dyDescent="0.2">
      <c r="A2196" t="s">
        <v>2205</v>
      </c>
      <c r="B2196">
        <v>4884</v>
      </c>
      <c r="C2196">
        <v>4314</v>
      </c>
      <c r="D2196">
        <v>4860</v>
      </c>
      <c r="E2196" s="1">
        <v>1643</v>
      </c>
      <c r="F2196" s="1">
        <v>1532</v>
      </c>
      <c r="G2196" s="1">
        <v>3583</v>
      </c>
      <c r="H2196" s="1">
        <v>4306</v>
      </c>
      <c r="I2196" s="1">
        <v>2822</v>
      </c>
      <c r="J2196" s="1">
        <v>1734</v>
      </c>
      <c r="K2196">
        <v>3565</v>
      </c>
      <c r="L2196">
        <v>3505</v>
      </c>
      <c r="M2196">
        <v>3571</v>
      </c>
    </row>
    <row r="2197" spans="1:13" x14ac:dyDescent="0.2">
      <c r="A2197" t="s">
        <v>2206</v>
      </c>
      <c r="B2197">
        <v>5155</v>
      </c>
      <c r="C2197">
        <v>4543</v>
      </c>
      <c r="D2197">
        <v>4340</v>
      </c>
      <c r="E2197" s="1">
        <v>2101</v>
      </c>
      <c r="F2197" s="1">
        <v>1783</v>
      </c>
      <c r="G2197" s="1">
        <v>4268</v>
      </c>
      <c r="H2197" s="1">
        <v>4814</v>
      </c>
      <c r="I2197" s="1">
        <v>3772</v>
      </c>
      <c r="J2197" s="1">
        <v>1462</v>
      </c>
      <c r="K2197">
        <v>4015</v>
      </c>
      <c r="L2197">
        <v>4089</v>
      </c>
      <c r="M2197">
        <v>4658</v>
      </c>
    </row>
    <row r="2198" spans="1:13" x14ac:dyDescent="0.2">
      <c r="A2198" t="s">
        <v>2207</v>
      </c>
      <c r="B2198">
        <v>2458</v>
      </c>
      <c r="C2198">
        <v>1914</v>
      </c>
      <c r="D2198">
        <v>1544</v>
      </c>
      <c r="E2198" s="1">
        <v>537</v>
      </c>
      <c r="F2198" s="1">
        <v>590</v>
      </c>
      <c r="G2198" s="1">
        <v>1347</v>
      </c>
      <c r="H2198" s="1">
        <v>1731</v>
      </c>
      <c r="I2198" s="1">
        <v>1323</v>
      </c>
      <c r="J2198" s="1">
        <v>733</v>
      </c>
      <c r="K2198">
        <v>1257</v>
      </c>
      <c r="L2198">
        <v>1761</v>
      </c>
      <c r="M2198">
        <v>2059</v>
      </c>
    </row>
    <row r="2199" spans="1:13" x14ac:dyDescent="0.2">
      <c r="A2199" t="s">
        <v>2208</v>
      </c>
      <c r="B2199">
        <v>2592</v>
      </c>
      <c r="C2199">
        <v>2080</v>
      </c>
      <c r="D2199">
        <v>1736</v>
      </c>
      <c r="E2199" s="1">
        <v>1106</v>
      </c>
      <c r="F2199" s="1">
        <v>1120</v>
      </c>
      <c r="G2199" s="1">
        <v>2364</v>
      </c>
      <c r="H2199" s="1">
        <v>2565</v>
      </c>
      <c r="I2199" s="1">
        <v>1681</v>
      </c>
      <c r="J2199" s="1">
        <v>741</v>
      </c>
      <c r="K2199">
        <v>1736</v>
      </c>
      <c r="L2199">
        <v>1930</v>
      </c>
      <c r="M2199">
        <v>2285</v>
      </c>
    </row>
    <row r="2200" spans="1:13" x14ac:dyDescent="0.2">
      <c r="A2200" t="s">
        <v>2209</v>
      </c>
      <c r="B2200">
        <v>4932</v>
      </c>
      <c r="C2200">
        <v>3890</v>
      </c>
      <c r="D2200">
        <v>4701</v>
      </c>
      <c r="E2200" s="1">
        <v>1953</v>
      </c>
      <c r="F2200" s="1">
        <v>1906</v>
      </c>
      <c r="G2200" s="1">
        <v>4546</v>
      </c>
      <c r="H2200" s="1">
        <v>5054</v>
      </c>
      <c r="I2200" s="1">
        <v>2756</v>
      </c>
      <c r="J2200" s="1">
        <v>1727</v>
      </c>
      <c r="K2200">
        <v>3114</v>
      </c>
      <c r="L2200">
        <v>3203</v>
      </c>
      <c r="M2200">
        <v>3791</v>
      </c>
    </row>
    <row r="2201" spans="1:13" x14ac:dyDescent="0.2">
      <c r="A2201" t="s">
        <v>2210</v>
      </c>
      <c r="B2201">
        <v>15753</v>
      </c>
      <c r="C2201">
        <v>12536</v>
      </c>
      <c r="D2201">
        <v>14190</v>
      </c>
      <c r="E2201" s="1">
        <v>7193</v>
      </c>
      <c r="F2201" s="1">
        <v>6584</v>
      </c>
      <c r="G2201" s="1">
        <v>16452</v>
      </c>
      <c r="H2201" s="1">
        <v>20406</v>
      </c>
      <c r="I2201" s="1">
        <v>12229</v>
      </c>
      <c r="J2201" s="1">
        <v>5687</v>
      </c>
      <c r="K2201">
        <v>16713</v>
      </c>
      <c r="L2201">
        <v>15472</v>
      </c>
      <c r="M2201">
        <v>17831</v>
      </c>
    </row>
    <row r="2202" spans="1:13" x14ac:dyDescent="0.2">
      <c r="A2202" t="s">
        <v>2211</v>
      </c>
      <c r="B2202">
        <v>3141</v>
      </c>
      <c r="C2202">
        <v>2783</v>
      </c>
      <c r="D2202">
        <v>3255</v>
      </c>
      <c r="E2202" s="1">
        <v>1206</v>
      </c>
      <c r="F2202" s="1">
        <v>1069</v>
      </c>
      <c r="G2202" s="1">
        <v>2379</v>
      </c>
      <c r="H2202" s="1">
        <v>2228</v>
      </c>
      <c r="I2202" s="1">
        <v>1818</v>
      </c>
      <c r="J2202" s="1">
        <v>844</v>
      </c>
      <c r="K2202">
        <v>1976</v>
      </c>
      <c r="L2202">
        <v>1851</v>
      </c>
      <c r="M2202">
        <v>2089</v>
      </c>
    </row>
    <row r="2203" spans="1:13" x14ac:dyDescent="0.2">
      <c r="A2203" t="s">
        <v>2212</v>
      </c>
      <c r="B2203">
        <v>28743</v>
      </c>
      <c r="C2203">
        <v>25962</v>
      </c>
      <c r="D2203">
        <v>31242</v>
      </c>
      <c r="E2203" s="1">
        <v>10330</v>
      </c>
      <c r="F2203" s="1">
        <v>9222</v>
      </c>
      <c r="G2203" s="1">
        <v>21467</v>
      </c>
      <c r="H2203" s="1">
        <v>35236</v>
      </c>
      <c r="I2203" s="1">
        <v>25953</v>
      </c>
      <c r="J2203" s="1">
        <v>13258</v>
      </c>
      <c r="K2203">
        <v>53554</v>
      </c>
      <c r="L2203">
        <v>39852</v>
      </c>
      <c r="M2203">
        <v>46927</v>
      </c>
    </row>
    <row r="2204" spans="1:13" x14ac:dyDescent="0.2">
      <c r="A2204" t="s">
        <v>2213</v>
      </c>
      <c r="B2204">
        <v>13170</v>
      </c>
      <c r="C2204">
        <v>12938</v>
      </c>
      <c r="D2204">
        <v>14267</v>
      </c>
      <c r="E2204" s="1">
        <v>5325</v>
      </c>
      <c r="F2204" s="1">
        <v>4360</v>
      </c>
      <c r="G2204" s="1">
        <v>9804</v>
      </c>
      <c r="H2204" s="1">
        <v>16078</v>
      </c>
      <c r="I2204" s="1">
        <v>13187</v>
      </c>
      <c r="J2204" s="1">
        <v>6263</v>
      </c>
      <c r="K2204">
        <v>26160</v>
      </c>
      <c r="L2204">
        <v>19583</v>
      </c>
      <c r="M2204">
        <v>22877</v>
      </c>
    </row>
    <row r="2205" spans="1:13" x14ac:dyDescent="0.2">
      <c r="A2205" t="s">
        <v>2214</v>
      </c>
      <c r="B2205">
        <v>11412</v>
      </c>
      <c r="C2205">
        <v>8878</v>
      </c>
      <c r="D2205">
        <v>8449</v>
      </c>
      <c r="E2205" s="1">
        <v>3615</v>
      </c>
      <c r="F2205" s="1">
        <v>3001</v>
      </c>
      <c r="G2205" s="1">
        <v>7737</v>
      </c>
      <c r="H2205" s="1">
        <v>11887</v>
      </c>
      <c r="I2205" s="1">
        <v>8226</v>
      </c>
      <c r="J2205" s="1">
        <v>5280</v>
      </c>
      <c r="K2205">
        <v>9909</v>
      </c>
      <c r="L2205">
        <v>10590</v>
      </c>
      <c r="M2205">
        <v>11911</v>
      </c>
    </row>
    <row r="2206" spans="1:13" x14ac:dyDescent="0.2">
      <c r="A2206" t="s">
        <v>2215</v>
      </c>
      <c r="B2206">
        <v>5530</v>
      </c>
      <c r="C2206">
        <v>5151</v>
      </c>
      <c r="D2206">
        <v>6643</v>
      </c>
      <c r="E2206" s="1">
        <v>3037</v>
      </c>
      <c r="F2206" s="1">
        <v>3021</v>
      </c>
      <c r="G2206" s="1">
        <v>7002</v>
      </c>
      <c r="H2206" s="1">
        <v>2341</v>
      </c>
      <c r="I2206" s="1">
        <v>1749</v>
      </c>
      <c r="J2206" s="1">
        <v>878</v>
      </c>
      <c r="K2206">
        <v>1003</v>
      </c>
      <c r="L2206">
        <v>691</v>
      </c>
      <c r="M2206">
        <v>929</v>
      </c>
    </row>
    <row r="2207" spans="1:13" x14ac:dyDescent="0.2">
      <c r="A2207" t="s">
        <v>2216</v>
      </c>
      <c r="B2207">
        <v>5453</v>
      </c>
      <c r="C2207">
        <v>4653</v>
      </c>
      <c r="D2207">
        <v>5480</v>
      </c>
      <c r="E2207" s="1">
        <v>2199</v>
      </c>
      <c r="F2207" s="1">
        <v>1915</v>
      </c>
      <c r="G2207" s="1">
        <v>4927</v>
      </c>
      <c r="H2207" s="1">
        <v>11895</v>
      </c>
      <c r="I2207" s="1">
        <v>7890</v>
      </c>
      <c r="J2207" s="1">
        <v>4521</v>
      </c>
      <c r="K2207">
        <v>10590</v>
      </c>
      <c r="L2207">
        <v>7257</v>
      </c>
      <c r="M2207">
        <v>9043</v>
      </c>
    </row>
    <row r="2208" spans="1:13" x14ac:dyDescent="0.2">
      <c r="A2208" t="s">
        <v>2217</v>
      </c>
      <c r="B2208">
        <v>3081</v>
      </c>
      <c r="C2208">
        <v>2917</v>
      </c>
      <c r="D2208">
        <v>3217</v>
      </c>
      <c r="E2208" s="1">
        <v>1152</v>
      </c>
      <c r="F2208" s="1">
        <v>1010</v>
      </c>
      <c r="G2208" s="1">
        <v>2279</v>
      </c>
      <c r="H2208" s="1">
        <v>3376</v>
      </c>
      <c r="I2208" s="1">
        <v>2411</v>
      </c>
      <c r="J2208" s="1">
        <v>1389</v>
      </c>
      <c r="K2208">
        <v>2937</v>
      </c>
      <c r="L2208">
        <v>2384</v>
      </c>
      <c r="M2208">
        <v>2893</v>
      </c>
    </row>
    <row r="2209" spans="1:13" x14ac:dyDescent="0.2">
      <c r="A2209" t="s">
        <v>2218</v>
      </c>
      <c r="B2209">
        <v>474</v>
      </c>
      <c r="C2209">
        <v>420</v>
      </c>
      <c r="D2209">
        <v>353</v>
      </c>
      <c r="E2209" s="1">
        <v>62</v>
      </c>
      <c r="F2209" s="1">
        <v>79</v>
      </c>
      <c r="G2209" s="1">
        <v>176</v>
      </c>
      <c r="H2209" s="1">
        <v>210</v>
      </c>
      <c r="I2209" s="1">
        <v>168</v>
      </c>
      <c r="J2209" s="1">
        <v>86</v>
      </c>
      <c r="K2209">
        <v>320</v>
      </c>
      <c r="L2209">
        <v>436</v>
      </c>
      <c r="M2209">
        <v>419</v>
      </c>
    </row>
    <row r="2210" spans="1:13" x14ac:dyDescent="0.2">
      <c r="A2210" t="s">
        <v>2219</v>
      </c>
      <c r="B2210">
        <v>18651</v>
      </c>
      <c r="C2210">
        <v>14857</v>
      </c>
      <c r="D2210">
        <v>17375</v>
      </c>
      <c r="E2210" s="1">
        <v>3210</v>
      </c>
      <c r="F2210" s="1">
        <v>3167</v>
      </c>
      <c r="G2210" s="1">
        <v>6478</v>
      </c>
      <c r="H2210" s="1">
        <v>7790</v>
      </c>
      <c r="I2210" s="1">
        <v>6300</v>
      </c>
      <c r="J2210" s="1">
        <v>4248</v>
      </c>
      <c r="K2210">
        <v>15083</v>
      </c>
      <c r="L2210">
        <v>13238</v>
      </c>
      <c r="M2210">
        <v>15326</v>
      </c>
    </row>
    <row r="2211" spans="1:13" x14ac:dyDescent="0.2">
      <c r="A2211" t="s">
        <v>2220</v>
      </c>
      <c r="B2211">
        <v>2704</v>
      </c>
      <c r="C2211">
        <v>2374</v>
      </c>
      <c r="D2211">
        <v>2749</v>
      </c>
      <c r="E2211" s="1">
        <v>1368</v>
      </c>
      <c r="F2211" s="1">
        <v>1145</v>
      </c>
      <c r="G2211" s="1">
        <v>2680</v>
      </c>
      <c r="H2211" s="1">
        <v>2854</v>
      </c>
      <c r="I2211" s="1">
        <v>2088</v>
      </c>
      <c r="J2211" s="1">
        <v>865</v>
      </c>
      <c r="K2211">
        <v>3062</v>
      </c>
      <c r="L2211">
        <v>2982</v>
      </c>
      <c r="M2211">
        <v>3225</v>
      </c>
    </row>
    <row r="2212" spans="1:13" x14ac:dyDescent="0.2">
      <c r="A2212" t="s">
        <v>2221</v>
      </c>
      <c r="B2212">
        <v>2349</v>
      </c>
      <c r="C2212">
        <v>2321</v>
      </c>
      <c r="D2212">
        <v>2996</v>
      </c>
      <c r="E2212" s="1">
        <v>1065</v>
      </c>
      <c r="F2212" s="1">
        <v>1032</v>
      </c>
      <c r="G2212" s="1">
        <v>2416</v>
      </c>
      <c r="H2212" s="1">
        <v>3031</v>
      </c>
      <c r="I2212" s="1">
        <v>2072</v>
      </c>
      <c r="J2212" s="1">
        <v>955</v>
      </c>
      <c r="K2212">
        <v>2914</v>
      </c>
      <c r="L2212">
        <v>2412</v>
      </c>
      <c r="M2212">
        <v>2706</v>
      </c>
    </row>
    <row r="2213" spans="1:13" x14ac:dyDescent="0.2">
      <c r="A2213" t="s">
        <v>2222</v>
      </c>
      <c r="B2213">
        <v>8046</v>
      </c>
      <c r="C2213">
        <v>7238</v>
      </c>
      <c r="D2213">
        <v>8617</v>
      </c>
      <c r="E2213" s="1">
        <v>3098</v>
      </c>
      <c r="F2213" s="1">
        <v>2821</v>
      </c>
      <c r="G2213" s="1">
        <v>6808</v>
      </c>
      <c r="H2213" s="1">
        <v>9337</v>
      </c>
      <c r="I2213" s="1">
        <v>6349</v>
      </c>
      <c r="J2213" s="1">
        <v>3555</v>
      </c>
      <c r="K2213">
        <v>8538</v>
      </c>
      <c r="L2213">
        <v>7494</v>
      </c>
      <c r="M2213">
        <v>8037</v>
      </c>
    </row>
    <row r="2214" spans="1:13" x14ac:dyDescent="0.2">
      <c r="A2214" t="s">
        <v>2223</v>
      </c>
      <c r="B2214">
        <v>1789</v>
      </c>
      <c r="C2214">
        <v>1644</v>
      </c>
      <c r="D2214">
        <v>1703</v>
      </c>
      <c r="E2214" s="1">
        <v>701</v>
      </c>
      <c r="F2214" s="1">
        <v>620</v>
      </c>
      <c r="G2214" s="1">
        <v>1449</v>
      </c>
      <c r="H2214" s="1">
        <v>1989</v>
      </c>
      <c r="I2214" s="1">
        <v>1333</v>
      </c>
      <c r="J2214" s="1">
        <v>748</v>
      </c>
      <c r="K2214">
        <v>2477</v>
      </c>
      <c r="L2214">
        <v>2179</v>
      </c>
      <c r="M2214">
        <v>2543</v>
      </c>
    </row>
    <row r="2215" spans="1:13" x14ac:dyDescent="0.2">
      <c r="A2215" t="s">
        <v>2224</v>
      </c>
      <c r="B2215">
        <v>4947</v>
      </c>
      <c r="C2215">
        <v>4489</v>
      </c>
      <c r="D2215">
        <v>5269</v>
      </c>
      <c r="E2215" s="1">
        <v>1869</v>
      </c>
      <c r="F2215" s="1">
        <v>1509</v>
      </c>
      <c r="G2215" s="1">
        <v>3860</v>
      </c>
      <c r="H2215" s="1">
        <v>5359</v>
      </c>
      <c r="I2215" s="1">
        <v>4007</v>
      </c>
      <c r="J2215" s="1">
        <v>2281</v>
      </c>
      <c r="K2215">
        <v>5048</v>
      </c>
      <c r="L2215">
        <v>4760</v>
      </c>
      <c r="M2215">
        <v>5379</v>
      </c>
    </row>
    <row r="2216" spans="1:13" x14ac:dyDescent="0.2">
      <c r="A2216" t="s">
        <v>2225</v>
      </c>
      <c r="B2216">
        <v>4418</v>
      </c>
      <c r="C2216">
        <v>3985</v>
      </c>
      <c r="D2216">
        <v>3790</v>
      </c>
      <c r="E2216" s="1">
        <v>1552</v>
      </c>
      <c r="F2216" s="1">
        <v>1381</v>
      </c>
      <c r="G2216" s="1">
        <v>3598</v>
      </c>
      <c r="H2216" s="1">
        <v>6315</v>
      </c>
      <c r="I2216" s="1">
        <v>4402</v>
      </c>
      <c r="J2216" s="1">
        <v>2504</v>
      </c>
      <c r="K2216">
        <v>6426</v>
      </c>
      <c r="L2216">
        <v>5958</v>
      </c>
      <c r="M2216">
        <v>7097</v>
      </c>
    </row>
    <row r="2217" spans="1:13" x14ac:dyDescent="0.2">
      <c r="A2217" t="s">
        <v>2226</v>
      </c>
      <c r="B2217">
        <v>3073</v>
      </c>
      <c r="C2217">
        <v>3042</v>
      </c>
      <c r="D2217">
        <v>3294</v>
      </c>
      <c r="E2217" s="1">
        <v>1407</v>
      </c>
      <c r="F2217" s="1">
        <v>1234</v>
      </c>
      <c r="G2217" s="1">
        <v>2828</v>
      </c>
      <c r="H2217" s="1">
        <v>3320</v>
      </c>
      <c r="I2217" s="1">
        <v>2581</v>
      </c>
      <c r="J2217" s="1">
        <v>1236</v>
      </c>
      <c r="K2217">
        <v>3261</v>
      </c>
      <c r="L2217">
        <v>3151</v>
      </c>
      <c r="M2217">
        <v>3627</v>
      </c>
    </row>
    <row r="2218" spans="1:13" x14ac:dyDescent="0.2">
      <c r="A2218" t="s">
        <v>2227</v>
      </c>
      <c r="B2218">
        <v>1437</v>
      </c>
      <c r="C2218">
        <v>1478</v>
      </c>
      <c r="D2218">
        <v>1290</v>
      </c>
      <c r="E2218" s="1">
        <v>583</v>
      </c>
      <c r="F2218" s="1">
        <v>492</v>
      </c>
      <c r="G2218" s="1">
        <v>1186</v>
      </c>
      <c r="H2218" s="1">
        <v>1388</v>
      </c>
      <c r="I2218" s="1">
        <v>1004</v>
      </c>
      <c r="J2218" s="1">
        <v>442</v>
      </c>
      <c r="K2218">
        <v>1149</v>
      </c>
      <c r="L2218">
        <v>1367</v>
      </c>
      <c r="M2218">
        <v>1538</v>
      </c>
    </row>
    <row r="2219" spans="1:13" x14ac:dyDescent="0.2">
      <c r="A2219" t="s">
        <v>2228</v>
      </c>
      <c r="B2219">
        <v>2663</v>
      </c>
      <c r="C2219">
        <v>2884</v>
      </c>
      <c r="D2219">
        <v>2435</v>
      </c>
      <c r="E2219" s="1">
        <v>1051</v>
      </c>
      <c r="F2219" s="1">
        <v>913</v>
      </c>
      <c r="G2219" s="1">
        <v>2194</v>
      </c>
      <c r="H2219" s="1">
        <v>2427</v>
      </c>
      <c r="I2219" s="1">
        <v>1913</v>
      </c>
      <c r="J2219" s="1">
        <v>875</v>
      </c>
      <c r="K2219">
        <v>2216</v>
      </c>
      <c r="L2219">
        <v>2792</v>
      </c>
      <c r="M2219">
        <v>3060</v>
      </c>
    </row>
    <row r="2220" spans="1:13" x14ac:dyDescent="0.2">
      <c r="A2220" t="s">
        <v>2229</v>
      </c>
      <c r="B2220">
        <v>4626</v>
      </c>
      <c r="C2220">
        <v>3941</v>
      </c>
      <c r="D2220">
        <v>4452</v>
      </c>
      <c r="E2220" s="1">
        <v>1985</v>
      </c>
      <c r="F2220" s="1">
        <v>1444</v>
      </c>
      <c r="G2220" s="1">
        <v>3534</v>
      </c>
      <c r="H2220" s="1">
        <v>3949</v>
      </c>
      <c r="I2220" s="1">
        <v>2525</v>
      </c>
      <c r="J2220" s="1">
        <v>1158</v>
      </c>
      <c r="K2220">
        <v>4414</v>
      </c>
      <c r="L2220">
        <v>3653</v>
      </c>
      <c r="M2220">
        <v>4269</v>
      </c>
    </row>
    <row r="2221" spans="1:13" x14ac:dyDescent="0.2">
      <c r="A2221" t="s">
        <v>2230</v>
      </c>
      <c r="B2221">
        <v>7777</v>
      </c>
      <c r="C2221">
        <v>6957</v>
      </c>
      <c r="D2221">
        <v>6922</v>
      </c>
      <c r="E2221" s="1">
        <v>2282</v>
      </c>
      <c r="F2221" s="1">
        <v>2173</v>
      </c>
      <c r="G2221" s="1">
        <v>5261</v>
      </c>
      <c r="H2221" s="1">
        <v>6921</v>
      </c>
      <c r="I2221" s="1">
        <v>4800</v>
      </c>
      <c r="J2221" s="1">
        <v>2673</v>
      </c>
      <c r="K2221">
        <v>7695</v>
      </c>
      <c r="L2221">
        <v>8643</v>
      </c>
      <c r="M2221">
        <v>10324</v>
      </c>
    </row>
    <row r="2222" spans="1:13" x14ac:dyDescent="0.2">
      <c r="A2222" t="s">
        <v>2231</v>
      </c>
      <c r="B2222">
        <v>15452</v>
      </c>
      <c r="C2222">
        <v>13635</v>
      </c>
      <c r="D2222">
        <v>16164</v>
      </c>
      <c r="E2222" s="1">
        <v>6865</v>
      </c>
      <c r="F2222" s="1">
        <v>6249</v>
      </c>
      <c r="G2222" s="1">
        <v>14346</v>
      </c>
      <c r="H2222" s="1">
        <v>21527</v>
      </c>
      <c r="I2222" s="1">
        <v>15505</v>
      </c>
      <c r="J2222" s="1">
        <v>8423</v>
      </c>
      <c r="K2222">
        <v>23790</v>
      </c>
      <c r="L2222">
        <v>21276</v>
      </c>
      <c r="M2222">
        <v>23983</v>
      </c>
    </row>
    <row r="2223" spans="1:13" x14ac:dyDescent="0.2">
      <c r="A2223" t="s">
        <v>2232</v>
      </c>
      <c r="B2223">
        <v>2622</v>
      </c>
      <c r="C2223">
        <v>2060</v>
      </c>
      <c r="D2223">
        <v>2699</v>
      </c>
      <c r="E2223" s="1">
        <v>1352</v>
      </c>
      <c r="F2223" s="1">
        <v>1121</v>
      </c>
      <c r="G2223" s="1">
        <v>2638</v>
      </c>
      <c r="H2223" s="1">
        <v>2691</v>
      </c>
      <c r="I2223" s="1">
        <v>1856</v>
      </c>
      <c r="J2223" s="1">
        <v>959</v>
      </c>
      <c r="K2223">
        <v>1782</v>
      </c>
      <c r="L2223">
        <v>1425</v>
      </c>
      <c r="M2223">
        <v>1542</v>
      </c>
    </row>
    <row r="2224" spans="1:13" x14ac:dyDescent="0.2">
      <c r="A2224" t="s">
        <v>2233</v>
      </c>
      <c r="B2224">
        <v>14560</v>
      </c>
      <c r="C2224">
        <v>14846</v>
      </c>
      <c r="D2224">
        <v>21252</v>
      </c>
      <c r="E2224" s="1">
        <v>5071</v>
      </c>
      <c r="F2224" s="1">
        <v>5289</v>
      </c>
      <c r="G2224" s="1">
        <v>13438</v>
      </c>
      <c r="H2224" s="1">
        <v>22852</v>
      </c>
      <c r="I2224" s="1">
        <v>13360</v>
      </c>
      <c r="J2224" s="1">
        <v>8504</v>
      </c>
      <c r="K2224">
        <v>27358</v>
      </c>
      <c r="L2224">
        <v>20074</v>
      </c>
      <c r="M2224">
        <v>23793</v>
      </c>
    </row>
    <row r="2225" spans="1:13" x14ac:dyDescent="0.2">
      <c r="A2225" t="s">
        <v>2234</v>
      </c>
      <c r="B2225">
        <v>12970</v>
      </c>
      <c r="C2225">
        <v>13063</v>
      </c>
      <c r="D2225">
        <v>18700</v>
      </c>
      <c r="E2225" s="1">
        <v>4591</v>
      </c>
      <c r="F2225" s="1">
        <v>4899</v>
      </c>
      <c r="G2225" s="1">
        <v>12447</v>
      </c>
      <c r="H2225" s="1">
        <v>20374</v>
      </c>
      <c r="I2225" s="1">
        <v>12066</v>
      </c>
      <c r="J2225" s="1">
        <v>7774</v>
      </c>
      <c r="K2225">
        <v>24693</v>
      </c>
      <c r="L2225">
        <v>18310</v>
      </c>
      <c r="M2225">
        <v>21319</v>
      </c>
    </row>
    <row r="2226" spans="1:13" x14ac:dyDescent="0.2">
      <c r="A2226" t="s">
        <v>2235</v>
      </c>
      <c r="B2226">
        <v>1229</v>
      </c>
      <c r="C2226">
        <v>1333</v>
      </c>
      <c r="D2226">
        <v>1455</v>
      </c>
      <c r="E2226" s="1">
        <v>302</v>
      </c>
      <c r="F2226" s="1">
        <v>236</v>
      </c>
      <c r="G2226" s="1">
        <v>702</v>
      </c>
      <c r="H2226" s="1">
        <v>1524</v>
      </c>
      <c r="I2226" s="1">
        <v>898</v>
      </c>
      <c r="J2226" s="1">
        <v>641</v>
      </c>
      <c r="K2226">
        <v>1946</v>
      </c>
      <c r="L2226">
        <v>1874</v>
      </c>
      <c r="M2226">
        <v>1978</v>
      </c>
    </row>
    <row r="2227" spans="1:13" x14ac:dyDescent="0.2">
      <c r="A2227" t="s">
        <v>2236</v>
      </c>
      <c r="B2227">
        <v>4901</v>
      </c>
      <c r="C2227">
        <v>4302</v>
      </c>
      <c r="D2227">
        <v>4854</v>
      </c>
      <c r="E2227" s="1">
        <v>1789</v>
      </c>
      <c r="F2227" s="1">
        <v>1686</v>
      </c>
      <c r="G2227" s="1">
        <v>3829</v>
      </c>
      <c r="H2227" s="1">
        <v>5476</v>
      </c>
      <c r="I2227" s="1">
        <v>3535</v>
      </c>
      <c r="J2227" s="1">
        <v>2022</v>
      </c>
      <c r="K2227">
        <v>5599</v>
      </c>
      <c r="L2227">
        <v>5224</v>
      </c>
      <c r="M2227">
        <v>6058</v>
      </c>
    </row>
    <row r="2228" spans="1:13" x14ac:dyDescent="0.2">
      <c r="A2228" t="s">
        <v>2237</v>
      </c>
      <c r="B2228">
        <v>2701</v>
      </c>
      <c r="C2228">
        <v>2455</v>
      </c>
      <c r="D2228">
        <v>2404</v>
      </c>
      <c r="E2228" s="1">
        <v>1103</v>
      </c>
      <c r="F2228" s="1">
        <v>845</v>
      </c>
      <c r="G2228" s="1">
        <v>1986</v>
      </c>
      <c r="H2228" s="1">
        <v>3966</v>
      </c>
      <c r="I2228" s="1">
        <v>2793</v>
      </c>
      <c r="J2228" s="1">
        <v>1763</v>
      </c>
      <c r="K2228">
        <v>5078</v>
      </c>
      <c r="L2228">
        <v>4478</v>
      </c>
      <c r="M2228">
        <v>4997</v>
      </c>
    </row>
    <row r="2229" spans="1:13" x14ac:dyDescent="0.2">
      <c r="A2229" t="s">
        <v>2238</v>
      </c>
      <c r="B2229">
        <v>2483</v>
      </c>
      <c r="C2229">
        <v>2201</v>
      </c>
      <c r="D2229">
        <v>2236</v>
      </c>
      <c r="E2229" s="1">
        <v>823</v>
      </c>
      <c r="F2229" s="1">
        <v>692</v>
      </c>
      <c r="G2229" s="1">
        <v>1686</v>
      </c>
      <c r="H2229" s="1">
        <v>1798</v>
      </c>
      <c r="I2229" s="1">
        <v>1363</v>
      </c>
      <c r="J2229" s="1">
        <v>699</v>
      </c>
      <c r="K2229">
        <v>2094</v>
      </c>
      <c r="L2229">
        <v>2082</v>
      </c>
      <c r="M2229">
        <v>2337</v>
      </c>
    </row>
    <row r="2230" spans="1:13" x14ac:dyDescent="0.2">
      <c r="A2230" t="s">
        <v>2239</v>
      </c>
      <c r="B2230">
        <v>3979</v>
      </c>
      <c r="C2230">
        <v>3352</v>
      </c>
      <c r="D2230">
        <v>4835</v>
      </c>
      <c r="E2230" s="1">
        <v>1327</v>
      </c>
      <c r="F2230" s="1">
        <v>1358</v>
      </c>
      <c r="G2230" s="1">
        <v>2983</v>
      </c>
      <c r="H2230" s="1">
        <v>5549</v>
      </c>
      <c r="I2230" s="1">
        <v>3428</v>
      </c>
      <c r="J2230" s="1">
        <v>2119</v>
      </c>
      <c r="K2230">
        <v>6819</v>
      </c>
      <c r="L2230">
        <v>5322</v>
      </c>
      <c r="M2230">
        <v>6056</v>
      </c>
    </row>
    <row r="2231" spans="1:13" x14ac:dyDescent="0.2">
      <c r="A2231" t="s">
        <v>2240</v>
      </c>
      <c r="B2231">
        <v>3057</v>
      </c>
      <c r="C2231">
        <v>2530</v>
      </c>
      <c r="D2231">
        <v>2701</v>
      </c>
      <c r="E2231" s="1">
        <v>1088</v>
      </c>
      <c r="F2231" s="1">
        <v>1033</v>
      </c>
      <c r="G2231" s="1">
        <v>2196</v>
      </c>
      <c r="H2231" s="1">
        <v>2807</v>
      </c>
      <c r="I2231" s="1">
        <v>2307</v>
      </c>
      <c r="J2231" s="1">
        <v>1226</v>
      </c>
      <c r="K2231">
        <v>1196</v>
      </c>
      <c r="L2231">
        <v>1122</v>
      </c>
      <c r="M2231">
        <v>1284</v>
      </c>
    </row>
    <row r="2232" spans="1:13" x14ac:dyDescent="0.2">
      <c r="A2232" t="s">
        <v>2241</v>
      </c>
      <c r="B2232">
        <v>6159</v>
      </c>
      <c r="C2232">
        <v>5941</v>
      </c>
      <c r="D2232">
        <v>5470</v>
      </c>
      <c r="E2232" s="1">
        <v>2346</v>
      </c>
      <c r="F2232" s="1">
        <v>2128</v>
      </c>
      <c r="G2232" s="1">
        <v>4774</v>
      </c>
      <c r="H2232" s="1">
        <v>4454</v>
      </c>
      <c r="I2232" s="1">
        <v>3528</v>
      </c>
      <c r="J2232" s="1">
        <v>1902</v>
      </c>
      <c r="K2232">
        <v>4402</v>
      </c>
      <c r="L2232">
        <v>5158</v>
      </c>
      <c r="M2232">
        <v>5595</v>
      </c>
    </row>
    <row r="2233" spans="1:13" x14ac:dyDescent="0.2">
      <c r="A2233" t="s">
        <v>2242</v>
      </c>
      <c r="B2233">
        <v>2704</v>
      </c>
      <c r="C2233">
        <v>2361</v>
      </c>
      <c r="D2233">
        <v>2769</v>
      </c>
      <c r="E2233" s="1">
        <v>1013</v>
      </c>
      <c r="F2233" s="1">
        <v>963</v>
      </c>
      <c r="G2233" s="1">
        <v>2176</v>
      </c>
      <c r="H2233" s="1">
        <v>2554</v>
      </c>
      <c r="I2233" s="1">
        <v>1724</v>
      </c>
      <c r="J2233" s="1">
        <v>898</v>
      </c>
      <c r="K2233">
        <v>2655</v>
      </c>
      <c r="L2233">
        <v>2454</v>
      </c>
      <c r="M2233">
        <v>2631</v>
      </c>
    </row>
    <row r="2234" spans="1:13" x14ac:dyDescent="0.2">
      <c r="A2234" t="s">
        <v>2243</v>
      </c>
      <c r="B2234">
        <v>3788</v>
      </c>
      <c r="C2234">
        <v>3149</v>
      </c>
      <c r="D2234">
        <v>3729</v>
      </c>
      <c r="E2234" s="1">
        <v>1338</v>
      </c>
      <c r="F2234" s="1">
        <v>1143</v>
      </c>
      <c r="G2234" s="1">
        <v>2776</v>
      </c>
      <c r="H2234" s="1">
        <v>2513</v>
      </c>
      <c r="I2234" s="1">
        <v>1781</v>
      </c>
      <c r="J2234" s="1">
        <v>1043</v>
      </c>
      <c r="K2234">
        <v>2944</v>
      </c>
      <c r="L2234">
        <v>2873</v>
      </c>
      <c r="M2234">
        <v>3036</v>
      </c>
    </row>
    <row r="2235" spans="1:13" x14ac:dyDescent="0.2">
      <c r="A2235" t="s">
        <v>2244</v>
      </c>
      <c r="B2235">
        <v>5211</v>
      </c>
      <c r="C2235">
        <v>4118</v>
      </c>
      <c r="D2235">
        <v>4861</v>
      </c>
      <c r="E2235" s="1">
        <v>1699</v>
      </c>
      <c r="F2235" s="1">
        <v>1611</v>
      </c>
      <c r="G2235" s="1">
        <v>3771</v>
      </c>
      <c r="H2235" s="1">
        <v>7172</v>
      </c>
      <c r="I2235" s="1">
        <v>4622</v>
      </c>
      <c r="J2235" s="1">
        <v>2875</v>
      </c>
      <c r="K2235">
        <v>7158</v>
      </c>
      <c r="L2235">
        <v>6564</v>
      </c>
      <c r="M2235">
        <v>7092</v>
      </c>
    </row>
    <row r="2236" spans="1:13" x14ac:dyDescent="0.2">
      <c r="A2236" t="s">
        <v>2245</v>
      </c>
      <c r="B2236">
        <v>4020</v>
      </c>
      <c r="C2236">
        <v>3572</v>
      </c>
      <c r="D2236">
        <v>3924</v>
      </c>
      <c r="E2236" s="1">
        <v>1810</v>
      </c>
      <c r="F2236" s="1">
        <v>1462</v>
      </c>
      <c r="G2236" s="1">
        <v>3925</v>
      </c>
      <c r="H2236" s="1">
        <v>4335</v>
      </c>
      <c r="I2236" s="1">
        <v>3448</v>
      </c>
      <c r="J2236" s="1">
        <v>1795</v>
      </c>
      <c r="K2236">
        <v>3337</v>
      </c>
      <c r="L2236">
        <v>3213</v>
      </c>
      <c r="M2236">
        <v>3278</v>
      </c>
    </row>
    <row r="2237" spans="1:13" x14ac:dyDescent="0.2">
      <c r="A2237" t="s">
        <v>2246</v>
      </c>
      <c r="B2237">
        <v>2250</v>
      </c>
      <c r="C2237">
        <v>2161</v>
      </c>
      <c r="D2237">
        <v>2186</v>
      </c>
      <c r="E2237" s="1">
        <v>774</v>
      </c>
      <c r="F2237" s="1">
        <v>799</v>
      </c>
      <c r="G2237" s="1">
        <v>1886</v>
      </c>
      <c r="H2237" s="1">
        <v>2213</v>
      </c>
      <c r="I2237" s="1">
        <v>1692</v>
      </c>
      <c r="J2237" s="1">
        <v>914</v>
      </c>
      <c r="K2237">
        <v>2216</v>
      </c>
      <c r="L2237">
        <v>2299</v>
      </c>
      <c r="M2237">
        <v>2419</v>
      </c>
    </row>
    <row r="2238" spans="1:13" x14ac:dyDescent="0.2">
      <c r="A2238" t="s">
        <v>2247</v>
      </c>
      <c r="B2238">
        <v>235</v>
      </c>
      <c r="C2238">
        <v>245</v>
      </c>
      <c r="D2238">
        <v>275</v>
      </c>
      <c r="E2238" s="1">
        <v>100</v>
      </c>
      <c r="F2238" s="1">
        <v>94</v>
      </c>
      <c r="G2238" s="1">
        <v>225</v>
      </c>
      <c r="H2238" s="1">
        <v>278</v>
      </c>
      <c r="I2238" s="1">
        <v>169</v>
      </c>
      <c r="J2238" s="1">
        <v>73</v>
      </c>
      <c r="K2238">
        <v>245</v>
      </c>
      <c r="L2238">
        <v>210</v>
      </c>
      <c r="M2238">
        <v>204</v>
      </c>
    </row>
    <row r="2239" spans="1:13" x14ac:dyDescent="0.2">
      <c r="A2239" t="s">
        <v>2248</v>
      </c>
      <c r="B2239">
        <v>729</v>
      </c>
      <c r="C2239">
        <v>975</v>
      </c>
      <c r="D2239">
        <v>767</v>
      </c>
      <c r="E2239" s="1">
        <v>265</v>
      </c>
      <c r="F2239" s="1">
        <v>222</v>
      </c>
      <c r="G2239" s="1">
        <v>702</v>
      </c>
      <c r="H2239" s="1">
        <v>1174</v>
      </c>
      <c r="I2239" s="1">
        <v>825</v>
      </c>
      <c r="J2239" s="1">
        <v>465</v>
      </c>
      <c r="K2239">
        <v>1139</v>
      </c>
      <c r="L2239">
        <v>1667</v>
      </c>
      <c r="M2239">
        <v>1717</v>
      </c>
    </row>
    <row r="2240" spans="1:13" x14ac:dyDescent="0.2">
      <c r="A2240" t="s">
        <v>2249</v>
      </c>
      <c r="B2240">
        <v>6114</v>
      </c>
      <c r="C2240">
        <v>5135</v>
      </c>
      <c r="D2240">
        <v>5815</v>
      </c>
      <c r="E2240" s="1">
        <v>2304</v>
      </c>
      <c r="F2240" s="1">
        <v>2134</v>
      </c>
      <c r="G2240" s="1">
        <v>5009</v>
      </c>
      <c r="H2240" s="1">
        <v>4860</v>
      </c>
      <c r="I2240" s="1">
        <v>3244</v>
      </c>
      <c r="J2240" s="1">
        <v>1928</v>
      </c>
      <c r="K2240">
        <v>3826</v>
      </c>
      <c r="L2240">
        <v>3411</v>
      </c>
      <c r="M2240">
        <v>4025</v>
      </c>
    </row>
    <row r="2241" spans="1:13" x14ac:dyDescent="0.2">
      <c r="A2241" t="s">
        <v>2250</v>
      </c>
      <c r="B2241">
        <v>3262</v>
      </c>
      <c r="C2241">
        <v>3356</v>
      </c>
      <c r="D2241">
        <v>3526</v>
      </c>
      <c r="E2241" s="1">
        <v>1204</v>
      </c>
      <c r="F2241" s="1">
        <v>1032</v>
      </c>
      <c r="G2241" s="1">
        <v>2757</v>
      </c>
      <c r="H2241" s="1">
        <v>3255</v>
      </c>
      <c r="I2241" s="1">
        <v>2634</v>
      </c>
      <c r="J2241" s="1">
        <v>1240</v>
      </c>
      <c r="K2241">
        <v>3548</v>
      </c>
      <c r="L2241">
        <v>3749</v>
      </c>
      <c r="M2241">
        <v>4206</v>
      </c>
    </row>
    <row r="2242" spans="1:13" x14ac:dyDescent="0.2">
      <c r="A2242" t="s">
        <v>2251</v>
      </c>
      <c r="B2242">
        <v>1919</v>
      </c>
      <c r="C2242">
        <v>1830</v>
      </c>
      <c r="D2242">
        <v>2121</v>
      </c>
      <c r="E2242" s="1">
        <v>731</v>
      </c>
      <c r="F2242" s="1">
        <v>504</v>
      </c>
      <c r="G2242" s="1">
        <v>1548</v>
      </c>
      <c r="H2242" s="1">
        <v>2009</v>
      </c>
      <c r="I2242" s="1">
        <v>1295</v>
      </c>
      <c r="J2242" s="1">
        <v>737</v>
      </c>
      <c r="K2242">
        <v>2228</v>
      </c>
      <c r="L2242">
        <v>2055</v>
      </c>
      <c r="M2242">
        <v>2174</v>
      </c>
    </row>
    <row r="2243" spans="1:13" x14ac:dyDescent="0.2">
      <c r="A2243" t="s">
        <v>2252</v>
      </c>
      <c r="B2243">
        <v>4980</v>
      </c>
      <c r="C2243">
        <v>4304</v>
      </c>
      <c r="D2243">
        <v>4735</v>
      </c>
      <c r="E2243" s="1">
        <v>2161</v>
      </c>
      <c r="F2243" s="1">
        <v>1758</v>
      </c>
      <c r="G2243" s="1">
        <v>4430</v>
      </c>
      <c r="H2243" s="1">
        <v>6315</v>
      </c>
      <c r="I2243" s="1">
        <v>4511</v>
      </c>
      <c r="J2243" s="1">
        <v>2225</v>
      </c>
      <c r="K2243">
        <v>5368</v>
      </c>
      <c r="L2243">
        <v>4949</v>
      </c>
      <c r="M2243">
        <v>5362</v>
      </c>
    </row>
    <row r="2244" spans="1:13" x14ac:dyDescent="0.2">
      <c r="A2244" t="s">
        <v>2253</v>
      </c>
      <c r="B2244">
        <v>2524</v>
      </c>
      <c r="C2244">
        <v>2014</v>
      </c>
      <c r="D2244">
        <v>1775</v>
      </c>
      <c r="E2244" s="1">
        <v>811</v>
      </c>
      <c r="F2244" s="1">
        <v>677</v>
      </c>
      <c r="G2244" s="1">
        <v>1797</v>
      </c>
      <c r="H2244" s="1">
        <v>2550</v>
      </c>
      <c r="I2244" s="1">
        <v>1762</v>
      </c>
      <c r="J2244" s="1">
        <v>930</v>
      </c>
      <c r="K2244">
        <v>2000</v>
      </c>
      <c r="L2244">
        <v>2216</v>
      </c>
      <c r="M2244">
        <v>2559</v>
      </c>
    </row>
    <row r="2245" spans="1:13" x14ac:dyDescent="0.2">
      <c r="A2245" t="s">
        <v>2254</v>
      </c>
      <c r="B2245">
        <v>5043</v>
      </c>
      <c r="C2245">
        <v>4095</v>
      </c>
      <c r="D2245">
        <v>4216</v>
      </c>
      <c r="E2245" s="1">
        <v>2063</v>
      </c>
      <c r="F2245" s="1">
        <v>1947</v>
      </c>
      <c r="G2245" s="1">
        <v>4140</v>
      </c>
      <c r="H2245" s="1">
        <v>5349</v>
      </c>
      <c r="I2245" s="1">
        <v>4027</v>
      </c>
      <c r="J2245" s="1">
        <v>1957</v>
      </c>
      <c r="K2245">
        <v>4190</v>
      </c>
      <c r="L2245">
        <v>3946</v>
      </c>
      <c r="M2245">
        <v>4342</v>
      </c>
    </row>
    <row r="2246" spans="1:13" x14ac:dyDescent="0.2">
      <c r="A2246" t="s">
        <v>2255</v>
      </c>
      <c r="B2246">
        <v>2500</v>
      </c>
      <c r="C2246">
        <v>2379</v>
      </c>
      <c r="D2246">
        <v>2160</v>
      </c>
      <c r="E2246" s="1">
        <v>1210</v>
      </c>
      <c r="F2246" s="1">
        <v>1071</v>
      </c>
      <c r="G2246" s="1">
        <v>2529</v>
      </c>
      <c r="H2246" s="1">
        <v>2134</v>
      </c>
      <c r="I2246" s="1">
        <v>1665</v>
      </c>
      <c r="J2246" s="1">
        <v>888</v>
      </c>
      <c r="K2246">
        <v>1444</v>
      </c>
      <c r="L2246">
        <v>1471</v>
      </c>
      <c r="M2246">
        <v>1767</v>
      </c>
    </row>
    <row r="2247" spans="1:13" x14ac:dyDescent="0.2">
      <c r="A2247" t="s">
        <v>2256</v>
      </c>
      <c r="B2247">
        <v>3936</v>
      </c>
      <c r="C2247">
        <v>3839</v>
      </c>
      <c r="D2247">
        <v>3783</v>
      </c>
      <c r="E2247" s="1">
        <v>1277</v>
      </c>
      <c r="F2247" s="1">
        <v>1307</v>
      </c>
      <c r="G2247" s="1">
        <v>3029</v>
      </c>
      <c r="H2247" s="1">
        <v>5005</v>
      </c>
      <c r="I2247" s="1">
        <v>3603</v>
      </c>
      <c r="J2247" s="1">
        <v>2346</v>
      </c>
      <c r="K2247">
        <v>4049</v>
      </c>
      <c r="L2247">
        <v>5002</v>
      </c>
      <c r="M2247">
        <v>5421</v>
      </c>
    </row>
    <row r="2248" spans="1:13" x14ac:dyDescent="0.2">
      <c r="A2248" t="s">
        <v>2257</v>
      </c>
      <c r="B2248">
        <v>1607</v>
      </c>
      <c r="C2248">
        <v>1491</v>
      </c>
      <c r="D2248">
        <v>1551</v>
      </c>
      <c r="E2248" s="1">
        <v>443</v>
      </c>
      <c r="F2248" s="1">
        <v>505</v>
      </c>
      <c r="G2248" s="1">
        <v>1126</v>
      </c>
      <c r="H2248" s="1">
        <v>1597</v>
      </c>
      <c r="I2248" s="1">
        <v>1134</v>
      </c>
      <c r="J2248" s="1">
        <v>689</v>
      </c>
      <c r="K2248">
        <v>1482</v>
      </c>
      <c r="L2248">
        <v>1616</v>
      </c>
      <c r="M2248">
        <v>1873</v>
      </c>
    </row>
    <row r="2249" spans="1:13" x14ac:dyDescent="0.2">
      <c r="A2249" t="s">
        <v>2258</v>
      </c>
      <c r="B2249">
        <v>4819</v>
      </c>
      <c r="C2249">
        <v>4200</v>
      </c>
      <c r="D2249">
        <v>4922</v>
      </c>
      <c r="E2249" s="1">
        <v>2110</v>
      </c>
      <c r="F2249" s="1">
        <v>1590</v>
      </c>
      <c r="G2249" s="1">
        <v>4308</v>
      </c>
      <c r="H2249" s="1">
        <v>8600</v>
      </c>
      <c r="I2249" s="1">
        <v>6340</v>
      </c>
      <c r="J2249" s="1">
        <v>3210</v>
      </c>
      <c r="K2249">
        <v>13607</v>
      </c>
      <c r="L2249">
        <v>9075</v>
      </c>
      <c r="M2249">
        <v>11411</v>
      </c>
    </row>
    <row r="2250" spans="1:13" x14ac:dyDescent="0.2">
      <c r="A2250" t="s">
        <v>2259</v>
      </c>
      <c r="B2250">
        <v>10288</v>
      </c>
      <c r="C2250">
        <v>8468</v>
      </c>
      <c r="D2250">
        <v>12582</v>
      </c>
      <c r="E2250" s="1">
        <v>7629</v>
      </c>
      <c r="F2250" s="1">
        <v>6141</v>
      </c>
      <c r="G2250" s="1">
        <v>15369</v>
      </c>
      <c r="H2250" s="1">
        <v>27820</v>
      </c>
      <c r="I2250" s="1">
        <v>17600</v>
      </c>
      <c r="J2250" s="1">
        <v>8159</v>
      </c>
      <c r="K2250">
        <v>22467</v>
      </c>
      <c r="L2250">
        <v>15649</v>
      </c>
      <c r="M2250">
        <v>17462</v>
      </c>
    </row>
    <row r="2251" spans="1:13" x14ac:dyDescent="0.2">
      <c r="A2251" t="s">
        <v>2260</v>
      </c>
      <c r="B2251">
        <v>12051</v>
      </c>
      <c r="C2251">
        <v>10773</v>
      </c>
      <c r="D2251">
        <v>16215</v>
      </c>
      <c r="E2251" s="1">
        <v>3744</v>
      </c>
      <c r="F2251" s="1">
        <v>3613</v>
      </c>
      <c r="G2251" s="1">
        <v>9068</v>
      </c>
      <c r="H2251" s="1">
        <v>16893</v>
      </c>
      <c r="I2251" s="1">
        <v>10167</v>
      </c>
      <c r="J2251" s="1">
        <v>5621</v>
      </c>
      <c r="K2251">
        <v>26025</v>
      </c>
      <c r="L2251">
        <v>17487</v>
      </c>
      <c r="M2251">
        <v>20082</v>
      </c>
    </row>
    <row r="2252" spans="1:13" x14ac:dyDescent="0.2">
      <c r="A2252" t="s">
        <v>2261</v>
      </c>
      <c r="B2252">
        <v>882</v>
      </c>
      <c r="C2252">
        <v>929</v>
      </c>
      <c r="D2252">
        <v>1018</v>
      </c>
      <c r="E2252" s="1">
        <v>301</v>
      </c>
      <c r="F2252" s="1">
        <v>284</v>
      </c>
      <c r="G2252" s="1">
        <v>658</v>
      </c>
      <c r="H2252" s="1">
        <v>837</v>
      </c>
      <c r="I2252" s="1">
        <v>605</v>
      </c>
      <c r="J2252" s="1">
        <v>319</v>
      </c>
      <c r="K2252">
        <v>1018</v>
      </c>
      <c r="L2252">
        <v>925</v>
      </c>
      <c r="M2252">
        <v>950</v>
      </c>
    </row>
    <row r="2253" spans="1:13" x14ac:dyDescent="0.2">
      <c r="A2253" t="s">
        <v>2262</v>
      </c>
      <c r="B2253">
        <v>813</v>
      </c>
      <c r="C2253">
        <v>623</v>
      </c>
      <c r="D2253">
        <v>706</v>
      </c>
      <c r="E2253" s="1">
        <v>280</v>
      </c>
      <c r="F2253" s="1">
        <v>240</v>
      </c>
      <c r="G2253" s="1">
        <v>593</v>
      </c>
      <c r="H2253" s="1">
        <v>616</v>
      </c>
      <c r="I2253" s="1">
        <v>452</v>
      </c>
      <c r="J2253" s="1">
        <v>205</v>
      </c>
      <c r="K2253">
        <v>803</v>
      </c>
      <c r="L2253">
        <v>765</v>
      </c>
      <c r="M2253">
        <v>833</v>
      </c>
    </row>
    <row r="2254" spans="1:13" x14ac:dyDescent="0.2">
      <c r="A2254" t="s">
        <v>2263</v>
      </c>
      <c r="B2254">
        <v>11772</v>
      </c>
      <c r="C2254">
        <v>10161</v>
      </c>
      <c r="D2254">
        <v>10365</v>
      </c>
      <c r="E2254" s="1">
        <v>4056</v>
      </c>
      <c r="F2254" s="1">
        <v>3892</v>
      </c>
      <c r="G2254" s="1">
        <v>8940</v>
      </c>
      <c r="H2254" s="1">
        <v>9546</v>
      </c>
      <c r="I2254" s="1">
        <v>6174</v>
      </c>
      <c r="J2254" s="1">
        <v>3611</v>
      </c>
      <c r="K2254">
        <v>9461</v>
      </c>
      <c r="L2254">
        <v>10091</v>
      </c>
      <c r="M2254">
        <v>10973</v>
      </c>
    </row>
    <row r="2255" spans="1:13" x14ac:dyDescent="0.2">
      <c r="A2255" t="s">
        <v>2264</v>
      </c>
      <c r="B2255">
        <v>1932</v>
      </c>
      <c r="C2255">
        <v>1777</v>
      </c>
      <c r="D2255">
        <v>1915</v>
      </c>
      <c r="E2255" s="1">
        <v>557</v>
      </c>
      <c r="F2255" s="1">
        <v>707</v>
      </c>
      <c r="G2255" s="1">
        <v>1598</v>
      </c>
      <c r="H2255" s="1">
        <v>1694</v>
      </c>
      <c r="I2255" s="1">
        <v>942</v>
      </c>
      <c r="J2255" s="1">
        <v>652</v>
      </c>
      <c r="K2255">
        <v>1413</v>
      </c>
      <c r="L2255">
        <v>1491</v>
      </c>
      <c r="M2255">
        <v>1748</v>
      </c>
    </row>
    <row r="2256" spans="1:13" x14ac:dyDescent="0.2">
      <c r="A2256" t="s">
        <v>2265</v>
      </c>
      <c r="B2256">
        <v>6286</v>
      </c>
      <c r="C2256">
        <v>5453</v>
      </c>
      <c r="D2256">
        <v>5280</v>
      </c>
      <c r="E2256" s="1">
        <v>1135</v>
      </c>
      <c r="F2256" s="1">
        <v>1110</v>
      </c>
      <c r="G2256" s="1">
        <v>3013</v>
      </c>
      <c r="H2256" s="1">
        <v>3902</v>
      </c>
      <c r="I2256" s="1">
        <v>2274</v>
      </c>
      <c r="J2256" s="1">
        <v>1326</v>
      </c>
      <c r="K2256">
        <v>5344</v>
      </c>
      <c r="L2256">
        <v>5477</v>
      </c>
      <c r="M2256">
        <v>5841</v>
      </c>
    </row>
    <row r="2257" spans="1:13" x14ac:dyDescent="0.2">
      <c r="A2257" t="s">
        <v>2266</v>
      </c>
      <c r="B2257">
        <v>1967</v>
      </c>
      <c r="C2257">
        <v>2217</v>
      </c>
      <c r="D2257">
        <v>2090</v>
      </c>
      <c r="E2257" s="1">
        <v>762</v>
      </c>
      <c r="F2257" s="1">
        <v>716</v>
      </c>
      <c r="G2257" s="1">
        <v>1643</v>
      </c>
      <c r="H2257" s="1">
        <v>2484</v>
      </c>
      <c r="I2257" s="1">
        <v>1676</v>
      </c>
      <c r="J2257" s="1">
        <v>943</v>
      </c>
      <c r="K2257">
        <v>2855</v>
      </c>
      <c r="L2257">
        <v>3006</v>
      </c>
      <c r="M2257">
        <v>3555</v>
      </c>
    </row>
    <row r="2258" spans="1:13" x14ac:dyDescent="0.2">
      <c r="A2258" t="s">
        <v>2267</v>
      </c>
      <c r="B2258">
        <v>6444</v>
      </c>
      <c r="C2258">
        <v>5325</v>
      </c>
      <c r="D2258">
        <v>5794</v>
      </c>
      <c r="E2258" s="1">
        <v>2618</v>
      </c>
      <c r="F2258" s="1">
        <v>2335</v>
      </c>
      <c r="G2258" s="1">
        <v>5334</v>
      </c>
      <c r="H2258" s="1">
        <v>5548</v>
      </c>
      <c r="I2258" s="1">
        <v>4267</v>
      </c>
      <c r="J2258" s="1">
        <v>1521</v>
      </c>
      <c r="K2258">
        <v>4166</v>
      </c>
      <c r="L2258">
        <v>4242</v>
      </c>
      <c r="M2258">
        <v>5173</v>
      </c>
    </row>
    <row r="2259" spans="1:13" x14ac:dyDescent="0.2">
      <c r="A2259" t="s">
        <v>2268</v>
      </c>
      <c r="B2259">
        <v>7076</v>
      </c>
      <c r="C2259">
        <v>5868</v>
      </c>
      <c r="D2259">
        <v>6659</v>
      </c>
      <c r="E2259" s="1">
        <v>2901</v>
      </c>
      <c r="F2259" s="1">
        <v>2632</v>
      </c>
      <c r="G2259" s="1">
        <v>5979</v>
      </c>
      <c r="H2259" s="1">
        <v>6285</v>
      </c>
      <c r="I2259" s="1">
        <v>4655</v>
      </c>
      <c r="J2259" s="1">
        <v>1729</v>
      </c>
      <c r="K2259">
        <v>4702</v>
      </c>
      <c r="L2259">
        <v>4596</v>
      </c>
      <c r="M2259">
        <v>5606</v>
      </c>
    </row>
    <row r="2260" spans="1:13" x14ac:dyDescent="0.2">
      <c r="A2260" t="s">
        <v>2269</v>
      </c>
      <c r="B2260">
        <v>2262</v>
      </c>
      <c r="C2260">
        <v>2143</v>
      </c>
      <c r="D2260">
        <v>2783</v>
      </c>
      <c r="E2260" s="1">
        <v>782</v>
      </c>
      <c r="F2260" s="1">
        <v>724</v>
      </c>
      <c r="G2260" s="1">
        <v>1850</v>
      </c>
      <c r="H2260" s="1">
        <v>2407</v>
      </c>
      <c r="I2260" s="1">
        <v>1608</v>
      </c>
      <c r="J2260" s="1">
        <v>940</v>
      </c>
      <c r="K2260">
        <v>2957</v>
      </c>
      <c r="L2260">
        <v>2126</v>
      </c>
      <c r="M2260">
        <v>2454</v>
      </c>
    </row>
    <row r="2261" spans="1:13" x14ac:dyDescent="0.2">
      <c r="A2261" t="s">
        <v>2270</v>
      </c>
      <c r="B2261">
        <v>5403</v>
      </c>
      <c r="C2261">
        <v>4738</v>
      </c>
      <c r="D2261">
        <v>4744</v>
      </c>
      <c r="E2261" s="1">
        <v>1632</v>
      </c>
      <c r="F2261" s="1">
        <v>1478</v>
      </c>
      <c r="G2261" s="1">
        <v>3434</v>
      </c>
      <c r="H2261" s="1">
        <v>4044</v>
      </c>
      <c r="I2261" s="1">
        <v>2888</v>
      </c>
      <c r="J2261" s="1">
        <v>1588</v>
      </c>
      <c r="K2261">
        <v>5274</v>
      </c>
      <c r="L2261">
        <v>5486</v>
      </c>
      <c r="M2261">
        <v>6398</v>
      </c>
    </row>
    <row r="2262" spans="1:13" x14ac:dyDescent="0.2">
      <c r="A2262" t="s">
        <v>2271</v>
      </c>
      <c r="B2262">
        <v>2822</v>
      </c>
      <c r="C2262">
        <v>2327</v>
      </c>
      <c r="D2262">
        <v>3453</v>
      </c>
      <c r="E2262" s="1">
        <v>1227</v>
      </c>
      <c r="F2262" s="1">
        <v>994</v>
      </c>
      <c r="G2262" s="1">
        <v>2435</v>
      </c>
      <c r="H2262" s="1">
        <v>3555</v>
      </c>
      <c r="I2262" s="1">
        <v>2476</v>
      </c>
      <c r="J2262" s="1">
        <v>1266</v>
      </c>
      <c r="K2262">
        <v>4135</v>
      </c>
      <c r="L2262">
        <v>2707</v>
      </c>
      <c r="M2262">
        <v>3202</v>
      </c>
    </row>
    <row r="2263" spans="1:13" x14ac:dyDescent="0.2">
      <c r="A2263" t="s">
        <v>2272</v>
      </c>
      <c r="B2263">
        <v>3078</v>
      </c>
      <c r="C2263">
        <v>2466</v>
      </c>
      <c r="D2263">
        <v>2501</v>
      </c>
      <c r="E2263" s="1">
        <v>955</v>
      </c>
      <c r="F2263" s="1">
        <v>950</v>
      </c>
      <c r="G2263" s="1">
        <v>2151</v>
      </c>
      <c r="H2263" s="1">
        <v>1979</v>
      </c>
      <c r="I2263" s="1">
        <v>1454</v>
      </c>
      <c r="J2263" s="1">
        <v>621</v>
      </c>
      <c r="K2263">
        <v>2359</v>
      </c>
      <c r="L2263">
        <v>2007</v>
      </c>
      <c r="M2263">
        <v>2448</v>
      </c>
    </row>
    <row r="2264" spans="1:13" x14ac:dyDescent="0.2">
      <c r="A2264" t="s">
        <v>2273</v>
      </c>
      <c r="B2264">
        <v>1705</v>
      </c>
      <c r="C2264">
        <v>1397</v>
      </c>
      <c r="D2264">
        <v>1514</v>
      </c>
      <c r="E2264" s="1">
        <v>582</v>
      </c>
      <c r="F2264" s="1">
        <v>425</v>
      </c>
      <c r="G2264" s="1">
        <v>1065</v>
      </c>
      <c r="H2264" s="1">
        <v>1057</v>
      </c>
      <c r="I2264" s="1">
        <v>662</v>
      </c>
      <c r="J2264" s="1">
        <v>408</v>
      </c>
      <c r="K2264">
        <v>1600</v>
      </c>
      <c r="L2264">
        <v>1641</v>
      </c>
      <c r="M2264">
        <v>1952</v>
      </c>
    </row>
    <row r="2265" spans="1:13" x14ac:dyDescent="0.2">
      <c r="A2265" t="s">
        <v>2274</v>
      </c>
      <c r="B2265">
        <v>335</v>
      </c>
      <c r="C2265">
        <v>272</v>
      </c>
      <c r="D2265">
        <v>324</v>
      </c>
      <c r="E2265" s="1">
        <v>115</v>
      </c>
      <c r="F2265" s="1">
        <v>76</v>
      </c>
      <c r="G2265" s="1">
        <v>206</v>
      </c>
      <c r="H2265" s="1">
        <v>217</v>
      </c>
      <c r="I2265" s="1">
        <v>134</v>
      </c>
      <c r="J2265" s="1">
        <v>88</v>
      </c>
      <c r="K2265">
        <v>335</v>
      </c>
      <c r="L2265">
        <v>337</v>
      </c>
      <c r="M2265">
        <v>393</v>
      </c>
    </row>
    <row r="2266" spans="1:13" x14ac:dyDescent="0.2">
      <c r="A2266" t="s">
        <v>2275</v>
      </c>
      <c r="B2266">
        <v>89607</v>
      </c>
      <c r="C2266">
        <v>76011</v>
      </c>
      <c r="D2266">
        <v>84642</v>
      </c>
      <c r="E2266" s="1">
        <v>22365</v>
      </c>
      <c r="F2266" s="1">
        <v>21844</v>
      </c>
      <c r="G2266" s="1">
        <v>55000</v>
      </c>
      <c r="H2266" s="1">
        <v>49268</v>
      </c>
      <c r="I2266" s="1">
        <v>30321</v>
      </c>
      <c r="J2266" s="1">
        <v>17593</v>
      </c>
      <c r="K2266">
        <v>64284</v>
      </c>
      <c r="L2266">
        <v>62614</v>
      </c>
      <c r="M2266">
        <v>67323</v>
      </c>
    </row>
    <row r="2267" spans="1:13" x14ac:dyDescent="0.2">
      <c r="A2267" t="s">
        <v>2276</v>
      </c>
      <c r="B2267">
        <v>2064</v>
      </c>
      <c r="C2267">
        <v>1914</v>
      </c>
      <c r="D2267">
        <v>2116</v>
      </c>
      <c r="E2267" s="1">
        <v>685</v>
      </c>
      <c r="F2267" s="1">
        <v>619</v>
      </c>
      <c r="G2267" s="1">
        <v>1267</v>
      </c>
      <c r="H2267" s="1">
        <v>1863</v>
      </c>
      <c r="I2267" s="1">
        <v>1500</v>
      </c>
      <c r="J2267" s="1">
        <v>773</v>
      </c>
      <c r="K2267">
        <v>2008</v>
      </c>
      <c r="L2267">
        <v>2059</v>
      </c>
      <c r="M2267">
        <v>2262</v>
      </c>
    </row>
    <row r="2268" spans="1:13" x14ac:dyDescent="0.2">
      <c r="A2268" t="s">
        <v>2277</v>
      </c>
      <c r="B2268">
        <v>1829</v>
      </c>
      <c r="C2268">
        <v>1546</v>
      </c>
      <c r="D2268">
        <v>1923</v>
      </c>
      <c r="E2268" s="1">
        <v>537</v>
      </c>
      <c r="F2268" s="1">
        <v>498</v>
      </c>
      <c r="G2268" s="1">
        <v>1223</v>
      </c>
      <c r="H2268" s="1">
        <v>1626</v>
      </c>
      <c r="I2268" s="1">
        <v>1039</v>
      </c>
      <c r="J2268" s="1">
        <v>585</v>
      </c>
      <c r="K2268">
        <v>1709</v>
      </c>
      <c r="L2268">
        <v>1477</v>
      </c>
      <c r="M2268">
        <v>1826</v>
      </c>
    </row>
    <row r="2269" spans="1:13" x14ac:dyDescent="0.2">
      <c r="A2269" t="s">
        <v>2278</v>
      </c>
      <c r="B2269">
        <v>4811</v>
      </c>
      <c r="C2269">
        <v>4267</v>
      </c>
      <c r="D2269">
        <v>4395</v>
      </c>
      <c r="E2269" s="1">
        <v>1516</v>
      </c>
      <c r="F2269" s="1">
        <v>1227</v>
      </c>
      <c r="G2269" s="1">
        <v>2844</v>
      </c>
      <c r="H2269" s="1">
        <v>3208</v>
      </c>
      <c r="I2269" s="1">
        <v>2736</v>
      </c>
      <c r="J2269" s="1">
        <v>1314</v>
      </c>
      <c r="K2269">
        <v>5730</v>
      </c>
      <c r="L2269">
        <v>5251</v>
      </c>
      <c r="M2269">
        <v>6092</v>
      </c>
    </row>
    <row r="2270" spans="1:13" x14ac:dyDescent="0.2">
      <c r="A2270" t="s">
        <v>2279</v>
      </c>
      <c r="B2270">
        <v>3798</v>
      </c>
      <c r="C2270">
        <v>3245</v>
      </c>
      <c r="D2270">
        <v>3710</v>
      </c>
      <c r="E2270" s="1">
        <v>1361</v>
      </c>
      <c r="F2270" s="1">
        <v>1209</v>
      </c>
      <c r="G2270" s="1">
        <v>3139</v>
      </c>
      <c r="H2270" s="1">
        <v>3763</v>
      </c>
      <c r="I2270" s="1">
        <v>2791</v>
      </c>
      <c r="J2270" s="1">
        <v>1342</v>
      </c>
      <c r="K2270">
        <v>4244</v>
      </c>
      <c r="L2270">
        <v>4109</v>
      </c>
      <c r="M2270">
        <v>4654</v>
      </c>
    </row>
    <row r="2271" spans="1:13" x14ac:dyDescent="0.2">
      <c r="A2271" t="s">
        <v>2280</v>
      </c>
      <c r="B2271">
        <v>1170</v>
      </c>
      <c r="C2271">
        <v>1150</v>
      </c>
      <c r="D2271">
        <v>1382</v>
      </c>
      <c r="E2271" s="1">
        <v>442</v>
      </c>
      <c r="F2271" s="1">
        <v>419</v>
      </c>
      <c r="G2271" s="1">
        <v>888</v>
      </c>
      <c r="H2271" s="1">
        <v>1187</v>
      </c>
      <c r="I2271" s="1">
        <v>807</v>
      </c>
      <c r="J2271" s="1">
        <v>444</v>
      </c>
      <c r="K2271">
        <v>1340</v>
      </c>
      <c r="L2271">
        <v>1061</v>
      </c>
      <c r="M2271">
        <v>1177</v>
      </c>
    </row>
    <row r="2272" spans="1:13" x14ac:dyDescent="0.2">
      <c r="A2272" t="s">
        <v>2281</v>
      </c>
      <c r="B2272">
        <v>10328</v>
      </c>
      <c r="C2272">
        <v>8045</v>
      </c>
      <c r="D2272">
        <v>7933</v>
      </c>
      <c r="E2272" s="1">
        <v>2893</v>
      </c>
      <c r="F2272" s="1">
        <v>2289</v>
      </c>
      <c r="G2272" s="1">
        <v>5755</v>
      </c>
      <c r="H2272" s="1">
        <v>8582</v>
      </c>
      <c r="I2272" s="1">
        <v>5687</v>
      </c>
      <c r="J2272" s="1">
        <v>3532</v>
      </c>
      <c r="K2272">
        <v>12090</v>
      </c>
      <c r="L2272">
        <v>11360</v>
      </c>
      <c r="M2272">
        <v>13433</v>
      </c>
    </row>
    <row r="2273" spans="1:13" x14ac:dyDescent="0.2">
      <c r="A2273" t="s">
        <v>2282</v>
      </c>
      <c r="B2273">
        <v>76335</v>
      </c>
      <c r="C2273">
        <v>59364</v>
      </c>
      <c r="D2273">
        <v>69560</v>
      </c>
      <c r="E2273" s="1">
        <v>36537</v>
      </c>
      <c r="F2273" s="1">
        <v>31686</v>
      </c>
      <c r="G2273" s="1">
        <v>83163</v>
      </c>
      <c r="H2273" s="1">
        <v>100678</v>
      </c>
      <c r="I2273" s="1">
        <v>68895</v>
      </c>
      <c r="J2273" s="1">
        <v>36852</v>
      </c>
      <c r="K2273">
        <v>76235</v>
      </c>
      <c r="L2273">
        <v>59259</v>
      </c>
      <c r="M2273">
        <v>64952</v>
      </c>
    </row>
    <row r="2274" spans="1:13" x14ac:dyDescent="0.2">
      <c r="A2274" t="s">
        <v>2283</v>
      </c>
      <c r="B2274">
        <v>3487</v>
      </c>
      <c r="C2274">
        <v>3157</v>
      </c>
      <c r="D2274">
        <v>4158</v>
      </c>
      <c r="E2274" s="1">
        <v>1573</v>
      </c>
      <c r="F2274" s="1">
        <v>1183</v>
      </c>
      <c r="G2274" s="1">
        <v>2967</v>
      </c>
      <c r="H2274" s="1">
        <v>4440</v>
      </c>
      <c r="I2274" s="1">
        <v>2935</v>
      </c>
      <c r="J2274" s="1">
        <v>1693</v>
      </c>
      <c r="K2274">
        <v>5188</v>
      </c>
      <c r="L2274">
        <v>4460</v>
      </c>
      <c r="M2274">
        <v>4816</v>
      </c>
    </row>
    <row r="2275" spans="1:13" x14ac:dyDescent="0.2">
      <c r="A2275" t="s">
        <v>2284</v>
      </c>
      <c r="B2275">
        <v>4191</v>
      </c>
      <c r="C2275">
        <v>3305</v>
      </c>
      <c r="D2275">
        <v>3505</v>
      </c>
      <c r="E2275" s="1">
        <v>2056</v>
      </c>
      <c r="F2275" s="1">
        <v>1908</v>
      </c>
      <c r="G2275" s="1">
        <v>4164</v>
      </c>
      <c r="H2275" s="1">
        <v>3348</v>
      </c>
      <c r="I2275" s="1">
        <v>2954</v>
      </c>
      <c r="J2275" s="1">
        <v>1066</v>
      </c>
      <c r="K2275">
        <v>2242</v>
      </c>
      <c r="L2275">
        <v>2096</v>
      </c>
      <c r="M2275">
        <v>2136</v>
      </c>
    </row>
    <row r="2276" spans="1:13" x14ac:dyDescent="0.2">
      <c r="A2276" t="s">
        <v>2285</v>
      </c>
      <c r="B2276">
        <v>468</v>
      </c>
      <c r="C2276">
        <v>435</v>
      </c>
      <c r="D2276">
        <v>425</v>
      </c>
      <c r="E2276" s="1">
        <v>210</v>
      </c>
      <c r="F2276" s="1">
        <v>164</v>
      </c>
      <c r="G2276" s="1">
        <v>489</v>
      </c>
      <c r="H2276" s="1">
        <v>459</v>
      </c>
      <c r="I2276" s="1">
        <v>333</v>
      </c>
      <c r="J2276" s="1">
        <v>182</v>
      </c>
      <c r="K2276">
        <v>400</v>
      </c>
      <c r="L2276">
        <v>447</v>
      </c>
      <c r="M2276">
        <v>462</v>
      </c>
    </row>
    <row r="2277" spans="1:13" x14ac:dyDescent="0.2">
      <c r="A2277" t="s">
        <v>2286</v>
      </c>
      <c r="B2277">
        <v>623</v>
      </c>
      <c r="C2277">
        <v>482</v>
      </c>
      <c r="D2277">
        <v>565</v>
      </c>
      <c r="E2277" s="1">
        <v>198</v>
      </c>
      <c r="F2277" s="1">
        <v>194</v>
      </c>
      <c r="G2277" s="1">
        <v>490</v>
      </c>
      <c r="H2277" s="1">
        <v>595</v>
      </c>
      <c r="I2277" s="1">
        <v>403</v>
      </c>
      <c r="J2277" s="1">
        <v>201</v>
      </c>
      <c r="K2277">
        <v>538</v>
      </c>
      <c r="L2277">
        <v>491</v>
      </c>
      <c r="M2277">
        <v>546</v>
      </c>
    </row>
    <row r="2278" spans="1:13" x14ac:dyDescent="0.2">
      <c r="A2278" t="s">
        <v>2287</v>
      </c>
      <c r="B2278">
        <v>3459</v>
      </c>
      <c r="C2278">
        <v>3290</v>
      </c>
      <c r="D2278">
        <v>3206</v>
      </c>
      <c r="E2278" s="1">
        <v>1023</v>
      </c>
      <c r="F2278" s="1">
        <v>852</v>
      </c>
      <c r="G2278" s="1">
        <v>2154</v>
      </c>
      <c r="H2278" s="1">
        <v>3200</v>
      </c>
      <c r="I2278" s="1">
        <v>2305</v>
      </c>
      <c r="J2278" s="1">
        <v>1320</v>
      </c>
      <c r="K2278">
        <v>3688</v>
      </c>
      <c r="L2278">
        <v>4119</v>
      </c>
      <c r="M2278">
        <v>4808</v>
      </c>
    </row>
    <row r="2279" spans="1:13" x14ac:dyDescent="0.2">
      <c r="A2279" t="s">
        <v>2288</v>
      </c>
      <c r="B2279">
        <v>7601</v>
      </c>
      <c r="C2279">
        <v>6880</v>
      </c>
      <c r="D2279">
        <v>6625</v>
      </c>
      <c r="E2279" s="1">
        <v>3197</v>
      </c>
      <c r="F2279" s="1">
        <v>2782</v>
      </c>
      <c r="G2279" s="1">
        <v>6727</v>
      </c>
      <c r="H2279" s="1">
        <v>5481</v>
      </c>
      <c r="I2279" s="1">
        <v>4340</v>
      </c>
      <c r="J2279" s="1">
        <v>2046</v>
      </c>
      <c r="K2279">
        <v>5866</v>
      </c>
      <c r="L2279">
        <v>5950</v>
      </c>
      <c r="M2279">
        <v>6479</v>
      </c>
    </row>
    <row r="2280" spans="1:13" x14ac:dyDescent="0.2">
      <c r="A2280" t="s">
        <v>2289</v>
      </c>
      <c r="B2280">
        <v>11603</v>
      </c>
      <c r="C2280">
        <v>9724</v>
      </c>
      <c r="D2280">
        <v>11479</v>
      </c>
      <c r="E2280" s="1">
        <v>4371</v>
      </c>
      <c r="F2280" s="1">
        <v>3990</v>
      </c>
      <c r="G2280" s="1">
        <v>9302</v>
      </c>
      <c r="H2280" s="1">
        <v>10583</v>
      </c>
      <c r="I2280" s="1">
        <v>7566</v>
      </c>
      <c r="J2280" s="1">
        <v>4147</v>
      </c>
      <c r="K2280">
        <v>11880</v>
      </c>
      <c r="L2280">
        <v>9552</v>
      </c>
      <c r="M2280">
        <v>10574</v>
      </c>
    </row>
    <row r="2281" spans="1:13" x14ac:dyDescent="0.2">
      <c r="A2281" t="s">
        <v>2290</v>
      </c>
      <c r="B2281">
        <v>1262</v>
      </c>
      <c r="C2281">
        <v>1016</v>
      </c>
      <c r="D2281">
        <v>1198</v>
      </c>
      <c r="E2281" s="1">
        <v>683</v>
      </c>
      <c r="F2281" s="1">
        <v>577</v>
      </c>
      <c r="G2281" s="1">
        <v>1215</v>
      </c>
      <c r="H2281" s="1">
        <v>1365</v>
      </c>
      <c r="I2281" s="1">
        <v>937</v>
      </c>
      <c r="J2281" s="1">
        <v>470</v>
      </c>
      <c r="K2281">
        <v>1055</v>
      </c>
      <c r="L2281">
        <v>1052</v>
      </c>
      <c r="M2281">
        <v>1104</v>
      </c>
    </row>
    <row r="2282" spans="1:13" x14ac:dyDescent="0.2">
      <c r="A2282" t="s">
        <v>2291</v>
      </c>
      <c r="B2282">
        <v>2800</v>
      </c>
      <c r="C2282">
        <v>2118</v>
      </c>
      <c r="D2282">
        <v>2238</v>
      </c>
      <c r="E2282" s="1">
        <v>716</v>
      </c>
      <c r="F2282" s="1">
        <v>746</v>
      </c>
      <c r="G2282" s="1">
        <v>1800</v>
      </c>
      <c r="H2282" s="1">
        <v>1709</v>
      </c>
      <c r="I2282" s="1">
        <v>1259</v>
      </c>
      <c r="J2282" s="1">
        <v>632</v>
      </c>
      <c r="K2282">
        <v>1391</v>
      </c>
      <c r="L2282">
        <v>1454</v>
      </c>
      <c r="M2282">
        <v>1568</v>
      </c>
    </row>
    <row r="2283" spans="1:13" x14ac:dyDescent="0.2">
      <c r="A2283" t="s">
        <v>2292</v>
      </c>
      <c r="B2283">
        <v>4481</v>
      </c>
      <c r="C2283">
        <v>4286</v>
      </c>
      <c r="D2283">
        <v>3693</v>
      </c>
      <c r="E2283" s="1">
        <v>1436</v>
      </c>
      <c r="F2283" s="1">
        <v>1369</v>
      </c>
      <c r="G2283" s="1">
        <v>2975</v>
      </c>
      <c r="H2283" s="1">
        <v>3735</v>
      </c>
      <c r="I2283" s="1">
        <v>2820</v>
      </c>
      <c r="J2283" s="1">
        <v>1614</v>
      </c>
      <c r="K2283">
        <v>3610</v>
      </c>
      <c r="L2283">
        <v>4021</v>
      </c>
      <c r="M2283">
        <v>4660</v>
      </c>
    </row>
    <row r="2284" spans="1:13" x14ac:dyDescent="0.2">
      <c r="A2284" t="s">
        <v>2293</v>
      </c>
      <c r="B2284">
        <v>3959</v>
      </c>
      <c r="C2284">
        <v>3508</v>
      </c>
      <c r="D2284">
        <v>4061</v>
      </c>
      <c r="E2284" s="1">
        <v>1319</v>
      </c>
      <c r="F2284" s="1">
        <v>1208</v>
      </c>
      <c r="G2284" s="1">
        <v>2908</v>
      </c>
      <c r="H2284" s="1">
        <v>3915</v>
      </c>
      <c r="I2284" s="1">
        <v>2888</v>
      </c>
      <c r="J2284" s="1">
        <v>1432</v>
      </c>
      <c r="K2284">
        <v>4472</v>
      </c>
      <c r="L2284">
        <v>4137</v>
      </c>
      <c r="M2284">
        <v>4682</v>
      </c>
    </row>
    <row r="2285" spans="1:13" x14ac:dyDescent="0.2">
      <c r="A2285" t="s">
        <v>2294</v>
      </c>
      <c r="B2285">
        <v>1931</v>
      </c>
      <c r="C2285">
        <v>1745</v>
      </c>
      <c r="D2285">
        <v>2091</v>
      </c>
      <c r="E2285" s="1">
        <v>649</v>
      </c>
      <c r="F2285" s="1">
        <v>628</v>
      </c>
      <c r="G2285" s="1">
        <v>1467</v>
      </c>
      <c r="H2285" s="1">
        <v>1911</v>
      </c>
      <c r="I2285" s="1">
        <v>1315</v>
      </c>
      <c r="J2285" s="1">
        <v>812</v>
      </c>
      <c r="K2285">
        <v>1879</v>
      </c>
      <c r="L2285">
        <v>1990</v>
      </c>
      <c r="M2285">
        <v>2283</v>
      </c>
    </row>
    <row r="2286" spans="1:13" x14ac:dyDescent="0.2">
      <c r="A2286" t="s">
        <v>2295</v>
      </c>
      <c r="B2286">
        <v>627</v>
      </c>
      <c r="C2286">
        <v>570</v>
      </c>
      <c r="D2286">
        <v>624</v>
      </c>
      <c r="E2286" s="1">
        <v>240</v>
      </c>
      <c r="F2286" s="1">
        <v>194</v>
      </c>
      <c r="G2286" s="1">
        <v>411</v>
      </c>
      <c r="H2286" s="1">
        <v>672</v>
      </c>
      <c r="I2286" s="1">
        <v>460</v>
      </c>
      <c r="J2286" s="1">
        <v>187</v>
      </c>
      <c r="K2286">
        <v>576</v>
      </c>
      <c r="L2286">
        <v>684</v>
      </c>
      <c r="M2286">
        <v>721</v>
      </c>
    </row>
    <row r="2287" spans="1:13" x14ac:dyDescent="0.2">
      <c r="A2287" t="s">
        <v>2296</v>
      </c>
      <c r="B2287">
        <v>1724</v>
      </c>
      <c r="C2287">
        <v>1552</v>
      </c>
      <c r="D2287">
        <v>1893</v>
      </c>
      <c r="E2287" s="1">
        <v>830</v>
      </c>
      <c r="F2287" s="1">
        <v>731</v>
      </c>
      <c r="G2287" s="1">
        <v>1556</v>
      </c>
      <c r="H2287" s="1">
        <v>2425</v>
      </c>
      <c r="I2287" s="1">
        <v>1679</v>
      </c>
      <c r="J2287" s="1">
        <v>713</v>
      </c>
      <c r="K2287">
        <v>2079</v>
      </c>
      <c r="L2287">
        <v>1699</v>
      </c>
      <c r="M2287">
        <v>1918</v>
      </c>
    </row>
    <row r="2288" spans="1:13" x14ac:dyDescent="0.2">
      <c r="A2288" t="s">
        <v>2297</v>
      </c>
      <c r="B2288">
        <v>708</v>
      </c>
      <c r="C2288">
        <v>627</v>
      </c>
      <c r="D2288">
        <v>882</v>
      </c>
      <c r="E2288" s="1">
        <v>431</v>
      </c>
      <c r="F2288" s="1">
        <v>402</v>
      </c>
      <c r="G2288" s="1">
        <v>801</v>
      </c>
      <c r="H2288" s="1">
        <v>1300</v>
      </c>
      <c r="I2288" s="1">
        <v>838</v>
      </c>
      <c r="J2288" s="1">
        <v>361</v>
      </c>
      <c r="K2288">
        <v>1067</v>
      </c>
      <c r="L2288">
        <v>629</v>
      </c>
      <c r="M2288">
        <v>759</v>
      </c>
    </row>
    <row r="2289" spans="1:13" x14ac:dyDescent="0.2">
      <c r="A2289" t="s">
        <v>2298</v>
      </c>
      <c r="B2289">
        <v>4752</v>
      </c>
      <c r="C2289">
        <v>4041</v>
      </c>
      <c r="D2289">
        <v>4863</v>
      </c>
      <c r="E2289" s="1">
        <v>1902</v>
      </c>
      <c r="F2289" s="1">
        <v>1805</v>
      </c>
      <c r="G2289" s="1">
        <v>4130</v>
      </c>
      <c r="H2289" s="1">
        <v>5574</v>
      </c>
      <c r="I2289" s="1">
        <v>3725</v>
      </c>
      <c r="J2289" s="1">
        <v>1752</v>
      </c>
      <c r="K2289">
        <v>5417</v>
      </c>
      <c r="L2289">
        <v>4531</v>
      </c>
      <c r="M2289">
        <v>5064</v>
      </c>
    </row>
    <row r="2290" spans="1:13" x14ac:dyDescent="0.2">
      <c r="A2290" t="s">
        <v>2299</v>
      </c>
      <c r="B2290">
        <v>3981</v>
      </c>
      <c r="C2290">
        <v>3267</v>
      </c>
      <c r="D2290">
        <v>4036</v>
      </c>
      <c r="E2290" s="1">
        <v>2087</v>
      </c>
      <c r="F2290" s="1">
        <v>1946</v>
      </c>
      <c r="G2290" s="1">
        <v>4797</v>
      </c>
      <c r="H2290" s="1">
        <v>4904</v>
      </c>
      <c r="I2290" s="1">
        <v>3031</v>
      </c>
      <c r="J2290" s="1">
        <v>1535</v>
      </c>
      <c r="K2290">
        <v>4445</v>
      </c>
      <c r="L2290">
        <v>3822</v>
      </c>
      <c r="M2290">
        <v>4434</v>
      </c>
    </row>
    <row r="2291" spans="1:13" x14ac:dyDescent="0.2">
      <c r="A2291" t="s">
        <v>2300</v>
      </c>
      <c r="B2291">
        <v>3769</v>
      </c>
      <c r="C2291">
        <v>2801</v>
      </c>
      <c r="D2291">
        <v>2615</v>
      </c>
      <c r="E2291" s="1">
        <v>1027</v>
      </c>
      <c r="F2291" s="1">
        <v>876</v>
      </c>
      <c r="G2291" s="1">
        <v>2166</v>
      </c>
      <c r="H2291" s="1">
        <v>2236</v>
      </c>
      <c r="I2291" s="1">
        <v>1610</v>
      </c>
      <c r="J2291" s="1">
        <v>871</v>
      </c>
      <c r="K2291">
        <v>3178</v>
      </c>
      <c r="L2291">
        <v>3236</v>
      </c>
      <c r="M2291">
        <v>3629</v>
      </c>
    </row>
    <row r="2292" spans="1:13" x14ac:dyDescent="0.2">
      <c r="A2292" t="s">
        <v>2301</v>
      </c>
      <c r="B2292">
        <v>29100</v>
      </c>
      <c r="C2292">
        <v>24437</v>
      </c>
      <c r="D2292">
        <v>26005</v>
      </c>
      <c r="E2292" s="1">
        <v>16151</v>
      </c>
      <c r="F2292" s="1">
        <v>14530</v>
      </c>
      <c r="G2292" s="1">
        <v>35024</v>
      </c>
      <c r="H2292" s="1">
        <v>15398</v>
      </c>
      <c r="I2292" s="1">
        <v>13168</v>
      </c>
      <c r="J2292" s="1">
        <v>5244</v>
      </c>
      <c r="K2292">
        <v>5370</v>
      </c>
      <c r="L2292">
        <v>5241</v>
      </c>
      <c r="M2292">
        <v>5707</v>
      </c>
    </row>
    <row r="2293" spans="1:13" x14ac:dyDescent="0.2">
      <c r="A2293" t="s">
        <v>2302</v>
      </c>
      <c r="B2293">
        <v>11812</v>
      </c>
      <c r="C2293">
        <v>11016</v>
      </c>
      <c r="D2293">
        <v>12170</v>
      </c>
      <c r="E2293" s="1">
        <v>6375</v>
      </c>
      <c r="F2293" s="1">
        <v>5635</v>
      </c>
      <c r="G2293" s="1">
        <v>13638</v>
      </c>
      <c r="H2293" s="1">
        <v>10289</v>
      </c>
      <c r="I2293" s="1">
        <v>6837</v>
      </c>
      <c r="J2293" s="1">
        <v>3885</v>
      </c>
      <c r="K2293">
        <v>9376</v>
      </c>
      <c r="L2293">
        <v>9312</v>
      </c>
      <c r="M2293">
        <v>10224</v>
      </c>
    </row>
    <row r="2294" spans="1:13" x14ac:dyDescent="0.2">
      <c r="A2294" t="s">
        <v>2303</v>
      </c>
      <c r="B2294">
        <v>4890</v>
      </c>
      <c r="C2294">
        <v>3796</v>
      </c>
      <c r="D2294">
        <v>3856</v>
      </c>
      <c r="E2294" s="1">
        <v>1333</v>
      </c>
      <c r="F2294" s="1">
        <v>1352</v>
      </c>
      <c r="G2294" s="1">
        <v>2966</v>
      </c>
      <c r="H2294" s="1">
        <v>5569</v>
      </c>
      <c r="I2294" s="1">
        <v>3621</v>
      </c>
      <c r="J2294" s="1">
        <v>2975</v>
      </c>
      <c r="K2294">
        <v>5055</v>
      </c>
      <c r="L2294">
        <v>4924</v>
      </c>
      <c r="M2294">
        <v>5378</v>
      </c>
    </row>
    <row r="2295" spans="1:13" x14ac:dyDescent="0.2">
      <c r="A2295" t="s">
        <v>2304</v>
      </c>
      <c r="B2295">
        <v>80</v>
      </c>
      <c r="C2295">
        <v>44</v>
      </c>
      <c r="D2295">
        <v>47</v>
      </c>
      <c r="E2295" s="1">
        <v>24</v>
      </c>
      <c r="F2295" s="1">
        <v>11</v>
      </c>
      <c r="G2295" s="1">
        <v>39</v>
      </c>
      <c r="H2295" s="1">
        <v>19</v>
      </c>
      <c r="I2295" s="1">
        <v>16</v>
      </c>
      <c r="J2295" s="1">
        <v>8</v>
      </c>
      <c r="K2295">
        <v>67</v>
      </c>
      <c r="L2295">
        <v>43</v>
      </c>
      <c r="M2295">
        <v>46</v>
      </c>
    </row>
    <row r="2296" spans="1:13" x14ac:dyDescent="0.2">
      <c r="A2296" t="s">
        <v>2305</v>
      </c>
      <c r="B2296">
        <v>622</v>
      </c>
      <c r="C2296">
        <v>644</v>
      </c>
      <c r="D2296">
        <v>669</v>
      </c>
      <c r="E2296" s="1">
        <v>218</v>
      </c>
      <c r="F2296" s="1">
        <v>232</v>
      </c>
      <c r="G2296" s="1">
        <v>634</v>
      </c>
      <c r="H2296" s="1">
        <v>590</v>
      </c>
      <c r="I2296" s="1">
        <v>426</v>
      </c>
      <c r="J2296" s="1">
        <v>185</v>
      </c>
      <c r="K2296">
        <v>421</v>
      </c>
      <c r="L2296">
        <v>441</v>
      </c>
      <c r="M2296">
        <v>626</v>
      </c>
    </row>
    <row r="2297" spans="1:13" x14ac:dyDescent="0.2">
      <c r="A2297" t="s">
        <v>2306</v>
      </c>
      <c r="B2297">
        <v>7170</v>
      </c>
      <c r="C2297">
        <v>6599</v>
      </c>
      <c r="D2297">
        <v>6345</v>
      </c>
      <c r="E2297" s="1">
        <v>1595</v>
      </c>
      <c r="F2297" s="1">
        <v>1343</v>
      </c>
      <c r="G2297" s="1">
        <v>2882</v>
      </c>
      <c r="H2297" s="1">
        <v>2490</v>
      </c>
      <c r="I2297" s="1">
        <v>1680</v>
      </c>
      <c r="J2297" s="1">
        <v>846</v>
      </c>
      <c r="K2297">
        <v>2161</v>
      </c>
      <c r="L2297">
        <v>2492</v>
      </c>
      <c r="M2297">
        <v>2825</v>
      </c>
    </row>
    <row r="2298" spans="1:13" x14ac:dyDescent="0.2">
      <c r="A2298" t="s">
        <v>2307</v>
      </c>
      <c r="B2298">
        <v>13651</v>
      </c>
      <c r="C2298">
        <v>13060</v>
      </c>
      <c r="D2298">
        <v>15591</v>
      </c>
      <c r="E2298" s="1">
        <v>5500</v>
      </c>
      <c r="F2298" s="1">
        <v>5225</v>
      </c>
      <c r="G2298" s="1">
        <v>12093</v>
      </c>
      <c r="H2298" s="1">
        <v>19636</v>
      </c>
      <c r="I2298" s="1">
        <v>13830</v>
      </c>
      <c r="J2298" s="1">
        <v>7763</v>
      </c>
      <c r="K2298">
        <v>27759</v>
      </c>
      <c r="L2298">
        <v>20708</v>
      </c>
      <c r="M2298">
        <v>24680</v>
      </c>
    </row>
    <row r="2299" spans="1:13" x14ac:dyDescent="0.2">
      <c r="A2299" t="s">
        <v>2308</v>
      </c>
      <c r="B2299">
        <v>7850</v>
      </c>
      <c r="C2299">
        <v>7613</v>
      </c>
      <c r="D2299">
        <v>10265</v>
      </c>
      <c r="E2299" s="1">
        <v>2109</v>
      </c>
      <c r="F2299" s="1">
        <v>2012</v>
      </c>
      <c r="G2299" s="1">
        <v>4516</v>
      </c>
      <c r="H2299" s="1">
        <v>9393</v>
      </c>
      <c r="I2299" s="1">
        <v>5671</v>
      </c>
      <c r="J2299" s="1">
        <v>2998</v>
      </c>
      <c r="K2299">
        <v>13784</v>
      </c>
      <c r="L2299">
        <v>8964</v>
      </c>
      <c r="M2299">
        <v>11202</v>
      </c>
    </row>
    <row r="2300" spans="1:13" x14ac:dyDescent="0.2">
      <c r="A2300" t="s">
        <v>2309</v>
      </c>
      <c r="B2300">
        <v>1661</v>
      </c>
      <c r="C2300">
        <v>1823</v>
      </c>
      <c r="D2300">
        <v>2322</v>
      </c>
      <c r="E2300" s="1">
        <v>392</v>
      </c>
      <c r="F2300" s="1">
        <v>352</v>
      </c>
      <c r="G2300" s="1">
        <v>940</v>
      </c>
      <c r="H2300" s="1">
        <v>2392</v>
      </c>
      <c r="I2300" s="1">
        <v>1442</v>
      </c>
      <c r="J2300" s="1">
        <v>942</v>
      </c>
      <c r="K2300">
        <v>4617</v>
      </c>
      <c r="L2300">
        <v>3089</v>
      </c>
      <c r="M2300">
        <v>4134</v>
      </c>
    </row>
    <row r="2301" spans="1:13" x14ac:dyDescent="0.2">
      <c r="A2301" t="s">
        <v>2310</v>
      </c>
      <c r="B2301">
        <v>4501</v>
      </c>
      <c r="C2301">
        <v>3469</v>
      </c>
      <c r="D2301">
        <v>3869</v>
      </c>
      <c r="E2301" s="1">
        <v>1288</v>
      </c>
      <c r="F2301" s="1">
        <v>1102</v>
      </c>
      <c r="G2301" s="1">
        <v>2804</v>
      </c>
      <c r="H2301" s="1">
        <v>3849</v>
      </c>
      <c r="I2301" s="1">
        <v>2251</v>
      </c>
      <c r="J2301" s="1">
        <v>1373</v>
      </c>
      <c r="K2301">
        <v>3852</v>
      </c>
      <c r="L2301">
        <v>3297</v>
      </c>
      <c r="M2301">
        <v>3802</v>
      </c>
    </row>
    <row r="2302" spans="1:13" x14ac:dyDescent="0.2">
      <c r="A2302" t="s">
        <v>2311</v>
      </c>
      <c r="B2302">
        <v>5977</v>
      </c>
      <c r="C2302">
        <v>5282</v>
      </c>
      <c r="D2302">
        <v>6047</v>
      </c>
      <c r="E2302" s="1">
        <v>2428</v>
      </c>
      <c r="F2302" s="1">
        <v>2198</v>
      </c>
      <c r="G2302" s="1">
        <v>5224</v>
      </c>
      <c r="H2302" s="1">
        <v>6727</v>
      </c>
      <c r="I2302" s="1">
        <v>4539</v>
      </c>
      <c r="J2302" s="1">
        <v>2211</v>
      </c>
      <c r="K2302">
        <v>6880</v>
      </c>
      <c r="L2302">
        <v>6018</v>
      </c>
      <c r="M2302">
        <v>6641</v>
      </c>
    </row>
    <row r="2303" spans="1:13" x14ac:dyDescent="0.2">
      <c r="A2303" t="s">
        <v>2312</v>
      </c>
      <c r="B2303">
        <v>15421</v>
      </c>
      <c r="C2303">
        <v>11734</v>
      </c>
      <c r="D2303">
        <v>15178</v>
      </c>
      <c r="E2303" s="1">
        <v>4771</v>
      </c>
      <c r="F2303" s="1">
        <v>4760</v>
      </c>
      <c r="G2303" s="1">
        <v>12379</v>
      </c>
      <c r="H2303" s="1">
        <v>22555</v>
      </c>
      <c r="I2303" s="1">
        <v>15047</v>
      </c>
      <c r="J2303" s="1">
        <v>11230</v>
      </c>
      <c r="K2303">
        <v>23544</v>
      </c>
      <c r="L2303">
        <v>18531</v>
      </c>
      <c r="M2303">
        <v>20438</v>
      </c>
    </row>
    <row r="2304" spans="1:13" x14ac:dyDescent="0.2">
      <c r="A2304" t="s">
        <v>2313</v>
      </c>
      <c r="B2304">
        <v>4727</v>
      </c>
      <c r="C2304">
        <v>3998</v>
      </c>
      <c r="D2304">
        <v>3531</v>
      </c>
      <c r="E2304" s="1">
        <v>1519</v>
      </c>
      <c r="F2304" s="1">
        <v>1285</v>
      </c>
      <c r="G2304" s="1">
        <v>3115</v>
      </c>
      <c r="H2304" s="1">
        <v>4002</v>
      </c>
      <c r="I2304" s="1">
        <v>2829</v>
      </c>
      <c r="J2304" s="1">
        <v>1693</v>
      </c>
      <c r="K2304">
        <v>3848</v>
      </c>
      <c r="L2304">
        <v>4582</v>
      </c>
      <c r="M2304">
        <v>5430</v>
      </c>
    </row>
    <row r="2305" spans="1:13" x14ac:dyDescent="0.2">
      <c r="A2305" t="s">
        <v>2314</v>
      </c>
      <c r="B2305">
        <v>689</v>
      </c>
      <c r="C2305">
        <v>589</v>
      </c>
      <c r="D2305">
        <v>626</v>
      </c>
      <c r="E2305" s="1">
        <v>208</v>
      </c>
      <c r="F2305" s="1">
        <v>192</v>
      </c>
      <c r="G2305" s="1">
        <v>376</v>
      </c>
      <c r="H2305" s="1">
        <v>490</v>
      </c>
      <c r="I2305" s="1">
        <v>442</v>
      </c>
      <c r="J2305" s="1">
        <v>199</v>
      </c>
      <c r="K2305">
        <v>771</v>
      </c>
      <c r="L2305">
        <v>758</v>
      </c>
      <c r="M2305">
        <v>884</v>
      </c>
    </row>
    <row r="2306" spans="1:13" x14ac:dyDescent="0.2">
      <c r="A2306" t="s">
        <v>2315</v>
      </c>
      <c r="B2306">
        <v>9473</v>
      </c>
      <c r="C2306">
        <v>8455</v>
      </c>
      <c r="D2306">
        <v>7567</v>
      </c>
      <c r="E2306" s="1">
        <v>2660</v>
      </c>
      <c r="F2306" s="1">
        <v>2613</v>
      </c>
      <c r="G2306" s="1">
        <v>6566</v>
      </c>
      <c r="H2306" s="1">
        <v>8762</v>
      </c>
      <c r="I2306" s="1">
        <v>5993</v>
      </c>
      <c r="J2306" s="1">
        <v>3655</v>
      </c>
      <c r="K2306">
        <v>8679</v>
      </c>
      <c r="L2306">
        <v>10180</v>
      </c>
      <c r="M2306">
        <v>10666</v>
      </c>
    </row>
    <row r="2307" spans="1:13" x14ac:dyDescent="0.2">
      <c r="A2307" t="s">
        <v>2316</v>
      </c>
      <c r="B2307">
        <v>14807</v>
      </c>
      <c r="C2307">
        <v>12564</v>
      </c>
      <c r="D2307">
        <v>14721</v>
      </c>
      <c r="E2307" s="1">
        <v>5780</v>
      </c>
      <c r="F2307" s="1">
        <v>5556</v>
      </c>
      <c r="G2307" s="1">
        <v>14037</v>
      </c>
      <c r="H2307" s="1">
        <v>18942</v>
      </c>
      <c r="I2307" s="1">
        <v>11211</v>
      </c>
      <c r="J2307" s="1">
        <v>6475</v>
      </c>
      <c r="K2307">
        <v>17477</v>
      </c>
      <c r="L2307">
        <v>16705</v>
      </c>
      <c r="M2307">
        <v>18216</v>
      </c>
    </row>
    <row r="2308" spans="1:13" x14ac:dyDescent="0.2">
      <c r="A2308" t="s">
        <v>2317</v>
      </c>
      <c r="B2308">
        <v>9483</v>
      </c>
      <c r="C2308">
        <v>8671</v>
      </c>
      <c r="D2308">
        <v>7372</v>
      </c>
      <c r="E2308" s="1">
        <v>3331</v>
      </c>
      <c r="F2308" s="1">
        <v>2704</v>
      </c>
      <c r="G2308" s="1">
        <v>6247</v>
      </c>
      <c r="H2308" s="1">
        <v>8328</v>
      </c>
      <c r="I2308" s="1">
        <v>6328</v>
      </c>
      <c r="J2308" s="1">
        <v>3334</v>
      </c>
      <c r="K2308">
        <v>7380</v>
      </c>
      <c r="L2308">
        <v>9069</v>
      </c>
      <c r="M2308">
        <v>9803</v>
      </c>
    </row>
    <row r="2309" spans="1:13" x14ac:dyDescent="0.2">
      <c r="A2309" t="s">
        <v>2318</v>
      </c>
      <c r="B2309">
        <v>2243</v>
      </c>
      <c r="C2309">
        <v>2091</v>
      </c>
      <c r="D2309">
        <v>2392</v>
      </c>
      <c r="E2309" s="1">
        <v>752</v>
      </c>
      <c r="F2309" s="1">
        <v>601</v>
      </c>
      <c r="G2309" s="1">
        <v>1534</v>
      </c>
      <c r="H2309" s="1">
        <v>2774</v>
      </c>
      <c r="I2309" s="1">
        <v>1834</v>
      </c>
      <c r="J2309" s="1">
        <v>961</v>
      </c>
      <c r="K2309">
        <v>3337</v>
      </c>
      <c r="L2309">
        <v>2748</v>
      </c>
      <c r="M2309">
        <v>3199</v>
      </c>
    </row>
    <row r="2310" spans="1:13" x14ac:dyDescent="0.2">
      <c r="A2310" t="s">
        <v>2319</v>
      </c>
      <c r="B2310">
        <v>3602</v>
      </c>
      <c r="C2310">
        <v>3154</v>
      </c>
      <c r="D2310">
        <v>3999</v>
      </c>
      <c r="E2310" s="1">
        <v>1422</v>
      </c>
      <c r="F2310" s="1">
        <v>1293</v>
      </c>
      <c r="G2310" s="1">
        <v>3041</v>
      </c>
      <c r="H2310" s="1">
        <v>4693</v>
      </c>
      <c r="I2310" s="1">
        <v>3270</v>
      </c>
      <c r="J2310" s="1">
        <v>1954</v>
      </c>
      <c r="K2310">
        <v>4742</v>
      </c>
      <c r="L2310">
        <v>3935</v>
      </c>
      <c r="M2310">
        <v>4803</v>
      </c>
    </row>
    <row r="2311" spans="1:13" x14ac:dyDescent="0.2">
      <c r="A2311" t="s">
        <v>2320</v>
      </c>
      <c r="B2311">
        <v>1093</v>
      </c>
      <c r="C2311">
        <v>1020</v>
      </c>
      <c r="D2311">
        <v>1237</v>
      </c>
      <c r="E2311" s="1">
        <v>418</v>
      </c>
      <c r="F2311" s="1">
        <v>373</v>
      </c>
      <c r="G2311" s="1">
        <v>910</v>
      </c>
      <c r="H2311" s="1">
        <v>1396</v>
      </c>
      <c r="I2311" s="1">
        <v>799</v>
      </c>
      <c r="J2311" s="1">
        <v>453</v>
      </c>
      <c r="K2311">
        <v>1033</v>
      </c>
      <c r="L2311">
        <v>844</v>
      </c>
      <c r="M2311">
        <v>1081</v>
      </c>
    </row>
    <row r="2312" spans="1:13" x14ac:dyDescent="0.2">
      <c r="A2312" t="s">
        <v>2321</v>
      </c>
      <c r="B2312">
        <v>702</v>
      </c>
      <c r="C2312">
        <v>655</v>
      </c>
      <c r="D2312">
        <v>798</v>
      </c>
      <c r="E2312" s="1">
        <v>305</v>
      </c>
      <c r="F2312" s="1">
        <v>346</v>
      </c>
      <c r="G2312" s="1">
        <v>733</v>
      </c>
      <c r="H2312" s="1">
        <v>1309</v>
      </c>
      <c r="I2312" s="1">
        <v>891</v>
      </c>
      <c r="J2312" s="1">
        <v>627</v>
      </c>
      <c r="K2312">
        <v>917</v>
      </c>
      <c r="L2312">
        <v>643</v>
      </c>
      <c r="M2312">
        <v>765</v>
      </c>
    </row>
    <row r="2313" spans="1:13" x14ac:dyDescent="0.2">
      <c r="A2313" t="s">
        <v>2322</v>
      </c>
      <c r="B2313">
        <v>1739</v>
      </c>
      <c r="C2313">
        <v>1558</v>
      </c>
      <c r="D2313">
        <v>1843</v>
      </c>
      <c r="E2313" s="1">
        <v>427</v>
      </c>
      <c r="F2313" s="1">
        <v>399</v>
      </c>
      <c r="G2313" s="1">
        <v>1043</v>
      </c>
      <c r="H2313" s="1">
        <v>1826</v>
      </c>
      <c r="I2313" s="1">
        <v>1048</v>
      </c>
      <c r="J2313" s="1">
        <v>672</v>
      </c>
      <c r="K2313">
        <v>2859</v>
      </c>
      <c r="L2313">
        <v>2445</v>
      </c>
      <c r="M2313">
        <v>2986</v>
      </c>
    </row>
    <row r="2314" spans="1:13" x14ac:dyDescent="0.2">
      <c r="A2314" t="s">
        <v>2323</v>
      </c>
      <c r="B2314">
        <v>57</v>
      </c>
      <c r="C2314">
        <v>60</v>
      </c>
      <c r="D2314">
        <v>70</v>
      </c>
      <c r="E2314" s="1">
        <v>35</v>
      </c>
      <c r="F2314" s="1">
        <v>29</v>
      </c>
      <c r="G2314" s="1">
        <v>89</v>
      </c>
      <c r="H2314" s="1">
        <v>91</v>
      </c>
      <c r="I2314" s="1">
        <v>59</v>
      </c>
      <c r="J2314" s="1">
        <v>38</v>
      </c>
      <c r="K2314">
        <v>92</v>
      </c>
      <c r="L2314">
        <v>71</v>
      </c>
      <c r="M2314">
        <v>83</v>
      </c>
    </row>
    <row r="2315" spans="1:13" x14ac:dyDescent="0.2">
      <c r="A2315" t="s">
        <v>2324</v>
      </c>
      <c r="B2315">
        <v>8096</v>
      </c>
      <c r="C2315">
        <v>6536</v>
      </c>
      <c r="D2315">
        <v>6402</v>
      </c>
      <c r="E2315" s="1">
        <v>2881</v>
      </c>
      <c r="F2315" s="1">
        <v>2303</v>
      </c>
      <c r="G2315" s="1">
        <v>6143</v>
      </c>
      <c r="H2315" s="1">
        <v>9751</v>
      </c>
      <c r="I2315" s="1">
        <v>6233</v>
      </c>
      <c r="J2315" s="1">
        <v>3597</v>
      </c>
      <c r="K2315">
        <v>10878</v>
      </c>
      <c r="L2315">
        <v>11091</v>
      </c>
      <c r="M2315">
        <v>12434</v>
      </c>
    </row>
    <row r="2316" spans="1:13" x14ac:dyDescent="0.2">
      <c r="A2316" t="s">
        <v>2325</v>
      </c>
      <c r="B2316">
        <v>749</v>
      </c>
      <c r="C2316">
        <v>548</v>
      </c>
      <c r="D2316">
        <v>467</v>
      </c>
      <c r="E2316" s="1">
        <v>331</v>
      </c>
      <c r="F2316" s="1">
        <v>209</v>
      </c>
      <c r="G2316" s="1">
        <v>544</v>
      </c>
      <c r="H2316" s="1">
        <v>966</v>
      </c>
      <c r="I2316" s="1">
        <v>584</v>
      </c>
      <c r="J2316" s="1">
        <v>338</v>
      </c>
      <c r="K2316">
        <v>992</v>
      </c>
      <c r="L2316">
        <v>953</v>
      </c>
      <c r="M2316">
        <v>1178</v>
      </c>
    </row>
    <row r="2317" spans="1:13" x14ac:dyDescent="0.2">
      <c r="A2317" t="s">
        <v>2326</v>
      </c>
      <c r="B2317">
        <v>9984</v>
      </c>
      <c r="C2317">
        <v>8765</v>
      </c>
      <c r="D2317">
        <v>10098</v>
      </c>
      <c r="E2317" s="1">
        <v>4071</v>
      </c>
      <c r="F2317" s="1">
        <v>3759</v>
      </c>
      <c r="G2317" s="1">
        <v>9389</v>
      </c>
      <c r="H2317" s="1">
        <v>11102</v>
      </c>
      <c r="I2317" s="1">
        <v>6993</v>
      </c>
      <c r="J2317" s="1">
        <v>4346</v>
      </c>
      <c r="K2317">
        <v>8960</v>
      </c>
      <c r="L2317">
        <v>8914</v>
      </c>
      <c r="M2317">
        <v>9431</v>
      </c>
    </row>
    <row r="2318" spans="1:13" x14ac:dyDescent="0.2">
      <c r="A2318" t="s">
        <v>2327</v>
      </c>
      <c r="B2318">
        <v>18495</v>
      </c>
      <c r="C2318">
        <v>15376</v>
      </c>
      <c r="D2318">
        <v>20825</v>
      </c>
      <c r="E2318" s="1">
        <v>5334</v>
      </c>
      <c r="F2318" s="1">
        <v>4627</v>
      </c>
      <c r="G2318" s="1">
        <v>11005</v>
      </c>
      <c r="H2318" s="1">
        <v>14189</v>
      </c>
      <c r="I2318" s="1">
        <v>8222</v>
      </c>
      <c r="J2318" s="1">
        <v>5246</v>
      </c>
      <c r="K2318">
        <v>14450</v>
      </c>
      <c r="L2318">
        <v>10644</v>
      </c>
      <c r="M2318">
        <v>12538</v>
      </c>
    </row>
    <row r="2319" spans="1:13" x14ac:dyDescent="0.2">
      <c r="A2319" t="s">
        <v>2328</v>
      </c>
      <c r="B2319">
        <v>16809</v>
      </c>
      <c r="C2319">
        <v>14622</v>
      </c>
      <c r="D2319">
        <v>18057</v>
      </c>
      <c r="E2319" s="1">
        <v>6519</v>
      </c>
      <c r="F2319" s="1">
        <v>6299</v>
      </c>
      <c r="G2319" s="1">
        <v>14941</v>
      </c>
      <c r="H2319" s="1">
        <v>15934</v>
      </c>
      <c r="I2319" s="1">
        <v>11327</v>
      </c>
      <c r="J2319" s="1">
        <v>6459</v>
      </c>
      <c r="K2319">
        <v>14668</v>
      </c>
      <c r="L2319">
        <v>12724</v>
      </c>
      <c r="M2319">
        <v>14196</v>
      </c>
    </row>
    <row r="2320" spans="1:13" x14ac:dyDescent="0.2">
      <c r="A2320" t="s">
        <v>2329</v>
      </c>
      <c r="B2320">
        <v>1281</v>
      </c>
      <c r="C2320">
        <v>1255</v>
      </c>
      <c r="D2320">
        <v>1218</v>
      </c>
      <c r="E2320" s="1">
        <v>789</v>
      </c>
      <c r="F2320" s="1">
        <v>662</v>
      </c>
      <c r="G2320" s="1">
        <v>1391</v>
      </c>
      <c r="H2320" s="1">
        <v>1218</v>
      </c>
      <c r="I2320" s="1">
        <v>891</v>
      </c>
      <c r="J2320" s="1">
        <v>569</v>
      </c>
      <c r="K2320">
        <v>1240</v>
      </c>
      <c r="L2320">
        <v>1207</v>
      </c>
      <c r="M2320">
        <v>1281</v>
      </c>
    </row>
    <row r="2321" spans="1:13" x14ac:dyDescent="0.2">
      <c r="A2321" t="s">
        <v>2330</v>
      </c>
      <c r="B2321">
        <v>53333</v>
      </c>
      <c r="C2321">
        <v>44774</v>
      </c>
      <c r="D2321">
        <v>52101</v>
      </c>
      <c r="E2321" s="1">
        <v>18405</v>
      </c>
      <c r="F2321" s="1">
        <v>16352</v>
      </c>
      <c r="G2321" s="1">
        <v>41623</v>
      </c>
      <c r="H2321" s="1">
        <v>43710</v>
      </c>
      <c r="I2321" s="1">
        <v>29565</v>
      </c>
      <c r="J2321" s="1">
        <v>14023</v>
      </c>
      <c r="K2321">
        <v>67147</v>
      </c>
      <c r="L2321">
        <v>55567</v>
      </c>
      <c r="M2321">
        <v>61577</v>
      </c>
    </row>
    <row r="2322" spans="1:13" x14ac:dyDescent="0.2">
      <c r="A2322" t="s">
        <v>2331</v>
      </c>
      <c r="B2322">
        <v>145329</v>
      </c>
      <c r="C2322">
        <v>123744</v>
      </c>
      <c r="D2322">
        <v>179585</v>
      </c>
      <c r="E2322" s="1">
        <v>69757</v>
      </c>
      <c r="F2322" s="1">
        <v>57809</v>
      </c>
      <c r="G2322" s="1">
        <v>150569</v>
      </c>
      <c r="H2322" s="1">
        <v>110277</v>
      </c>
      <c r="I2322" s="1">
        <v>69224</v>
      </c>
      <c r="J2322" s="1">
        <v>35517</v>
      </c>
      <c r="K2322">
        <v>109718</v>
      </c>
      <c r="L2322">
        <v>79902</v>
      </c>
      <c r="M2322">
        <v>82913</v>
      </c>
    </row>
    <row r="2323" spans="1:13" x14ac:dyDescent="0.2">
      <c r="A2323" t="s">
        <v>2332</v>
      </c>
      <c r="B2323">
        <v>38</v>
      </c>
      <c r="C2323">
        <v>33</v>
      </c>
      <c r="D2323">
        <v>37</v>
      </c>
      <c r="E2323" s="1">
        <v>13</v>
      </c>
      <c r="F2323" s="1">
        <v>6</v>
      </c>
      <c r="G2323" s="1">
        <v>22</v>
      </c>
      <c r="H2323" s="1">
        <v>20</v>
      </c>
      <c r="I2323" s="1">
        <v>23</v>
      </c>
      <c r="J2323" s="1">
        <v>6</v>
      </c>
      <c r="K2323">
        <v>13</v>
      </c>
      <c r="L2323">
        <v>18</v>
      </c>
      <c r="M2323">
        <v>22</v>
      </c>
    </row>
    <row r="2324" spans="1:13" x14ac:dyDescent="0.2">
      <c r="A2324" t="s">
        <v>2333</v>
      </c>
      <c r="B2324">
        <v>155</v>
      </c>
      <c r="C2324">
        <v>124</v>
      </c>
      <c r="D2324">
        <v>125</v>
      </c>
      <c r="E2324" s="1">
        <v>42</v>
      </c>
      <c r="F2324" s="1">
        <v>22</v>
      </c>
      <c r="G2324" s="1">
        <v>87</v>
      </c>
      <c r="H2324" s="1">
        <v>69</v>
      </c>
      <c r="I2324" s="1">
        <v>54</v>
      </c>
      <c r="J2324" s="1">
        <v>23</v>
      </c>
      <c r="K2324">
        <v>46</v>
      </c>
      <c r="L2324">
        <v>46</v>
      </c>
      <c r="M2324">
        <v>61</v>
      </c>
    </row>
    <row r="2325" spans="1:13" x14ac:dyDescent="0.2">
      <c r="A2325" t="s">
        <v>2334</v>
      </c>
      <c r="B2325">
        <v>62</v>
      </c>
      <c r="C2325">
        <v>65</v>
      </c>
      <c r="D2325">
        <v>70</v>
      </c>
      <c r="E2325" s="1">
        <v>33</v>
      </c>
      <c r="F2325" s="1">
        <v>16</v>
      </c>
      <c r="G2325" s="1">
        <v>47</v>
      </c>
      <c r="H2325" s="1">
        <v>60</v>
      </c>
      <c r="I2325" s="1">
        <v>57</v>
      </c>
      <c r="J2325" s="1">
        <v>18</v>
      </c>
      <c r="K2325">
        <v>49</v>
      </c>
      <c r="L2325">
        <v>71</v>
      </c>
      <c r="M2325">
        <v>71</v>
      </c>
    </row>
    <row r="2326" spans="1:13" x14ac:dyDescent="0.2">
      <c r="A2326" t="s">
        <v>2335</v>
      </c>
      <c r="B2326">
        <v>8768</v>
      </c>
      <c r="C2326">
        <v>8174</v>
      </c>
      <c r="D2326">
        <v>8772</v>
      </c>
      <c r="E2326" s="1">
        <v>10191</v>
      </c>
      <c r="F2326" s="1">
        <v>8675</v>
      </c>
      <c r="G2326" s="1">
        <v>20248</v>
      </c>
      <c r="H2326" s="1">
        <v>13757</v>
      </c>
      <c r="I2326" s="1">
        <v>9505</v>
      </c>
      <c r="J2326" s="1">
        <v>4347</v>
      </c>
      <c r="K2326">
        <v>7040</v>
      </c>
      <c r="L2326">
        <v>7321</v>
      </c>
      <c r="M2326">
        <v>7974</v>
      </c>
    </row>
    <row r="2327" spans="1:13" x14ac:dyDescent="0.2">
      <c r="A2327" t="s">
        <v>2336</v>
      </c>
      <c r="B2327">
        <v>3454</v>
      </c>
      <c r="C2327">
        <v>3256</v>
      </c>
      <c r="D2327">
        <v>2933</v>
      </c>
      <c r="E2327" s="1">
        <v>1221</v>
      </c>
      <c r="F2327" s="1">
        <v>1048</v>
      </c>
      <c r="G2327" s="1">
        <v>2699</v>
      </c>
      <c r="H2327" s="1">
        <v>3307</v>
      </c>
      <c r="I2327" s="1">
        <v>2600</v>
      </c>
      <c r="J2327" s="1">
        <v>1241</v>
      </c>
      <c r="K2327">
        <v>2757</v>
      </c>
      <c r="L2327">
        <v>3444</v>
      </c>
      <c r="M2327">
        <v>3696</v>
      </c>
    </row>
    <row r="2328" spans="1:13" x14ac:dyDescent="0.2">
      <c r="A2328" t="s">
        <v>2337</v>
      </c>
      <c r="B2328">
        <v>2514</v>
      </c>
      <c r="C2328">
        <v>2200</v>
      </c>
      <c r="D2328">
        <v>2062</v>
      </c>
      <c r="E2328" s="1">
        <v>1052</v>
      </c>
      <c r="F2328" s="1">
        <v>975</v>
      </c>
      <c r="G2328" s="1">
        <v>2084</v>
      </c>
      <c r="H2328" s="1">
        <v>2758</v>
      </c>
      <c r="I2328" s="1">
        <v>2144</v>
      </c>
      <c r="J2328" s="1">
        <v>991</v>
      </c>
      <c r="K2328">
        <v>2228</v>
      </c>
      <c r="L2328">
        <v>2177</v>
      </c>
      <c r="M2328">
        <v>2253</v>
      </c>
    </row>
    <row r="2329" spans="1:13" x14ac:dyDescent="0.2">
      <c r="A2329" t="s">
        <v>2338</v>
      </c>
      <c r="B2329">
        <v>2027</v>
      </c>
      <c r="C2329">
        <v>1754</v>
      </c>
      <c r="D2329">
        <v>1788</v>
      </c>
      <c r="E2329" s="1">
        <v>672</v>
      </c>
      <c r="F2329" s="1">
        <v>580</v>
      </c>
      <c r="G2329" s="1">
        <v>1309</v>
      </c>
      <c r="H2329" s="1">
        <v>1859</v>
      </c>
      <c r="I2329" s="1">
        <v>1154</v>
      </c>
      <c r="J2329" s="1">
        <v>692</v>
      </c>
      <c r="K2329">
        <v>2076</v>
      </c>
      <c r="L2329">
        <v>1898</v>
      </c>
      <c r="M2329">
        <v>2078</v>
      </c>
    </row>
    <row r="2330" spans="1:13" x14ac:dyDescent="0.2">
      <c r="A2330" t="s">
        <v>2339</v>
      </c>
      <c r="B2330">
        <v>1378</v>
      </c>
      <c r="C2330">
        <v>1171</v>
      </c>
      <c r="D2330">
        <v>1494</v>
      </c>
      <c r="E2330" s="1">
        <v>497</v>
      </c>
      <c r="F2330" s="1">
        <v>535</v>
      </c>
      <c r="G2330" s="1">
        <v>1114</v>
      </c>
      <c r="H2330" s="1">
        <v>1599</v>
      </c>
      <c r="I2330" s="1">
        <v>890</v>
      </c>
      <c r="J2330" s="1">
        <v>627</v>
      </c>
      <c r="K2330">
        <v>1727</v>
      </c>
      <c r="L2330">
        <v>1280</v>
      </c>
      <c r="M2330">
        <v>1401</v>
      </c>
    </row>
    <row r="2331" spans="1:13" x14ac:dyDescent="0.2">
      <c r="A2331" t="s">
        <v>2340</v>
      </c>
      <c r="B2331">
        <v>3393</v>
      </c>
      <c r="C2331">
        <v>2800</v>
      </c>
      <c r="D2331">
        <v>3561</v>
      </c>
      <c r="E2331" s="1">
        <v>1194</v>
      </c>
      <c r="F2331" s="1">
        <v>1126</v>
      </c>
      <c r="G2331" s="1">
        <v>2435</v>
      </c>
      <c r="H2331" s="1">
        <v>3730</v>
      </c>
      <c r="I2331" s="1">
        <v>2348</v>
      </c>
      <c r="J2331" s="1">
        <v>1459</v>
      </c>
      <c r="K2331">
        <v>3763</v>
      </c>
      <c r="L2331">
        <v>3511</v>
      </c>
      <c r="M2331">
        <v>3742</v>
      </c>
    </row>
    <row r="2332" spans="1:13" x14ac:dyDescent="0.2">
      <c r="A2332" t="s">
        <v>2341</v>
      </c>
      <c r="B2332">
        <v>2489</v>
      </c>
      <c r="C2332">
        <v>1957</v>
      </c>
      <c r="D2332">
        <v>2554</v>
      </c>
      <c r="E2332" s="1">
        <v>833</v>
      </c>
      <c r="F2332" s="1">
        <v>726</v>
      </c>
      <c r="G2332" s="1">
        <v>1674</v>
      </c>
      <c r="H2332" s="1">
        <v>3259</v>
      </c>
      <c r="I2332" s="1">
        <v>2025</v>
      </c>
      <c r="J2332" s="1">
        <v>1308</v>
      </c>
      <c r="K2332">
        <v>3515</v>
      </c>
      <c r="L2332">
        <v>2616</v>
      </c>
      <c r="M2332">
        <v>2971</v>
      </c>
    </row>
    <row r="2333" spans="1:13" x14ac:dyDescent="0.2">
      <c r="A2333" t="s">
        <v>2342</v>
      </c>
      <c r="B2333">
        <v>2452</v>
      </c>
      <c r="C2333">
        <v>2150</v>
      </c>
      <c r="D2333">
        <v>2311</v>
      </c>
      <c r="E2333" s="1">
        <v>1089</v>
      </c>
      <c r="F2333" s="1">
        <v>870</v>
      </c>
      <c r="G2333" s="1">
        <v>2281</v>
      </c>
      <c r="H2333" s="1">
        <v>2431</v>
      </c>
      <c r="I2333" s="1">
        <v>1823</v>
      </c>
      <c r="J2333" s="1">
        <v>950</v>
      </c>
      <c r="K2333">
        <v>2041</v>
      </c>
      <c r="L2333">
        <v>1927</v>
      </c>
      <c r="M2333">
        <v>2048</v>
      </c>
    </row>
    <row r="2334" spans="1:13" x14ac:dyDescent="0.2">
      <c r="A2334" t="s">
        <v>2343</v>
      </c>
      <c r="B2334">
        <v>3594</v>
      </c>
      <c r="C2334">
        <v>2914</v>
      </c>
      <c r="D2334">
        <v>3280</v>
      </c>
      <c r="E2334" s="1">
        <v>1222</v>
      </c>
      <c r="F2334" s="1">
        <v>987</v>
      </c>
      <c r="G2334" s="1">
        <v>2369</v>
      </c>
      <c r="H2334" s="1">
        <v>2991</v>
      </c>
      <c r="I2334" s="1">
        <v>2490</v>
      </c>
      <c r="J2334" s="1">
        <v>1243</v>
      </c>
      <c r="K2334">
        <v>3296</v>
      </c>
      <c r="L2334">
        <v>2966</v>
      </c>
      <c r="M2334">
        <v>3197</v>
      </c>
    </row>
    <row r="2335" spans="1:13" x14ac:dyDescent="0.2">
      <c r="A2335" t="s">
        <v>2344</v>
      </c>
      <c r="B2335">
        <v>1355</v>
      </c>
      <c r="C2335">
        <v>1150</v>
      </c>
      <c r="D2335">
        <v>1473</v>
      </c>
      <c r="E2335" s="1">
        <v>698</v>
      </c>
      <c r="F2335" s="1">
        <v>649</v>
      </c>
      <c r="G2335" s="1">
        <v>1448</v>
      </c>
      <c r="H2335" s="1">
        <v>1815</v>
      </c>
      <c r="I2335" s="1">
        <v>1147</v>
      </c>
      <c r="J2335" s="1">
        <v>591</v>
      </c>
      <c r="K2335">
        <v>1960</v>
      </c>
      <c r="L2335">
        <v>1651</v>
      </c>
      <c r="M2335">
        <v>1847</v>
      </c>
    </row>
    <row r="2336" spans="1:13" x14ac:dyDescent="0.2">
      <c r="A2336" t="s">
        <v>2345</v>
      </c>
      <c r="B2336">
        <v>5718</v>
      </c>
      <c r="C2336">
        <v>5186</v>
      </c>
      <c r="D2336">
        <v>5461</v>
      </c>
      <c r="E2336" s="1">
        <v>2442</v>
      </c>
      <c r="F2336" s="1">
        <v>2208</v>
      </c>
      <c r="G2336" s="1">
        <v>4772</v>
      </c>
      <c r="H2336" s="1">
        <v>5669</v>
      </c>
      <c r="I2336" s="1">
        <v>4143</v>
      </c>
      <c r="J2336" s="1">
        <v>2532</v>
      </c>
      <c r="K2336">
        <v>5385</v>
      </c>
      <c r="L2336">
        <v>5165</v>
      </c>
      <c r="M2336">
        <v>5764</v>
      </c>
    </row>
    <row r="2337" spans="1:13" x14ac:dyDescent="0.2">
      <c r="A2337" t="s">
        <v>2346</v>
      </c>
      <c r="B2337">
        <v>706</v>
      </c>
      <c r="C2337">
        <v>540</v>
      </c>
      <c r="D2337">
        <v>570</v>
      </c>
      <c r="E2337" s="1">
        <v>246</v>
      </c>
      <c r="F2337" s="1">
        <v>195</v>
      </c>
      <c r="G2337" s="1">
        <v>497</v>
      </c>
      <c r="H2337" s="1">
        <v>580</v>
      </c>
      <c r="I2337" s="1">
        <v>497</v>
      </c>
      <c r="J2337" s="1">
        <v>258</v>
      </c>
      <c r="K2337">
        <v>801</v>
      </c>
      <c r="L2337">
        <v>806</v>
      </c>
      <c r="M2337">
        <v>878</v>
      </c>
    </row>
    <row r="2338" spans="1:13" x14ac:dyDescent="0.2">
      <c r="A2338" t="s">
        <v>2347</v>
      </c>
      <c r="B2338">
        <v>3039</v>
      </c>
      <c r="C2338">
        <v>2618</v>
      </c>
      <c r="D2338">
        <v>3430</v>
      </c>
      <c r="E2338" s="1">
        <v>1471</v>
      </c>
      <c r="F2338" s="1">
        <v>1342</v>
      </c>
      <c r="G2338" s="1">
        <v>3080</v>
      </c>
      <c r="H2338" s="1">
        <v>3810</v>
      </c>
      <c r="I2338" s="1">
        <v>2302</v>
      </c>
      <c r="J2338" s="1">
        <v>1310</v>
      </c>
      <c r="K2338">
        <v>3305</v>
      </c>
      <c r="L2338">
        <v>2791</v>
      </c>
      <c r="M2338">
        <v>3076</v>
      </c>
    </row>
    <row r="2339" spans="1:13" x14ac:dyDescent="0.2">
      <c r="A2339" t="s">
        <v>2348</v>
      </c>
      <c r="B2339">
        <v>4511</v>
      </c>
      <c r="C2339">
        <v>4604</v>
      </c>
      <c r="D2339">
        <v>4150</v>
      </c>
      <c r="E2339" s="1">
        <v>2696</v>
      </c>
      <c r="F2339" s="1">
        <v>2528</v>
      </c>
      <c r="G2339" s="1">
        <v>6042</v>
      </c>
      <c r="H2339" s="1">
        <v>3269</v>
      </c>
      <c r="I2339" s="1">
        <v>3643</v>
      </c>
      <c r="J2339" s="1">
        <v>1050</v>
      </c>
      <c r="K2339">
        <v>692</v>
      </c>
      <c r="L2339">
        <v>1157</v>
      </c>
      <c r="M2339">
        <v>1070</v>
      </c>
    </row>
    <row r="2340" spans="1:13" x14ac:dyDescent="0.2">
      <c r="A2340" t="s">
        <v>2349</v>
      </c>
      <c r="B2340">
        <v>6336</v>
      </c>
      <c r="C2340">
        <v>5659</v>
      </c>
      <c r="D2340">
        <v>5971</v>
      </c>
      <c r="E2340" s="1">
        <v>2361</v>
      </c>
      <c r="F2340" s="1">
        <v>2236</v>
      </c>
      <c r="G2340" s="1">
        <v>4961</v>
      </c>
      <c r="H2340" s="1">
        <v>6583</v>
      </c>
      <c r="I2340" s="1">
        <v>5071</v>
      </c>
      <c r="J2340" s="1">
        <v>2547</v>
      </c>
      <c r="K2340">
        <v>5733</v>
      </c>
      <c r="L2340">
        <v>5407</v>
      </c>
      <c r="M2340">
        <v>5972</v>
      </c>
    </row>
    <row r="2341" spans="1:13" x14ac:dyDescent="0.2">
      <c r="A2341" t="s">
        <v>2350</v>
      </c>
      <c r="B2341">
        <v>4006</v>
      </c>
      <c r="C2341">
        <v>3286</v>
      </c>
      <c r="D2341">
        <v>3643</v>
      </c>
      <c r="E2341" s="1">
        <v>1218</v>
      </c>
      <c r="F2341" s="1">
        <v>1195</v>
      </c>
      <c r="G2341" s="1">
        <v>2676</v>
      </c>
      <c r="H2341" s="1">
        <v>3725</v>
      </c>
      <c r="I2341" s="1">
        <v>2642</v>
      </c>
      <c r="J2341" s="1">
        <v>1576</v>
      </c>
      <c r="K2341">
        <v>3946</v>
      </c>
      <c r="L2341">
        <v>3716</v>
      </c>
      <c r="M2341">
        <v>4166</v>
      </c>
    </row>
    <row r="2342" spans="1:13" x14ac:dyDescent="0.2">
      <c r="A2342" t="s">
        <v>2351</v>
      </c>
      <c r="B2342">
        <v>785</v>
      </c>
      <c r="C2342">
        <v>695</v>
      </c>
      <c r="D2342">
        <v>987</v>
      </c>
      <c r="E2342" s="1">
        <v>306</v>
      </c>
      <c r="F2342" s="1">
        <v>303</v>
      </c>
      <c r="G2342" s="1">
        <v>770</v>
      </c>
      <c r="H2342" s="1">
        <v>1122</v>
      </c>
      <c r="I2342" s="1">
        <v>597</v>
      </c>
      <c r="J2342" s="1">
        <v>438</v>
      </c>
      <c r="K2342">
        <v>886</v>
      </c>
      <c r="L2342">
        <v>720</v>
      </c>
      <c r="M2342">
        <v>832</v>
      </c>
    </row>
    <row r="2343" spans="1:13" x14ac:dyDescent="0.2">
      <c r="A2343" t="s">
        <v>2352</v>
      </c>
      <c r="B2343">
        <v>3894</v>
      </c>
      <c r="C2343">
        <v>3387</v>
      </c>
      <c r="D2343">
        <v>4441</v>
      </c>
      <c r="E2343" s="1">
        <v>1235</v>
      </c>
      <c r="F2343" s="1">
        <v>1158</v>
      </c>
      <c r="G2343" s="1">
        <v>2647</v>
      </c>
      <c r="H2343" s="1">
        <v>3719</v>
      </c>
      <c r="I2343" s="1">
        <v>2570</v>
      </c>
      <c r="J2343" s="1">
        <v>1539</v>
      </c>
      <c r="K2343">
        <v>4955</v>
      </c>
      <c r="L2343">
        <v>3987</v>
      </c>
      <c r="M2343">
        <v>4371</v>
      </c>
    </row>
    <row r="2344" spans="1:13" x14ac:dyDescent="0.2">
      <c r="A2344" t="s">
        <v>2353</v>
      </c>
      <c r="B2344">
        <v>5215</v>
      </c>
      <c r="C2344">
        <v>4486</v>
      </c>
      <c r="D2344">
        <v>4904</v>
      </c>
      <c r="E2344" s="1">
        <v>1830</v>
      </c>
      <c r="F2344" s="1">
        <v>1638</v>
      </c>
      <c r="G2344" s="1">
        <v>4174</v>
      </c>
      <c r="H2344" s="1">
        <v>4177</v>
      </c>
      <c r="I2344" s="1">
        <v>3134</v>
      </c>
      <c r="J2344" s="1">
        <v>1576</v>
      </c>
      <c r="K2344">
        <v>4346</v>
      </c>
      <c r="L2344">
        <v>4316</v>
      </c>
      <c r="M2344">
        <v>5073</v>
      </c>
    </row>
    <row r="2345" spans="1:13" x14ac:dyDescent="0.2">
      <c r="A2345" t="s">
        <v>2354</v>
      </c>
      <c r="B2345">
        <v>10260</v>
      </c>
      <c r="C2345">
        <v>8967</v>
      </c>
      <c r="D2345">
        <v>8568</v>
      </c>
      <c r="E2345" s="1">
        <v>2837</v>
      </c>
      <c r="F2345" s="1">
        <v>2857</v>
      </c>
      <c r="G2345" s="1">
        <v>6894</v>
      </c>
      <c r="H2345" s="1">
        <v>11111</v>
      </c>
      <c r="I2345" s="1">
        <v>5796</v>
      </c>
      <c r="J2345" s="1">
        <v>3631</v>
      </c>
      <c r="K2345">
        <v>10745</v>
      </c>
      <c r="L2345">
        <v>11977</v>
      </c>
      <c r="M2345">
        <v>12930</v>
      </c>
    </row>
    <row r="2346" spans="1:13" x14ac:dyDescent="0.2">
      <c r="A2346" t="s">
        <v>2355</v>
      </c>
      <c r="B2346">
        <v>1565</v>
      </c>
      <c r="C2346">
        <v>1307</v>
      </c>
      <c r="D2346">
        <v>1360</v>
      </c>
      <c r="E2346" s="1">
        <v>512</v>
      </c>
      <c r="F2346" s="1">
        <v>518</v>
      </c>
      <c r="G2346" s="1">
        <v>1189</v>
      </c>
      <c r="H2346" s="1">
        <v>1372</v>
      </c>
      <c r="I2346" s="1">
        <v>969</v>
      </c>
      <c r="J2346" s="1">
        <v>524</v>
      </c>
      <c r="K2346">
        <v>1401</v>
      </c>
      <c r="L2346">
        <v>1405</v>
      </c>
      <c r="M2346">
        <v>1587</v>
      </c>
    </row>
    <row r="2347" spans="1:13" x14ac:dyDescent="0.2">
      <c r="A2347" t="s">
        <v>2356</v>
      </c>
      <c r="B2347">
        <v>415</v>
      </c>
      <c r="C2347">
        <v>309</v>
      </c>
      <c r="D2347">
        <v>415</v>
      </c>
      <c r="E2347" s="1">
        <v>203</v>
      </c>
      <c r="F2347" s="1">
        <v>145</v>
      </c>
      <c r="G2347" s="1">
        <v>298</v>
      </c>
      <c r="H2347" s="1">
        <v>463</v>
      </c>
      <c r="I2347" s="1">
        <v>321</v>
      </c>
      <c r="J2347" s="1">
        <v>168</v>
      </c>
      <c r="K2347">
        <v>456</v>
      </c>
      <c r="L2347">
        <v>369</v>
      </c>
      <c r="M2347">
        <v>461</v>
      </c>
    </row>
    <row r="2348" spans="1:13" x14ac:dyDescent="0.2">
      <c r="A2348" t="s">
        <v>2357</v>
      </c>
      <c r="B2348">
        <v>6905</v>
      </c>
      <c r="C2348">
        <v>5895</v>
      </c>
      <c r="D2348">
        <v>6029</v>
      </c>
      <c r="E2348" s="1">
        <v>2205</v>
      </c>
      <c r="F2348" s="1">
        <v>2078</v>
      </c>
      <c r="G2348" s="1">
        <v>5170</v>
      </c>
      <c r="H2348" s="1">
        <v>6910</v>
      </c>
      <c r="I2348" s="1">
        <v>4813</v>
      </c>
      <c r="J2348" s="1">
        <v>2772</v>
      </c>
      <c r="K2348">
        <v>7164</v>
      </c>
      <c r="L2348">
        <v>7830</v>
      </c>
      <c r="M2348">
        <v>8965</v>
      </c>
    </row>
    <row r="2349" spans="1:13" x14ac:dyDescent="0.2">
      <c r="A2349" t="s">
        <v>2358</v>
      </c>
      <c r="B2349">
        <v>2472</v>
      </c>
      <c r="C2349">
        <v>2114</v>
      </c>
      <c r="D2349">
        <v>2341</v>
      </c>
      <c r="E2349" s="1">
        <v>799</v>
      </c>
      <c r="F2349" s="1">
        <v>865</v>
      </c>
      <c r="G2349" s="1">
        <v>2017</v>
      </c>
      <c r="H2349" s="1">
        <v>2853</v>
      </c>
      <c r="I2349" s="1">
        <v>1891</v>
      </c>
      <c r="J2349" s="1">
        <v>1119</v>
      </c>
      <c r="K2349">
        <v>2722</v>
      </c>
      <c r="L2349">
        <v>2770</v>
      </c>
      <c r="M2349">
        <v>3001</v>
      </c>
    </row>
    <row r="2350" spans="1:13" x14ac:dyDescent="0.2">
      <c r="A2350" t="s">
        <v>2359</v>
      </c>
      <c r="B2350">
        <v>4268</v>
      </c>
      <c r="C2350">
        <v>3521</v>
      </c>
      <c r="D2350">
        <v>4414</v>
      </c>
      <c r="E2350" s="1">
        <v>1825</v>
      </c>
      <c r="F2350" s="1">
        <v>1706</v>
      </c>
      <c r="G2350" s="1">
        <v>4237</v>
      </c>
      <c r="H2350" s="1">
        <v>5761</v>
      </c>
      <c r="I2350" s="1">
        <v>4174</v>
      </c>
      <c r="J2350" s="1">
        <v>2236</v>
      </c>
      <c r="K2350">
        <v>3080</v>
      </c>
      <c r="L2350">
        <v>2416</v>
      </c>
      <c r="M2350">
        <v>2579</v>
      </c>
    </row>
    <row r="2351" spans="1:13" x14ac:dyDescent="0.2">
      <c r="A2351" t="s">
        <v>2360</v>
      </c>
      <c r="B2351">
        <v>7689</v>
      </c>
      <c r="C2351">
        <v>6850</v>
      </c>
      <c r="D2351">
        <v>7202</v>
      </c>
      <c r="E2351" s="1">
        <v>2700</v>
      </c>
      <c r="F2351" s="1">
        <v>2506</v>
      </c>
      <c r="G2351" s="1">
        <v>5893</v>
      </c>
      <c r="H2351" s="1">
        <v>6807</v>
      </c>
      <c r="I2351" s="1">
        <v>4873</v>
      </c>
      <c r="J2351" s="1">
        <v>2430</v>
      </c>
      <c r="K2351">
        <v>8514</v>
      </c>
      <c r="L2351">
        <v>8493</v>
      </c>
      <c r="M2351">
        <v>9867</v>
      </c>
    </row>
    <row r="2352" spans="1:13" x14ac:dyDescent="0.2">
      <c r="A2352" t="s">
        <v>2361</v>
      </c>
      <c r="B2352">
        <v>1934</v>
      </c>
      <c r="C2352">
        <v>1943</v>
      </c>
      <c r="D2352">
        <v>1896</v>
      </c>
      <c r="E2352" s="1">
        <v>1062</v>
      </c>
      <c r="F2352" s="1">
        <v>982</v>
      </c>
      <c r="G2352" s="1">
        <v>2360</v>
      </c>
      <c r="H2352" s="1">
        <v>1733</v>
      </c>
      <c r="I2352" s="1">
        <v>1159</v>
      </c>
      <c r="J2352" s="1">
        <v>473</v>
      </c>
      <c r="K2352">
        <v>1403</v>
      </c>
      <c r="L2352">
        <v>1494</v>
      </c>
      <c r="M2352">
        <v>1700</v>
      </c>
    </row>
    <row r="2353" spans="1:13" x14ac:dyDescent="0.2">
      <c r="A2353" t="s">
        <v>2362</v>
      </c>
      <c r="B2353">
        <v>914</v>
      </c>
      <c r="C2353">
        <v>589</v>
      </c>
      <c r="D2353">
        <v>674</v>
      </c>
      <c r="E2353" s="1">
        <v>276</v>
      </c>
      <c r="F2353" s="1">
        <v>233</v>
      </c>
      <c r="G2353" s="1">
        <v>535</v>
      </c>
      <c r="H2353" s="1">
        <v>338</v>
      </c>
      <c r="I2353" s="1">
        <v>241</v>
      </c>
      <c r="J2353" s="1">
        <v>148</v>
      </c>
      <c r="K2353">
        <v>423</v>
      </c>
      <c r="L2353">
        <v>330</v>
      </c>
      <c r="M2353">
        <v>313</v>
      </c>
    </row>
    <row r="2354" spans="1:13" x14ac:dyDescent="0.2">
      <c r="A2354" t="s">
        <v>2363</v>
      </c>
      <c r="B2354">
        <v>8788</v>
      </c>
      <c r="C2354">
        <v>6238</v>
      </c>
      <c r="D2354">
        <v>5483</v>
      </c>
      <c r="E2354" s="1">
        <v>2178</v>
      </c>
      <c r="F2354" s="1">
        <v>1983</v>
      </c>
      <c r="G2354" s="1">
        <v>5031</v>
      </c>
      <c r="H2354" s="1">
        <v>2816</v>
      </c>
      <c r="I2354" s="1">
        <v>2024</v>
      </c>
      <c r="J2354" s="1">
        <v>1218</v>
      </c>
      <c r="K2354">
        <v>2741</v>
      </c>
      <c r="L2354">
        <v>3413</v>
      </c>
      <c r="M2354">
        <v>3539</v>
      </c>
    </row>
    <row r="2355" spans="1:13" x14ac:dyDescent="0.2">
      <c r="A2355" t="s">
        <v>2364</v>
      </c>
      <c r="B2355">
        <v>1297</v>
      </c>
      <c r="C2355">
        <v>1263</v>
      </c>
      <c r="D2355">
        <v>1496</v>
      </c>
      <c r="E2355" s="1">
        <v>474</v>
      </c>
      <c r="F2355" s="1">
        <v>447</v>
      </c>
      <c r="G2355" s="1">
        <v>1034</v>
      </c>
      <c r="H2355" s="1">
        <v>1340</v>
      </c>
      <c r="I2355" s="1">
        <v>952</v>
      </c>
      <c r="J2355" s="1">
        <v>594</v>
      </c>
      <c r="K2355">
        <v>1630</v>
      </c>
      <c r="L2355">
        <v>1356</v>
      </c>
      <c r="M2355">
        <v>1530</v>
      </c>
    </row>
    <row r="2356" spans="1:13" x14ac:dyDescent="0.2">
      <c r="A2356" t="s">
        <v>2365</v>
      </c>
      <c r="B2356">
        <v>625</v>
      </c>
      <c r="C2356">
        <v>633</v>
      </c>
      <c r="D2356">
        <v>614</v>
      </c>
      <c r="E2356" s="1">
        <v>367</v>
      </c>
      <c r="F2356" s="1">
        <v>252</v>
      </c>
      <c r="G2356" s="1">
        <v>498</v>
      </c>
      <c r="H2356" s="1">
        <v>718</v>
      </c>
      <c r="I2356" s="1">
        <v>591</v>
      </c>
      <c r="J2356" s="1">
        <v>270</v>
      </c>
      <c r="K2356">
        <v>811</v>
      </c>
      <c r="L2356">
        <v>840</v>
      </c>
      <c r="M2356">
        <v>880</v>
      </c>
    </row>
    <row r="2357" spans="1:13" x14ac:dyDescent="0.2">
      <c r="A2357" t="s">
        <v>2366</v>
      </c>
      <c r="B2357">
        <v>5262</v>
      </c>
      <c r="C2357">
        <v>5013</v>
      </c>
      <c r="D2357">
        <v>5999</v>
      </c>
      <c r="E2357" s="1">
        <v>2609</v>
      </c>
      <c r="F2357" s="1">
        <v>2214</v>
      </c>
      <c r="G2357" s="1">
        <v>4898</v>
      </c>
      <c r="H2357" s="1">
        <v>6735</v>
      </c>
      <c r="I2357" s="1">
        <v>4790</v>
      </c>
      <c r="J2357" s="1">
        <v>2312</v>
      </c>
      <c r="K2357">
        <v>6047</v>
      </c>
      <c r="L2357">
        <v>5027</v>
      </c>
      <c r="M2357">
        <v>5454</v>
      </c>
    </row>
    <row r="2358" spans="1:13" x14ac:dyDescent="0.2">
      <c r="A2358" t="s">
        <v>2367</v>
      </c>
      <c r="B2358">
        <v>26437</v>
      </c>
      <c r="C2358">
        <v>27669</v>
      </c>
      <c r="D2358">
        <v>31012</v>
      </c>
      <c r="E2358" s="1">
        <v>8163</v>
      </c>
      <c r="F2358" s="1">
        <v>8836</v>
      </c>
      <c r="G2358" s="1">
        <v>22090</v>
      </c>
      <c r="H2358" s="1">
        <v>31666</v>
      </c>
      <c r="I2358" s="1">
        <v>20185</v>
      </c>
      <c r="J2358" s="1">
        <v>11433</v>
      </c>
      <c r="K2358">
        <v>37123</v>
      </c>
      <c r="L2358">
        <v>33680</v>
      </c>
      <c r="M2358">
        <v>39661</v>
      </c>
    </row>
    <row r="2359" spans="1:13" x14ac:dyDescent="0.2">
      <c r="A2359" t="s">
        <v>2368</v>
      </c>
      <c r="B2359">
        <v>2111</v>
      </c>
      <c r="C2359">
        <v>1917</v>
      </c>
      <c r="D2359">
        <v>2432</v>
      </c>
      <c r="E2359" s="1">
        <v>826</v>
      </c>
      <c r="F2359" s="1">
        <v>826</v>
      </c>
      <c r="G2359" s="1">
        <v>1935</v>
      </c>
      <c r="H2359" s="1">
        <v>1781</v>
      </c>
      <c r="I2359" s="1">
        <v>1343</v>
      </c>
      <c r="J2359" s="1">
        <v>654</v>
      </c>
      <c r="K2359">
        <v>1656</v>
      </c>
      <c r="L2359">
        <v>1366</v>
      </c>
      <c r="M2359">
        <v>1461</v>
      </c>
    </row>
    <row r="2360" spans="1:13" x14ac:dyDescent="0.2">
      <c r="A2360" t="s">
        <v>2369</v>
      </c>
      <c r="B2360">
        <v>4304</v>
      </c>
      <c r="C2360">
        <v>3905</v>
      </c>
      <c r="D2360">
        <v>4750</v>
      </c>
      <c r="E2360" s="1">
        <v>1676</v>
      </c>
      <c r="F2360" s="1">
        <v>1631</v>
      </c>
      <c r="G2360" s="1">
        <v>3950</v>
      </c>
      <c r="H2360" s="1">
        <v>5004</v>
      </c>
      <c r="I2360" s="1">
        <v>3253</v>
      </c>
      <c r="J2360" s="1">
        <v>2145</v>
      </c>
      <c r="K2360">
        <v>4764</v>
      </c>
      <c r="L2360">
        <v>4129</v>
      </c>
      <c r="M2360">
        <v>4586</v>
      </c>
    </row>
    <row r="2361" spans="1:13" x14ac:dyDescent="0.2">
      <c r="A2361" t="s">
        <v>2370</v>
      </c>
      <c r="B2361">
        <v>785</v>
      </c>
      <c r="C2361">
        <v>693</v>
      </c>
      <c r="D2361">
        <v>793</v>
      </c>
      <c r="E2361" s="1">
        <v>286</v>
      </c>
      <c r="F2361" s="1">
        <v>222</v>
      </c>
      <c r="G2361" s="1">
        <v>553</v>
      </c>
      <c r="H2361" s="1">
        <v>1020</v>
      </c>
      <c r="I2361" s="1">
        <v>586</v>
      </c>
      <c r="J2361" s="1">
        <v>507</v>
      </c>
      <c r="K2361">
        <v>1452</v>
      </c>
      <c r="L2361">
        <v>912</v>
      </c>
      <c r="M2361">
        <v>1350</v>
      </c>
    </row>
    <row r="2362" spans="1:13" x14ac:dyDescent="0.2">
      <c r="A2362" t="s">
        <v>2371</v>
      </c>
      <c r="B2362">
        <v>2543</v>
      </c>
      <c r="C2362">
        <v>2310</v>
      </c>
      <c r="D2362">
        <v>2492</v>
      </c>
      <c r="E2362" s="1">
        <v>1054</v>
      </c>
      <c r="F2362" s="1">
        <v>882</v>
      </c>
      <c r="G2362" s="1">
        <v>2085</v>
      </c>
      <c r="H2362" s="1">
        <v>3409</v>
      </c>
      <c r="I2362" s="1">
        <v>2319</v>
      </c>
      <c r="J2362" s="1">
        <v>1484</v>
      </c>
      <c r="K2362">
        <v>4248</v>
      </c>
      <c r="L2362">
        <v>3965</v>
      </c>
      <c r="M2362">
        <v>4566</v>
      </c>
    </row>
    <row r="2363" spans="1:13" x14ac:dyDescent="0.2">
      <c r="A2363" t="s">
        <v>2372</v>
      </c>
      <c r="B2363">
        <v>934</v>
      </c>
      <c r="C2363">
        <v>782</v>
      </c>
      <c r="D2363">
        <v>871</v>
      </c>
      <c r="E2363" s="1">
        <v>333</v>
      </c>
      <c r="F2363" s="1">
        <v>304</v>
      </c>
      <c r="G2363" s="1">
        <v>679</v>
      </c>
      <c r="H2363" s="1">
        <v>1226</v>
      </c>
      <c r="I2363" s="1">
        <v>742</v>
      </c>
      <c r="J2363" s="1">
        <v>532</v>
      </c>
      <c r="K2363">
        <v>1542</v>
      </c>
      <c r="L2363">
        <v>1315</v>
      </c>
      <c r="M2363">
        <v>1504</v>
      </c>
    </row>
    <row r="2364" spans="1:13" x14ac:dyDescent="0.2">
      <c r="A2364" t="s">
        <v>2373</v>
      </c>
      <c r="B2364">
        <v>18655</v>
      </c>
      <c r="C2364">
        <v>17165</v>
      </c>
      <c r="D2364">
        <v>21236</v>
      </c>
      <c r="E2364" s="1">
        <v>12734</v>
      </c>
      <c r="F2364" s="1">
        <v>12251</v>
      </c>
      <c r="G2364" s="1">
        <v>32007</v>
      </c>
      <c r="H2364" s="1">
        <v>26119</v>
      </c>
      <c r="I2364" s="1">
        <v>14693</v>
      </c>
      <c r="J2364" s="1">
        <v>7682</v>
      </c>
      <c r="K2364">
        <v>8898</v>
      </c>
      <c r="L2364">
        <v>8677</v>
      </c>
      <c r="M2364">
        <v>9295</v>
      </c>
    </row>
    <row r="2365" spans="1:13" x14ac:dyDescent="0.2">
      <c r="A2365" t="s">
        <v>2374</v>
      </c>
      <c r="B2365">
        <v>4050</v>
      </c>
      <c r="C2365">
        <v>3393</v>
      </c>
      <c r="D2365">
        <v>4061</v>
      </c>
      <c r="E2365" s="1">
        <v>1279</v>
      </c>
      <c r="F2365" s="1">
        <v>1221</v>
      </c>
      <c r="G2365" s="1">
        <v>2783</v>
      </c>
      <c r="H2365" s="1">
        <v>4374</v>
      </c>
      <c r="I2365" s="1">
        <v>2962</v>
      </c>
      <c r="J2365" s="1">
        <v>1837</v>
      </c>
      <c r="K2365">
        <v>4629</v>
      </c>
      <c r="L2365">
        <v>3784</v>
      </c>
      <c r="M2365">
        <v>4300</v>
      </c>
    </row>
    <row r="2366" spans="1:13" x14ac:dyDescent="0.2">
      <c r="A2366" t="s">
        <v>2375</v>
      </c>
      <c r="B2366">
        <v>9886</v>
      </c>
      <c r="C2366">
        <v>10058</v>
      </c>
      <c r="D2366">
        <v>13732</v>
      </c>
      <c r="E2366" s="1">
        <v>3209</v>
      </c>
      <c r="F2366" s="1">
        <v>3236</v>
      </c>
      <c r="G2366" s="1">
        <v>7797</v>
      </c>
      <c r="H2366" s="1">
        <v>13067</v>
      </c>
      <c r="I2366" s="1">
        <v>8307</v>
      </c>
      <c r="J2366" s="1">
        <v>4761</v>
      </c>
      <c r="K2366">
        <v>20924</v>
      </c>
      <c r="L2366">
        <v>14837</v>
      </c>
      <c r="M2366">
        <v>17569</v>
      </c>
    </row>
    <row r="2367" spans="1:13" x14ac:dyDescent="0.2">
      <c r="A2367" t="s">
        <v>2376</v>
      </c>
      <c r="B2367">
        <v>787</v>
      </c>
      <c r="C2367">
        <v>702</v>
      </c>
      <c r="D2367">
        <v>862</v>
      </c>
      <c r="E2367" s="1">
        <v>321</v>
      </c>
      <c r="F2367" s="1">
        <v>274</v>
      </c>
      <c r="G2367" s="1">
        <v>673</v>
      </c>
      <c r="H2367" s="1">
        <v>672</v>
      </c>
      <c r="I2367" s="1">
        <v>485</v>
      </c>
      <c r="J2367" s="1">
        <v>334</v>
      </c>
      <c r="K2367">
        <v>1044</v>
      </c>
      <c r="L2367">
        <v>921</v>
      </c>
      <c r="M2367">
        <v>1278</v>
      </c>
    </row>
    <row r="2368" spans="1:13" x14ac:dyDescent="0.2">
      <c r="A2368" t="s">
        <v>2377</v>
      </c>
      <c r="B2368">
        <v>624</v>
      </c>
      <c r="C2368">
        <v>575</v>
      </c>
      <c r="D2368">
        <v>558</v>
      </c>
      <c r="E2368" s="1">
        <v>269</v>
      </c>
      <c r="F2368" s="1">
        <v>298</v>
      </c>
      <c r="G2368" s="1">
        <v>676</v>
      </c>
      <c r="H2368" s="1">
        <v>1136</v>
      </c>
      <c r="I2368" s="1">
        <v>513</v>
      </c>
      <c r="J2368" s="1">
        <v>323</v>
      </c>
      <c r="K2368">
        <v>771</v>
      </c>
      <c r="L2368">
        <v>681</v>
      </c>
      <c r="M2368">
        <v>909</v>
      </c>
    </row>
    <row r="2369" spans="1:13" x14ac:dyDescent="0.2">
      <c r="A2369" t="s">
        <v>2378</v>
      </c>
      <c r="B2369">
        <v>1551</v>
      </c>
      <c r="C2369">
        <v>1437</v>
      </c>
      <c r="D2369">
        <v>1391</v>
      </c>
      <c r="E2369" s="1">
        <v>991</v>
      </c>
      <c r="F2369" s="1">
        <v>825</v>
      </c>
      <c r="G2369" s="1">
        <v>1658</v>
      </c>
      <c r="H2369" s="1">
        <v>2776</v>
      </c>
      <c r="I2369" s="1">
        <v>1688</v>
      </c>
      <c r="J2369" s="1">
        <v>828</v>
      </c>
      <c r="K2369">
        <v>2043</v>
      </c>
      <c r="L2369">
        <v>1738</v>
      </c>
      <c r="M2369">
        <v>1868</v>
      </c>
    </row>
    <row r="2370" spans="1:13" x14ac:dyDescent="0.2">
      <c r="A2370" t="s">
        <v>2379</v>
      </c>
      <c r="B2370">
        <v>14688</v>
      </c>
      <c r="C2370">
        <v>14621</v>
      </c>
      <c r="D2370">
        <v>14954</v>
      </c>
      <c r="E2370" s="1">
        <v>7442</v>
      </c>
      <c r="F2370" s="1">
        <v>7168</v>
      </c>
      <c r="G2370" s="1">
        <v>16602</v>
      </c>
      <c r="H2370" s="1">
        <v>17897</v>
      </c>
      <c r="I2370" s="1">
        <v>13228</v>
      </c>
      <c r="J2370" s="1">
        <v>6665</v>
      </c>
      <c r="K2370">
        <v>20582</v>
      </c>
      <c r="L2370">
        <v>22008</v>
      </c>
      <c r="M2370">
        <v>23734</v>
      </c>
    </row>
    <row r="2371" spans="1:13" x14ac:dyDescent="0.2">
      <c r="A2371" t="s">
        <v>2380</v>
      </c>
      <c r="B2371">
        <v>2536</v>
      </c>
      <c r="C2371">
        <v>2464</v>
      </c>
      <c r="D2371">
        <v>2659</v>
      </c>
      <c r="E2371" s="1">
        <v>1009</v>
      </c>
      <c r="F2371" s="1">
        <v>829</v>
      </c>
      <c r="G2371" s="1">
        <v>2088</v>
      </c>
      <c r="H2371" s="1">
        <v>2612</v>
      </c>
      <c r="I2371" s="1">
        <v>1876</v>
      </c>
      <c r="J2371" s="1">
        <v>986</v>
      </c>
      <c r="K2371">
        <v>2815</v>
      </c>
      <c r="L2371">
        <v>2499</v>
      </c>
      <c r="M2371">
        <v>2867</v>
      </c>
    </row>
    <row r="2372" spans="1:13" x14ac:dyDescent="0.2">
      <c r="A2372" t="s">
        <v>2381</v>
      </c>
      <c r="B2372">
        <v>351</v>
      </c>
      <c r="C2372">
        <v>417</v>
      </c>
      <c r="D2372">
        <v>548</v>
      </c>
      <c r="E2372" s="1">
        <v>271</v>
      </c>
      <c r="F2372" s="1">
        <v>174</v>
      </c>
      <c r="G2372" s="1">
        <v>537</v>
      </c>
      <c r="H2372" s="1">
        <v>401</v>
      </c>
      <c r="I2372" s="1">
        <v>235</v>
      </c>
      <c r="J2372" s="1">
        <v>133</v>
      </c>
      <c r="K2372">
        <v>361</v>
      </c>
      <c r="L2372">
        <v>336</v>
      </c>
      <c r="M2372">
        <v>374</v>
      </c>
    </row>
    <row r="2373" spans="1:13" x14ac:dyDescent="0.2">
      <c r="A2373" t="s">
        <v>2382</v>
      </c>
      <c r="B2373">
        <v>2184</v>
      </c>
      <c r="C2373">
        <v>1932</v>
      </c>
      <c r="D2373">
        <v>2330</v>
      </c>
      <c r="E2373" s="1">
        <v>1139</v>
      </c>
      <c r="F2373" s="1">
        <v>958</v>
      </c>
      <c r="G2373" s="1">
        <v>2320</v>
      </c>
      <c r="H2373" s="1">
        <v>2111</v>
      </c>
      <c r="I2373" s="1">
        <v>1406</v>
      </c>
      <c r="J2373" s="1">
        <v>698</v>
      </c>
      <c r="K2373">
        <v>2392</v>
      </c>
      <c r="L2373">
        <v>1888</v>
      </c>
      <c r="M2373">
        <v>2187</v>
      </c>
    </row>
    <row r="2374" spans="1:13" x14ac:dyDescent="0.2">
      <c r="A2374" t="s">
        <v>2383</v>
      </c>
      <c r="B2374">
        <v>1615</v>
      </c>
      <c r="C2374">
        <v>1476</v>
      </c>
      <c r="D2374">
        <v>1485</v>
      </c>
      <c r="E2374" s="1">
        <v>426</v>
      </c>
      <c r="F2374" s="1">
        <v>478</v>
      </c>
      <c r="G2374" s="1">
        <v>1092</v>
      </c>
      <c r="H2374" s="1">
        <v>1252</v>
      </c>
      <c r="I2374" s="1">
        <v>784</v>
      </c>
      <c r="J2374" s="1">
        <v>389</v>
      </c>
      <c r="K2374">
        <v>1433</v>
      </c>
      <c r="L2374">
        <v>1343</v>
      </c>
      <c r="M2374">
        <v>1497</v>
      </c>
    </row>
    <row r="2375" spans="1:13" x14ac:dyDescent="0.2">
      <c r="A2375" t="s">
        <v>2384</v>
      </c>
      <c r="B2375">
        <v>2497</v>
      </c>
      <c r="C2375">
        <v>2220</v>
      </c>
      <c r="D2375">
        <v>2516</v>
      </c>
      <c r="E2375" s="1">
        <v>902</v>
      </c>
      <c r="F2375" s="1">
        <v>922</v>
      </c>
      <c r="G2375" s="1">
        <v>2290</v>
      </c>
      <c r="H2375" s="1">
        <v>2109</v>
      </c>
      <c r="I2375" s="1">
        <v>1624</v>
      </c>
      <c r="J2375" s="1">
        <v>830</v>
      </c>
      <c r="K2375">
        <v>2091</v>
      </c>
      <c r="L2375">
        <v>2112</v>
      </c>
      <c r="M2375">
        <v>2165</v>
      </c>
    </row>
    <row r="2376" spans="1:13" x14ac:dyDescent="0.2">
      <c r="A2376" t="s">
        <v>2385</v>
      </c>
      <c r="B2376">
        <v>11571</v>
      </c>
      <c r="C2376">
        <v>9577</v>
      </c>
      <c r="D2376">
        <v>12781</v>
      </c>
      <c r="E2376" s="1">
        <v>7571</v>
      </c>
      <c r="F2376" s="1">
        <v>6513</v>
      </c>
      <c r="G2376" s="1">
        <v>14899</v>
      </c>
      <c r="H2376" s="1">
        <v>5727</v>
      </c>
      <c r="I2376" s="1">
        <v>5196</v>
      </c>
      <c r="J2376" s="1">
        <v>2590</v>
      </c>
      <c r="K2376">
        <v>4811</v>
      </c>
      <c r="L2376">
        <v>3443</v>
      </c>
      <c r="M2376">
        <v>3884</v>
      </c>
    </row>
    <row r="2377" spans="1:13" x14ac:dyDescent="0.2">
      <c r="A2377" t="s">
        <v>2386</v>
      </c>
      <c r="B2377">
        <v>11248</v>
      </c>
      <c r="C2377">
        <v>8895</v>
      </c>
      <c r="D2377">
        <v>8738</v>
      </c>
      <c r="E2377" s="1">
        <v>4629</v>
      </c>
      <c r="F2377" s="1">
        <v>4162</v>
      </c>
      <c r="G2377" s="1">
        <v>9639</v>
      </c>
      <c r="H2377" s="1">
        <v>7894</v>
      </c>
      <c r="I2377" s="1">
        <v>7079</v>
      </c>
      <c r="J2377" s="1">
        <v>2988</v>
      </c>
      <c r="K2377">
        <v>4921</v>
      </c>
      <c r="L2377">
        <v>4941</v>
      </c>
      <c r="M2377">
        <v>5305</v>
      </c>
    </row>
    <row r="2378" spans="1:13" x14ac:dyDescent="0.2">
      <c r="A2378" t="s">
        <v>2387</v>
      </c>
      <c r="B2378">
        <v>976</v>
      </c>
      <c r="C2378">
        <v>778</v>
      </c>
      <c r="D2378">
        <v>717</v>
      </c>
      <c r="E2378" s="1">
        <v>361</v>
      </c>
      <c r="F2378" s="1">
        <v>299</v>
      </c>
      <c r="G2378" s="1">
        <v>631</v>
      </c>
      <c r="H2378" s="1">
        <v>613</v>
      </c>
      <c r="I2378" s="1">
        <v>618</v>
      </c>
      <c r="J2378" s="1">
        <v>247</v>
      </c>
      <c r="K2378">
        <v>500</v>
      </c>
      <c r="L2378">
        <v>526</v>
      </c>
      <c r="M2378">
        <v>518</v>
      </c>
    </row>
    <row r="2379" spans="1:13" x14ac:dyDescent="0.2">
      <c r="A2379" t="s">
        <v>2388</v>
      </c>
      <c r="B2379">
        <v>7479</v>
      </c>
      <c r="C2379">
        <v>5603</v>
      </c>
      <c r="D2379">
        <v>5452</v>
      </c>
      <c r="E2379" s="1">
        <v>3121</v>
      </c>
      <c r="F2379" s="1">
        <v>2477</v>
      </c>
      <c r="G2379" s="1">
        <v>5513</v>
      </c>
      <c r="H2379" s="1">
        <v>7368</v>
      </c>
      <c r="I2379" s="1">
        <v>5244</v>
      </c>
      <c r="J2379" s="1">
        <v>3116</v>
      </c>
      <c r="K2379">
        <v>6914</v>
      </c>
      <c r="L2379">
        <v>6444</v>
      </c>
      <c r="M2379">
        <v>7135</v>
      </c>
    </row>
    <row r="2380" spans="1:13" x14ac:dyDescent="0.2">
      <c r="A2380" t="s">
        <v>2389</v>
      </c>
      <c r="B2380">
        <v>2502</v>
      </c>
      <c r="C2380">
        <v>2444</v>
      </c>
      <c r="D2380">
        <v>2910</v>
      </c>
      <c r="E2380" s="1">
        <v>1214</v>
      </c>
      <c r="F2380" s="1">
        <v>1076</v>
      </c>
      <c r="G2380" s="1">
        <v>2441</v>
      </c>
      <c r="H2380" s="1">
        <v>2895</v>
      </c>
      <c r="I2380" s="1">
        <v>2053</v>
      </c>
      <c r="J2380" s="1">
        <v>980</v>
      </c>
      <c r="K2380">
        <v>2595</v>
      </c>
      <c r="L2380">
        <v>2202</v>
      </c>
      <c r="M2380">
        <v>2417</v>
      </c>
    </row>
    <row r="2381" spans="1:13" x14ac:dyDescent="0.2">
      <c r="A2381" t="s">
        <v>2390</v>
      </c>
      <c r="B2381">
        <v>5806</v>
      </c>
      <c r="C2381">
        <v>4816</v>
      </c>
      <c r="D2381">
        <v>4748</v>
      </c>
      <c r="E2381" s="1">
        <v>2572</v>
      </c>
      <c r="F2381" s="1">
        <v>2153</v>
      </c>
      <c r="G2381" s="1">
        <v>4923</v>
      </c>
      <c r="H2381" s="1">
        <v>3993</v>
      </c>
      <c r="I2381" s="1">
        <v>3077</v>
      </c>
      <c r="J2381" s="1">
        <v>1654</v>
      </c>
      <c r="K2381">
        <v>4188</v>
      </c>
      <c r="L2381">
        <v>3712</v>
      </c>
      <c r="M2381">
        <v>4047</v>
      </c>
    </row>
    <row r="2382" spans="1:13" x14ac:dyDescent="0.2">
      <c r="A2382" t="s">
        <v>2391</v>
      </c>
      <c r="B2382">
        <v>6535</v>
      </c>
      <c r="C2382">
        <v>5977</v>
      </c>
      <c r="D2382">
        <v>6326</v>
      </c>
      <c r="E2382" s="1">
        <v>2155</v>
      </c>
      <c r="F2382" s="1">
        <v>1805</v>
      </c>
      <c r="G2382" s="1">
        <v>4034</v>
      </c>
      <c r="H2382" s="1">
        <v>4763</v>
      </c>
      <c r="I2382" s="1">
        <v>3146</v>
      </c>
      <c r="J2382" s="1">
        <v>2007</v>
      </c>
      <c r="K2382">
        <v>5808</v>
      </c>
      <c r="L2382">
        <v>6461</v>
      </c>
      <c r="M2382">
        <v>7307</v>
      </c>
    </row>
    <row r="2383" spans="1:13" x14ac:dyDescent="0.2">
      <c r="A2383" t="s">
        <v>2392</v>
      </c>
      <c r="B2383">
        <v>317</v>
      </c>
      <c r="C2383">
        <v>269</v>
      </c>
      <c r="D2383">
        <v>343</v>
      </c>
      <c r="E2383" s="1">
        <v>80</v>
      </c>
      <c r="F2383" s="1">
        <v>46</v>
      </c>
      <c r="G2383" s="1">
        <v>199</v>
      </c>
      <c r="H2383" s="1">
        <v>185</v>
      </c>
      <c r="I2383" s="1">
        <v>179</v>
      </c>
      <c r="J2383" s="1">
        <v>80</v>
      </c>
      <c r="K2383">
        <v>168</v>
      </c>
      <c r="L2383">
        <v>179</v>
      </c>
      <c r="M2383">
        <v>228</v>
      </c>
    </row>
    <row r="2384" spans="1:13" x14ac:dyDescent="0.2">
      <c r="A2384" t="s">
        <v>2393</v>
      </c>
      <c r="B2384">
        <v>666</v>
      </c>
      <c r="C2384">
        <v>710</v>
      </c>
      <c r="D2384">
        <v>752</v>
      </c>
      <c r="E2384" s="1">
        <v>161</v>
      </c>
      <c r="F2384" s="1">
        <v>168</v>
      </c>
      <c r="G2384" s="1">
        <v>357</v>
      </c>
      <c r="H2384" s="1">
        <v>368</v>
      </c>
      <c r="I2384" s="1">
        <v>270</v>
      </c>
      <c r="J2384" s="1">
        <v>197</v>
      </c>
      <c r="K2384">
        <v>425</v>
      </c>
      <c r="L2384">
        <v>453</v>
      </c>
      <c r="M2384">
        <v>428</v>
      </c>
    </row>
    <row r="2385" spans="1:13" x14ac:dyDescent="0.2">
      <c r="A2385" t="s">
        <v>2394</v>
      </c>
      <c r="B2385">
        <v>3263</v>
      </c>
      <c r="C2385">
        <v>2355</v>
      </c>
      <c r="D2385">
        <v>2903</v>
      </c>
      <c r="E2385" s="1">
        <v>1275</v>
      </c>
      <c r="F2385" s="1">
        <v>1057</v>
      </c>
      <c r="G2385" s="1">
        <v>2229</v>
      </c>
      <c r="H2385" s="1">
        <v>930</v>
      </c>
      <c r="I2385" s="1">
        <v>731</v>
      </c>
      <c r="J2385" s="1">
        <v>386</v>
      </c>
      <c r="K2385">
        <v>482</v>
      </c>
      <c r="L2385">
        <v>418</v>
      </c>
      <c r="M2385">
        <v>434</v>
      </c>
    </row>
    <row r="2386" spans="1:13" x14ac:dyDescent="0.2">
      <c r="A2386" t="s">
        <v>2395</v>
      </c>
      <c r="B2386">
        <v>517</v>
      </c>
      <c r="C2386">
        <v>503</v>
      </c>
      <c r="D2386">
        <v>592</v>
      </c>
      <c r="E2386" s="1">
        <v>269</v>
      </c>
      <c r="F2386" s="1">
        <v>273</v>
      </c>
      <c r="G2386" s="1">
        <v>585</v>
      </c>
      <c r="H2386" s="1">
        <v>414</v>
      </c>
      <c r="I2386" s="1">
        <v>269</v>
      </c>
      <c r="J2386" s="1">
        <v>153</v>
      </c>
      <c r="K2386">
        <v>253</v>
      </c>
      <c r="L2386">
        <v>278</v>
      </c>
      <c r="M2386">
        <v>328</v>
      </c>
    </row>
    <row r="2387" spans="1:13" x14ac:dyDescent="0.2">
      <c r="A2387" t="s">
        <v>2396</v>
      </c>
      <c r="B2387">
        <v>11688</v>
      </c>
      <c r="C2387">
        <v>8958</v>
      </c>
      <c r="D2387">
        <v>9457</v>
      </c>
      <c r="E2387" s="1">
        <v>4375</v>
      </c>
      <c r="F2387" s="1">
        <v>3750</v>
      </c>
      <c r="G2387" s="1">
        <v>9263</v>
      </c>
      <c r="H2387" s="1">
        <v>13606</v>
      </c>
      <c r="I2387" s="1">
        <v>8896</v>
      </c>
      <c r="J2387" s="1">
        <v>4513</v>
      </c>
      <c r="K2387">
        <v>12971</v>
      </c>
      <c r="L2387">
        <v>11317</v>
      </c>
      <c r="M2387">
        <v>13005</v>
      </c>
    </row>
    <row r="2388" spans="1:13" x14ac:dyDescent="0.2">
      <c r="A2388" t="s">
        <v>2397</v>
      </c>
      <c r="B2388">
        <v>15448</v>
      </c>
      <c r="C2388">
        <v>12743</v>
      </c>
      <c r="D2388">
        <v>16225</v>
      </c>
      <c r="E2388" s="1">
        <v>20790</v>
      </c>
      <c r="F2388" s="1">
        <v>18926</v>
      </c>
      <c r="G2388" s="1">
        <v>47759</v>
      </c>
      <c r="H2388" s="1">
        <v>108011</v>
      </c>
      <c r="I2388" s="1">
        <v>66955</v>
      </c>
      <c r="J2388" s="1">
        <v>35709</v>
      </c>
      <c r="K2388">
        <v>15418</v>
      </c>
      <c r="L2388">
        <v>10946</v>
      </c>
      <c r="M2388">
        <v>13311</v>
      </c>
    </row>
    <row r="2389" spans="1:13" x14ac:dyDescent="0.2">
      <c r="A2389" t="s">
        <v>2398</v>
      </c>
      <c r="B2389">
        <v>4863</v>
      </c>
      <c r="C2389">
        <v>4231</v>
      </c>
      <c r="D2389">
        <v>4364</v>
      </c>
      <c r="E2389" s="1">
        <v>1595</v>
      </c>
      <c r="F2389" s="1">
        <v>1610</v>
      </c>
      <c r="G2389" s="1">
        <v>3882</v>
      </c>
      <c r="H2389" s="1">
        <v>5255</v>
      </c>
      <c r="I2389" s="1">
        <v>3216</v>
      </c>
      <c r="J2389" s="1">
        <v>1760</v>
      </c>
      <c r="K2389">
        <v>4820</v>
      </c>
      <c r="L2389">
        <v>4677</v>
      </c>
      <c r="M2389">
        <v>5250</v>
      </c>
    </row>
    <row r="2390" spans="1:13" x14ac:dyDescent="0.2">
      <c r="A2390" t="s">
        <v>2399</v>
      </c>
      <c r="B2390">
        <v>1372</v>
      </c>
      <c r="C2390">
        <v>1309</v>
      </c>
      <c r="D2390">
        <v>1560</v>
      </c>
      <c r="E2390" s="1">
        <v>677</v>
      </c>
      <c r="F2390" s="1">
        <v>540</v>
      </c>
      <c r="G2390" s="1">
        <v>1430</v>
      </c>
      <c r="H2390" s="1">
        <v>1538</v>
      </c>
      <c r="I2390" s="1">
        <v>1196</v>
      </c>
      <c r="J2390" s="1">
        <v>615</v>
      </c>
      <c r="K2390">
        <v>1392</v>
      </c>
      <c r="L2390">
        <v>1351</v>
      </c>
      <c r="M2390">
        <v>1446</v>
      </c>
    </row>
    <row r="2391" spans="1:13" x14ac:dyDescent="0.2">
      <c r="A2391" t="s">
        <v>2400</v>
      </c>
      <c r="B2391">
        <v>3312</v>
      </c>
      <c r="C2391">
        <v>2768</v>
      </c>
      <c r="D2391">
        <v>2730</v>
      </c>
      <c r="E2391" s="1">
        <v>1128</v>
      </c>
      <c r="F2391" s="1">
        <v>973</v>
      </c>
      <c r="G2391" s="1">
        <v>2201</v>
      </c>
      <c r="H2391" s="1">
        <v>2612</v>
      </c>
      <c r="I2391" s="1">
        <v>2055</v>
      </c>
      <c r="J2391" s="1">
        <v>974</v>
      </c>
      <c r="K2391">
        <v>2592</v>
      </c>
      <c r="L2391">
        <v>2600</v>
      </c>
      <c r="M2391">
        <v>2827</v>
      </c>
    </row>
    <row r="2392" spans="1:13" x14ac:dyDescent="0.2">
      <c r="A2392" t="s">
        <v>2401</v>
      </c>
      <c r="B2392">
        <v>416</v>
      </c>
      <c r="C2392">
        <v>369</v>
      </c>
      <c r="D2392">
        <v>425</v>
      </c>
      <c r="E2392" s="1">
        <v>239</v>
      </c>
      <c r="F2392" s="1">
        <v>203</v>
      </c>
      <c r="G2392" s="1">
        <v>526</v>
      </c>
      <c r="H2392" s="1">
        <v>429</v>
      </c>
      <c r="I2392" s="1">
        <v>400</v>
      </c>
      <c r="J2392" s="1">
        <v>215</v>
      </c>
      <c r="K2392">
        <v>392</v>
      </c>
      <c r="L2392">
        <v>464</v>
      </c>
      <c r="M2392">
        <v>386</v>
      </c>
    </row>
    <row r="2393" spans="1:13" x14ac:dyDescent="0.2">
      <c r="A2393" t="s">
        <v>2402</v>
      </c>
      <c r="B2393">
        <v>25992</v>
      </c>
      <c r="C2393">
        <v>18240</v>
      </c>
      <c r="D2393">
        <v>22215</v>
      </c>
      <c r="E2393" s="1">
        <v>6343</v>
      </c>
      <c r="F2393" s="1">
        <v>4785</v>
      </c>
      <c r="G2393" s="1">
        <v>11453</v>
      </c>
      <c r="H2393" s="1">
        <v>17267</v>
      </c>
      <c r="I2393" s="1">
        <v>11065</v>
      </c>
      <c r="J2393" s="1">
        <v>8300</v>
      </c>
      <c r="K2393">
        <v>18652</v>
      </c>
      <c r="L2393">
        <v>14285</v>
      </c>
      <c r="M2393">
        <v>17246</v>
      </c>
    </row>
    <row r="2394" spans="1:13" x14ac:dyDescent="0.2">
      <c r="A2394" t="s">
        <v>2403</v>
      </c>
      <c r="B2394">
        <v>18086</v>
      </c>
      <c r="C2394">
        <v>16489</v>
      </c>
      <c r="D2394">
        <v>19080</v>
      </c>
      <c r="E2394" s="1">
        <v>10814</v>
      </c>
      <c r="F2394" s="1">
        <v>10985</v>
      </c>
      <c r="G2394" s="1">
        <v>27097</v>
      </c>
      <c r="H2394" s="1">
        <v>46375</v>
      </c>
      <c r="I2394" s="1">
        <v>31110</v>
      </c>
      <c r="J2394" s="1">
        <v>15986</v>
      </c>
      <c r="K2394">
        <v>20527</v>
      </c>
      <c r="L2394">
        <v>19523</v>
      </c>
      <c r="M2394">
        <v>20696</v>
      </c>
    </row>
    <row r="2395" spans="1:13" x14ac:dyDescent="0.2">
      <c r="A2395" t="s">
        <v>2404</v>
      </c>
      <c r="B2395">
        <v>1240</v>
      </c>
      <c r="C2395">
        <v>1006</v>
      </c>
      <c r="D2395">
        <v>1108</v>
      </c>
      <c r="E2395" s="1">
        <v>479</v>
      </c>
      <c r="F2395" s="1">
        <v>455</v>
      </c>
      <c r="G2395" s="1">
        <v>992</v>
      </c>
      <c r="H2395" s="1">
        <v>1347</v>
      </c>
      <c r="I2395" s="1">
        <v>993</v>
      </c>
      <c r="J2395" s="1">
        <v>398</v>
      </c>
      <c r="K2395">
        <v>1045</v>
      </c>
      <c r="L2395">
        <v>953</v>
      </c>
      <c r="M2395">
        <v>1139</v>
      </c>
    </row>
    <row r="2396" spans="1:13" x14ac:dyDescent="0.2">
      <c r="A2396" t="s">
        <v>2405</v>
      </c>
      <c r="B2396">
        <v>1151</v>
      </c>
      <c r="C2396">
        <v>1214</v>
      </c>
      <c r="D2396">
        <v>1417</v>
      </c>
      <c r="E2396" s="1">
        <v>423</v>
      </c>
      <c r="F2396" s="1">
        <v>443</v>
      </c>
      <c r="G2396" s="1">
        <v>1231</v>
      </c>
      <c r="H2396" s="1">
        <v>1678</v>
      </c>
      <c r="I2396" s="1">
        <v>1032</v>
      </c>
      <c r="J2396" s="1">
        <v>579</v>
      </c>
      <c r="K2396">
        <v>1590</v>
      </c>
      <c r="L2396">
        <v>1252</v>
      </c>
      <c r="M2396">
        <v>1660</v>
      </c>
    </row>
    <row r="2397" spans="1:13" x14ac:dyDescent="0.2">
      <c r="A2397" t="s">
        <v>2406</v>
      </c>
      <c r="B2397">
        <v>933</v>
      </c>
      <c r="C2397">
        <v>954</v>
      </c>
      <c r="D2397">
        <v>1108</v>
      </c>
      <c r="E2397" s="1">
        <v>329</v>
      </c>
      <c r="F2397" s="1">
        <v>353</v>
      </c>
      <c r="G2397" s="1">
        <v>917</v>
      </c>
      <c r="H2397" s="1">
        <v>1311</v>
      </c>
      <c r="I2397" s="1">
        <v>808</v>
      </c>
      <c r="J2397" s="1">
        <v>469</v>
      </c>
      <c r="K2397">
        <v>1248</v>
      </c>
      <c r="L2397">
        <v>1013</v>
      </c>
      <c r="M2397">
        <v>1296</v>
      </c>
    </row>
    <row r="2398" spans="1:13" x14ac:dyDescent="0.2">
      <c r="A2398" t="s">
        <v>2407</v>
      </c>
      <c r="B2398">
        <v>9666</v>
      </c>
      <c r="C2398">
        <v>7981</v>
      </c>
      <c r="D2398">
        <v>9250</v>
      </c>
      <c r="E2398" s="1">
        <v>1957</v>
      </c>
      <c r="F2398" s="1">
        <v>1707</v>
      </c>
      <c r="G2398" s="1">
        <v>3939</v>
      </c>
      <c r="H2398" s="1">
        <v>10753</v>
      </c>
      <c r="I2398" s="1">
        <v>8771</v>
      </c>
      <c r="J2398" s="1">
        <v>3676</v>
      </c>
      <c r="K2398">
        <v>27514</v>
      </c>
      <c r="L2398">
        <v>20442</v>
      </c>
      <c r="M2398">
        <v>24210</v>
      </c>
    </row>
    <row r="2399" spans="1:13" x14ac:dyDescent="0.2">
      <c r="A2399" t="s">
        <v>2408</v>
      </c>
      <c r="B2399">
        <v>514</v>
      </c>
      <c r="C2399">
        <v>493</v>
      </c>
      <c r="D2399">
        <v>450</v>
      </c>
      <c r="E2399" s="1">
        <v>152</v>
      </c>
      <c r="F2399" s="1">
        <v>118</v>
      </c>
      <c r="G2399" s="1">
        <v>350</v>
      </c>
      <c r="H2399" s="1">
        <v>356</v>
      </c>
      <c r="I2399" s="1">
        <v>277</v>
      </c>
      <c r="J2399" s="1">
        <v>156</v>
      </c>
      <c r="K2399">
        <v>440</v>
      </c>
      <c r="L2399">
        <v>465</v>
      </c>
      <c r="M2399">
        <v>497</v>
      </c>
    </row>
    <row r="2400" spans="1:13" x14ac:dyDescent="0.2">
      <c r="A2400" t="s">
        <v>2409</v>
      </c>
      <c r="B2400">
        <v>1175</v>
      </c>
      <c r="C2400">
        <v>1100</v>
      </c>
      <c r="D2400">
        <v>1279</v>
      </c>
      <c r="E2400" s="1">
        <v>383</v>
      </c>
      <c r="F2400" s="1">
        <v>355</v>
      </c>
      <c r="G2400" s="1">
        <v>668</v>
      </c>
      <c r="H2400" s="1">
        <v>625</v>
      </c>
      <c r="I2400" s="1">
        <v>312</v>
      </c>
      <c r="J2400" s="1">
        <v>471</v>
      </c>
      <c r="K2400">
        <v>10443</v>
      </c>
      <c r="L2400">
        <v>7515</v>
      </c>
      <c r="M2400">
        <v>9360</v>
      </c>
    </row>
    <row r="2401" spans="1:13" x14ac:dyDescent="0.2">
      <c r="A2401" t="s">
        <v>2410</v>
      </c>
      <c r="B2401">
        <v>1806</v>
      </c>
      <c r="C2401">
        <v>1455</v>
      </c>
      <c r="D2401">
        <v>1606</v>
      </c>
      <c r="E2401" s="1">
        <v>555</v>
      </c>
      <c r="F2401" s="1">
        <v>496</v>
      </c>
      <c r="G2401" s="1">
        <v>1189</v>
      </c>
      <c r="H2401" s="1">
        <v>2025</v>
      </c>
      <c r="I2401" s="1">
        <v>1267</v>
      </c>
      <c r="J2401" s="1">
        <v>820</v>
      </c>
      <c r="K2401">
        <v>2169</v>
      </c>
      <c r="L2401">
        <v>2169</v>
      </c>
      <c r="M2401">
        <v>2481</v>
      </c>
    </row>
    <row r="2402" spans="1:13" x14ac:dyDescent="0.2">
      <c r="A2402" t="s">
        <v>2411</v>
      </c>
      <c r="B2402">
        <v>167</v>
      </c>
      <c r="C2402">
        <v>118</v>
      </c>
      <c r="D2402">
        <v>107</v>
      </c>
      <c r="E2402" s="1">
        <v>42</v>
      </c>
      <c r="F2402" s="1">
        <v>53</v>
      </c>
      <c r="G2402" s="1">
        <v>97</v>
      </c>
      <c r="H2402" s="1">
        <v>170</v>
      </c>
      <c r="I2402" s="1">
        <v>117</v>
      </c>
      <c r="J2402" s="1">
        <v>63</v>
      </c>
      <c r="K2402">
        <v>172</v>
      </c>
      <c r="L2402">
        <v>175</v>
      </c>
      <c r="M2402">
        <v>183</v>
      </c>
    </row>
    <row r="2403" spans="1:13" x14ac:dyDescent="0.2">
      <c r="A2403" t="s">
        <v>2412</v>
      </c>
      <c r="B2403">
        <v>85</v>
      </c>
      <c r="C2403">
        <v>80</v>
      </c>
      <c r="D2403">
        <v>93</v>
      </c>
      <c r="E2403" s="1">
        <v>27</v>
      </c>
      <c r="F2403" s="1">
        <v>22</v>
      </c>
      <c r="G2403" s="1">
        <v>50</v>
      </c>
      <c r="H2403" s="1">
        <v>59</v>
      </c>
      <c r="I2403" s="1">
        <v>36</v>
      </c>
      <c r="J2403" s="1">
        <v>31</v>
      </c>
      <c r="K2403">
        <v>88</v>
      </c>
      <c r="L2403">
        <v>86</v>
      </c>
      <c r="M2403">
        <v>86</v>
      </c>
    </row>
    <row r="2404" spans="1:13" x14ac:dyDescent="0.2">
      <c r="A2404" t="s">
        <v>2413</v>
      </c>
      <c r="B2404">
        <v>2689</v>
      </c>
      <c r="C2404">
        <v>2303</v>
      </c>
      <c r="D2404">
        <v>2728</v>
      </c>
      <c r="E2404" s="1">
        <v>1337</v>
      </c>
      <c r="F2404" s="1">
        <v>1216</v>
      </c>
      <c r="G2404" s="1">
        <v>2735</v>
      </c>
      <c r="H2404" s="1">
        <v>1734</v>
      </c>
      <c r="I2404" s="1">
        <v>1255</v>
      </c>
      <c r="J2404" s="1">
        <v>648</v>
      </c>
      <c r="K2404">
        <v>1656</v>
      </c>
      <c r="L2404">
        <v>1652</v>
      </c>
      <c r="M2404">
        <v>1610</v>
      </c>
    </row>
    <row r="2405" spans="1:13" x14ac:dyDescent="0.2">
      <c r="A2405" t="s">
        <v>2414</v>
      </c>
      <c r="B2405">
        <v>1100</v>
      </c>
      <c r="C2405">
        <v>916</v>
      </c>
      <c r="D2405">
        <v>1061</v>
      </c>
      <c r="E2405" s="1">
        <v>526</v>
      </c>
      <c r="F2405" s="1">
        <v>391</v>
      </c>
      <c r="G2405" s="1">
        <v>981</v>
      </c>
      <c r="H2405" s="1">
        <v>1587</v>
      </c>
      <c r="I2405" s="1">
        <v>1065</v>
      </c>
      <c r="J2405" s="1">
        <v>660</v>
      </c>
      <c r="K2405">
        <v>1599</v>
      </c>
      <c r="L2405">
        <v>1298</v>
      </c>
      <c r="M2405">
        <v>1566</v>
      </c>
    </row>
    <row r="2406" spans="1:13" x14ac:dyDescent="0.2">
      <c r="A2406" t="s">
        <v>2415</v>
      </c>
      <c r="B2406">
        <v>2817</v>
      </c>
      <c r="C2406">
        <v>2723</v>
      </c>
      <c r="D2406">
        <v>2728</v>
      </c>
      <c r="E2406" s="1">
        <v>896</v>
      </c>
      <c r="F2406" s="1">
        <v>855</v>
      </c>
      <c r="G2406" s="1">
        <v>1985</v>
      </c>
      <c r="H2406" s="1">
        <v>2813</v>
      </c>
      <c r="I2406" s="1">
        <v>2288</v>
      </c>
      <c r="J2406" s="1">
        <v>1276</v>
      </c>
      <c r="K2406">
        <v>3292</v>
      </c>
      <c r="L2406">
        <v>3066</v>
      </c>
      <c r="M2406">
        <v>3641</v>
      </c>
    </row>
    <row r="2407" spans="1:13" x14ac:dyDescent="0.2">
      <c r="A2407" t="s">
        <v>2416</v>
      </c>
      <c r="B2407">
        <v>2839</v>
      </c>
      <c r="C2407">
        <v>2448</v>
      </c>
      <c r="D2407">
        <v>1691</v>
      </c>
      <c r="E2407" s="1">
        <v>633</v>
      </c>
      <c r="F2407" s="1">
        <v>609</v>
      </c>
      <c r="G2407" s="1">
        <v>1293</v>
      </c>
      <c r="H2407" s="1">
        <v>2563</v>
      </c>
      <c r="I2407" s="1">
        <v>1726</v>
      </c>
      <c r="J2407" s="1">
        <v>996</v>
      </c>
      <c r="K2407">
        <v>2443</v>
      </c>
      <c r="L2407">
        <v>3566</v>
      </c>
      <c r="M2407">
        <v>4313</v>
      </c>
    </row>
    <row r="2408" spans="1:13" x14ac:dyDescent="0.2">
      <c r="A2408" t="s">
        <v>2417</v>
      </c>
      <c r="B2408">
        <v>3132</v>
      </c>
      <c r="C2408">
        <v>2702</v>
      </c>
      <c r="D2408">
        <v>1968</v>
      </c>
      <c r="E2408" s="1">
        <v>734</v>
      </c>
      <c r="F2408" s="1">
        <v>688</v>
      </c>
      <c r="G2408" s="1">
        <v>1495</v>
      </c>
      <c r="H2408" s="1">
        <v>2939</v>
      </c>
      <c r="I2408" s="1">
        <v>1926</v>
      </c>
      <c r="J2408" s="1">
        <v>1140</v>
      </c>
      <c r="K2408">
        <v>2855</v>
      </c>
      <c r="L2408">
        <v>3847</v>
      </c>
      <c r="M2408">
        <v>4693</v>
      </c>
    </row>
    <row r="2409" spans="1:13" x14ac:dyDescent="0.2">
      <c r="A2409" t="s">
        <v>2418</v>
      </c>
      <c r="B2409">
        <v>864</v>
      </c>
      <c r="C2409">
        <v>716</v>
      </c>
      <c r="D2409">
        <v>957</v>
      </c>
      <c r="E2409" s="1">
        <v>320</v>
      </c>
      <c r="F2409" s="1">
        <v>237</v>
      </c>
      <c r="G2409" s="1">
        <v>666</v>
      </c>
      <c r="H2409" s="1">
        <v>1142</v>
      </c>
      <c r="I2409" s="1">
        <v>665</v>
      </c>
      <c r="J2409" s="1">
        <v>493</v>
      </c>
      <c r="K2409">
        <v>1249</v>
      </c>
      <c r="L2409">
        <v>903</v>
      </c>
      <c r="M2409">
        <v>941</v>
      </c>
    </row>
    <row r="2410" spans="1:13" x14ac:dyDescent="0.2">
      <c r="A2410" t="s">
        <v>2419</v>
      </c>
      <c r="B2410">
        <v>1878</v>
      </c>
      <c r="C2410">
        <v>1686</v>
      </c>
      <c r="D2410">
        <v>1840</v>
      </c>
      <c r="E2410" s="1">
        <v>639</v>
      </c>
      <c r="F2410" s="1">
        <v>521</v>
      </c>
      <c r="G2410" s="1">
        <v>1199</v>
      </c>
      <c r="H2410" s="1">
        <v>1886</v>
      </c>
      <c r="I2410" s="1">
        <v>1376</v>
      </c>
      <c r="J2410" s="1">
        <v>572</v>
      </c>
      <c r="K2410">
        <v>1862</v>
      </c>
      <c r="L2410">
        <v>1676</v>
      </c>
      <c r="M2410">
        <v>1992</v>
      </c>
    </row>
    <row r="2411" spans="1:13" x14ac:dyDescent="0.2">
      <c r="A2411" t="s">
        <v>2420</v>
      </c>
      <c r="B2411">
        <v>2056</v>
      </c>
      <c r="C2411">
        <v>1643</v>
      </c>
      <c r="D2411">
        <v>1931</v>
      </c>
      <c r="E2411" s="1">
        <v>798</v>
      </c>
      <c r="F2411" s="1">
        <v>653</v>
      </c>
      <c r="G2411" s="1">
        <v>1724</v>
      </c>
      <c r="H2411" s="1">
        <v>2195</v>
      </c>
      <c r="I2411" s="1">
        <v>1386</v>
      </c>
      <c r="J2411" s="1">
        <v>797</v>
      </c>
      <c r="K2411">
        <v>1800</v>
      </c>
      <c r="L2411">
        <v>1532</v>
      </c>
      <c r="M2411">
        <v>1733</v>
      </c>
    </row>
    <row r="2412" spans="1:13" x14ac:dyDescent="0.2">
      <c r="A2412" t="s">
        <v>2421</v>
      </c>
      <c r="B2412">
        <v>2430</v>
      </c>
      <c r="C2412">
        <v>2192</v>
      </c>
      <c r="D2412">
        <v>2564</v>
      </c>
      <c r="E2412" s="1">
        <v>919</v>
      </c>
      <c r="F2412" s="1">
        <v>842</v>
      </c>
      <c r="G2412" s="1">
        <v>1960</v>
      </c>
      <c r="H2412" s="1">
        <v>2821</v>
      </c>
      <c r="I2412" s="1">
        <v>2080</v>
      </c>
      <c r="J2412" s="1">
        <v>1186</v>
      </c>
      <c r="K2412">
        <v>3426</v>
      </c>
      <c r="L2412">
        <v>2815</v>
      </c>
      <c r="M2412">
        <v>3104</v>
      </c>
    </row>
    <row r="2413" spans="1:13" x14ac:dyDescent="0.2">
      <c r="A2413" t="s">
        <v>2422</v>
      </c>
      <c r="B2413">
        <v>1679</v>
      </c>
      <c r="C2413">
        <v>1475</v>
      </c>
      <c r="D2413">
        <v>1447</v>
      </c>
      <c r="E2413" s="1">
        <v>656</v>
      </c>
      <c r="F2413" s="1">
        <v>496</v>
      </c>
      <c r="G2413" s="1">
        <v>1096</v>
      </c>
      <c r="H2413" s="1">
        <v>2181</v>
      </c>
      <c r="I2413" s="1">
        <v>1126</v>
      </c>
      <c r="J2413" s="1">
        <v>857</v>
      </c>
      <c r="K2413">
        <v>1876</v>
      </c>
      <c r="L2413">
        <v>1016</v>
      </c>
      <c r="M2413">
        <v>1652</v>
      </c>
    </row>
    <row r="2414" spans="1:13" x14ac:dyDescent="0.2">
      <c r="A2414" t="s">
        <v>2423</v>
      </c>
      <c r="B2414">
        <v>6251</v>
      </c>
      <c r="C2414">
        <v>5424</v>
      </c>
      <c r="D2414">
        <v>5692</v>
      </c>
      <c r="E2414" s="1">
        <v>2457</v>
      </c>
      <c r="F2414" s="1">
        <v>2076</v>
      </c>
      <c r="G2414" s="1">
        <v>4946</v>
      </c>
      <c r="H2414" s="1">
        <v>6217</v>
      </c>
      <c r="I2414" s="1">
        <v>4190</v>
      </c>
      <c r="J2414" s="1">
        <v>2450</v>
      </c>
      <c r="K2414">
        <v>4849</v>
      </c>
      <c r="L2414">
        <v>4240</v>
      </c>
      <c r="M2414">
        <v>4758</v>
      </c>
    </row>
    <row r="2415" spans="1:13" x14ac:dyDescent="0.2">
      <c r="A2415" t="s">
        <v>2424</v>
      </c>
      <c r="B2415">
        <v>1393</v>
      </c>
      <c r="C2415">
        <v>1475</v>
      </c>
      <c r="D2415">
        <v>1708</v>
      </c>
      <c r="E2415" s="1">
        <v>728</v>
      </c>
      <c r="F2415" s="1">
        <v>522</v>
      </c>
      <c r="G2415" s="1">
        <v>1156</v>
      </c>
      <c r="H2415" s="1">
        <v>2568</v>
      </c>
      <c r="I2415" s="1">
        <v>1808</v>
      </c>
      <c r="J2415" s="1">
        <v>1014</v>
      </c>
      <c r="K2415">
        <v>3047</v>
      </c>
      <c r="L2415">
        <v>2153</v>
      </c>
      <c r="M2415">
        <v>2916</v>
      </c>
    </row>
    <row r="2416" spans="1:13" x14ac:dyDescent="0.2">
      <c r="A2416" t="s">
        <v>2425</v>
      </c>
      <c r="B2416">
        <v>3402</v>
      </c>
      <c r="C2416">
        <v>2549</v>
      </c>
      <c r="D2416">
        <v>3060</v>
      </c>
      <c r="E2416" s="1">
        <v>1350</v>
      </c>
      <c r="F2416" s="1">
        <v>1221</v>
      </c>
      <c r="G2416" s="1">
        <v>2792</v>
      </c>
      <c r="H2416" s="1">
        <v>4038</v>
      </c>
      <c r="I2416" s="1">
        <v>2563</v>
      </c>
      <c r="J2416" s="1">
        <v>1242</v>
      </c>
      <c r="K2416">
        <v>3649</v>
      </c>
      <c r="L2416">
        <v>2911</v>
      </c>
      <c r="M2416">
        <v>3456</v>
      </c>
    </row>
    <row r="2417" spans="1:13" x14ac:dyDescent="0.2">
      <c r="A2417" t="s">
        <v>2426</v>
      </c>
      <c r="B2417">
        <v>6195</v>
      </c>
      <c r="C2417">
        <v>5347</v>
      </c>
      <c r="D2417">
        <v>4999</v>
      </c>
      <c r="E2417" s="1">
        <v>1864</v>
      </c>
      <c r="F2417" s="1">
        <v>1530</v>
      </c>
      <c r="G2417" s="1">
        <v>3676</v>
      </c>
      <c r="H2417" s="1">
        <v>5861</v>
      </c>
      <c r="I2417" s="1">
        <v>4716</v>
      </c>
      <c r="J2417" s="1">
        <v>2320</v>
      </c>
      <c r="K2417">
        <v>6967</v>
      </c>
      <c r="L2417">
        <v>6736</v>
      </c>
      <c r="M2417">
        <v>7920</v>
      </c>
    </row>
    <row r="2418" spans="1:13" x14ac:dyDescent="0.2">
      <c r="A2418" t="s">
        <v>2427</v>
      </c>
      <c r="B2418">
        <v>6480</v>
      </c>
      <c r="C2418">
        <v>5767</v>
      </c>
      <c r="D2418">
        <v>5250</v>
      </c>
      <c r="E2418" s="1">
        <v>2336</v>
      </c>
      <c r="F2418" s="1">
        <v>2083</v>
      </c>
      <c r="G2418" s="1">
        <v>4659</v>
      </c>
      <c r="H2418" s="1">
        <v>5120</v>
      </c>
      <c r="I2418" s="1">
        <v>3640</v>
      </c>
      <c r="J2418" s="1">
        <v>1438</v>
      </c>
      <c r="K2418">
        <v>4924</v>
      </c>
      <c r="L2418">
        <v>4607</v>
      </c>
      <c r="M2418">
        <v>5383</v>
      </c>
    </row>
    <row r="2419" spans="1:13" x14ac:dyDescent="0.2">
      <c r="A2419" t="s">
        <v>2428</v>
      </c>
      <c r="B2419">
        <v>9582</v>
      </c>
      <c r="C2419">
        <v>8725</v>
      </c>
      <c r="D2419">
        <v>14813</v>
      </c>
      <c r="E2419" s="1">
        <v>3420</v>
      </c>
      <c r="F2419" s="1">
        <v>3132</v>
      </c>
      <c r="G2419" s="1">
        <v>7391</v>
      </c>
      <c r="H2419" s="1">
        <v>14406</v>
      </c>
      <c r="I2419" s="1">
        <v>8797</v>
      </c>
      <c r="J2419" s="1">
        <v>5563</v>
      </c>
      <c r="K2419">
        <v>25135</v>
      </c>
      <c r="L2419">
        <v>13994</v>
      </c>
      <c r="M2419">
        <v>17360</v>
      </c>
    </row>
    <row r="2420" spans="1:13" x14ac:dyDescent="0.2">
      <c r="A2420" t="s">
        <v>2429</v>
      </c>
      <c r="B2420">
        <v>42596</v>
      </c>
      <c r="C2420">
        <v>34238</v>
      </c>
      <c r="D2420">
        <v>38654</v>
      </c>
      <c r="E2420" s="1">
        <v>21021</v>
      </c>
      <c r="F2420" s="1">
        <v>18092</v>
      </c>
      <c r="G2420" s="1">
        <v>43427</v>
      </c>
      <c r="H2420" s="1">
        <v>32722</v>
      </c>
      <c r="I2420" s="1">
        <v>25828</v>
      </c>
      <c r="J2420" s="1">
        <v>13553</v>
      </c>
      <c r="K2420">
        <v>23310</v>
      </c>
      <c r="L2420">
        <v>20853</v>
      </c>
      <c r="M2420">
        <v>22830</v>
      </c>
    </row>
    <row r="2421" spans="1:13" x14ac:dyDescent="0.2">
      <c r="A2421" t="s">
        <v>2430</v>
      </c>
      <c r="B2421">
        <v>0</v>
      </c>
      <c r="C2421">
        <v>0</v>
      </c>
      <c r="D2421">
        <v>0</v>
      </c>
      <c r="E2421" s="1">
        <v>0</v>
      </c>
      <c r="F2421" s="1">
        <v>0</v>
      </c>
      <c r="G2421" s="1">
        <v>0</v>
      </c>
      <c r="H2421" s="1">
        <v>0</v>
      </c>
      <c r="I2421" s="1">
        <v>0</v>
      </c>
      <c r="J2421" s="1">
        <v>0</v>
      </c>
      <c r="K2421">
        <v>0</v>
      </c>
      <c r="L2421">
        <v>0</v>
      </c>
      <c r="M2421">
        <v>0</v>
      </c>
    </row>
    <row r="2422" spans="1:13" x14ac:dyDescent="0.2">
      <c r="A2422" t="s">
        <v>2431</v>
      </c>
      <c r="B2422">
        <v>3373</v>
      </c>
      <c r="C2422">
        <v>2746</v>
      </c>
      <c r="D2422">
        <v>3074</v>
      </c>
      <c r="E2422" s="1">
        <v>2189</v>
      </c>
      <c r="F2422" s="1">
        <v>1838</v>
      </c>
      <c r="G2422" s="1">
        <v>4122</v>
      </c>
      <c r="H2422" s="1">
        <v>834</v>
      </c>
      <c r="I2422" s="1">
        <v>740</v>
      </c>
      <c r="J2422" s="1">
        <v>290</v>
      </c>
      <c r="K2422">
        <v>536</v>
      </c>
      <c r="L2422">
        <v>405</v>
      </c>
      <c r="M2422">
        <v>488</v>
      </c>
    </row>
    <row r="2423" spans="1:13" x14ac:dyDescent="0.2">
      <c r="A2423" t="s">
        <v>2432</v>
      </c>
      <c r="B2423">
        <v>5337</v>
      </c>
      <c r="C2423">
        <v>4919</v>
      </c>
      <c r="D2423">
        <v>5695</v>
      </c>
      <c r="E2423" s="1">
        <v>2175</v>
      </c>
      <c r="F2423" s="1">
        <v>1902</v>
      </c>
      <c r="G2423" s="1">
        <v>4746</v>
      </c>
      <c r="H2423" s="1">
        <v>6406</v>
      </c>
      <c r="I2423" s="1">
        <v>4058</v>
      </c>
      <c r="J2423" s="1">
        <v>2245</v>
      </c>
      <c r="K2423">
        <v>7499</v>
      </c>
      <c r="L2423">
        <v>6612</v>
      </c>
      <c r="M2423">
        <v>7322</v>
      </c>
    </row>
    <row r="2424" spans="1:13" x14ac:dyDescent="0.2">
      <c r="A2424" t="s">
        <v>2433</v>
      </c>
      <c r="B2424">
        <v>4592</v>
      </c>
      <c r="C2424">
        <v>4212</v>
      </c>
      <c r="D2424">
        <v>4678</v>
      </c>
      <c r="E2424" s="1">
        <v>1300</v>
      </c>
      <c r="F2424" s="1">
        <v>1168</v>
      </c>
      <c r="G2424" s="1">
        <v>3106</v>
      </c>
      <c r="H2424" s="1">
        <v>7505</v>
      </c>
      <c r="I2424" s="1">
        <v>4321</v>
      </c>
      <c r="J2424" s="1">
        <v>2924</v>
      </c>
      <c r="K2424">
        <v>9272</v>
      </c>
      <c r="L2424">
        <v>7630</v>
      </c>
      <c r="M2424">
        <v>8929</v>
      </c>
    </row>
    <row r="2425" spans="1:13" x14ac:dyDescent="0.2">
      <c r="A2425" t="s">
        <v>2434</v>
      </c>
      <c r="B2425">
        <v>2065</v>
      </c>
      <c r="C2425">
        <v>1957</v>
      </c>
      <c r="D2425">
        <v>2131</v>
      </c>
      <c r="E2425" s="1">
        <v>763</v>
      </c>
      <c r="F2425" s="1">
        <v>711</v>
      </c>
      <c r="G2425" s="1">
        <v>1689</v>
      </c>
      <c r="H2425" s="1">
        <v>2067</v>
      </c>
      <c r="I2425" s="1">
        <v>1513</v>
      </c>
      <c r="J2425" s="1">
        <v>790</v>
      </c>
      <c r="K2425">
        <v>2407</v>
      </c>
      <c r="L2425">
        <v>2210</v>
      </c>
      <c r="M2425">
        <v>2312</v>
      </c>
    </row>
    <row r="2426" spans="1:13" x14ac:dyDescent="0.2">
      <c r="A2426" t="s">
        <v>2435</v>
      </c>
      <c r="B2426">
        <v>5572</v>
      </c>
      <c r="C2426">
        <v>4838</v>
      </c>
      <c r="D2426">
        <v>4883</v>
      </c>
      <c r="E2426" s="1">
        <v>2411</v>
      </c>
      <c r="F2426" s="1">
        <v>1860</v>
      </c>
      <c r="G2426" s="1">
        <v>4296</v>
      </c>
      <c r="H2426" s="1">
        <v>3308</v>
      </c>
      <c r="I2426" s="1">
        <v>2673</v>
      </c>
      <c r="J2426" s="1">
        <v>1362</v>
      </c>
      <c r="K2426">
        <v>4525</v>
      </c>
      <c r="L2426">
        <v>3911</v>
      </c>
      <c r="M2426">
        <v>4629</v>
      </c>
    </row>
    <row r="2427" spans="1:13" x14ac:dyDescent="0.2">
      <c r="A2427" t="s">
        <v>2436</v>
      </c>
      <c r="B2427">
        <v>2297</v>
      </c>
      <c r="C2427">
        <v>1894</v>
      </c>
      <c r="D2427">
        <v>2178</v>
      </c>
      <c r="E2427" s="1">
        <v>704</v>
      </c>
      <c r="F2427" s="1">
        <v>596</v>
      </c>
      <c r="G2427" s="1">
        <v>1483</v>
      </c>
      <c r="H2427" s="1">
        <v>2785</v>
      </c>
      <c r="I2427" s="1">
        <v>1780</v>
      </c>
      <c r="J2427" s="1">
        <v>1182</v>
      </c>
      <c r="K2427">
        <v>3089</v>
      </c>
      <c r="L2427">
        <v>2627</v>
      </c>
      <c r="M2427">
        <v>3151</v>
      </c>
    </row>
    <row r="2428" spans="1:13" x14ac:dyDescent="0.2">
      <c r="A2428" t="s">
        <v>2437</v>
      </c>
      <c r="B2428">
        <v>20095</v>
      </c>
      <c r="C2428">
        <v>17711</v>
      </c>
      <c r="D2428">
        <v>21020</v>
      </c>
      <c r="E2428" s="1">
        <v>6600</v>
      </c>
      <c r="F2428" s="1">
        <v>6385</v>
      </c>
      <c r="G2428" s="1">
        <v>16238</v>
      </c>
      <c r="H2428" s="1">
        <v>27311</v>
      </c>
      <c r="I2428" s="1">
        <v>17372</v>
      </c>
      <c r="J2428" s="1">
        <v>10333</v>
      </c>
      <c r="K2428">
        <v>31244</v>
      </c>
      <c r="L2428">
        <v>27407</v>
      </c>
      <c r="M2428">
        <v>29641</v>
      </c>
    </row>
    <row r="2429" spans="1:13" x14ac:dyDescent="0.2">
      <c r="A2429" t="s">
        <v>2438</v>
      </c>
      <c r="B2429">
        <v>2322</v>
      </c>
      <c r="C2429">
        <v>2078</v>
      </c>
      <c r="D2429">
        <v>2782</v>
      </c>
      <c r="E2429" s="1">
        <v>892</v>
      </c>
      <c r="F2429" s="1">
        <v>797</v>
      </c>
      <c r="G2429" s="1">
        <v>1939</v>
      </c>
      <c r="H2429" s="1">
        <v>3439</v>
      </c>
      <c r="I2429" s="1">
        <v>2162</v>
      </c>
      <c r="J2429" s="1">
        <v>1392</v>
      </c>
      <c r="K2429">
        <v>3043</v>
      </c>
      <c r="L2429">
        <v>2245</v>
      </c>
      <c r="M2429">
        <v>2711</v>
      </c>
    </row>
    <row r="2430" spans="1:13" x14ac:dyDescent="0.2">
      <c r="A2430" t="s">
        <v>2439</v>
      </c>
      <c r="B2430">
        <v>929</v>
      </c>
      <c r="C2430">
        <v>828</v>
      </c>
      <c r="D2430">
        <v>1088</v>
      </c>
      <c r="E2430" s="1">
        <v>291</v>
      </c>
      <c r="F2430" s="1">
        <v>327</v>
      </c>
      <c r="G2430" s="1">
        <v>786</v>
      </c>
      <c r="H2430" s="1">
        <v>1107</v>
      </c>
      <c r="I2430" s="1">
        <v>681</v>
      </c>
      <c r="J2430" s="1">
        <v>487</v>
      </c>
      <c r="K2430">
        <v>1018</v>
      </c>
      <c r="L2430">
        <v>902</v>
      </c>
      <c r="M2430">
        <v>1036</v>
      </c>
    </row>
    <row r="2431" spans="1:13" x14ac:dyDescent="0.2">
      <c r="A2431" t="s">
        <v>2440</v>
      </c>
      <c r="B2431">
        <v>12074</v>
      </c>
      <c r="C2431">
        <v>9988</v>
      </c>
      <c r="D2431">
        <v>9344</v>
      </c>
      <c r="E2431" s="1">
        <v>6690</v>
      </c>
      <c r="F2431" s="1">
        <v>5927</v>
      </c>
      <c r="G2431" s="1">
        <v>13700</v>
      </c>
      <c r="H2431" s="1">
        <v>9248</v>
      </c>
      <c r="I2431" s="1">
        <v>6861</v>
      </c>
      <c r="J2431" s="1">
        <v>2696</v>
      </c>
      <c r="K2431">
        <v>6450</v>
      </c>
      <c r="L2431">
        <v>6292</v>
      </c>
      <c r="M2431">
        <v>7314</v>
      </c>
    </row>
    <row r="2432" spans="1:13" x14ac:dyDescent="0.2">
      <c r="A2432" t="s">
        <v>2441</v>
      </c>
      <c r="B2432">
        <v>2240</v>
      </c>
      <c r="C2432">
        <v>2226</v>
      </c>
      <c r="D2432">
        <v>2724</v>
      </c>
      <c r="E2432" s="1">
        <v>738</v>
      </c>
      <c r="F2432" s="1">
        <v>795</v>
      </c>
      <c r="G2432" s="1">
        <v>1885</v>
      </c>
      <c r="H2432" s="1">
        <v>2441</v>
      </c>
      <c r="I2432" s="1">
        <v>1462</v>
      </c>
      <c r="J2432" s="1">
        <v>853</v>
      </c>
      <c r="K2432">
        <v>2556</v>
      </c>
      <c r="L2432">
        <v>2657</v>
      </c>
      <c r="M2432">
        <v>2710</v>
      </c>
    </row>
    <row r="2433" spans="1:13" x14ac:dyDescent="0.2">
      <c r="A2433" t="s">
        <v>2442</v>
      </c>
      <c r="B2433">
        <v>1672</v>
      </c>
      <c r="C2433">
        <v>1437</v>
      </c>
      <c r="D2433">
        <v>1868</v>
      </c>
      <c r="E2433" s="1">
        <v>602</v>
      </c>
      <c r="F2433" s="1">
        <v>543</v>
      </c>
      <c r="G2433" s="1">
        <v>1249</v>
      </c>
      <c r="H2433" s="1">
        <v>1506</v>
      </c>
      <c r="I2433" s="1">
        <v>1131</v>
      </c>
      <c r="J2433" s="1">
        <v>667</v>
      </c>
      <c r="K2433">
        <v>1682</v>
      </c>
      <c r="L2433">
        <v>1393</v>
      </c>
      <c r="M2433">
        <v>1598</v>
      </c>
    </row>
    <row r="2434" spans="1:13" x14ac:dyDescent="0.2">
      <c r="A2434" t="s">
        <v>2443</v>
      </c>
      <c r="B2434">
        <v>3825</v>
      </c>
      <c r="C2434">
        <v>3199</v>
      </c>
      <c r="D2434">
        <v>3597</v>
      </c>
      <c r="E2434" s="1">
        <v>1648</v>
      </c>
      <c r="F2434" s="1">
        <v>1453</v>
      </c>
      <c r="G2434" s="1">
        <v>3528</v>
      </c>
      <c r="H2434" s="1">
        <v>4405</v>
      </c>
      <c r="I2434" s="1">
        <v>3081</v>
      </c>
      <c r="J2434" s="1">
        <v>1490</v>
      </c>
      <c r="K2434">
        <v>3150</v>
      </c>
      <c r="L2434">
        <v>2953</v>
      </c>
      <c r="M2434">
        <v>3279</v>
      </c>
    </row>
    <row r="2435" spans="1:13" x14ac:dyDescent="0.2">
      <c r="A2435" t="s">
        <v>2444</v>
      </c>
      <c r="B2435">
        <v>5185</v>
      </c>
      <c r="C2435">
        <v>5220</v>
      </c>
      <c r="D2435">
        <v>4686</v>
      </c>
      <c r="E2435" s="1">
        <v>2632</v>
      </c>
      <c r="F2435" s="1">
        <v>2305</v>
      </c>
      <c r="G2435" s="1">
        <v>5142</v>
      </c>
      <c r="H2435" s="1">
        <v>4424</v>
      </c>
      <c r="I2435" s="1">
        <v>3091</v>
      </c>
      <c r="J2435" s="1">
        <v>1642</v>
      </c>
      <c r="K2435">
        <v>4330</v>
      </c>
      <c r="L2435">
        <v>4740</v>
      </c>
      <c r="M2435">
        <v>4982</v>
      </c>
    </row>
    <row r="2436" spans="1:13" x14ac:dyDescent="0.2">
      <c r="A2436" t="s">
        <v>2445</v>
      </c>
      <c r="B2436">
        <v>3205</v>
      </c>
      <c r="C2436">
        <v>3235</v>
      </c>
      <c r="D2436">
        <v>3160</v>
      </c>
      <c r="E2436" s="1">
        <v>1295</v>
      </c>
      <c r="F2436" s="1">
        <v>1233</v>
      </c>
      <c r="G2436" s="1">
        <v>3157</v>
      </c>
      <c r="H2436" s="1">
        <v>3141</v>
      </c>
      <c r="I2436" s="1">
        <v>2331</v>
      </c>
      <c r="J2436" s="1">
        <v>1353</v>
      </c>
      <c r="K2436">
        <v>2577</v>
      </c>
      <c r="L2436">
        <v>2913</v>
      </c>
      <c r="M2436">
        <v>2889</v>
      </c>
    </row>
    <row r="2437" spans="1:13" x14ac:dyDescent="0.2">
      <c r="A2437" t="s">
        <v>2446</v>
      </c>
      <c r="B2437">
        <v>8589</v>
      </c>
      <c r="C2437">
        <v>9269</v>
      </c>
      <c r="D2437">
        <v>9530</v>
      </c>
      <c r="E2437" s="1">
        <v>3062</v>
      </c>
      <c r="F2437" s="1">
        <v>2637</v>
      </c>
      <c r="G2437" s="1">
        <v>7329</v>
      </c>
      <c r="H2437" s="1">
        <v>13503</v>
      </c>
      <c r="I2437" s="1">
        <v>9958</v>
      </c>
      <c r="J2437" s="1">
        <v>5718</v>
      </c>
      <c r="K2437">
        <v>21949</v>
      </c>
      <c r="L2437">
        <v>18287</v>
      </c>
      <c r="M2437">
        <v>21355</v>
      </c>
    </row>
    <row r="2438" spans="1:13" x14ac:dyDescent="0.2">
      <c r="A2438" t="s">
        <v>2447</v>
      </c>
      <c r="B2438">
        <v>2899</v>
      </c>
      <c r="C2438">
        <v>2524</v>
      </c>
      <c r="D2438">
        <v>2436</v>
      </c>
      <c r="E2438" s="1">
        <v>937</v>
      </c>
      <c r="F2438" s="1">
        <v>845</v>
      </c>
      <c r="G2438" s="1">
        <v>1991</v>
      </c>
      <c r="H2438" s="1">
        <v>2585</v>
      </c>
      <c r="I2438" s="1">
        <v>1805</v>
      </c>
      <c r="J2438" s="1">
        <v>1000</v>
      </c>
      <c r="K2438">
        <v>2509</v>
      </c>
      <c r="L2438">
        <v>2662</v>
      </c>
      <c r="M2438">
        <v>3114</v>
      </c>
    </row>
    <row r="2439" spans="1:13" x14ac:dyDescent="0.2">
      <c r="A2439" t="s">
        <v>2448</v>
      </c>
      <c r="B2439">
        <v>1555</v>
      </c>
      <c r="C2439">
        <v>1909</v>
      </c>
      <c r="D2439">
        <v>2151</v>
      </c>
      <c r="E2439" s="1">
        <v>817</v>
      </c>
      <c r="F2439" s="1">
        <v>742</v>
      </c>
      <c r="G2439" s="1">
        <v>1876</v>
      </c>
      <c r="H2439" s="1">
        <v>2175</v>
      </c>
      <c r="I2439" s="1">
        <v>1510</v>
      </c>
      <c r="J2439" s="1">
        <v>767</v>
      </c>
      <c r="K2439">
        <v>2030</v>
      </c>
      <c r="L2439">
        <v>2052</v>
      </c>
      <c r="M2439">
        <v>2360</v>
      </c>
    </row>
    <row r="2440" spans="1:13" x14ac:dyDescent="0.2">
      <c r="A2440" t="s">
        <v>2449</v>
      </c>
      <c r="B2440">
        <v>7054</v>
      </c>
      <c r="C2440">
        <v>6343</v>
      </c>
      <c r="D2440">
        <v>8095</v>
      </c>
      <c r="E2440" s="1">
        <v>2831</v>
      </c>
      <c r="F2440" s="1">
        <v>2195</v>
      </c>
      <c r="G2440" s="1">
        <v>5985</v>
      </c>
      <c r="H2440" s="1">
        <v>9161</v>
      </c>
      <c r="I2440" s="1">
        <v>6245</v>
      </c>
      <c r="J2440" s="1">
        <v>3237</v>
      </c>
      <c r="K2440">
        <v>10038</v>
      </c>
      <c r="L2440">
        <v>8141</v>
      </c>
      <c r="M2440">
        <v>9380</v>
      </c>
    </row>
    <row r="2441" spans="1:13" x14ac:dyDescent="0.2">
      <c r="A2441" t="s">
        <v>2450</v>
      </c>
      <c r="B2441">
        <v>118</v>
      </c>
      <c r="C2441">
        <v>154</v>
      </c>
      <c r="D2441">
        <v>138</v>
      </c>
      <c r="E2441" s="1">
        <v>56</v>
      </c>
      <c r="F2441" s="1">
        <v>33</v>
      </c>
      <c r="G2441" s="1">
        <v>77</v>
      </c>
      <c r="H2441" s="1">
        <v>70</v>
      </c>
      <c r="I2441" s="1">
        <v>50</v>
      </c>
      <c r="J2441" s="1">
        <v>30</v>
      </c>
      <c r="K2441">
        <v>58</v>
      </c>
      <c r="L2441">
        <v>83</v>
      </c>
      <c r="M2441">
        <v>87</v>
      </c>
    </row>
    <row r="2442" spans="1:13" x14ac:dyDescent="0.2">
      <c r="A2442" t="s">
        <v>2451</v>
      </c>
      <c r="B2442">
        <v>6846</v>
      </c>
      <c r="C2442">
        <v>6531</v>
      </c>
      <c r="D2442">
        <v>6439</v>
      </c>
      <c r="E2442" s="1">
        <v>2039</v>
      </c>
      <c r="F2442" s="1">
        <v>1797</v>
      </c>
      <c r="G2442" s="1">
        <v>4368</v>
      </c>
      <c r="H2442" s="1">
        <v>2940</v>
      </c>
      <c r="I2442" s="1">
        <v>2279</v>
      </c>
      <c r="J2442" s="1">
        <v>834</v>
      </c>
      <c r="K2442">
        <v>2601</v>
      </c>
      <c r="L2442">
        <v>2771</v>
      </c>
      <c r="M2442">
        <v>2676</v>
      </c>
    </row>
    <row r="2443" spans="1:13" x14ac:dyDescent="0.2">
      <c r="A2443" t="s">
        <v>2452</v>
      </c>
      <c r="B2443">
        <v>310</v>
      </c>
      <c r="C2443">
        <v>310</v>
      </c>
      <c r="D2443">
        <v>376</v>
      </c>
      <c r="E2443" s="1">
        <v>108</v>
      </c>
      <c r="F2443" s="1">
        <v>73</v>
      </c>
      <c r="G2443" s="1">
        <v>190</v>
      </c>
      <c r="H2443" s="1">
        <v>263</v>
      </c>
      <c r="I2443" s="1">
        <v>171</v>
      </c>
      <c r="J2443" s="1">
        <v>58</v>
      </c>
      <c r="K2443">
        <v>374</v>
      </c>
      <c r="L2443">
        <v>265</v>
      </c>
      <c r="M2443">
        <v>300</v>
      </c>
    </row>
    <row r="2444" spans="1:13" x14ac:dyDescent="0.2">
      <c r="A2444" t="s">
        <v>2453</v>
      </c>
      <c r="B2444">
        <v>3010</v>
      </c>
      <c r="C2444">
        <v>2097</v>
      </c>
      <c r="D2444">
        <v>2242</v>
      </c>
      <c r="E2444" s="1">
        <v>990</v>
      </c>
      <c r="F2444" s="1">
        <v>802</v>
      </c>
      <c r="G2444" s="1">
        <v>1887</v>
      </c>
      <c r="H2444" s="1">
        <v>4024</v>
      </c>
      <c r="I2444" s="1">
        <v>2986</v>
      </c>
      <c r="J2444" s="1">
        <v>1700</v>
      </c>
      <c r="K2444">
        <v>3627</v>
      </c>
      <c r="L2444">
        <v>3201</v>
      </c>
      <c r="M2444">
        <v>3534</v>
      </c>
    </row>
    <row r="2445" spans="1:13" x14ac:dyDescent="0.2">
      <c r="A2445" t="s">
        <v>2454</v>
      </c>
      <c r="B2445">
        <v>2372</v>
      </c>
      <c r="C2445">
        <v>2005</v>
      </c>
      <c r="D2445">
        <v>2510</v>
      </c>
      <c r="E2445" s="1">
        <v>1048</v>
      </c>
      <c r="F2445" s="1">
        <v>960</v>
      </c>
      <c r="G2445" s="1">
        <v>2178</v>
      </c>
      <c r="H2445" s="1">
        <v>2467</v>
      </c>
      <c r="I2445" s="1">
        <v>1769</v>
      </c>
      <c r="J2445" s="1">
        <v>914</v>
      </c>
      <c r="K2445">
        <v>1761</v>
      </c>
      <c r="L2445">
        <v>1574</v>
      </c>
      <c r="M2445">
        <v>1547</v>
      </c>
    </row>
    <row r="2446" spans="1:13" x14ac:dyDescent="0.2">
      <c r="A2446" t="s">
        <v>2455</v>
      </c>
      <c r="B2446">
        <v>2470</v>
      </c>
      <c r="C2446">
        <v>2318</v>
      </c>
      <c r="D2446">
        <v>2511</v>
      </c>
      <c r="E2446" s="1">
        <v>1268</v>
      </c>
      <c r="F2446" s="1">
        <v>1159</v>
      </c>
      <c r="G2446" s="1">
        <v>2575</v>
      </c>
      <c r="H2446" s="1">
        <v>2450</v>
      </c>
      <c r="I2446" s="1">
        <v>1959</v>
      </c>
      <c r="J2446" s="1">
        <v>796</v>
      </c>
      <c r="K2446">
        <v>2246</v>
      </c>
      <c r="L2446">
        <v>1912</v>
      </c>
      <c r="M2446">
        <v>2161</v>
      </c>
    </row>
    <row r="2447" spans="1:13" x14ac:dyDescent="0.2">
      <c r="A2447" t="s">
        <v>2456</v>
      </c>
      <c r="B2447">
        <v>3080</v>
      </c>
      <c r="C2447">
        <v>2528</v>
      </c>
      <c r="D2447">
        <v>2597</v>
      </c>
      <c r="E2447" s="1">
        <v>956</v>
      </c>
      <c r="F2447" s="1">
        <v>808</v>
      </c>
      <c r="G2447" s="1">
        <v>1792</v>
      </c>
      <c r="H2447" s="1">
        <v>2486</v>
      </c>
      <c r="I2447" s="1">
        <v>1714</v>
      </c>
      <c r="J2447" s="1">
        <v>904</v>
      </c>
      <c r="K2447">
        <v>2579</v>
      </c>
      <c r="L2447">
        <v>2549</v>
      </c>
      <c r="M2447">
        <v>2906</v>
      </c>
    </row>
    <row r="2448" spans="1:13" x14ac:dyDescent="0.2">
      <c r="A2448" t="s">
        <v>2457</v>
      </c>
      <c r="B2448">
        <v>974</v>
      </c>
      <c r="C2448">
        <v>741</v>
      </c>
      <c r="D2448">
        <v>679</v>
      </c>
      <c r="E2448" s="1">
        <v>302</v>
      </c>
      <c r="F2448" s="1">
        <v>221</v>
      </c>
      <c r="G2448" s="1">
        <v>483</v>
      </c>
      <c r="H2448" s="1">
        <v>714</v>
      </c>
      <c r="I2448" s="1">
        <v>809</v>
      </c>
      <c r="J2448" s="1">
        <v>230</v>
      </c>
      <c r="K2448">
        <v>1308</v>
      </c>
      <c r="L2448">
        <v>1162</v>
      </c>
      <c r="M2448">
        <v>1183</v>
      </c>
    </row>
    <row r="2449" spans="1:13" x14ac:dyDescent="0.2">
      <c r="A2449" t="s">
        <v>2458</v>
      </c>
      <c r="B2449">
        <v>2171</v>
      </c>
      <c r="C2449">
        <v>1733</v>
      </c>
      <c r="D2449">
        <v>1815</v>
      </c>
      <c r="E2449" s="1">
        <v>655</v>
      </c>
      <c r="F2449" s="1">
        <v>486</v>
      </c>
      <c r="G2449" s="1">
        <v>1186</v>
      </c>
      <c r="H2449" s="1">
        <v>1705</v>
      </c>
      <c r="I2449" s="1">
        <v>1730</v>
      </c>
      <c r="J2449" s="1">
        <v>596</v>
      </c>
      <c r="K2449">
        <v>3070</v>
      </c>
      <c r="L2449">
        <v>2373</v>
      </c>
      <c r="M2449">
        <v>2655</v>
      </c>
    </row>
    <row r="2450" spans="1:13" x14ac:dyDescent="0.2">
      <c r="A2450" t="s">
        <v>2459</v>
      </c>
      <c r="B2450">
        <v>8267</v>
      </c>
      <c r="C2450">
        <v>6898</v>
      </c>
      <c r="D2450">
        <v>7810</v>
      </c>
      <c r="E2450" s="1">
        <v>2738</v>
      </c>
      <c r="F2450" s="1">
        <v>2234</v>
      </c>
      <c r="G2450" s="1">
        <v>5794</v>
      </c>
      <c r="H2450" s="1">
        <v>8123</v>
      </c>
      <c r="I2450" s="1">
        <v>6288</v>
      </c>
      <c r="J2450" s="1">
        <v>3145</v>
      </c>
      <c r="K2450">
        <v>11701</v>
      </c>
      <c r="L2450">
        <v>9496</v>
      </c>
      <c r="M2450">
        <v>10887</v>
      </c>
    </row>
    <row r="2451" spans="1:13" x14ac:dyDescent="0.2">
      <c r="A2451" t="s">
        <v>2460</v>
      </c>
      <c r="B2451">
        <v>1973</v>
      </c>
      <c r="C2451">
        <v>1793</v>
      </c>
      <c r="D2451">
        <v>2164</v>
      </c>
      <c r="E2451" s="1">
        <v>584</v>
      </c>
      <c r="F2451" s="1">
        <v>643</v>
      </c>
      <c r="G2451" s="1">
        <v>1181</v>
      </c>
      <c r="H2451" s="1">
        <v>1495</v>
      </c>
      <c r="I2451" s="1">
        <v>1031</v>
      </c>
      <c r="J2451" s="1">
        <v>641</v>
      </c>
      <c r="K2451">
        <v>2041</v>
      </c>
      <c r="L2451">
        <v>1747</v>
      </c>
      <c r="M2451">
        <v>1991</v>
      </c>
    </row>
    <row r="2452" spans="1:13" x14ac:dyDescent="0.2">
      <c r="A2452" t="s">
        <v>2461</v>
      </c>
      <c r="B2452">
        <v>10610</v>
      </c>
      <c r="C2452">
        <v>10925</v>
      </c>
      <c r="D2452">
        <v>15892</v>
      </c>
      <c r="E2452" s="1">
        <v>3646</v>
      </c>
      <c r="F2452" s="1">
        <v>3466</v>
      </c>
      <c r="G2452" s="1">
        <v>8985</v>
      </c>
      <c r="H2452" s="1">
        <v>14530</v>
      </c>
      <c r="I2452" s="1">
        <v>9802</v>
      </c>
      <c r="J2452" s="1">
        <v>5729</v>
      </c>
      <c r="K2452">
        <v>25383</v>
      </c>
      <c r="L2452">
        <v>17280</v>
      </c>
      <c r="M2452">
        <v>20138</v>
      </c>
    </row>
    <row r="2453" spans="1:13" x14ac:dyDescent="0.2">
      <c r="A2453" t="s">
        <v>2462</v>
      </c>
      <c r="B2453">
        <v>9291</v>
      </c>
      <c r="C2453">
        <v>7848</v>
      </c>
      <c r="D2453">
        <v>7966</v>
      </c>
      <c r="E2453" s="1">
        <v>3056</v>
      </c>
      <c r="F2453" s="1">
        <v>2508</v>
      </c>
      <c r="G2453" s="1">
        <v>6037</v>
      </c>
      <c r="H2453" s="1">
        <v>9055</v>
      </c>
      <c r="I2453" s="1">
        <v>6465</v>
      </c>
      <c r="J2453" s="1">
        <v>3587</v>
      </c>
      <c r="K2453">
        <v>11249</v>
      </c>
      <c r="L2453">
        <v>10083</v>
      </c>
      <c r="M2453">
        <v>12283</v>
      </c>
    </row>
    <row r="2454" spans="1:13" x14ac:dyDescent="0.2">
      <c r="A2454" t="s">
        <v>2463</v>
      </c>
      <c r="B2454">
        <v>1187</v>
      </c>
      <c r="C2454">
        <v>909</v>
      </c>
      <c r="D2454">
        <v>1189</v>
      </c>
      <c r="E2454" s="1">
        <v>437</v>
      </c>
      <c r="F2454" s="1">
        <v>361</v>
      </c>
      <c r="G2454" s="1">
        <v>920</v>
      </c>
      <c r="H2454" s="1">
        <v>1313</v>
      </c>
      <c r="I2454" s="1">
        <v>910</v>
      </c>
      <c r="J2454" s="1">
        <v>452</v>
      </c>
      <c r="K2454">
        <v>1204</v>
      </c>
      <c r="L2454">
        <v>1032</v>
      </c>
      <c r="M2454">
        <v>1214</v>
      </c>
    </row>
    <row r="2455" spans="1:13" x14ac:dyDescent="0.2">
      <c r="A2455" t="s">
        <v>2464</v>
      </c>
      <c r="B2455">
        <v>4355</v>
      </c>
      <c r="C2455">
        <v>3292</v>
      </c>
      <c r="D2455">
        <v>3765</v>
      </c>
      <c r="E2455" s="1">
        <v>1519</v>
      </c>
      <c r="F2455" s="1">
        <v>1534</v>
      </c>
      <c r="G2455" s="1">
        <v>3862</v>
      </c>
      <c r="H2455" s="1">
        <v>7061</v>
      </c>
      <c r="I2455" s="1">
        <v>4101</v>
      </c>
      <c r="J2455" s="1">
        <v>2355</v>
      </c>
      <c r="K2455">
        <v>3302</v>
      </c>
      <c r="L2455">
        <v>2879</v>
      </c>
      <c r="M2455">
        <v>3081</v>
      </c>
    </row>
    <row r="2456" spans="1:13" x14ac:dyDescent="0.2">
      <c r="A2456" t="s">
        <v>2465</v>
      </c>
      <c r="B2456">
        <v>82</v>
      </c>
      <c r="C2456">
        <v>102</v>
      </c>
      <c r="D2456">
        <v>88</v>
      </c>
      <c r="E2456" s="1">
        <v>15</v>
      </c>
      <c r="F2456" s="1">
        <v>38</v>
      </c>
      <c r="G2456" s="1">
        <v>73</v>
      </c>
      <c r="H2456" s="1">
        <v>75</v>
      </c>
      <c r="I2456" s="1">
        <v>47</v>
      </c>
      <c r="J2456" s="1">
        <v>42</v>
      </c>
      <c r="K2456">
        <v>72</v>
      </c>
      <c r="L2456">
        <v>88</v>
      </c>
      <c r="M2456">
        <v>90</v>
      </c>
    </row>
    <row r="2457" spans="1:13" x14ac:dyDescent="0.2">
      <c r="A2457" t="s">
        <v>2466</v>
      </c>
      <c r="B2457">
        <v>2402</v>
      </c>
      <c r="C2457">
        <v>1926</v>
      </c>
      <c r="D2457">
        <v>2241</v>
      </c>
      <c r="E2457" s="1">
        <v>605</v>
      </c>
      <c r="F2457" s="1">
        <v>639</v>
      </c>
      <c r="G2457" s="1">
        <v>1410</v>
      </c>
      <c r="H2457" s="1">
        <v>1384</v>
      </c>
      <c r="I2457" s="1">
        <v>992</v>
      </c>
      <c r="J2457" s="1">
        <v>545</v>
      </c>
      <c r="K2457">
        <v>1761</v>
      </c>
      <c r="L2457">
        <v>1607</v>
      </c>
      <c r="M2457">
        <v>1704</v>
      </c>
    </row>
    <row r="2458" spans="1:13" x14ac:dyDescent="0.2">
      <c r="A2458" t="s">
        <v>2467</v>
      </c>
      <c r="B2458">
        <v>268</v>
      </c>
      <c r="C2458">
        <v>215</v>
      </c>
      <c r="D2458">
        <v>238</v>
      </c>
      <c r="E2458" s="1">
        <v>75</v>
      </c>
      <c r="F2458" s="1">
        <v>66</v>
      </c>
      <c r="G2458" s="1">
        <v>147</v>
      </c>
      <c r="H2458" s="1">
        <v>148</v>
      </c>
      <c r="I2458" s="1">
        <v>82</v>
      </c>
      <c r="J2458" s="1">
        <v>62</v>
      </c>
      <c r="K2458">
        <v>140</v>
      </c>
      <c r="L2458">
        <v>168</v>
      </c>
      <c r="M2458">
        <v>187</v>
      </c>
    </row>
    <row r="2459" spans="1:13" x14ac:dyDescent="0.2">
      <c r="A2459" t="s">
        <v>2468</v>
      </c>
      <c r="B2459">
        <v>1755</v>
      </c>
      <c r="C2459">
        <v>1821</v>
      </c>
      <c r="D2459">
        <v>2319</v>
      </c>
      <c r="E2459" s="1">
        <v>834</v>
      </c>
      <c r="F2459" s="1">
        <v>794</v>
      </c>
      <c r="G2459" s="1">
        <v>1951</v>
      </c>
      <c r="H2459" s="1">
        <v>4036</v>
      </c>
      <c r="I2459" s="1">
        <v>2382</v>
      </c>
      <c r="J2459" s="1">
        <v>1540</v>
      </c>
      <c r="K2459">
        <v>3773</v>
      </c>
      <c r="L2459">
        <v>2829</v>
      </c>
      <c r="M2459">
        <v>3307</v>
      </c>
    </row>
    <row r="2460" spans="1:13" x14ac:dyDescent="0.2">
      <c r="A2460" t="s">
        <v>2469</v>
      </c>
      <c r="B2460">
        <v>24939</v>
      </c>
      <c r="C2460">
        <v>20808</v>
      </c>
      <c r="D2460">
        <v>26833</v>
      </c>
      <c r="E2460" s="1">
        <v>8329</v>
      </c>
      <c r="F2460" s="1">
        <v>7770</v>
      </c>
      <c r="G2460" s="1">
        <v>20185</v>
      </c>
      <c r="H2460" s="1">
        <v>27891</v>
      </c>
      <c r="I2460" s="1">
        <v>18682</v>
      </c>
      <c r="J2460" s="1">
        <v>12110</v>
      </c>
      <c r="K2460">
        <v>39103</v>
      </c>
      <c r="L2460">
        <v>30492</v>
      </c>
      <c r="M2460">
        <v>33709</v>
      </c>
    </row>
    <row r="2461" spans="1:13" x14ac:dyDescent="0.2">
      <c r="A2461" t="s">
        <v>2470</v>
      </c>
      <c r="B2461">
        <v>3740</v>
      </c>
      <c r="C2461">
        <v>4041</v>
      </c>
      <c r="D2461">
        <v>4300</v>
      </c>
      <c r="E2461" s="1">
        <v>1724</v>
      </c>
      <c r="F2461" s="1">
        <v>1949</v>
      </c>
      <c r="G2461" s="1">
        <v>4905</v>
      </c>
      <c r="H2461" s="1">
        <v>7315</v>
      </c>
      <c r="I2461" s="1">
        <v>4659</v>
      </c>
      <c r="J2461" s="1">
        <v>2493</v>
      </c>
      <c r="K2461">
        <v>4534</v>
      </c>
      <c r="L2461">
        <v>4871</v>
      </c>
      <c r="M2461">
        <v>5277</v>
      </c>
    </row>
    <row r="2462" spans="1:13" x14ac:dyDescent="0.2">
      <c r="A2462" t="s">
        <v>2471</v>
      </c>
      <c r="B2462">
        <v>543</v>
      </c>
      <c r="C2462">
        <v>364</v>
      </c>
      <c r="D2462">
        <v>351</v>
      </c>
      <c r="E2462" s="1">
        <v>253</v>
      </c>
      <c r="F2462" s="1">
        <v>224</v>
      </c>
      <c r="G2462" s="1">
        <v>517</v>
      </c>
      <c r="H2462" s="1">
        <v>344</v>
      </c>
      <c r="I2462" s="1">
        <v>344</v>
      </c>
      <c r="J2462" s="1">
        <v>88</v>
      </c>
      <c r="K2462">
        <v>270</v>
      </c>
      <c r="L2462">
        <v>276</v>
      </c>
      <c r="M2462">
        <v>289</v>
      </c>
    </row>
    <row r="2463" spans="1:13" x14ac:dyDescent="0.2">
      <c r="A2463" t="s">
        <v>2472</v>
      </c>
      <c r="B2463">
        <v>2080</v>
      </c>
      <c r="C2463">
        <v>1815</v>
      </c>
      <c r="D2463">
        <v>2225</v>
      </c>
      <c r="E2463" s="1">
        <v>1074</v>
      </c>
      <c r="F2463" s="1">
        <v>997</v>
      </c>
      <c r="G2463" s="1">
        <v>2198</v>
      </c>
      <c r="H2463" s="1">
        <v>1721</v>
      </c>
      <c r="I2463" s="1">
        <v>1428</v>
      </c>
      <c r="J2463" s="1">
        <v>659</v>
      </c>
      <c r="K2463">
        <v>1225</v>
      </c>
      <c r="L2463">
        <v>1019</v>
      </c>
      <c r="M2463">
        <v>1183</v>
      </c>
    </row>
    <row r="2464" spans="1:13" x14ac:dyDescent="0.2">
      <c r="A2464" t="s">
        <v>2473</v>
      </c>
      <c r="B2464">
        <v>4693</v>
      </c>
      <c r="C2464">
        <v>3969</v>
      </c>
      <c r="D2464">
        <v>4256</v>
      </c>
      <c r="E2464" s="1">
        <v>1796</v>
      </c>
      <c r="F2464" s="1">
        <v>1376</v>
      </c>
      <c r="G2464" s="1">
        <v>3515</v>
      </c>
      <c r="H2464" s="1">
        <v>8020</v>
      </c>
      <c r="I2464" s="1">
        <v>5719</v>
      </c>
      <c r="J2464" s="1">
        <v>3103</v>
      </c>
      <c r="K2464">
        <v>8041</v>
      </c>
      <c r="L2464">
        <v>7160</v>
      </c>
      <c r="M2464">
        <v>8431</v>
      </c>
    </row>
    <row r="2465" spans="1:13" x14ac:dyDescent="0.2">
      <c r="A2465" t="s">
        <v>2474</v>
      </c>
      <c r="B2465">
        <v>1650</v>
      </c>
      <c r="C2465">
        <v>1655</v>
      </c>
      <c r="D2465">
        <v>1522</v>
      </c>
      <c r="E2465" s="1">
        <v>509</v>
      </c>
      <c r="F2465" s="1">
        <v>486</v>
      </c>
      <c r="G2465" s="1">
        <v>1315</v>
      </c>
      <c r="H2465" s="1">
        <v>2351</v>
      </c>
      <c r="I2465" s="1">
        <v>1707</v>
      </c>
      <c r="J2465" s="1">
        <v>955</v>
      </c>
      <c r="K2465">
        <v>1717</v>
      </c>
      <c r="L2465">
        <v>1747</v>
      </c>
      <c r="M2465">
        <v>2228</v>
      </c>
    </row>
    <row r="2466" spans="1:13" x14ac:dyDescent="0.2">
      <c r="A2466" t="s">
        <v>2475</v>
      </c>
      <c r="B2466">
        <v>8036</v>
      </c>
      <c r="C2466">
        <v>7206</v>
      </c>
      <c r="D2466">
        <v>7353</v>
      </c>
      <c r="E2466" s="1">
        <v>3815</v>
      </c>
      <c r="F2466" s="1">
        <v>3236</v>
      </c>
      <c r="G2466" s="1">
        <v>7746</v>
      </c>
      <c r="H2466" s="1">
        <v>10119</v>
      </c>
      <c r="I2466" s="1">
        <v>7576</v>
      </c>
      <c r="J2466" s="1">
        <v>4449</v>
      </c>
      <c r="K2466">
        <v>6202</v>
      </c>
      <c r="L2466">
        <v>6236</v>
      </c>
      <c r="M2466">
        <v>6888</v>
      </c>
    </row>
    <row r="2467" spans="1:13" x14ac:dyDescent="0.2">
      <c r="A2467" t="s">
        <v>2476</v>
      </c>
      <c r="B2467">
        <v>547</v>
      </c>
      <c r="C2467">
        <v>493</v>
      </c>
      <c r="D2467">
        <v>509</v>
      </c>
      <c r="E2467" s="1">
        <v>296</v>
      </c>
      <c r="F2467" s="1">
        <v>281</v>
      </c>
      <c r="G2467" s="1">
        <v>677</v>
      </c>
      <c r="H2467" s="1">
        <v>651</v>
      </c>
      <c r="I2467" s="1">
        <v>407</v>
      </c>
      <c r="J2467" s="1">
        <v>218</v>
      </c>
      <c r="K2467">
        <v>471</v>
      </c>
      <c r="L2467">
        <v>356</v>
      </c>
      <c r="M2467">
        <v>458</v>
      </c>
    </row>
    <row r="2468" spans="1:13" x14ac:dyDescent="0.2">
      <c r="A2468" t="s">
        <v>2477</v>
      </c>
      <c r="B2468">
        <v>15920</v>
      </c>
      <c r="C2468">
        <v>19132</v>
      </c>
      <c r="D2468">
        <v>13070</v>
      </c>
      <c r="E2468" s="1">
        <v>7585</v>
      </c>
      <c r="F2468" s="1">
        <v>7038</v>
      </c>
      <c r="G2468" s="1">
        <v>17970</v>
      </c>
      <c r="H2468" s="1">
        <v>15211</v>
      </c>
      <c r="I2468" s="1">
        <v>12669</v>
      </c>
      <c r="J2468" s="1">
        <v>5433</v>
      </c>
      <c r="K2468">
        <v>11940</v>
      </c>
      <c r="L2468">
        <v>17123</v>
      </c>
      <c r="M2468">
        <v>17180</v>
      </c>
    </row>
    <row r="2469" spans="1:13" x14ac:dyDescent="0.2">
      <c r="A2469" t="s">
        <v>2478</v>
      </c>
      <c r="B2469">
        <v>1525</v>
      </c>
      <c r="C2469">
        <v>1245</v>
      </c>
      <c r="D2469">
        <v>1320</v>
      </c>
      <c r="E2469" s="1">
        <v>452</v>
      </c>
      <c r="F2469" s="1">
        <v>414</v>
      </c>
      <c r="G2469" s="1">
        <v>1126</v>
      </c>
      <c r="H2469" s="1">
        <v>1310</v>
      </c>
      <c r="I2469" s="1">
        <v>834</v>
      </c>
      <c r="J2469" s="1">
        <v>466</v>
      </c>
      <c r="K2469">
        <v>1058</v>
      </c>
      <c r="L2469">
        <v>1043</v>
      </c>
      <c r="M2469">
        <v>1163</v>
      </c>
    </row>
    <row r="2470" spans="1:13" x14ac:dyDescent="0.2">
      <c r="A2470" t="s">
        <v>2479</v>
      </c>
      <c r="B2470">
        <v>2322</v>
      </c>
      <c r="C2470">
        <v>2021</v>
      </c>
      <c r="D2470">
        <v>2587</v>
      </c>
      <c r="E2470" s="1">
        <v>928</v>
      </c>
      <c r="F2470" s="1">
        <v>817</v>
      </c>
      <c r="G2470" s="1">
        <v>1937</v>
      </c>
      <c r="H2470" s="1">
        <v>2261</v>
      </c>
      <c r="I2470" s="1">
        <v>1531</v>
      </c>
      <c r="J2470" s="1">
        <v>818</v>
      </c>
      <c r="K2470">
        <v>2417</v>
      </c>
      <c r="L2470">
        <v>2324</v>
      </c>
      <c r="M2470">
        <v>2504</v>
      </c>
    </row>
    <row r="2471" spans="1:13" x14ac:dyDescent="0.2">
      <c r="A2471" t="s">
        <v>2480</v>
      </c>
      <c r="B2471">
        <v>9696</v>
      </c>
      <c r="C2471">
        <v>8426</v>
      </c>
      <c r="D2471">
        <v>10910</v>
      </c>
      <c r="E2471" s="1">
        <v>3799</v>
      </c>
      <c r="F2471" s="1">
        <v>3379</v>
      </c>
      <c r="G2471" s="1">
        <v>7823</v>
      </c>
      <c r="H2471" s="1">
        <v>8945</v>
      </c>
      <c r="I2471" s="1">
        <v>6481</v>
      </c>
      <c r="J2471" s="1">
        <v>3606</v>
      </c>
      <c r="K2471">
        <v>9796</v>
      </c>
      <c r="L2471">
        <v>7093</v>
      </c>
      <c r="M2471">
        <v>7875</v>
      </c>
    </row>
    <row r="2472" spans="1:13" x14ac:dyDescent="0.2">
      <c r="A2472" t="s">
        <v>2481</v>
      </c>
      <c r="B2472">
        <v>11926</v>
      </c>
      <c r="C2472">
        <v>8831</v>
      </c>
      <c r="D2472">
        <v>8611</v>
      </c>
      <c r="E2472" s="1">
        <v>5306</v>
      </c>
      <c r="F2472" s="1">
        <v>4698</v>
      </c>
      <c r="G2472" s="1">
        <v>11511</v>
      </c>
      <c r="H2472" s="1">
        <v>9178</v>
      </c>
      <c r="I2472" s="1">
        <v>6940</v>
      </c>
      <c r="J2472" s="1">
        <v>3086</v>
      </c>
      <c r="K2472">
        <v>4895</v>
      </c>
      <c r="L2472">
        <v>6221</v>
      </c>
      <c r="M2472">
        <v>6372</v>
      </c>
    </row>
    <row r="2473" spans="1:13" x14ac:dyDescent="0.2">
      <c r="A2473" t="s">
        <v>2482</v>
      </c>
      <c r="B2473">
        <v>5257</v>
      </c>
      <c r="C2473">
        <v>4015</v>
      </c>
      <c r="D2473">
        <v>4749</v>
      </c>
      <c r="E2473" s="1">
        <v>2545</v>
      </c>
      <c r="F2473" s="1">
        <v>2433</v>
      </c>
      <c r="G2473" s="1">
        <v>5651</v>
      </c>
      <c r="H2473" s="1">
        <v>4692</v>
      </c>
      <c r="I2473" s="1">
        <v>3266</v>
      </c>
      <c r="J2473" s="1">
        <v>1548</v>
      </c>
      <c r="K2473">
        <v>2483</v>
      </c>
      <c r="L2473">
        <v>2941</v>
      </c>
      <c r="M2473">
        <v>2963</v>
      </c>
    </row>
    <row r="2474" spans="1:13" x14ac:dyDescent="0.2">
      <c r="A2474" t="s">
        <v>2483</v>
      </c>
      <c r="B2474">
        <v>26712</v>
      </c>
      <c r="C2474">
        <v>16593</v>
      </c>
      <c r="D2474">
        <v>18401</v>
      </c>
      <c r="E2474" s="1">
        <v>13664</v>
      </c>
      <c r="F2474" s="1">
        <v>12506</v>
      </c>
      <c r="G2474" s="1">
        <v>28176</v>
      </c>
      <c r="H2474" s="1">
        <v>16624</v>
      </c>
      <c r="I2474" s="1">
        <v>13169</v>
      </c>
      <c r="J2474" s="1">
        <v>4797</v>
      </c>
      <c r="K2474">
        <v>7149</v>
      </c>
      <c r="L2474">
        <v>6228</v>
      </c>
      <c r="M2474">
        <v>5814</v>
      </c>
    </row>
    <row r="2475" spans="1:13" x14ac:dyDescent="0.2">
      <c r="A2475" t="s">
        <v>2484</v>
      </c>
      <c r="B2475">
        <v>826</v>
      </c>
      <c r="C2475">
        <v>518</v>
      </c>
      <c r="D2475">
        <v>327</v>
      </c>
      <c r="E2475" s="1">
        <v>485</v>
      </c>
      <c r="F2475" s="1">
        <v>382</v>
      </c>
      <c r="G2475" s="1">
        <v>1061</v>
      </c>
      <c r="H2475" s="1">
        <v>559</v>
      </c>
      <c r="I2475" s="1">
        <v>538</v>
      </c>
      <c r="J2475" s="1">
        <v>148</v>
      </c>
      <c r="K2475">
        <v>138</v>
      </c>
      <c r="L2475">
        <v>267</v>
      </c>
      <c r="M2475">
        <v>203</v>
      </c>
    </row>
    <row r="2476" spans="1:13" x14ac:dyDescent="0.2">
      <c r="A2476" t="s">
        <v>2485</v>
      </c>
      <c r="B2476">
        <v>4366</v>
      </c>
      <c r="C2476">
        <v>3300</v>
      </c>
      <c r="D2476">
        <v>3750</v>
      </c>
      <c r="E2476" s="1">
        <v>1381</v>
      </c>
      <c r="F2476" s="1">
        <v>1218</v>
      </c>
      <c r="G2476" s="1">
        <v>3103</v>
      </c>
      <c r="H2476" s="1">
        <v>3519</v>
      </c>
      <c r="I2476" s="1">
        <v>2181</v>
      </c>
      <c r="J2476" s="1">
        <v>1131</v>
      </c>
      <c r="K2476">
        <v>3788</v>
      </c>
      <c r="L2476">
        <v>3694</v>
      </c>
      <c r="M2476">
        <v>4474</v>
      </c>
    </row>
    <row r="2477" spans="1:13" x14ac:dyDescent="0.2">
      <c r="A2477" t="s">
        <v>2486</v>
      </c>
      <c r="B2477">
        <v>4443</v>
      </c>
      <c r="C2477">
        <v>4397</v>
      </c>
      <c r="D2477">
        <v>4194</v>
      </c>
      <c r="E2477" s="1">
        <v>2287</v>
      </c>
      <c r="F2477" s="1">
        <v>1902</v>
      </c>
      <c r="G2477" s="1">
        <v>4434</v>
      </c>
      <c r="H2477" s="1">
        <v>4736</v>
      </c>
      <c r="I2477" s="1">
        <v>3547</v>
      </c>
      <c r="J2477" s="1">
        <v>1773</v>
      </c>
      <c r="K2477">
        <v>3474</v>
      </c>
      <c r="L2477">
        <v>3724</v>
      </c>
      <c r="M2477">
        <v>4055</v>
      </c>
    </row>
    <row r="2478" spans="1:13" x14ac:dyDescent="0.2">
      <c r="A2478" t="s">
        <v>2487</v>
      </c>
      <c r="B2478">
        <v>7650</v>
      </c>
      <c r="C2478">
        <v>7076</v>
      </c>
      <c r="D2478">
        <v>7821</v>
      </c>
      <c r="E2478" s="1">
        <v>5247</v>
      </c>
      <c r="F2478" s="1">
        <v>4296</v>
      </c>
      <c r="G2478" s="1">
        <v>10241</v>
      </c>
      <c r="H2478" s="1">
        <v>9907</v>
      </c>
      <c r="I2478" s="1">
        <v>8641</v>
      </c>
      <c r="J2478" s="1">
        <v>2789</v>
      </c>
      <c r="K2478">
        <v>3568</v>
      </c>
      <c r="L2478">
        <v>3132</v>
      </c>
      <c r="M2478">
        <v>3173</v>
      </c>
    </row>
    <row r="2479" spans="1:13" x14ac:dyDescent="0.2">
      <c r="A2479" t="s">
        <v>2488</v>
      </c>
      <c r="B2479">
        <v>6250</v>
      </c>
      <c r="C2479">
        <v>5042</v>
      </c>
      <c r="D2479">
        <v>5729</v>
      </c>
      <c r="E2479" s="1">
        <v>2769</v>
      </c>
      <c r="F2479" s="1">
        <v>2373</v>
      </c>
      <c r="G2479" s="1">
        <v>5340</v>
      </c>
      <c r="H2479" s="1">
        <v>4506</v>
      </c>
      <c r="I2479" s="1">
        <v>3143</v>
      </c>
      <c r="J2479" s="1">
        <v>1707</v>
      </c>
      <c r="K2479">
        <v>3615</v>
      </c>
      <c r="L2479">
        <v>2990</v>
      </c>
      <c r="M2479">
        <v>3465</v>
      </c>
    </row>
    <row r="2480" spans="1:13" x14ac:dyDescent="0.2">
      <c r="A2480" t="s">
        <v>2489</v>
      </c>
      <c r="B2480">
        <v>1900</v>
      </c>
      <c r="C2480">
        <v>1444</v>
      </c>
      <c r="D2480">
        <v>1980</v>
      </c>
      <c r="E2480" s="1">
        <v>1911</v>
      </c>
      <c r="F2480" s="1">
        <v>1684</v>
      </c>
      <c r="G2480" s="1">
        <v>4483</v>
      </c>
      <c r="H2480" s="1">
        <v>861</v>
      </c>
      <c r="I2480" s="1">
        <v>675</v>
      </c>
      <c r="J2480" s="1">
        <v>268</v>
      </c>
      <c r="K2480">
        <v>1004</v>
      </c>
      <c r="L2480">
        <v>825</v>
      </c>
      <c r="M2480">
        <v>948</v>
      </c>
    </row>
    <row r="2481" spans="1:13" x14ac:dyDescent="0.2">
      <c r="A2481" t="s">
        <v>2490</v>
      </c>
      <c r="B2481">
        <v>3712</v>
      </c>
      <c r="C2481">
        <v>3452</v>
      </c>
      <c r="D2481">
        <v>4057</v>
      </c>
      <c r="E2481" s="1">
        <v>1249</v>
      </c>
      <c r="F2481" s="1">
        <v>1158</v>
      </c>
      <c r="G2481" s="1">
        <v>3043</v>
      </c>
      <c r="H2481" s="1">
        <v>5413</v>
      </c>
      <c r="I2481" s="1">
        <v>3990</v>
      </c>
      <c r="J2481" s="1">
        <v>2193</v>
      </c>
      <c r="K2481">
        <v>7110</v>
      </c>
      <c r="L2481">
        <v>5273</v>
      </c>
      <c r="M2481">
        <v>6133</v>
      </c>
    </row>
    <row r="2482" spans="1:13" x14ac:dyDescent="0.2">
      <c r="A2482" t="s">
        <v>2491</v>
      </c>
      <c r="B2482">
        <v>5191</v>
      </c>
      <c r="C2482">
        <v>4184</v>
      </c>
      <c r="D2482">
        <v>4292</v>
      </c>
      <c r="E2482" s="1">
        <v>2396</v>
      </c>
      <c r="F2482" s="1">
        <v>1981</v>
      </c>
      <c r="G2482" s="1">
        <v>4683</v>
      </c>
      <c r="H2482" s="1">
        <v>1841</v>
      </c>
      <c r="I2482" s="1">
        <v>1457</v>
      </c>
      <c r="J2482" s="1">
        <v>685</v>
      </c>
      <c r="K2482">
        <v>1784</v>
      </c>
      <c r="L2482">
        <v>1904</v>
      </c>
      <c r="M2482">
        <v>2181</v>
      </c>
    </row>
    <row r="2483" spans="1:13" x14ac:dyDescent="0.2">
      <c r="A2483" t="s">
        <v>2492</v>
      </c>
      <c r="B2483">
        <v>85</v>
      </c>
      <c r="C2483">
        <v>71</v>
      </c>
      <c r="D2483">
        <v>86</v>
      </c>
      <c r="E2483" s="1">
        <v>21</v>
      </c>
      <c r="F2483" s="1">
        <v>12</v>
      </c>
      <c r="G2483" s="1">
        <v>62</v>
      </c>
      <c r="H2483" s="1">
        <v>65</v>
      </c>
      <c r="I2483" s="1">
        <v>67</v>
      </c>
      <c r="J2483" s="1">
        <v>25</v>
      </c>
      <c r="K2483">
        <v>74</v>
      </c>
      <c r="L2483">
        <v>65</v>
      </c>
      <c r="M2483">
        <v>93</v>
      </c>
    </row>
    <row r="2484" spans="1:13" x14ac:dyDescent="0.2">
      <c r="A2484" t="s">
        <v>2493</v>
      </c>
      <c r="B2484">
        <v>5035</v>
      </c>
      <c r="C2484">
        <v>5176</v>
      </c>
      <c r="D2484">
        <v>5104</v>
      </c>
      <c r="E2484" s="1">
        <v>2219</v>
      </c>
      <c r="F2484" s="1">
        <v>1817</v>
      </c>
      <c r="G2484" s="1">
        <v>4981</v>
      </c>
      <c r="H2484" s="1">
        <v>4558</v>
      </c>
      <c r="I2484" s="1">
        <v>3499</v>
      </c>
      <c r="J2484" s="1">
        <v>1502</v>
      </c>
      <c r="K2484">
        <v>4299</v>
      </c>
      <c r="L2484">
        <v>4478</v>
      </c>
      <c r="M2484">
        <v>4787</v>
      </c>
    </row>
    <row r="2485" spans="1:13" x14ac:dyDescent="0.2">
      <c r="A2485" t="s">
        <v>2494</v>
      </c>
      <c r="B2485">
        <v>13908</v>
      </c>
      <c r="C2485">
        <v>12324</v>
      </c>
      <c r="D2485">
        <v>15985</v>
      </c>
      <c r="E2485" s="1">
        <v>4526</v>
      </c>
      <c r="F2485" s="1">
        <v>4124</v>
      </c>
      <c r="G2485" s="1">
        <v>10470</v>
      </c>
      <c r="H2485" s="1">
        <v>16804</v>
      </c>
      <c r="I2485" s="1">
        <v>10399</v>
      </c>
      <c r="J2485" s="1">
        <v>6261</v>
      </c>
      <c r="K2485">
        <v>27223</v>
      </c>
      <c r="L2485">
        <v>20836</v>
      </c>
      <c r="M2485">
        <v>25387</v>
      </c>
    </row>
    <row r="2486" spans="1:13" x14ac:dyDescent="0.2">
      <c r="A2486" t="s">
        <v>2495</v>
      </c>
      <c r="B2486">
        <v>9491</v>
      </c>
      <c r="C2486">
        <v>8055</v>
      </c>
      <c r="D2486">
        <v>9230</v>
      </c>
      <c r="E2486" s="1">
        <v>9385</v>
      </c>
      <c r="F2486" s="1">
        <v>7680</v>
      </c>
      <c r="G2486" s="1">
        <v>16900</v>
      </c>
      <c r="H2486" s="1">
        <v>8040</v>
      </c>
      <c r="I2486" s="1">
        <v>6849</v>
      </c>
      <c r="J2486" s="1">
        <v>2158</v>
      </c>
      <c r="K2486">
        <v>3687</v>
      </c>
      <c r="L2486">
        <v>3615</v>
      </c>
      <c r="M2486">
        <v>3792</v>
      </c>
    </row>
    <row r="2487" spans="1:13" x14ac:dyDescent="0.2">
      <c r="A2487" t="s">
        <v>2496</v>
      </c>
      <c r="B2487">
        <v>3750</v>
      </c>
      <c r="C2487">
        <v>3342</v>
      </c>
      <c r="D2487">
        <v>3780</v>
      </c>
      <c r="E2487" s="1">
        <v>1830</v>
      </c>
      <c r="F2487" s="1">
        <v>1562</v>
      </c>
      <c r="G2487" s="1">
        <v>3713</v>
      </c>
      <c r="H2487" s="1">
        <v>4042</v>
      </c>
      <c r="I2487" s="1">
        <v>2684</v>
      </c>
      <c r="J2487" s="1">
        <v>1212</v>
      </c>
      <c r="K2487">
        <v>4649</v>
      </c>
      <c r="L2487">
        <v>4141</v>
      </c>
      <c r="M2487">
        <v>4754</v>
      </c>
    </row>
    <row r="2488" spans="1:13" x14ac:dyDescent="0.2">
      <c r="A2488" t="s">
        <v>2497</v>
      </c>
      <c r="B2488">
        <v>1666</v>
      </c>
      <c r="C2488">
        <v>1542</v>
      </c>
      <c r="D2488">
        <v>1567</v>
      </c>
      <c r="E2488" s="1">
        <v>436</v>
      </c>
      <c r="F2488" s="1">
        <v>353</v>
      </c>
      <c r="G2488" s="1">
        <v>930</v>
      </c>
      <c r="H2488" s="1">
        <v>1687</v>
      </c>
      <c r="I2488" s="1">
        <v>1149</v>
      </c>
      <c r="J2488" s="1">
        <v>699</v>
      </c>
      <c r="K2488">
        <v>1789</v>
      </c>
      <c r="L2488">
        <v>1550</v>
      </c>
      <c r="M2488">
        <v>1844</v>
      </c>
    </row>
    <row r="2489" spans="1:13" x14ac:dyDescent="0.2">
      <c r="A2489" t="s">
        <v>2498</v>
      </c>
      <c r="B2489">
        <v>4624</v>
      </c>
      <c r="C2489">
        <v>4297</v>
      </c>
      <c r="D2489">
        <v>4797</v>
      </c>
      <c r="E2489" s="1">
        <v>1333</v>
      </c>
      <c r="F2489" s="1">
        <v>1112</v>
      </c>
      <c r="G2489" s="1">
        <v>2644</v>
      </c>
      <c r="H2489" s="1">
        <v>5156</v>
      </c>
      <c r="I2489" s="1">
        <v>3848</v>
      </c>
      <c r="J2489" s="1">
        <v>2106</v>
      </c>
      <c r="K2489">
        <v>6077</v>
      </c>
      <c r="L2489">
        <v>4409</v>
      </c>
      <c r="M2489">
        <v>5323</v>
      </c>
    </row>
    <row r="2490" spans="1:13" x14ac:dyDescent="0.2">
      <c r="A2490" t="s">
        <v>2499</v>
      </c>
      <c r="B2490">
        <v>2762</v>
      </c>
      <c r="C2490">
        <v>2907</v>
      </c>
      <c r="D2490">
        <v>2412</v>
      </c>
      <c r="E2490" s="1">
        <v>854</v>
      </c>
      <c r="F2490" s="1">
        <v>891</v>
      </c>
      <c r="G2490" s="1">
        <v>2347</v>
      </c>
      <c r="H2490" s="1">
        <v>1498</v>
      </c>
      <c r="I2490" s="1">
        <v>1190</v>
      </c>
      <c r="J2490" s="1">
        <v>538</v>
      </c>
      <c r="K2490">
        <v>1432</v>
      </c>
      <c r="L2490">
        <v>1920</v>
      </c>
      <c r="M2490">
        <v>2290</v>
      </c>
    </row>
    <row r="2491" spans="1:13" x14ac:dyDescent="0.2">
      <c r="A2491" t="s">
        <v>2500</v>
      </c>
      <c r="B2491">
        <v>1200</v>
      </c>
      <c r="C2491">
        <v>859</v>
      </c>
      <c r="D2491">
        <v>1066</v>
      </c>
      <c r="E2491" s="1">
        <v>594</v>
      </c>
      <c r="F2491" s="1">
        <v>518</v>
      </c>
      <c r="G2491" s="1">
        <v>1157</v>
      </c>
      <c r="H2491" s="1">
        <v>1583</v>
      </c>
      <c r="I2491" s="1">
        <v>1222</v>
      </c>
      <c r="J2491" s="1">
        <v>455</v>
      </c>
      <c r="K2491">
        <v>614</v>
      </c>
      <c r="L2491">
        <v>519</v>
      </c>
      <c r="M2491">
        <v>650</v>
      </c>
    </row>
    <row r="2492" spans="1:13" x14ac:dyDescent="0.2">
      <c r="A2492" t="s">
        <v>2501</v>
      </c>
      <c r="B2492">
        <v>16533</v>
      </c>
      <c r="C2492">
        <v>14451</v>
      </c>
      <c r="D2492">
        <v>15586</v>
      </c>
      <c r="E2492" s="1">
        <v>8742</v>
      </c>
      <c r="F2492" s="1">
        <v>8263</v>
      </c>
      <c r="G2492" s="1">
        <v>21089</v>
      </c>
      <c r="H2492" s="1">
        <v>39636</v>
      </c>
      <c r="I2492" s="1">
        <v>26462</v>
      </c>
      <c r="J2492" s="1">
        <v>13598</v>
      </c>
      <c r="K2492">
        <v>24333</v>
      </c>
      <c r="L2492">
        <v>18933</v>
      </c>
      <c r="M2492">
        <v>21854</v>
      </c>
    </row>
    <row r="2493" spans="1:13" x14ac:dyDescent="0.2">
      <c r="A2493" t="s">
        <v>2502</v>
      </c>
      <c r="B2493">
        <v>3627</v>
      </c>
      <c r="C2493">
        <v>3060</v>
      </c>
      <c r="D2493">
        <v>3020</v>
      </c>
      <c r="E2493" s="1">
        <v>1439</v>
      </c>
      <c r="F2493" s="1">
        <v>1246</v>
      </c>
      <c r="G2493" s="1">
        <v>2810</v>
      </c>
      <c r="H2493" s="1">
        <v>3194</v>
      </c>
      <c r="I2493" s="1">
        <v>2100</v>
      </c>
      <c r="J2493" s="1">
        <v>1171</v>
      </c>
      <c r="K2493">
        <v>3503</v>
      </c>
      <c r="L2493">
        <v>3565</v>
      </c>
      <c r="M2493">
        <v>4220</v>
      </c>
    </row>
    <row r="2494" spans="1:13" x14ac:dyDescent="0.2">
      <c r="A2494" t="s">
        <v>2503</v>
      </c>
      <c r="B2494">
        <v>10745</v>
      </c>
      <c r="C2494">
        <v>10853</v>
      </c>
      <c r="D2494">
        <v>13994</v>
      </c>
      <c r="E2494" s="1">
        <v>7728</v>
      </c>
      <c r="F2494" s="1">
        <v>7490</v>
      </c>
      <c r="G2494" s="1">
        <v>18105</v>
      </c>
      <c r="H2494" s="1">
        <v>15760</v>
      </c>
      <c r="I2494" s="1">
        <v>10431</v>
      </c>
      <c r="J2494" s="1">
        <v>5238</v>
      </c>
      <c r="K2494">
        <v>12948</v>
      </c>
      <c r="L2494">
        <v>11803</v>
      </c>
      <c r="M2494">
        <v>12141</v>
      </c>
    </row>
    <row r="2495" spans="1:13" x14ac:dyDescent="0.2">
      <c r="A2495" t="s">
        <v>2504</v>
      </c>
      <c r="B2495">
        <v>3547</v>
      </c>
      <c r="C2495">
        <v>2790</v>
      </c>
      <c r="D2495">
        <v>2967</v>
      </c>
      <c r="E2495" s="1">
        <v>1045</v>
      </c>
      <c r="F2495" s="1">
        <v>907</v>
      </c>
      <c r="G2495" s="1">
        <v>2047</v>
      </c>
      <c r="H2495" s="1">
        <v>3652</v>
      </c>
      <c r="I2495" s="1">
        <v>2600</v>
      </c>
      <c r="J2495" s="1">
        <v>1409</v>
      </c>
      <c r="K2495">
        <v>4036</v>
      </c>
      <c r="L2495">
        <v>3631</v>
      </c>
      <c r="M2495">
        <v>4317</v>
      </c>
    </row>
    <row r="2496" spans="1:13" x14ac:dyDescent="0.2">
      <c r="A2496" t="s">
        <v>2505</v>
      </c>
      <c r="B2496">
        <v>14306</v>
      </c>
      <c r="C2496">
        <v>12422</v>
      </c>
      <c r="D2496">
        <v>14292</v>
      </c>
      <c r="E2496" s="1">
        <v>4809</v>
      </c>
      <c r="F2496" s="1">
        <v>4192</v>
      </c>
      <c r="G2496" s="1">
        <v>11250</v>
      </c>
      <c r="H2496" s="1">
        <v>30338</v>
      </c>
      <c r="I2496" s="1">
        <v>19169</v>
      </c>
      <c r="J2496" s="1">
        <v>12270</v>
      </c>
      <c r="K2496">
        <v>24885</v>
      </c>
      <c r="L2496">
        <v>15498</v>
      </c>
      <c r="M2496">
        <v>20931</v>
      </c>
    </row>
    <row r="2497" spans="1:13" x14ac:dyDescent="0.2">
      <c r="A2497" t="s">
        <v>2506</v>
      </c>
      <c r="B2497">
        <v>5828</v>
      </c>
      <c r="C2497">
        <v>4760</v>
      </c>
      <c r="D2497">
        <v>5146</v>
      </c>
      <c r="E2497" s="1">
        <v>1885</v>
      </c>
      <c r="F2497" s="1">
        <v>1527</v>
      </c>
      <c r="G2497" s="1">
        <v>4074</v>
      </c>
      <c r="H2497" s="1">
        <v>10382</v>
      </c>
      <c r="I2497" s="1">
        <v>7630</v>
      </c>
      <c r="J2497" s="1">
        <v>4327</v>
      </c>
      <c r="K2497">
        <v>10071</v>
      </c>
      <c r="L2497">
        <v>5950</v>
      </c>
      <c r="M2497">
        <v>8363</v>
      </c>
    </row>
    <row r="2498" spans="1:13" x14ac:dyDescent="0.2">
      <c r="A2498" t="s">
        <v>2507</v>
      </c>
      <c r="B2498">
        <v>18741</v>
      </c>
      <c r="C2498">
        <v>13505</v>
      </c>
      <c r="D2498">
        <v>11265</v>
      </c>
      <c r="E2498" s="1">
        <v>5595</v>
      </c>
      <c r="F2498" s="1">
        <v>5175</v>
      </c>
      <c r="G2498" s="1">
        <v>12543</v>
      </c>
      <c r="H2498" s="1">
        <v>6204</v>
      </c>
      <c r="I2498" s="1">
        <v>4574</v>
      </c>
      <c r="J2498" s="1">
        <v>2367</v>
      </c>
      <c r="K2498">
        <v>2755</v>
      </c>
      <c r="L2498">
        <v>3650</v>
      </c>
      <c r="M2498">
        <v>3547</v>
      </c>
    </row>
    <row r="2499" spans="1:13" x14ac:dyDescent="0.2">
      <c r="A2499" t="s">
        <v>2508</v>
      </c>
      <c r="B2499">
        <v>1442</v>
      </c>
      <c r="C2499">
        <v>1314</v>
      </c>
      <c r="D2499">
        <v>1662</v>
      </c>
      <c r="E2499" s="1">
        <v>571</v>
      </c>
      <c r="F2499" s="1">
        <v>577</v>
      </c>
      <c r="G2499" s="1">
        <v>1414</v>
      </c>
      <c r="H2499" s="1">
        <v>1317</v>
      </c>
      <c r="I2499" s="1">
        <v>916</v>
      </c>
      <c r="J2499" s="1">
        <v>468</v>
      </c>
      <c r="K2499">
        <v>1499</v>
      </c>
      <c r="L2499">
        <v>1170</v>
      </c>
      <c r="M2499">
        <v>1376</v>
      </c>
    </row>
    <row r="2500" spans="1:13" x14ac:dyDescent="0.2">
      <c r="A2500" t="s">
        <v>2509</v>
      </c>
      <c r="B2500">
        <v>11846</v>
      </c>
      <c r="C2500">
        <v>10357</v>
      </c>
      <c r="D2500">
        <v>12118</v>
      </c>
      <c r="E2500" s="1">
        <v>4095</v>
      </c>
      <c r="F2500" s="1">
        <v>3895</v>
      </c>
      <c r="G2500" s="1">
        <v>9754</v>
      </c>
      <c r="H2500" s="1">
        <v>18675</v>
      </c>
      <c r="I2500" s="1">
        <v>13847</v>
      </c>
      <c r="J2500" s="1">
        <v>6894</v>
      </c>
      <c r="K2500">
        <v>22514</v>
      </c>
      <c r="L2500">
        <v>17954</v>
      </c>
      <c r="M2500">
        <v>20093</v>
      </c>
    </row>
    <row r="2501" spans="1:13" x14ac:dyDescent="0.2">
      <c r="A2501" t="s">
        <v>2510</v>
      </c>
      <c r="B2501">
        <v>3702</v>
      </c>
      <c r="C2501">
        <v>3596</v>
      </c>
      <c r="D2501">
        <v>4083</v>
      </c>
      <c r="E2501" s="1">
        <v>1739</v>
      </c>
      <c r="F2501" s="1">
        <v>1548</v>
      </c>
      <c r="G2501" s="1">
        <v>3605</v>
      </c>
      <c r="H2501" s="1">
        <v>3821</v>
      </c>
      <c r="I2501" s="1">
        <v>2867</v>
      </c>
      <c r="J2501" s="1">
        <v>1500</v>
      </c>
      <c r="K2501">
        <v>3561</v>
      </c>
      <c r="L2501">
        <v>3032</v>
      </c>
      <c r="M2501">
        <v>3368</v>
      </c>
    </row>
    <row r="2502" spans="1:13" x14ac:dyDescent="0.2">
      <c r="A2502" t="s">
        <v>2511</v>
      </c>
      <c r="B2502">
        <v>77</v>
      </c>
      <c r="C2502">
        <v>75</v>
      </c>
      <c r="D2502">
        <v>70</v>
      </c>
      <c r="E2502" s="1">
        <v>32</v>
      </c>
      <c r="F2502" s="1">
        <v>21</v>
      </c>
      <c r="G2502" s="1">
        <v>79</v>
      </c>
      <c r="H2502" s="1">
        <v>68</v>
      </c>
      <c r="I2502" s="1">
        <v>52</v>
      </c>
      <c r="J2502" s="1">
        <v>44</v>
      </c>
      <c r="K2502">
        <v>91</v>
      </c>
      <c r="L2502">
        <v>77</v>
      </c>
      <c r="M2502">
        <v>76</v>
      </c>
    </row>
    <row r="2503" spans="1:13" x14ac:dyDescent="0.2">
      <c r="A2503" t="s">
        <v>2512</v>
      </c>
      <c r="B2503">
        <v>4394</v>
      </c>
      <c r="C2503">
        <v>4500</v>
      </c>
      <c r="D2503">
        <v>5169</v>
      </c>
      <c r="E2503" s="1">
        <v>2408</v>
      </c>
      <c r="F2503" s="1">
        <v>1902</v>
      </c>
      <c r="G2503" s="1">
        <v>5010</v>
      </c>
      <c r="H2503" s="1">
        <v>4321</v>
      </c>
      <c r="I2503" s="1">
        <v>3153</v>
      </c>
      <c r="J2503" s="1">
        <v>1347</v>
      </c>
      <c r="K2503">
        <v>4662</v>
      </c>
      <c r="L2503">
        <v>3922</v>
      </c>
      <c r="M2503">
        <v>3904</v>
      </c>
    </row>
    <row r="2504" spans="1:13" x14ac:dyDescent="0.2">
      <c r="A2504" t="s">
        <v>2513</v>
      </c>
      <c r="B2504">
        <v>4710</v>
      </c>
      <c r="C2504">
        <v>4424</v>
      </c>
      <c r="D2504">
        <v>5029</v>
      </c>
      <c r="E2504" s="1">
        <v>2523</v>
      </c>
      <c r="F2504" s="1">
        <v>2209</v>
      </c>
      <c r="G2504" s="1">
        <v>4954</v>
      </c>
      <c r="H2504" s="1">
        <v>3321</v>
      </c>
      <c r="I2504" s="1">
        <v>2543</v>
      </c>
      <c r="J2504" s="1">
        <v>1055</v>
      </c>
      <c r="K2504">
        <v>3047</v>
      </c>
      <c r="L2504">
        <v>2819</v>
      </c>
      <c r="M2504">
        <v>3166</v>
      </c>
    </row>
    <row r="2505" spans="1:13" x14ac:dyDescent="0.2">
      <c r="A2505" t="s">
        <v>2514</v>
      </c>
      <c r="B2505">
        <v>9211</v>
      </c>
      <c r="C2505">
        <v>8688</v>
      </c>
      <c r="D2505">
        <v>8346</v>
      </c>
      <c r="E2505" s="1">
        <v>3925</v>
      </c>
      <c r="F2505" s="1">
        <v>3809</v>
      </c>
      <c r="G2505" s="1">
        <v>7994</v>
      </c>
      <c r="H2505" s="1">
        <v>9142</v>
      </c>
      <c r="I2505" s="1">
        <v>7638</v>
      </c>
      <c r="J2505" s="1">
        <v>3867</v>
      </c>
      <c r="K2505">
        <v>7796</v>
      </c>
      <c r="L2505">
        <v>8397</v>
      </c>
      <c r="M2505">
        <v>8811</v>
      </c>
    </row>
    <row r="2506" spans="1:13" x14ac:dyDescent="0.2">
      <c r="A2506" t="s">
        <v>2515</v>
      </c>
      <c r="B2506">
        <v>1576</v>
      </c>
      <c r="C2506">
        <v>1541</v>
      </c>
      <c r="D2506">
        <v>1992</v>
      </c>
      <c r="E2506" s="1">
        <v>647</v>
      </c>
      <c r="F2506" s="1">
        <v>726</v>
      </c>
      <c r="G2506" s="1">
        <v>1497</v>
      </c>
      <c r="H2506" s="1">
        <v>1429</v>
      </c>
      <c r="I2506" s="1">
        <v>1023</v>
      </c>
      <c r="J2506" s="1">
        <v>525</v>
      </c>
      <c r="K2506">
        <v>1392</v>
      </c>
      <c r="L2506">
        <v>1168</v>
      </c>
      <c r="M2506">
        <v>1348</v>
      </c>
    </row>
    <row r="2507" spans="1:13" x14ac:dyDescent="0.2">
      <c r="A2507" t="s">
        <v>2516</v>
      </c>
      <c r="B2507">
        <v>2812</v>
      </c>
      <c r="C2507">
        <v>2758</v>
      </c>
      <c r="D2507">
        <v>2870</v>
      </c>
      <c r="E2507" s="1">
        <v>842</v>
      </c>
      <c r="F2507" s="1">
        <v>766</v>
      </c>
      <c r="G2507" s="1">
        <v>1912</v>
      </c>
      <c r="H2507" s="1">
        <v>2607</v>
      </c>
      <c r="I2507" s="1">
        <v>1843</v>
      </c>
      <c r="J2507" s="1">
        <v>996</v>
      </c>
      <c r="K2507">
        <v>2926</v>
      </c>
      <c r="L2507">
        <v>2969</v>
      </c>
      <c r="M2507">
        <v>3515</v>
      </c>
    </row>
    <row r="2508" spans="1:13" x14ac:dyDescent="0.2">
      <c r="A2508" t="s">
        <v>2517</v>
      </c>
      <c r="B2508">
        <v>3425</v>
      </c>
      <c r="C2508">
        <v>3420</v>
      </c>
      <c r="D2508">
        <v>2905</v>
      </c>
      <c r="E2508" s="1">
        <v>1512</v>
      </c>
      <c r="F2508" s="1">
        <v>1225</v>
      </c>
      <c r="G2508" s="1">
        <v>2649</v>
      </c>
      <c r="H2508" s="1">
        <v>4503</v>
      </c>
      <c r="I2508" s="1">
        <v>3622</v>
      </c>
      <c r="J2508" s="1">
        <v>1746</v>
      </c>
      <c r="K2508">
        <v>5008</v>
      </c>
      <c r="L2508">
        <v>6264</v>
      </c>
      <c r="M2508">
        <v>7462</v>
      </c>
    </row>
    <row r="2509" spans="1:13" x14ac:dyDescent="0.2">
      <c r="A2509" t="s">
        <v>2518</v>
      </c>
      <c r="B2509">
        <v>5695</v>
      </c>
      <c r="C2509">
        <v>5067</v>
      </c>
      <c r="D2509">
        <v>6014</v>
      </c>
      <c r="E2509" s="1">
        <v>2240</v>
      </c>
      <c r="F2509" s="1">
        <v>2031</v>
      </c>
      <c r="G2509" s="1">
        <v>4605</v>
      </c>
      <c r="H2509" s="1">
        <v>5611</v>
      </c>
      <c r="I2509" s="1">
        <v>3782</v>
      </c>
      <c r="J2509" s="1">
        <v>1987</v>
      </c>
      <c r="K2509">
        <v>5365</v>
      </c>
      <c r="L2509">
        <v>5167</v>
      </c>
      <c r="M2509">
        <v>5920</v>
      </c>
    </row>
    <row r="2510" spans="1:13" x14ac:dyDescent="0.2">
      <c r="A2510" t="s">
        <v>2519</v>
      </c>
      <c r="B2510">
        <v>2213</v>
      </c>
      <c r="C2510">
        <v>2047</v>
      </c>
      <c r="D2510">
        <v>2517</v>
      </c>
      <c r="E2510" s="1">
        <v>957</v>
      </c>
      <c r="F2510" s="1">
        <v>714</v>
      </c>
      <c r="G2510" s="1">
        <v>1915</v>
      </c>
      <c r="H2510" s="1">
        <v>1990</v>
      </c>
      <c r="I2510" s="1">
        <v>1497</v>
      </c>
      <c r="J2510" s="1">
        <v>655</v>
      </c>
      <c r="K2510">
        <v>2408</v>
      </c>
      <c r="L2510">
        <v>1976</v>
      </c>
      <c r="M2510">
        <v>2253</v>
      </c>
    </row>
    <row r="2511" spans="1:13" x14ac:dyDescent="0.2">
      <c r="A2511" t="s">
        <v>2520</v>
      </c>
      <c r="B2511">
        <v>2211</v>
      </c>
      <c r="C2511">
        <v>1813</v>
      </c>
      <c r="D2511">
        <v>2206</v>
      </c>
      <c r="E2511" s="1">
        <v>687</v>
      </c>
      <c r="F2511" s="1">
        <v>630</v>
      </c>
      <c r="G2511" s="1">
        <v>1433</v>
      </c>
      <c r="H2511" s="1">
        <v>2464</v>
      </c>
      <c r="I2511" s="1">
        <v>1589</v>
      </c>
      <c r="J2511" s="1">
        <v>908</v>
      </c>
      <c r="K2511">
        <v>2694</v>
      </c>
      <c r="L2511">
        <v>2252</v>
      </c>
      <c r="M2511">
        <v>2730</v>
      </c>
    </row>
    <row r="2512" spans="1:13" x14ac:dyDescent="0.2">
      <c r="A2512" t="s">
        <v>2521</v>
      </c>
      <c r="B2512">
        <v>1441</v>
      </c>
      <c r="C2512">
        <v>1321</v>
      </c>
      <c r="D2512">
        <v>1629</v>
      </c>
      <c r="E2512" s="1">
        <v>524</v>
      </c>
      <c r="F2512" s="1">
        <v>456</v>
      </c>
      <c r="G2512" s="1">
        <v>1045</v>
      </c>
      <c r="H2512" s="1">
        <v>2250</v>
      </c>
      <c r="I2512" s="1">
        <v>1515</v>
      </c>
      <c r="J2512" s="1">
        <v>785</v>
      </c>
      <c r="K2512">
        <v>2836</v>
      </c>
      <c r="L2512">
        <v>2151</v>
      </c>
      <c r="M2512">
        <v>2398</v>
      </c>
    </row>
    <row r="2513" spans="1:13" x14ac:dyDescent="0.2">
      <c r="A2513" t="s">
        <v>2522</v>
      </c>
      <c r="B2513">
        <v>4312</v>
      </c>
      <c r="C2513">
        <v>4616</v>
      </c>
      <c r="D2513">
        <v>3564</v>
      </c>
      <c r="E2513" s="1">
        <v>2398</v>
      </c>
      <c r="F2513" s="1">
        <v>2025</v>
      </c>
      <c r="G2513" s="1">
        <v>5323</v>
      </c>
      <c r="H2513" s="1">
        <v>3777</v>
      </c>
      <c r="I2513" s="1">
        <v>3173</v>
      </c>
      <c r="J2513" s="1">
        <v>1252</v>
      </c>
      <c r="K2513">
        <v>2909</v>
      </c>
      <c r="L2513">
        <v>4498</v>
      </c>
      <c r="M2513">
        <v>4493</v>
      </c>
    </row>
    <row r="2514" spans="1:13" x14ac:dyDescent="0.2">
      <c r="A2514" t="s">
        <v>2523</v>
      </c>
      <c r="B2514">
        <v>180</v>
      </c>
      <c r="C2514">
        <v>209</v>
      </c>
      <c r="D2514">
        <v>382</v>
      </c>
      <c r="E2514" s="1">
        <v>177</v>
      </c>
      <c r="F2514" s="1">
        <v>152</v>
      </c>
      <c r="G2514" s="1">
        <v>457</v>
      </c>
      <c r="H2514" s="1">
        <v>228</v>
      </c>
      <c r="I2514" s="1">
        <v>184</v>
      </c>
      <c r="J2514" s="1">
        <v>85</v>
      </c>
      <c r="K2514">
        <v>127</v>
      </c>
      <c r="L2514">
        <v>73</v>
      </c>
      <c r="M2514">
        <v>107</v>
      </c>
    </row>
    <row r="2515" spans="1:13" x14ac:dyDescent="0.2">
      <c r="A2515" t="s">
        <v>2524</v>
      </c>
      <c r="B2515">
        <v>9971</v>
      </c>
      <c r="C2515">
        <v>8395</v>
      </c>
      <c r="D2515">
        <v>11873</v>
      </c>
      <c r="E2515" s="1">
        <v>3197</v>
      </c>
      <c r="F2515" s="1">
        <v>2886</v>
      </c>
      <c r="G2515" s="1">
        <v>6871</v>
      </c>
      <c r="H2515" s="1">
        <v>13669</v>
      </c>
      <c r="I2515" s="1">
        <v>9069</v>
      </c>
      <c r="J2515" s="1">
        <v>6594</v>
      </c>
      <c r="K2515">
        <v>10063</v>
      </c>
      <c r="L2515">
        <v>7082</v>
      </c>
      <c r="M2515">
        <v>7443</v>
      </c>
    </row>
    <row r="2516" spans="1:13" x14ac:dyDescent="0.2">
      <c r="A2516" t="s">
        <v>2525</v>
      </c>
      <c r="B2516">
        <v>242</v>
      </c>
      <c r="C2516">
        <v>196</v>
      </c>
      <c r="D2516">
        <v>247</v>
      </c>
      <c r="E2516" s="1">
        <v>65</v>
      </c>
      <c r="F2516" s="1">
        <v>50</v>
      </c>
      <c r="G2516" s="1">
        <v>121</v>
      </c>
      <c r="H2516" s="1">
        <v>144</v>
      </c>
      <c r="I2516" s="1">
        <v>87</v>
      </c>
      <c r="J2516" s="1">
        <v>69</v>
      </c>
      <c r="K2516">
        <v>230</v>
      </c>
      <c r="L2516">
        <v>186</v>
      </c>
      <c r="M2516">
        <v>206</v>
      </c>
    </row>
    <row r="2517" spans="1:13" x14ac:dyDescent="0.2">
      <c r="A2517" t="s">
        <v>2526</v>
      </c>
      <c r="B2517">
        <v>1072</v>
      </c>
      <c r="C2517">
        <v>892</v>
      </c>
      <c r="D2517">
        <v>1091</v>
      </c>
      <c r="E2517" s="1">
        <v>231</v>
      </c>
      <c r="F2517" s="1">
        <v>193</v>
      </c>
      <c r="G2517" s="1">
        <v>504</v>
      </c>
      <c r="H2517" s="1">
        <v>492</v>
      </c>
      <c r="I2517" s="1">
        <v>303</v>
      </c>
      <c r="J2517" s="1">
        <v>241</v>
      </c>
      <c r="K2517">
        <v>890</v>
      </c>
      <c r="L2517">
        <v>677</v>
      </c>
      <c r="M2517">
        <v>749</v>
      </c>
    </row>
    <row r="2518" spans="1:13" x14ac:dyDescent="0.2">
      <c r="A2518" t="s">
        <v>2527</v>
      </c>
      <c r="B2518">
        <v>11182</v>
      </c>
      <c r="C2518">
        <v>9293</v>
      </c>
      <c r="D2518">
        <v>11369</v>
      </c>
      <c r="E2518" s="1">
        <v>4126</v>
      </c>
      <c r="F2518" s="1">
        <v>3998</v>
      </c>
      <c r="G2518" s="1">
        <v>9519</v>
      </c>
      <c r="H2518" s="1">
        <v>12484</v>
      </c>
      <c r="I2518" s="1">
        <v>8615</v>
      </c>
      <c r="J2518" s="1">
        <v>4725</v>
      </c>
      <c r="K2518">
        <v>11680</v>
      </c>
      <c r="L2518">
        <v>10696</v>
      </c>
      <c r="M2518">
        <v>11671</v>
      </c>
    </row>
    <row r="2519" spans="1:13" x14ac:dyDescent="0.2">
      <c r="A2519" t="s">
        <v>2528</v>
      </c>
      <c r="B2519">
        <v>2128</v>
      </c>
      <c r="C2519">
        <v>2024</v>
      </c>
      <c r="D2519">
        <v>2301</v>
      </c>
      <c r="E2519" s="1">
        <v>728</v>
      </c>
      <c r="F2519" s="1">
        <v>616</v>
      </c>
      <c r="G2519" s="1">
        <v>1494</v>
      </c>
      <c r="H2519" s="1">
        <v>1927</v>
      </c>
      <c r="I2519" s="1">
        <v>1364</v>
      </c>
      <c r="J2519" s="1">
        <v>777</v>
      </c>
      <c r="K2519">
        <v>1862</v>
      </c>
      <c r="L2519">
        <v>1932</v>
      </c>
      <c r="M2519">
        <v>2094</v>
      </c>
    </row>
    <row r="2520" spans="1:13" x14ac:dyDescent="0.2">
      <c r="A2520" t="s">
        <v>2529</v>
      </c>
      <c r="B2520">
        <v>19464</v>
      </c>
      <c r="C2520">
        <v>14949</v>
      </c>
      <c r="D2520">
        <v>15323</v>
      </c>
      <c r="E2520" s="1">
        <v>5120</v>
      </c>
      <c r="F2520" s="1">
        <v>4757</v>
      </c>
      <c r="G2520" s="1">
        <v>12134</v>
      </c>
      <c r="H2520" s="1">
        <v>18218</v>
      </c>
      <c r="I2520" s="1">
        <v>11974</v>
      </c>
      <c r="J2520" s="1">
        <v>8013</v>
      </c>
      <c r="K2520">
        <v>13954</v>
      </c>
      <c r="L2520">
        <v>13686</v>
      </c>
      <c r="M2520">
        <v>16169</v>
      </c>
    </row>
    <row r="2521" spans="1:13" x14ac:dyDescent="0.2">
      <c r="A2521" t="s">
        <v>2530</v>
      </c>
      <c r="B2521">
        <v>1832</v>
      </c>
      <c r="C2521">
        <v>1891</v>
      </c>
      <c r="D2521">
        <v>2211</v>
      </c>
      <c r="E2521" s="1">
        <v>947</v>
      </c>
      <c r="F2521" s="1">
        <v>911</v>
      </c>
      <c r="G2521" s="1">
        <v>2108</v>
      </c>
      <c r="H2521" s="1">
        <v>2680</v>
      </c>
      <c r="I2521" s="1">
        <v>1837</v>
      </c>
      <c r="J2521" s="1">
        <v>868</v>
      </c>
      <c r="K2521">
        <v>1995</v>
      </c>
      <c r="L2521">
        <v>1944</v>
      </c>
      <c r="M2521">
        <v>2217</v>
      </c>
    </row>
    <row r="2522" spans="1:13" x14ac:dyDescent="0.2">
      <c r="A2522" t="s">
        <v>2531</v>
      </c>
      <c r="B2522">
        <v>3051</v>
      </c>
      <c r="C2522">
        <v>2809</v>
      </c>
      <c r="D2522">
        <v>4437</v>
      </c>
      <c r="E2522" s="1">
        <v>1400</v>
      </c>
      <c r="F2522" s="1">
        <v>1411</v>
      </c>
      <c r="G2522" s="1">
        <v>2929</v>
      </c>
      <c r="H2522" s="1">
        <v>4036</v>
      </c>
      <c r="I2522" s="1">
        <v>2504</v>
      </c>
      <c r="J2522" s="1">
        <v>1393</v>
      </c>
      <c r="K2522">
        <v>3320</v>
      </c>
      <c r="L2522">
        <v>2307</v>
      </c>
      <c r="M2522">
        <v>2517</v>
      </c>
    </row>
    <row r="2523" spans="1:13" x14ac:dyDescent="0.2">
      <c r="A2523" t="s">
        <v>2532</v>
      </c>
      <c r="B2523">
        <v>9527</v>
      </c>
      <c r="C2523">
        <v>8169</v>
      </c>
      <c r="D2523">
        <v>10479</v>
      </c>
      <c r="E2523" s="1">
        <v>3497</v>
      </c>
      <c r="F2523" s="1">
        <v>3090</v>
      </c>
      <c r="G2523" s="1">
        <v>6702</v>
      </c>
      <c r="H2523" s="1">
        <v>7498</v>
      </c>
      <c r="I2523" s="1">
        <v>5638</v>
      </c>
      <c r="J2523" s="1">
        <v>2691</v>
      </c>
      <c r="K2523">
        <v>7453</v>
      </c>
      <c r="L2523">
        <v>6622</v>
      </c>
      <c r="M2523">
        <v>7383</v>
      </c>
    </row>
    <row r="2524" spans="1:13" x14ac:dyDescent="0.2">
      <c r="A2524" t="s">
        <v>2533</v>
      </c>
      <c r="B2524">
        <v>7587</v>
      </c>
      <c r="C2524">
        <v>7298</v>
      </c>
      <c r="D2524">
        <v>8652</v>
      </c>
      <c r="E2524" s="1">
        <v>2637</v>
      </c>
      <c r="F2524" s="1">
        <v>2772</v>
      </c>
      <c r="G2524" s="1">
        <v>6875</v>
      </c>
      <c r="H2524" s="1">
        <v>7444</v>
      </c>
      <c r="I2524" s="1">
        <v>4198</v>
      </c>
      <c r="J2524" s="1">
        <v>2719</v>
      </c>
      <c r="K2524">
        <v>5863</v>
      </c>
      <c r="L2524">
        <v>6870</v>
      </c>
      <c r="M2524">
        <v>7537</v>
      </c>
    </row>
    <row r="2525" spans="1:13" x14ac:dyDescent="0.2">
      <c r="A2525" t="s">
        <v>2534</v>
      </c>
      <c r="B2525">
        <v>11490</v>
      </c>
      <c r="C2525">
        <v>10292</v>
      </c>
      <c r="D2525">
        <v>11870</v>
      </c>
      <c r="E2525" s="1">
        <v>3703</v>
      </c>
      <c r="F2525" s="1">
        <v>3457</v>
      </c>
      <c r="G2525" s="1">
        <v>9142</v>
      </c>
      <c r="H2525" s="1">
        <v>15138</v>
      </c>
      <c r="I2525" s="1">
        <v>9986</v>
      </c>
      <c r="J2525" s="1">
        <v>6585</v>
      </c>
      <c r="K2525">
        <v>18463</v>
      </c>
      <c r="L2525">
        <v>16444</v>
      </c>
      <c r="M2525">
        <v>18119</v>
      </c>
    </row>
    <row r="2526" spans="1:13" x14ac:dyDescent="0.2">
      <c r="A2526" t="s">
        <v>2535</v>
      </c>
      <c r="B2526">
        <v>7125</v>
      </c>
      <c r="C2526">
        <v>6591</v>
      </c>
      <c r="D2526">
        <v>7928</v>
      </c>
      <c r="E2526" s="1">
        <v>2626</v>
      </c>
      <c r="F2526" s="1">
        <v>2487</v>
      </c>
      <c r="G2526" s="1">
        <v>5547</v>
      </c>
      <c r="H2526" s="1">
        <v>6842</v>
      </c>
      <c r="I2526" s="1">
        <v>4911</v>
      </c>
      <c r="J2526" s="1">
        <v>2734</v>
      </c>
      <c r="K2526">
        <v>8075</v>
      </c>
      <c r="L2526">
        <v>7390</v>
      </c>
      <c r="M2526">
        <v>7965</v>
      </c>
    </row>
    <row r="2527" spans="1:13" x14ac:dyDescent="0.2">
      <c r="A2527" t="s">
        <v>2536</v>
      </c>
      <c r="B2527">
        <v>2989</v>
      </c>
      <c r="C2527">
        <v>3110</v>
      </c>
      <c r="D2527">
        <v>4042</v>
      </c>
      <c r="E2527" s="1">
        <v>1269</v>
      </c>
      <c r="F2527" s="1">
        <v>1025</v>
      </c>
      <c r="G2527" s="1">
        <v>2589</v>
      </c>
      <c r="H2527" s="1">
        <v>5216</v>
      </c>
      <c r="I2527" s="1">
        <v>3672</v>
      </c>
      <c r="J2527" s="1">
        <v>1990</v>
      </c>
      <c r="K2527">
        <v>7003</v>
      </c>
      <c r="L2527">
        <v>5568</v>
      </c>
      <c r="M2527">
        <v>6574</v>
      </c>
    </row>
    <row r="2528" spans="1:13" x14ac:dyDescent="0.2">
      <c r="A2528" t="s">
        <v>2537</v>
      </c>
      <c r="B2528">
        <v>1253</v>
      </c>
      <c r="C2528">
        <v>1211</v>
      </c>
      <c r="D2528">
        <v>1370</v>
      </c>
      <c r="E2528" s="1">
        <v>378</v>
      </c>
      <c r="F2528" s="1">
        <v>357</v>
      </c>
      <c r="G2528" s="1">
        <v>841</v>
      </c>
      <c r="H2528" s="1">
        <v>904</v>
      </c>
      <c r="I2528" s="1">
        <v>656</v>
      </c>
      <c r="J2528" s="1">
        <v>360</v>
      </c>
      <c r="K2528">
        <v>1217</v>
      </c>
      <c r="L2528">
        <v>1135</v>
      </c>
      <c r="M2528">
        <v>1356</v>
      </c>
    </row>
    <row r="2529" spans="1:13" x14ac:dyDescent="0.2">
      <c r="A2529" t="s">
        <v>2538</v>
      </c>
      <c r="B2529">
        <v>112599</v>
      </c>
      <c r="C2529">
        <v>92672</v>
      </c>
      <c r="D2529">
        <v>93158</v>
      </c>
      <c r="E2529" s="1">
        <v>45431</v>
      </c>
      <c r="F2529" s="1">
        <v>39474</v>
      </c>
      <c r="G2529" s="1">
        <v>104340</v>
      </c>
      <c r="H2529" s="1">
        <v>66533</v>
      </c>
      <c r="I2529" s="1">
        <v>44916</v>
      </c>
      <c r="J2529" s="1">
        <v>21119</v>
      </c>
      <c r="K2529">
        <v>40278</v>
      </c>
      <c r="L2529">
        <v>44341</v>
      </c>
      <c r="M2529">
        <v>46194</v>
      </c>
    </row>
    <row r="2530" spans="1:13" x14ac:dyDescent="0.2">
      <c r="A2530" t="s">
        <v>2539</v>
      </c>
      <c r="B2530">
        <v>4358</v>
      </c>
      <c r="C2530">
        <v>3105</v>
      </c>
      <c r="D2530">
        <v>3492</v>
      </c>
      <c r="E2530" s="1">
        <v>1729</v>
      </c>
      <c r="F2530" s="1">
        <v>1156</v>
      </c>
      <c r="G2530" s="1">
        <v>3272</v>
      </c>
      <c r="H2530" s="1">
        <v>6309</v>
      </c>
      <c r="I2530" s="1">
        <v>5134</v>
      </c>
      <c r="J2530" s="1">
        <v>2168</v>
      </c>
      <c r="K2530">
        <v>5114</v>
      </c>
      <c r="L2530">
        <v>3692</v>
      </c>
      <c r="M2530">
        <v>4443</v>
      </c>
    </row>
    <row r="2531" spans="1:13" x14ac:dyDescent="0.2">
      <c r="A2531" t="s">
        <v>2540</v>
      </c>
      <c r="B2531">
        <v>9792</v>
      </c>
      <c r="C2531">
        <v>7477</v>
      </c>
      <c r="D2531">
        <v>8737</v>
      </c>
      <c r="E2531" s="1">
        <v>4058</v>
      </c>
      <c r="F2531" s="1">
        <v>3289</v>
      </c>
      <c r="G2531" s="1">
        <v>8466</v>
      </c>
      <c r="H2531" s="1">
        <v>17165</v>
      </c>
      <c r="I2531" s="1">
        <v>11851</v>
      </c>
      <c r="J2531" s="1">
        <v>5968</v>
      </c>
      <c r="K2531">
        <v>10767</v>
      </c>
      <c r="L2531">
        <v>8190</v>
      </c>
      <c r="M2531">
        <v>9959</v>
      </c>
    </row>
    <row r="2532" spans="1:13" x14ac:dyDescent="0.2">
      <c r="A2532" t="s">
        <v>2541</v>
      </c>
      <c r="B2532">
        <v>231304</v>
      </c>
      <c r="C2532">
        <v>173044</v>
      </c>
      <c r="D2532">
        <v>242478</v>
      </c>
      <c r="E2532" s="1">
        <v>80296</v>
      </c>
      <c r="F2532" s="1">
        <v>74714</v>
      </c>
      <c r="G2532" s="1">
        <v>175071</v>
      </c>
      <c r="H2532" s="1">
        <v>149668</v>
      </c>
      <c r="I2532" s="1">
        <v>102364</v>
      </c>
      <c r="J2532" s="1">
        <v>43607</v>
      </c>
      <c r="K2532">
        <v>128440</v>
      </c>
      <c r="L2532">
        <v>88130</v>
      </c>
      <c r="M2532">
        <v>98141</v>
      </c>
    </row>
    <row r="2533" spans="1:13" x14ac:dyDescent="0.2">
      <c r="A2533" t="s">
        <v>2542</v>
      </c>
      <c r="B2533">
        <v>6688</v>
      </c>
      <c r="C2533">
        <v>5270</v>
      </c>
      <c r="D2533">
        <v>6402</v>
      </c>
      <c r="E2533" s="1">
        <v>2758</v>
      </c>
      <c r="F2533" s="1">
        <v>2219</v>
      </c>
      <c r="G2533" s="1">
        <v>5229</v>
      </c>
      <c r="H2533" s="1">
        <v>6885</v>
      </c>
      <c r="I2533" s="1">
        <v>5244</v>
      </c>
      <c r="J2533" s="1">
        <v>2596</v>
      </c>
      <c r="K2533">
        <v>6042</v>
      </c>
      <c r="L2533">
        <v>4908</v>
      </c>
      <c r="M2533">
        <v>5772</v>
      </c>
    </row>
    <row r="2534" spans="1:13" x14ac:dyDescent="0.2">
      <c r="A2534" t="s">
        <v>2543</v>
      </c>
      <c r="B2534">
        <v>3900</v>
      </c>
      <c r="C2534">
        <v>3190</v>
      </c>
      <c r="D2534">
        <v>3588</v>
      </c>
      <c r="E2534" s="1">
        <v>1800</v>
      </c>
      <c r="F2534" s="1">
        <v>1583</v>
      </c>
      <c r="G2534" s="1">
        <v>3599</v>
      </c>
      <c r="H2534" s="1">
        <v>2895</v>
      </c>
      <c r="I2534" s="1">
        <v>2438</v>
      </c>
      <c r="J2534" s="1">
        <v>937</v>
      </c>
      <c r="K2534">
        <v>1629</v>
      </c>
      <c r="L2534">
        <v>1473</v>
      </c>
      <c r="M2534">
        <v>1724</v>
      </c>
    </row>
    <row r="2535" spans="1:13" x14ac:dyDescent="0.2">
      <c r="A2535" t="s">
        <v>2544</v>
      </c>
      <c r="B2535">
        <v>1674</v>
      </c>
      <c r="C2535">
        <v>1366</v>
      </c>
      <c r="D2535">
        <v>1758</v>
      </c>
      <c r="E2535" s="1">
        <v>555</v>
      </c>
      <c r="F2535" s="1">
        <v>488</v>
      </c>
      <c r="G2535" s="1">
        <v>1218</v>
      </c>
      <c r="H2535" s="1">
        <v>2095</v>
      </c>
      <c r="I2535" s="1">
        <v>1241</v>
      </c>
      <c r="J2535" s="1">
        <v>815</v>
      </c>
      <c r="K2535">
        <v>2273</v>
      </c>
      <c r="L2535">
        <v>1707</v>
      </c>
      <c r="M2535">
        <v>2159</v>
      </c>
    </row>
    <row r="2536" spans="1:13" x14ac:dyDescent="0.2">
      <c r="A2536" t="s">
        <v>2545</v>
      </c>
      <c r="B2536">
        <v>4409</v>
      </c>
      <c r="C2536">
        <v>4000</v>
      </c>
      <c r="D2536">
        <v>4264</v>
      </c>
      <c r="E2536" s="1">
        <v>1621</v>
      </c>
      <c r="F2536" s="1">
        <v>1423</v>
      </c>
      <c r="G2536" s="1">
        <v>3483</v>
      </c>
      <c r="H2536" s="1">
        <v>3577</v>
      </c>
      <c r="I2536" s="1">
        <v>2465</v>
      </c>
      <c r="J2536" s="1">
        <v>1139</v>
      </c>
      <c r="K2536">
        <v>3822</v>
      </c>
      <c r="L2536">
        <v>3695</v>
      </c>
      <c r="M2536">
        <v>4117</v>
      </c>
    </row>
    <row r="2537" spans="1:13" x14ac:dyDescent="0.2">
      <c r="A2537" t="s">
        <v>2546</v>
      </c>
      <c r="B2537">
        <v>4063</v>
      </c>
      <c r="C2537">
        <v>3320</v>
      </c>
      <c r="D2537">
        <v>3646</v>
      </c>
      <c r="E2537" s="1">
        <v>1315</v>
      </c>
      <c r="F2537" s="1">
        <v>1132</v>
      </c>
      <c r="G2537" s="1">
        <v>2792</v>
      </c>
      <c r="H2537" s="1">
        <v>3442</v>
      </c>
      <c r="I2537" s="1">
        <v>2453</v>
      </c>
      <c r="J2537" s="1">
        <v>1375</v>
      </c>
      <c r="K2537">
        <v>3513</v>
      </c>
      <c r="L2537">
        <v>3038</v>
      </c>
      <c r="M2537">
        <v>3461</v>
      </c>
    </row>
    <row r="2538" spans="1:13" x14ac:dyDescent="0.2">
      <c r="A2538" t="s">
        <v>2547</v>
      </c>
      <c r="B2538">
        <v>3571</v>
      </c>
      <c r="C2538">
        <v>3208</v>
      </c>
      <c r="D2538">
        <v>3948</v>
      </c>
      <c r="E2538" s="1">
        <v>1694</v>
      </c>
      <c r="F2538" s="1">
        <v>1379</v>
      </c>
      <c r="G2538" s="1">
        <v>3265</v>
      </c>
      <c r="H2538" s="1">
        <v>5338</v>
      </c>
      <c r="I2538" s="1">
        <v>3770</v>
      </c>
      <c r="J2538" s="1">
        <v>2031</v>
      </c>
      <c r="K2538">
        <v>4753</v>
      </c>
      <c r="L2538">
        <v>3344</v>
      </c>
      <c r="M2538">
        <v>3995</v>
      </c>
    </row>
    <row r="2539" spans="1:13" x14ac:dyDescent="0.2">
      <c r="A2539" t="s">
        <v>2548</v>
      </c>
      <c r="B2539">
        <v>3959</v>
      </c>
      <c r="C2539">
        <v>3587</v>
      </c>
      <c r="D2539">
        <v>4271</v>
      </c>
      <c r="E2539" s="1">
        <v>1676</v>
      </c>
      <c r="F2539" s="1">
        <v>1350</v>
      </c>
      <c r="G2539" s="1">
        <v>3026</v>
      </c>
      <c r="H2539" s="1">
        <v>4907</v>
      </c>
      <c r="I2539" s="1">
        <v>3445</v>
      </c>
      <c r="J2539" s="1">
        <v>1849</v>
      </c>
      <c r="K2539">
        <v>5381</v>
      </c>
      <c r="L2539">
        <v>4144</v>
      </c>
      <c r="M2539">
        <v>4778</v>
      </c>
    </row>
    <row r="2540" spans="1:13" x14ac:dyDescent="0.2">
      <c r="A2540" t="s">
        <v>2549</v>
      </c>
      <c r="B2540">
        <v>4139</v>
      </c>
      <c r="C2540">
        <v>3995</v>
      </c>
      <c r="D2540">
        <v>4995</v>
      </c>
      <c r="E2540" s="1">
        <v>1562</v>
      </c>
      <c r="F2540" s="1">
        <v>1406</v>
      </c>
      <c r="G2540" s="1">
        <v>3585</v>
      </c>
      <c r="H2540" s="1">
        <v>7092</v>
      </c>
      <c r="I2540" s="1">
        <v>4627</v>
      </c>
      <c r="J2540" s="1">
        <v>2769</v>
      </c>
      <c r="K2540">
        <v>8137</v>
      </c>
      <c r="L2540">
        <v>6782</v>
      </c>
      <c r="M2540">
        <v>7777</v>
      </c>
    </row>
    <row r="2541" spans="1:13" x14ac:dyDescent="0.2">
      <c r="A2541" t="s">
        <v>2550</v>
      </c>
      <c r="B2541">
        <v>1028</v>
      </c>
      <c r="C2541">
        <v>905</v>
      </c>
      <c r="D2541">
        <v>1189</v>
      </c>
      <c r="E2541" s="1">
        <v>477</v>
      </c>
      <c r="F2541" s="1">
        <v>407</v>
      </c>
      <c r="G2541" s="1">
        <v>986</v>
      </c>
      <c r="H2541" s="1">
        <v>1149</v>
      </c>
      <c r="I2541" s="1">
        <v>719</v>
      </c>
      <c r="J2541" s="1">
        <v>436</v>
      </c>
      <c r="K2541">
        <v>984</v>
      </c>
      <c r="L2541">
        <v>743</v>
      </c>
      <c r="M2541">
        <v>867</v>
      </c>
    </row>
    <row r="2542" spans="1:13" x14ac:dyDescent="0.2">
      <c r="A2542" t="s">
        <v>2551</v>
      </c>
      <c r="B2542">
        <v>7006</v>
      </c>
      <c r="C2542">
        <v>6137</v>
      </c>
      <c r="D2542">
        <v>6616</v>
      </c>
      <c r="E2542" s="1">
        <v>1976</v>
      </c>
      <c r="F2542" s="1">
        <v>1994</v>
      </c>
      <c r="G2542" s="1">
        <v>4618</v>
      </c>
      <c r="H2542" s="1">
        <v>5799</v>
      </c>
      <c r="I2542" s="1">
        <v>4374</v>
      </c>
      <c r="J2542" s="1">
        <v>2044</v>
      </c>
      <c r="K2542">
        <v>5695</v>
      </c>
      <c r="L2542">
        <v>4763</v>
      </c>
      <c r="M2542">
        <v>5343</v>
      </c>
    </row>
    <row r="2543" spans="1:13" x14ac:dyDescent="0.2">
      <c r="A2543" t="s">
        <v>2552</v>
      </c>
      <c r="B2543">
        <v>3543</v>
      </c>
      <c r="C2543">
        <v>3286</v>
      </c>
      <c r="D2543">
        <v>3327</v>
      </c>
      <c r="E2543" s="1">
        <v>881</v>
      </c>
      <c r="F2543" s="1">
        <v>876</v>
      </c>
      <c r="G2543" s="1">
        <v>1917</v>
      </c>
      <c r="H2543" s="1">
        <v>2072</v>
      </c>
      <c r="I2543" s="1">
        <v>1512</v>
      </c>
      <c r="J2543" s="1">
        <v>869</v>
      </c>
      <c r="K2543">
        <v>1988</v>
      </c>
      <c r="L2543">
        <v>2057</v>
      </c>
      <c r="M2543">
        <v>2239</v>
      </c>
    </row>
    <row r="2544" spans="1:13" x14ac:dyDescent="0.2">
      <c r="A2544" t="s">
        <v>2553</v>
      </c>
      <c r="B2544">
        <v>41648</v>
      </c>
      <c r="C2544">
        <v>31020</v>
      </c>
      <c r="D2544">
        <v>37166</v>
      </c>
      <c r="E2544" s="1">
        <v>22366</v>
      </c>
      <c r="F2544" s="1">
        <v>20235</v>
      </c>
      <c r="G2544" s="1">
        <v>52309</v>
      </c>
      <c r="H2544" s="1">
        <v>76771</v>
      </c>
      <c r="I2544" s="1">
        <v>55712</v>
      </c>
      <c r="J2544" s="1">
        <v>25280</v>
      </c>
      <c r="K2544">
        <v>31297</v>
      </c>
      <c r="L2544">
        <v>28109</v>
      </c>
      <c r="M2544">
        <v>30241</v>
      </c>
    </row>
    <row r="2545" spans="1:13" x14ac:dyDescent="0.2">
      <c r="A2545" t="s">
        <v>2554</v>
      </c>
      <c r="B2545">
        <v>37</v>
      </c>
      <c r="C2545">
        <v>47</v>
      </c>
      <c r="D2545">
        <v>28</v>
      </c>
      <c r="E2545" s="1">
        <v>14</v>
      </c>
      <c r="F2545" s="1">
        <v>11</v>
      </c>
      <c r="G2545" s="1">
        <v>23</v>
      </c>
      <c r="H2545" s="1">
        <v>63</v>
      </c>
      <c r="I2545" s="1">
        <v>33</v>
      </c>
      <c r="J2545" s="1">
        <v>14</v>
      </c>
      <c r="K2545">
        <v>74</v>
      </c>
      <c r="L2545">
        <v>101</v>
      </c>
      <c r="M2545">
        <v>99</v>
      </c>
    </row>
    <row r="2546" spans="1:13" x14ac:dyDescent="0.2">
      <c r="A2546" t="s">
        <v>2555</v>
      </c>
      <c r="B2546">
        <v>419</v>
      </c>
      <c r="C2546">
        <v>439</v>
      </c>
      <c r="D2546">
        <v>396</v>
      </c>
      <c r="E2546" s="1">
        <v>136</v>
      </c>
      <c r="F2546" s="1">
        <v>139</v>
      </c>
      <c r="G2546" s="1">
        <v>294</v>
      </c>
      <c r="H2546" s="1">
        <v>533</v>
      </c>
      <c r="I2546" s="1">
        <v>388</v>
      </c>
      <c r="J2546" s="1">
        <v>221</v>
      </c>
      <c r="K2546">
        <v>913</v>
      </c>
      <c r="L2546">
        <v>953</v>
      </c>
      <c r="M2546">
        <v>1015</v>
      </c>
    </row>
    <row r="2547" spans="1:13" x14ac:dyDescent="0.2">
      <c r="A2547" t="s">
        <v>2556</v>
      </c>
      <c r="B2547">
        <v>819</v>
      </c>
      <c r="C2547">
        <v>721</v>
      </c>
      <c r="D2547">
        <v>851</v>
      </c>
      <c r="E2547" s="1">
        <v>293</v>
      </c>
      <c r="F2547" s="1">
        <v>298</v>
      </c>
      <c r="G2547" s="1">
        <v>667</v>
      </c>
      <c r="H2547" s="1">
        <v>782</v>
      </c>
      <c r="I2547" s="1">
        <v>514</v>
      </c>
      <c r="J2547" s="1">
        <v>245</v>
      </c>
      <c r="K2547">
        <v>792</v>
      </c>
      <c r="L2547">
        <v>684</v>
      </c>
      <c r="M2547">
        <v>705</v>
      </c>
    </row>
    <row r="2548" spans="1:13" x14ac:dyDescent="0.2">
      <c r="A2548" t="s">
        <v>2557</v>
      </c>
      <c r="B2548">
        <v>5235</v>
      </c>
      <c r="C2548">
        <v>5050</v>
      </c>
      <c r="D2548">
        <v>6086</v>
      </c>
      <c r="E2548" s="1">
        <v>2418</v>
      </c>
      <c r="F2548" s="1">
        <v>2215</v>
      </c>
      <c r="G2548" s="1">
        <v>5379</v>
      </c>
      <c r="H2548" s="1">
        <v>7119</v>
      </c>
      <c r="I2548" s="1">
        <v>5056</v>
      </c>
      <c r="J2548" s="1">
        <v>2430</v>
      </c>
      <c r="K2548">
        <v>5300</v>
      </c>
      <c r="L2548">
        <v>4449</v>
      </c>
      <c r="M2548">
        <v>4927</v>
      </c>
    </row>
    <row r="2549" spans="1:13" x14ac:dyDescent="0.2">
      <c r="A2549" t="s">
        <v>2558</v>
      </c>
      <c r="B2549">
        <v>3617</v>
      </c>
      <c r="C2549">
        <v>3286</v>
      </c>
      <c r="D2549">
        <v>3997</v>
      </c>
      <c r="E2549" s="1">
        <v>2319</v>
      </c>
      <c r="F2549" s="1">
        <v>2103</v>
      </c>
      <c r="G2549" s="1">
        <v>4735</v>
      </c>
      <c r="H2549" s="1">
        <v>6804</v>
      </c>
      <c r="I2549" s="1">
        <v>5184</v>
      </c>
      <c r="J2549" s="1">
        <v>2091</v>
      </c>
      <c r="K2549">
        <v>3648</v>
      </c>
      <c r="L2549">
        <v>3471</v>
      </c>
      <c r="M2549">
        <v>3802</v>
      </c>
    </row>
    <row r="2550" spans="1:13" x14ac:dyDescent="0.2">
      <c r="A2550" t="s">
        <v>2559</v>
      </c>
      <c r="B2550">
        <v>33787</v>
      </c>
      <c r="C2550">
        <v>28382</v>
      </c>
      <c r="D2550">
        <v>36300</v>
      </c>
      <c r="E2550" s="1">
        <v>13272</v>
      </c>
      <c r="F2550" s="1">
        <v>13708</v>
      </c>
      <c r="G2550" s="1">
        <v>32818</v>
      </c>
      <c r="H2550" s="1">
        <v>24581</v>
      </c>
      <c r="I2550" s="1">
        <v>15644</v>
      </c>
      <c r="J2550" s="1">
        <v>6183</v>
      </c>
      <c r="K2550">
        <v>26775</v>
      </c>
      <c r="L2550">
        <v>23039</v>
      </c>
      <c r="M2550">
        <v>26969</v>
      </c>
    </row>
    <row r="2551" spans="1:13" x14ac:dyDescent="0.2">
      <c r="A2551" t="s">
        <v>2560</v>
      </c>
      <c r="B2551">
        <v>4991</v>
      </c>
      <c r="C2551">
        <v>4500</v>
      </c>
      <c r="D2551">
        <v>4864</v>
      </c>
      <c r="E2551" s="1">
        <v>1544</v>
      </c>
      <c r="F2551" s="1">
        <v>1393</v>
      </c>
      <c r="G2551" s="1">
        <v>3507</v>
      </c>
      <c r="H2551" s="1">
        <v>5017</v>
      </c>
      <c r="I2551" s="1">
        <v>3438</v>
      </c>
      <c r="J2551" s="1">
        <v>1839</v>
      </c>
      <c r="K2551">
        <v>6315</v>
      </c>
      <c r="L2551">
        <v>5949</v>
      </c>
      <c r="M2551">
        <v>6547</v>
      </c>
    </row>
    <row r="2552" spans="1:13" x14ac:dyDescent="0.2">
      <c r="A2552" t="s">
        <v>2561</v>
      </c>
      <c r="B2552">
        <v>10596</v>
      </c>
      <c r="C2552">
        <v>8267</v>
      </c>
      <c r="D2552">
        <v>9070</v>
      </c>
      <c r="E2552" s="1">
        <v>3734</v>
      </c>
      <c r="F2552" s="1">
        <v>3291</v>
      </c>
      <c r="G2552" s="1">
        <v>8089</v>
      </c>
      <c r="H2552" s="1">
        <v>13676</v>
      </c>
      <c r="I2552" s="1">
        <v>9884</v>
      </c>
      <c r="J2552" s="1">
        <v>5415</v>
      </c>
      <c r="K2552">
        <v>12520</v>
      </c>
      <c r="L2552">
        <v>10034</v>
      </c>
      <c r="M2552">
        <v>12044</v>
      </c>
    </row>
    <row r="2553" spans="1:13" x14ac:dyDescent="0.2">
      <c r="A2553" t="s">
        <v>2562</v>
      </c>
      <c r="B2553">
        <v>1149</v>
      </c>
      <c r="C2553">
        <v>1084</v>
      </c>
      <c r="D2553">
        <v>1168</v>
      </c>
      <c r="E2553" s="1">
        <v>655</v>
      </c>
      <c r="F2553" s="1">
        <v>614</v>
      </c>
      <c r="G2553" s="1">
        <v>1407</v>
      </c>
      <c r="H2553" s="1">
        <v>1545</v>
      </c>
      <c r="I2553" s="1">
        <v>1077</v>
      </c>
      <c r="J2553" s="1">
        <v>592</v>
      </c>
      <c r="K2553">
        <v>1355</v>
      </c>
      <c r="L2553">
        <v>1191</v>
      </c>
      <c r="M2553">
        <v>1417</v>
      </c>
    </row>
    <row r="2554" spans="1:13" x14ac:dyDescent="0.2">
      <c r="A2554" t="s">
        <v>2563</v>
      </c>
      <c r="B2554">
        <v>745</v>
      </c>
      <c r="C2554">
        <v>640</v>
      </c>
      <c r="D2554">
        <v>787</v>
      </c>
      <c r="E2554" s="1">
        <v>408</v>
      </c>
      <c r="F2554" s="1">
        <v>435</v>
      </c>
      <c r="G2554" s="1">
        <v>1007</v>
      </c>
      <c r="H2554" s="1">
        <v>613</v>
      </c>
      <c r="I2554" s="1">
        <v>454</v>
      </c>
      <c r="J2554" s="1">
        <v>243</v>
      </c>
      <c r="K2554">
        <v>435</v>
      </c>
      <c r="L2554">
        <v>390</v>
      </c>
      <c r="M2554">
        <v>442</v>
      </c>
    </row>
    <row r="2555" spans="1:13" x14ac:dyDescent="0.2">
      <c r="A2555" t="s">
        <v>2564</v>
      </c>
      <c r="B2555">
        <v>26425</v>
      </c>
      <c r="C2555">
        <v>20528</v>
      </c>
      <c r="D2555">
        <v>23454</v>
      </c>
      <c r="E2555" s="1">
        <v>7524</v>
      </c>
      <c r="F2555" s="1">
        <v>6888</v>
      </c>
      <c r="G2555" s="1">
        <v>16463</v>
      </c>
      <c r="H2555" s="1">
        <v>33060</v>
      </c>
      <c r="I2555" s="1">
        <v>19638</v>
      </c>
      <c r="J2555" s="1">
        <v>11775</v>
      </c>
      <c r="K2555">
        <v>40635</v>
      </c>
      <c r="L2555">
        <v>34273</v>
      </c>
      <c r="M2555">
        <v>40753</v>
      </c>
    </row>
    <row r="2556" spans="1:13" x14ac:dyDescent="0.2">
      <c r="A2556" t="s">
        <v>2565</v>
      </c>
      <c r="B2556">
        <v>5298</v>
      </c>
      <c r="C2556">
        <v>5825</v>
      </c>
      <c r="D2556">
        <v>4451</v>
      </c>
      <c r="E2556" s="1">
        <v>1936</v>
      </c>
      <c r="F2556" s="1">
        <v>1816</v>
      </c>
      <c r="G2556" s="1">
        <v>4238</v>
      </c>
      <c r="H2556" s="1">
        <v>4302</v>
      </c>
      <c r="I2556" s="1">
        <v>3170</v>
      </c>
      <c r="J2556" s="1">
        <v>1508</v>
      </c>
      <c r="K2556">
        <v>3180</v>
      </c>
      <c r="L2556">
        <v>4193</v>
      </c>
      <c r="M2556">
        <v>4922</v>
      </c>
    </row>
    <row r="2557" spans="1:13" x14ac:dyDescent="0.2">
      <c r="A2557" t="s">
        <v>2566</v>
      </c>
      <c r="B2557">
        <v>2203</v>
      </c>
      <c r="C2557">
        <v>1956</v>
      </c>
      <c r="D2557">
        <v>2623</v>
      </c>
      <c r="E2557" s="1">
        <v>1195</v>
      </c>
      <c r="F2557" s="1">
        <v>888</v>
      </c>
      <c r="G2557" s="1">
        <v>2297</v>
      </c>
      <c r="H2557" s="1">
        <v>3049</v>
      </c>
      <c r="I2557" s="1">
        <v>1981</v>
      </c>
      <c r="J2557" s="1">
        <v>998</v>
      </c>
      <c r="K2557">
        <v>3282</v>
      </c>
      <c r="L2557">
        <v>2605</v>
      </c>
      <c r="M2557">
        <v>2975</v>
      </c>
    </row>
    <row r="2558" spans="1:13" x14ac:dyDescent="0.2">
      <c r="A2558" t="s">
        <v>2567</v>
      </c>
      <c r="B2558">
        <v>2776</v>
      </c>
      <c r="C2558">
        <v>2716</v>
      </c>
      <c r="D2558">
        <v>3000</v>
      </c>
      <c r="E2558" s="1">
        <v>1256</v>
      </c>
      <c r="F2558" s="1">
        <v>1085</v>
      </c>
      <c r="G2558" s="1">
        <v>3051</v>
      </c>
      <c r="H2558" s="1">
        <v>3589</v>
      </c>
      <c r="I2558" s="1">
        <v>2010</v>
      </c>
      <c r="J2558" s="1">
        <v>1154</v>
      </c>
      <c r="K2558">
        <v>2756</v>
      </c>
      <c r="L2558">
        <v>2900</v>
      </c>
      <c r="M2558">
        <v>3017</v>
      </c>
    </row>
    <row r="2559" spans="1:13" x14ac:dyDescent="0.2">
      <c r="A2559" t="s">
        <v>2568</v>
      </c>
      <c r="B2559">
        <v>9105</v>
      </c>
      <c r="C2559">
        <v>8857</v>
      </c>
      <c r="D2559">
        <v>9527</v>
      </c>
      <c r="E2559" s="1">
        <v>3472</v>
      </c>
      <c r="F2559" s="1">
        <v>3308</v>
      </c>
      <c r="G2559" s="1">
        <v>7825</v>
      </c>
      <c r="H2559" s="1">
        <v>9554</v>
      </c>
      <c r="I2559" s="1">
        <v>6200</v>
      </c>
      <c r="J2559" s="1">
        <v>3722</v>
      </c>
      <c r="K2559">
        <v>9124</v>
      </c>
      <c r="L2559">
        <v>8543</v>
      </c>
      <c r="M2559">
        <v>9639</v>
      </c>
    </row>
    <row r="2560" spans="1:13" x14ac:dyDescent="0.2">
      <c r="A2560" t="s">
        <v>2569</v>
      </c>
      <c r="B2560">
        <v>1226</v>
      </c>
      <c r="C2560">
        <v>1224</v>
      </c>
      <c r="D2560">
        <v>1644</v>
      </c>
      <c r="E2560" s="1">
        <v>532</v>
      </c>
      <c r="F2560" s="1">
        <v>542</v>
      </c>
      <c r="G2560" s="1">
        <v>1356</v>
      </c>
      <c r="H2560" s="1">
        <v>1385</v>
      </c>
      <c r="I2560" s="1">
        <v>863</v>
      </c>
      <c r="J2560" s="1">
        <v>446</v>
      </c>
      <c r="K2560">
        <v>1322</v>
      </c>
      <c r="L2560">
        <v>1075</v>
      </c>
      <c r="M2560">
        <v>1172</v>
      </c>
    </row>
    <row r="2561" spans="1:13" x14ac:dyDescent="0.2">
      <c r="A2561" t="s">
        <v>2570</v>
      </c>
      <c r="B2561">
        <v>3545</v>
      </c>
      <c r="C2561">
        <v>3293</v>
      </c>
      <c r="D2561">
        <v>4171</v>
      </c>
      <c r="E2561" s="1">
        <v>1469</v>
      </c>
      <c r="F2561" s="1">
        <v>1328</v>
      </c>
      <c r="G2561" s="1">
        <v>3151</v>
      </c>
      <c r="H2561" s="1">
        <v>3506</v>
      </c>
      <c r="I2561" s="1">
        <v>2415</v>
      </c>
      <c r="J2561" s="1">
        <v>1063</v>
      </c>
      <c r="K2561">
        <v>3739</v>
      </c>
      <c r="L2561">
        <v>3017</v>
      </c>
      <c r="M2561">
        <v>3550</v>
      </c>
    </row>
    <row r="2562" spans="1:13" x14ac:dyDescent="0.2">
      <c r="A2562" t="s">
        <v>2571</v>
      </c>
      <c r="B2562">
        <v>1568</v>
      </c>
      <c r="C2562">
        <v>1447</v>
      </c>
      <c r="D2562">
        <v>1333</v>
      </c>
      <c r="E2562" s="1">
        <v>494</v>
      </c>
      <c r="F2562" s="1">
        <v>468</v>
      </c>
      <c r="G2562" s="1">
        <v>1002</v>
      </c>
      <c r="H2562" s="1">
        <v>1410</v>
      </c>
      <c r="I2562" s="1">
        <v>838</v>
      </c>
      <c r="J2562" s="1">
        <v>517</v>
      </c>
      <c r="K2562">
        <v>1396</v>
      </c>
      <c r="L2562">
        <v>1536</v>
      </c>
      <c r="M2562">
        <v>1786</v>
      </c>
    </row>
    <row r="2563" spans="1:13" x14ac:dyDescent="0.2">
      <c r="A2563" t="s">
        <v>2572</v>
      </c>
      <c r="B2563">
        <v>2855</v>
      </c>
      <c r="C2563">
        <v>3222</v>
      </c>
      <c r="D2563">
        <v>2566</v>
      </c>
      <c r="E2563" s="1">
        <v>1027</v>
      </c>
      <c r="F2563" s="1">
        <v>979</v>
      </c>
      <c r="G2563" s="1">
        <v>2036</v>
      </c>
      <c r="H2563" s="1">
        <v>1967</v>
      </c>
      <c r="I2563" s="1">
        <v>1700</v>
      </c>
      <c r="J2563" s="1">
        <v>765</v>
      </c>
      <c r="K2563">
        <v>1909</v>
      </c>
      <c r="L2563">
        <v>2686</v>
      </c>
      <c r="M2563">
        <v>2907</v>
      </c>
    </row>
    <row r="2564" spans="1:13" x14ac:dyDescent="0.2">
      <c r="A2564" t="s">
        <v>2573</v>
      </c>
      <c r="B2564">
        <v>2500</v>
      </c>
      <c r="C2564">
        <v>2147</v>
      </c>
      <c r="D2564">
        <v>2392</v>
      </c>
      <c r="E2564" s="1">
        <v>1109</v>
      </c>
      <c r="F2564" s="1">
        <v>931</v>
      </c>
      <c r="G2564" s="1">
        <v>2392</v>
      </c>
      <c r="H2564" s="1">
        <v>2239</v>
      </c>
      <c r="I2564" s="1">
        <v>1478</v>
      </c>
      <c r="J2564" s="1">
        <v>983</v>
      </c>
      <c r="K2564">
        <v>2681</v>
      </c>
      <c r="L2564">
        <v>2546</v>
      </c>
      <c r="M2564">
        <v>2601</v>
      </c>
    </row>
    <row r="2565" spans="1:13" x14ac:dyDescent="0.2">
      <c r="A2565" t="s">
        <v>2574</v>
      </c>
      <c r="B2565">
        <v>918</v>
      </c>
      <c r="C2565">
        <v>769</v>
      </c>
      <c r="D2565">
        <v>854</v>
      </c>
      <c r="E2565" s="1">
        <v>376</v>
      </c>
      <c r="F2565" s="1">
        <v>357</v>
      </c>
      <c r="G2565" s="1">
        <v>796</v>
      </c>
      <c r="H2565" s="1">
        <v>575</v>
      </c>
      <c r="I2565" s="1">
        <v>381</v>
      </c>
      <c r="J2565" s="1">
        <v>191</v>
      </c>
      <c r="K2565">
        <v>638</v>
      </c>
      <c r="L2565">
        <v>566</v>
      </c>
      <c r="M2565">
        <v>667</v>
      </c>
    </row>
    <row r="2566" spans="1:13" x14ac:dyDescent="0.2">
      <c r="A2566" t="s">
        <v>2575</v>
      </c>
      <c r="B2566">
        <v>2667</v>
      </c>
      <c r="C2566">
        <v>2344</v>
      </c>
      <c r="D2566">
        <v>2597</v>
      </c>
      <c r="E2566" s="1">
        <v>1242</v>
      </c>
      <c r="F2566" s="1">
        <v>1018</v>
      </c>
      <c r="G2566" s="1">
        <v>2342</v>
      </c>
      <c r="H2566" s="1">
        <v>1208</v>
      </c>
      <c r="I2566" s="1">
        <v>1074</v>
      </c>
      <c r="J2566" s="1">
        <v>405</v>
      </c>
      <c r="K2566">
        <v>1248</v>
      </c>
      <c r="L2566">
        <v>1054</v>
      </c>
      <c r="M2566">
        <v>1321</v>
      </c>
    </row>
    <row r="2567" spans="1:13" x14ac:dyDescent="0.2">
      <c r="A2567" t="s">
        <v>2576</v>
      </c>
      <c r="B2567">
        <v>698</v>
      </c>
      <c r="C2567">
        <v>724</v>
      </c>
      <c r="D2567">
        <v>808</v>
      </c>
      <c r="E2567" s="1">
        <v>279</v>
      </c>
      <c r="F2567" s="1">
        <v>360</v>
      </c>
      <c r="G2567" s="1">
        <v>653</v>
      </c>
      <c r="H2567" s="1">
        <v>327</v>
      </c>
      <c r="I2567" s="1">
        <v>255</v>
      </c>
      <c r="J2567" s="1">
        <v>127</v>
      </c>
      <c r="K2567">
        <v>259</v>
      </c>
      <c r="L2567">
        <v>287</v>
      </c>
      <c r="M2567">
        <v>370</v>
      </c>
    </row>
    <row r="2568" spans="1:13" x14ac:dyDescent="0.2">
      <c r="A2568" t="s">
        <v>2577</v>
      </c>
      <c r="B2568">
        <v>5224</v>
      </c>
      <c r="C2568">
        <v>4096</v>
      </c>
      <c r="D2568">
        <v>3975</v>
      </c>
      <c r="E2568" s="1">
        <v>1713</v>
      </c>
      <c r="F2568" s="1">
        <v>1551</v>
      </c>
      <c r="G2568" s="1">
        <v>3593</v>
      </c>
      <c r="H2568" s="1">
        <v>5871</v>
      </c>
      <c r="I2568" s="1">
        <v>3774</v>
      </c>
      <c r="J2568" s="1">
        <v>1955</v>
      </c>
      <c r="K2568">
        <v>5754</v>
      </c>
      <c r="L2568">
        <v>5704</v>
      </c>
      <c r="M2568">
        <v>6599</v>
      </c>
    </row>
    <row r="2569" spans="1:13" x14ac:dyDescent="0.2">
      <c r="A2569" t="s">
        <v>2578</v>
      </c>
      <c r="B2569">
        <v>4516</v>
      </c>
      <c r="C2569">
        <v>5708</v>
      </c>
      <c r="D2569">
        <v>7339</v>
      </c>
      <c r="E2569" s="1">
        <v>1768</v>
      </c>
      <c r="F2569" s="1">
        <v>1843</v>
      </c>
      <c r="G2569" s="1">
        <v>4553</v>
      </c>
      <c r="H2569" s="1">
        <v>7079</v>
      </c>
      <c r="I2569" s="1">
        <v>4962</v>
      </c>
      <c r="J2569" s="1">
        <v>2882</v>
      </c>
      <c r="K2569">
        <v>6614</v>
      </c>
      <c r="L2569">
        <v>5284</v>
      </c>
      <c r="M2569">
        <v>5781</v>
      </c>
    </row>
    <row r="2570" spans="1:13" x14ac:dyDescent="0.2">
      <c r="A2570" t="s">
        <v>2579</v>
      </c>
      <c r="B2570">
        <v>14170</v>
      </c>
      <c r="C2570">
        <v>13767</v>
      </c>
      <c r="D2570">
        <v>16768</v>
      </c>
      <c r="E2570" s="1">
        <v>5018</v>
      </c>
      <c r="F2570" s="1">
        <v>4575</v>
      </c>
      <c r="G2570" s="1">
        <v>11401</v>
      </c>
      <c r="H2570" s="1">
        <v>18869</v>
      </c>
      <c r="I2570" s="1">
        <v>13812</v>
      </c>
      <c r="J2570" s="1">
        <v>7098</v>
      </c>
      <c r="K2570">
        <v>17662</v>
      </c>
      <c r="L2570">
        <v>13381</v>
      </c>
      <c r="M2570">
        <v>15753</v>
      </c>
    </row>
    <row r="2571" spans="1:13" x14ac:dyDescent="0.2">
      <c r="A2571" t="s">
        <v>2580</v>
      </c>
      <c r="B2571">
        <v>1344</v>
      </c>
      <c r="C2571">
        <v>1277</v>
      </c>
      <c r="D2571">
        <v>1359</v>
      </c>
      <c r="E2571" s="1">
        <v>529</v>
      </c>
      <c r="F2571" s="1">
        <v>504</v>
      </c>
      <c r="G2571" s="1">
        <v>1285</v>
      </c>
      <c r="H2571" s="1">
        <v>1633</v>
      </c>
      <c r="I2571" s="1">
        <v>1013</v>
      </c>
      <c r="J2571" s="1">
        <v>670</v>
      </c>
      <c r="K2571">
        <v>1422</v>
      </c>
      <c r="L2571">
        <v>1332</v>
      </c>
      <c r="M2571">
        <v>1471</v>
      </c>
    </row>
    <row r="2572" spans="1:13" x14ac:dyDescent="0.2">
      <c r="A2572" t="s">
        <v>2581</v>
      </c>
      <c r="B2572">
        <v>11430</v>
      </c>
      <c r="C2572">
        <v>10872</v>
      </c>
      <c r="D2572">
        <v>11167</v>
      </c>
      <c r="E2572" s="1">
        <v>5991</v>
      </c>
      <c r="F2572" s="1">
        <v>5076</v>
      </c>
      <c r="G2572" s="1">
        <v>12370</v>
      </c>
      <c r="H2572" s="1">
        <v>10932</v>
      </c>
      <c r="I2572" s="1">
        <v>8326</v>
      </c>
      <c r="J2572" s="1">
        <v>3726</v>
      </c>
      <c r="K2572">
        <v>8742</v>
      </c>
      <c r="L2572">
        <v>9174</v>
      </c>
      <c r="M2572">
        <v>9753</v>
      </c>
    </row>
    <row r="2573" spans="1:13" x14ac:dyDescent="0.2">
      <c r="A2573" t="s">
        <v>2582</v>
      </c>
      <c r="B2573">
        <v>1333</v>
      </c>
      <c r="C2573">
        <v>1323</v>
      </c>
      <c r="D2573">
        <v>1684</v>
      </c>
      <c r="E2573" s="1">
        <v>685</v>
      </c>
      <c r="F2573" s="1">
        <v>739</v>
      </c>
      <c r="G2573" s="1">
        <v>1493</v>
      </c>
      <c r="H2573" s="1">
        <v>1896</v>
      </c>
      <c r="I2573" s="1">
        <v>1300</v>
      </c>
      <c r="J2573" s="1">
        <v>803</v>
      </c>
      <c r="K2573">
        <v>1443</v>
      </c>
      <c r="L2573">
        <v>1193</v>
      </c>
      <c r="M2573">
        <v>1281</v>
      </c>
    </row>
    <row r="2574" spans="1:13" x14ac:dyDescent="0.2">
      <c r="A2574" t="s">
        <v>2583</v>
      </c>
      <c r="B2574">
        <v>4155</v>
      </c>
      <c r="C2574">
        <v>3514</v>
      </c>
      <c r="D2574">
        <v>3979</v>
      </c>
      <c r="E2574" s="1">
        <v>1664</v>
      </c>
      <c r="F2574" s="1">
        <v>1488</v>
      </c>
      <c r="G2574" s="1">
        <v>3904</v>
      </c>
      <c r="H2574" s="1">
        <v>3913</v>
      </c>
      <c r="I2574" s="1">
        <v>2759</v>
      </c>
      <c r="J2574" s="1">
        <v>1392</v>
      </c>
      <c r="K2574">
        <v>3366</v>
      </c>
      <c r="L2574">
        <v>3161</v>
      </c>
      <c r="M2574">
        <v>3548</v>
      </c>
    </row>
    <row r="2575" spans="1:13" x14ac:dyDescent="0.2">
      <c r="A2575" t="s">
        <v>2584</v>
      </c>
      <c r="B2575">
        <v>51026</v>
      </c>
      <c r="C2575">
        <v>41922</v>
      </c>
      <c r="D2575">
        <v>43435</v>
      </c>
      <c r="E2575" s="1">
        <v>16395</v>
      </c>
      <c r="F2575" s="1">
        <v>13309</v>
      </c>
      <c r="G2575" s="1">
        <v>31971</v>
      </c>
      <c r="H2575" s="1">
        <v>19436</v>
      </c>
      <c r="I2575" s="1">
        <v>15473</v>
      </c>
      <c r="J2575" s="1">
        <v>5737</v>
      </c>
      <c r="K2575">
        <v>27814</v>
      </c>
      <c r="L2575">
        <v>26947</v>
      </c>
      <c r="M2575">
        <v>30072</v>
      </c>
    </row>
    <row r="2576" spans="1:13" x14ac:dyDescent="0.2">
      <c r="A2576" t="s">
        <v>2585</v>
      </c>
      <c r="B2576">
        <v>7286</v>
      </c>
      <c r="C2576">
        <v>6604</v>
      </c>
      <c r="D2576">
        <v>7216</v>
      </c>
      <c r="E2576" s="1">
        <v>2729</v>
      </c>
      <c r="F2576" s="1">
        <v>2569</v>
      </c>
      <c r="G2576" s="1">
        <v>6101</v>
      </c>
      <c r="H2576" s="1">
        <v>5886</v>
      </c>
      <c r="I2576" s="1">
        <v>4479</v>
      </c>
      <c r="J2576" s="1">
        <v>2170</v>
      </c>
      <c r="K2576">
        <v>5020</v>
      </c>
      <c r="L2576">
        <v>4624</v>
      </c>
      <c r="M2576">
        <v>5316</v>
      </c>
    </row>
    <row r="2577" spans="1:13" x14ac:dyDescent="0.2">
      <c r="A2577" t="s">
        <v>2586</v>
      </c>
      <c r="B2577">
        <v>210</v>
      </c>
      <c r="C2577">
        <v>194</v>
      </c>
      <c r="D2577">
        <v>251</v>
      </c>
      <c r="E2577" s="1">
        <v>212</v>
      </c>
      <c r="F2577" s="1">
        <v>184</v>
      </c>
      <c r="G2577" s="1">
        <v>394</v>
      </c>
      <c r="H2577" s="1">
        <v>286</v>
      </c>
      <c r="I2577" s="1">
        <v>275</v>
      </c>
      <c r="J2577" s="1">
        <v>140</v>
      </c>
      <c r="K2577">
        <v>91</v>
      </c>
      <c r="L2577">
        <v>116</v>
      </c>
      <c r="M2577">
        <v>116</v>
      </c>
    </row>
    <row r="2578" spans="1:13" x14ac:dyDescent="0.2">
      <c r="A2578" t="s">
        <v>2587</v>
      </c>
      <c r="B2578">
        <v>4497</v>
      </c>
      <c r="C2578">
        <v>3545</v>
      </c>
      <c r="D2578">
        <v>3592</v>
      </c>
      <c r="E2578" s="1">
        <v>1786</v>
      </c>
      <c r="F2578" s="1">
        <v>1588</v>
      </c>
      <c r="G2578" s="1">
        <v>3971</v>
      </c>
      <c r="H2578" s="1">
        <v>3816</v>
      </c>
      <c r="I2578" s="1">
        <v>2565</v>
      </c>
      <c r="J2578" s="1">
        <v>1300</v>
      </c>
      <c r="K2578">
        <v>2959</v>
      </c>
      <c r="L2578">
        <v>3195</v>
      </c>
      <c r="M2578">
        <v>3442</v>
      </c>
    </row>
    <row r="2579" spans="1:13" x14ac:dyDescent="0.2">
      <c r="A2579" t="s">
        <v>2588</v>
      </c>
      <c r="B2579">
        <v>3270</v>
      </c>
      <c r="C2579">
        <v>2824</v>
      </c>
      <c r="D2579">
        <v>2865</v>
      </c>
      <c r="E2579" s="1">
        <v>1133</v>
      </c>
      <c r="F2579" s="1">
        <v>1171</v>
      </c>
      <c r="G2579" s="1">
        <v>2490</v>
      </c>
      <c r="H2579" s="1">
        <v>2595</v>
      </c>
      <c r="I2579" s="1">
        <v>1776</v>
      </c>
      <c r="J2579" s="1">
        <v>961</v>
      </c>
      <c r="K2579">
        <v>2817</v>
      </c>
      <c r="L2579">
        <v>2983</v>
      </c>
      <c r="M2579">
        <v>3502</v>
      </c>
    </row>
    <row r="2580" spans="1:13" x14ac:dyDescent="0.2">
      <c r="A2580" t="s">
        <v>2589</v>
      </c>
      <c r="B2580">
        <v>11729</v>
      </c>
      <c r="C2580">
        <v>10268</v>
      </c>
      <c r="D2580">
        <v>11779</v>
      </c>
      <c r="E2580" s="1">
        <v>1938</v>
      </c>
      <c r="F2580" s="1">
        <v>1726</v>
      </c>
      <c r="G2580" s="1">
        <v>4416</v>
      </c>
      <c r="H2580" s="1">
        <v>7920</v>
      </c>
      <c r="I2580" s="1">
        <v>4809</v>
      </c>
      <c r="J2580" s="1">
        <v>4082</v>
      </c>
      <c r="K2580">
        <v>14445</v>
      </c>
      <c r="L2580">
        <v>10889</v>
      </c>
      <c r="M2580">
        <v>13151</v>
      </c>
    </row>
    <row r="2581" spans="1:13" x14ac:dyDescent="0.2">
      <c r="A2581" t="s">
        <v>2590</v>
      </c>
      <c r="B2581">
        <v>42010</v>
      </c>
      <c r="C2581">
        <v>30227</v>
      </c>
      <c r="D2581">
        <v>35649</v>
      </c>
      <c r="E2581" s="1">
        <v>14610</v>
      </c>
      <c r="F2581" s="1">
        <v>11912</v>
      </c>
      <c r="G2581" s="1">
        <v>30541</v>
      </c>
      <c r="H2581" s="1">
        <v>28966</v>
      </c>
      <c r="I2581" s="1">
        <v>22714</v>
      </c>
      <c r="J2581" s="1">
        <v>10021</v>
      </c>
      <c r="K2581">
        <v>26702</v>
      </c>
      <c r="L2581">
        <v>20391</v>
      </c>
      <c r="M2581">
        <v>22977</v>
      </c>
    </row>
    <row r="2582" spans="1:13" x14ac:dyDescent="0.2">
      <c r="A2582" t="s">
        <v>2591</v>
      </c>
      <c r="B2582">
        <v>542</v>
      </c>
      <c r="C2582">
        <v>629</v>
      </c>
      <c r="D2582">
        <v>919</v>
      </c>
      <c r="E2582" s="1">
        <v>250</v>
      </c>
      <c r="F2582" s="1">
        <v>233</v>
      </c>
      <c r="G2582" s="1">
        <v>563</v>
      </c>
      <c r="H2582" s="1">
        <v>576</v>
      </c>
      <c r="I2582" s="1">
        <v>380</v>
      </c>
      <c r="J2582" s="1">
        <v>230</v>
      </c>
      <c r="K2582">
        <v>531</v>
      </c>
      <c r="L2582">
        <v>341</v>
      </c>
      <c r="M2582">
        <v>415</v>
      </c>
    </row>
    <row r="2583" spans="1:13" x14ac:dyDescent="0.2">
      <c r="A2583" t="s">
        <v>2592</v>
      </c>
      <c r="B2583">
        <v>7101</v>
      </c>
      <c r="C2583">
        <v>5949</v>
      </c>
      <c r="D2583">
        <v>5153</v>
      </c>
      <c r="E2583" s="1">
        <v>2123</v>
      </c>
      <c r="F2583" s="1">
        <v>1969</v>
      </c>
      <c r="G2583" s="1">
        <v>5017</v>
      </c>
      <c r="H2583" s="1">
        <v>5727</v>
      </c>
      <c r="I2583" s="1">
        <v>3863</v>
      </c>
      <c r="J2583" s="1">
        <v>2176</v>
      </c>
      <c r="K2583">
        <v>5358</v>
      </c>
      <c r="L2583">
        <v>5869</v>
      </c>
      <c r="M2583">
        <v>6755</v>
      </c>
    </row>
    <row r="2584" spans="1:13" x14ac:dyDescent="0.2">
      <c r="A2584" t="s">
        <v>2593</v>
      </c>
      <c r="B2584">
        <v>531</v>
      </c>
      <c r="C2584">
        <v>423</v>
      </c>
      <c r="D2584">
        <v>464</v>
      </c>
      <c r="E2584" s="1">
        <v>200</v>
      </c>
      <c r="F2584" s="1">
        <v>189</v>
      </c>
      <c r="G2584" s="1">
        <v>347</v>
      </c>
      <c r="H2584" s="1">
        <v>429</v>
      </c>
      <c r="I2584" s="1">
        <v>411</v>
      </c>
      <c r="J2584" s="1">
        <v>159</v>
      </c>
      <c r="K2584">
        <v>559</v>
      </c>
      <c r="L2584">
        <v>489</v>
      </c>
      <c r="M2584">
        <v>538</v>
      </c>
    </row>
    <row r="2585" spans="1:13" x14ac:dyDescent="0.2">
      <c r="A2585" t="s">
        <v>2594</v>
      </c>
      <c r="B2585">
        <v>5172</v>
      </c>
      <c r="C2585">
        <v>4541</v>
      </c>
      <c r="D2585">
        <v>5149</v>
      </c>
      <c r="E2585" s="1">
        <v>1698</v>
      </c>
      <c r="F2585" s="1">
        <v>1411</v>
      </c>
      <c r="G2585" s="1">
        <v>2826</v>
      </c>
      <c r="H2585" s="1">
        <v>3803</v>
      </c>
      <c r="I2585" s="1">
        <v>2995</v>
      </c>
      <c r="J2585" s="1">
        <v>2781</v>
      </c>
      <c r="K2585">
        <v>8410</v>
      </c>
      <c r="L2585">
        <v>8030</v>
      </c>
      <c r="M2585">
        <v>10062</v>
      </c>
    </row>
    <row r="2586" spans="1:13" x14ac:dyDescent="0.2">
      <c r="A2586" t="s">
        <v>2595</v>
      </c>
      <c r="B2586">
        <v>17526</v>
      </c>
      <c r="C2586">
        <v>15018</v>
      </c>
      <c r="D2586">
        <v>16621</v>
      </c>
      <c r="E2586" s="1">
        <v>9929</v>
      </c>
      <c r="F2586" s="1">
        <v>8392</v>
      </c>
      <c r="G2586" s="1">
        <v>19401</v>
      </c>
      <c r="H2586" s="1">
        <v>26484</v>
      </c>
      <c r="I2586" s="1">
        <v>20436</v>
      </c>
      <c r="J2586" s="1">
        <v>12249</v>
      </c>
      <c r="K2586">
        <v>20693</v>
      </c>
      <c r="L2586">
        <v>19681</v>
      </c>
      <c r="M2586">
        <v>21120</v>
      </c>
    </row>
    <row r="2587" spans="1:13" x14ac:dyDescent="0.2">
      <c r="A2587" t="s">
        <v>2596</v>
      </c>
      <c r="B2587">
        <v>4216</v>
      </c>
      <c r="C2587">
        <v>3953</v>
      </c>
      <c r="D2587">
        <v>4862</v>
      </c>
      <c r="E2587" s="1">
        <v>1507</v>
      </c>
      <c r="F2587" s="1">
        <v>1373</v>
      </c>
      <c r="G2587" s="1">
        <v>3507</v>
      </c>
      <c r="H2587" s="1">
        <v>8101</v>
      </c>
      <c r="I2587" s="1">
        <v>4898</v>
      </c>
      <c r="J2587" s="1">
        <v>3237</v>
      </c>
      <c r="K2587">
        <v>8092</v>
      </c>
      <c r="L2587">
        <v>5969</v>
      </c>
      <c r="M2587">
        <v>7119</v>
      </c>
    </row>
    <row r="2588" spans="1:13" x14ac:dyDescent="0.2">
      <c r="A2588" t="s">
        <v>2597</v>
      </c>
      <c r="B2588">
        <v>3788</v>
      </c>
      <c r="C2588">
        <v>3559</v>
      </c>
      <c r="D2588">
        <v>4004</v>
      </c>
      <c r="E2588" s="1">
        <v>1521</v>
      </c>
      <c r="F2588" s="1">
        <v>1310</v>
      </c>
      <c r="G2588" s="1">
        <v>3174</v>
      </c>
      <c r="H2588" s="1">
        <v>4103</v>
      </c>
      <c r="I2588" s="1">
        <v>3013</v>
      </c>
      <c r="J2588" s="1">
        <v>1640</v>
      </c>
      <c r="K2588">
        <v>4122</v>
      </c>
      <c r="L2588">
        <v>3675</v>
      </c>
      <c r="M2588">
        <v>3973</v>
      </c>
    </row>
    <row r="2589" spans="1:13" x14ac:dyDescent="0.2">
      <c r="A2589" t="s">
        <v>2598</v>
      </c>
      <c r="B2589">
        <v>634</v>
      </c>
      <c r="C2589">
        <v>641</v>
      </c>
      <c r="D2589">
        <v>860</v>
      </c>
      <c r="E2589" s="1">
        <v>428</v>
      </c>
      <c r="F2589" s="1">
        <v>341</v>
      </c>
      <c r="G2589" s="1">
        <v>771</v>
      </c>
      <c r="H2589" s="1">
        <v>849</v>
      </c>
      <c r="I2589" s="1">
        <v>578</v>
      </c>
      <c r="J2589" s="1">
        <v>322</v>
      </c>
      <c r="K2589">
        <v>584</v>
      </c>
      <c r="L2589">
        <v>457</v>
      </c>
      <c r="M2589">
        <v>429</v>
      </c>
    </row>
    <row r="2590" spans="1:13" x14ac:dyDescent="0.2">
      <c r="A2590" t="s">
        <v>2599</v>
      </c>
      <c r="B2590">
        <v>3353</v>
      </c>
      <c r="C2590">
        <v>2805</v>
      </c>
      <c r="D2590">
        <v>3144</v>
      </c>
      <c r="E2590" s="1">
        <v>2705</v>
      </c>
      <c r="F2590" s="1">
        <v>2461</v>
      </c>
      <c r="G2590" s="1">
        <v>5503</v>
      </c>
      <c r="H2590" s="1">
        <v>1541</v>
      </c>
      <c r="I2590" s="1">
        <v>1584</v>
      </c>
      <c r="J2590" s="1">
        <v>495</v>
      </c>
      <c r="K2590">
        <v>435</v>
      </c>
      <c r="L2590">
        <v>355</v>
      </c>
      <c r="M2590">
        <v>405</v>
      </c>
    </row>
    <row r="2591" spans="1:13" x14ac:dyDescent="0.2">
      <c r="A2591" t="s">
        <v>2600</v>
      </c>
      <c r="B2591">
        <v>964</v>
      </c>
      <c r="C2591">
        <v>548</v>
      </c>
      <c r="D2591">
        <v>505</v>
      </c>
      <c r="E2591" s="1">
        <v>292</v>
      </c>
      <c r="F2591" s="1">
        <v>260</v>
      </c>
      <c r="G2591" s="1">
        <v>653</v>
      </c>
      <c r="H2591" s="1">
        <v>369</v>
      </c>
      <c r="I2591" s="1">
        <v>288</v>
      </c>
      <c r="J2591" s="1">
        <v>142</v>
      </c>
      <c r="K2591">
        <v>410</v>
      </c>
      <c r="L2591">
        <v>398</v>
      </c>
      <c r="M2591">
        <v>436</v>
      </c>
    </row>
    <row r="2592" spans="1:13" x14ac:dyDescent="0.2">
      <c r="A2592" t="s">
        <v>2601</v>
      </c>
      <c r="B2592">
        <v>19855</v>
      </c>
      <c r="C2592">
        <v>14761</v>
      </c>
      <c r="D2592">
        <v>13101</v>
      </c>
      <c r="E2592" s="1">
        <v>10958</v>
      </c>
      <c r="F2592" s="1">
        <v>9740</v>
      </c>
      <c r="G2592" s="1">
        <v>22531</v>
      </c>
      <c r="H2592" s="1">
        <v>8554</v>
      </c>
      <c r="I2592" s="1">
        <v>8037</v>
      </c>
      <c r="J2592" s="1">
        <v>3400</v>
      </c>
      <c r="K2592">
        <v>7421</v>
      </c>
      <c r="L2592">
        <v>7425</v>
      </c>
      <c r="M2592">
        <v>8241</v>
      </c>
    </row>
    <row r="2593" spans="1:13" x14ac:dyDescent="0.2">
      <c r="A2593" t="s">
        <v>2602</v>
      </c>
      <c r="B2593">
        <v>1397</v>
      </c>
      <c r="C2593">
        <v>1371</v>
      </c>
      <c r="D2593">
        <v>1490</v>
      </c>
      <c r="E2593" s="1">
        <v>556</v>
      </c>
      <c r="F2593" s="1">
        <v>543</v>
      </c>
      <c r="G2593" s="1">
        <v>1105</v>
      </c>
      <c r="H2593" s="1">
        <v>1877</v>
      </c>
      <c r="I2593" s="1">
        <v>1267</v>
      </c>
      <c r="J2593" s="1">
        <v>730</v>
      </c>
      <c r="K2593">
        <v>1965</v>
      </c>
      <c r="L2593">
        <v>1594</v>
      </c>
      <c r="M2593">
        <v>1830</v>
      </c>
    </row>
    <row r="2594" spans="1:13" x14ac:dyDescent="0.2">
      <c r="A2594" t="s">
        <v>2603</v>
      </c>
      <c r="B2594">
        <v>3462</v>
      </c>
      <c r="C2594">
        <v>3274</v>
      </c>
      <c r="D2594">
        <v>3020</v>
      </c>
      <c r="E2594" s="1">
        <v>1234</v>
      </c>
      <c r="F2594" s="1">
        <v>1025</v>
      </c>
      <c r="G2594" s="1">
        <v>2448</v>
      </c>
      <c r="H2594" s="1">
        <v>3217</v>
      </c>
      <c r="I2594" s="1">
        <v>2443</v>
      </c>
      <c r="J2594" s="1">
        <v>1406</v>
      </c>
      <c r="K2594">
        <v>3350</v>
      </c>
      <c r="L2594">
        <v>3630</v>
      </c>
      <c r="M2594">
        <v>4037</v>
      </c>
    </row>
    <row r="2595" spans="1:13" x14ac:dyDescent="0.2">
      <c r="A2595" t="s">
        <v>2604</v>
      </c>
      <c r="B2595">
        <v>10696</v>
      </c>
      <c r="C2595">
        <v>9284</v>
      </c>
      <c r="D2595">
        <v>11182</v>
      </c>
      <c r="E2595" s="1">
        <v>4530</v>
      </c>
      <c r="F2595" s="1">
        <v>4001</v>
      </c>
      <c r="G2595" s="1">
        <v>9659</v>
      </c>
      <c r="H2595" s="1">
        <v>9811</v>
      </c>
      <c r="I2595" s="1">
        <v>6865</v>
      </c>
      <c r="J2595" s="1">
        <v>3624</v>
      </c>
      <c r="K2595">
        <v>9246</v>
      </c>
      <c r="L2595">
        <v>7861</v>
      </c>
      <c r="M2595">
        <v>8508</v>
      </c>
    </row>
    <row r="2596" spans="1:13" x14ac:dyDescent="0.2">
      <c r="A2596" t="s">
        <v>2605</v>
      </c>
      <c r="B2596">
        <v>66114</v>
      </c>
      <c r="C2596">
        <v>50563</v>
      </c>
      <c r="D2596">
        <v>71124</v>
      </c>
      <c r="E2596" s="1">
        <v>31607</v>
      </c>
      <c r="F2596" s="1">
        <v>30718</v>
      </c>
      <c r="G2596" s="1">
        <v>74803</v>
      </c>
      <c r="H2596" s="1">
        <v>24992</v>
      </c>
      <c r="I2596" s="1">
        <v>21593</v>
      </c>
      <c r="J2596" s="1">
        <v>5688</v>
      </c>
      <c r="K2596">
        <v>10161</v>
      </c>
      <c r="L2596">
        <v>6564</v>
      </c>
      <c r="M2596">
        <v>7566</v>
      </c>
    </row>
    <row r="2597" spans="1:13" x14ac:dyDescent="0.2">
      <c r="A2597" t="s">
        <v>2606</v>
      </c>
      <c r="B2597">
        <v>3556</v>
      </c>
      <c r="C2597">
        <v>3234</v>
      </c>
      <c r="D2597">
        <v>3776</v>
      </c>
      <c r="E2597" s="1">
        <v>2179</v>
      </c>
      <c r="F2597" s="1">
        <v>1892</v>
      </c>
      <c r="G2597" s="1">
        <v>4224</v>
      </c>
      <c r="H2597" s="1">
        <v>4739</v>
      </c>
      <c r="I2597" s="1">
        <v>3459</v>
      </c>
      <c r="J2597" s="1">
        <v>1678</v>
      </c>
      <c r="K2597">
        <v>2713</v>
      </c>
      <c r="L2597">
        <v>2403</v>
      </c>
      <c r="M2597">
        <v>2565</v>
      </c>
    </row>
    <row r="2598" spans="1:13" x14ac:dyDescent="0.2">
      <c r="A2598" t="s">
        <v>2607</v>
      </c>
      <c r="B2598">
        <v>2988</v>
      </c>
      <c r="C2598">
        <v>2311</v>
      </c>
      <c r="D2598">
        <v>2521</v>
      </c>
      <c r="E2598" s="1">
        <v>2798</v>
      </c>
      <c r="F2598" s="1">
        <v>2553</v>
      </c>
      <c r="G2598" s="1">
        <v>5655</v>
      </c>
      <c r="H2598" s="1">
        <v>2415</v>
      </c>
      <c r="I2598" s="1">
        <v>2252</v>
      </c>
      <c r="J2598" s="1">
        <v>723</v>
      </c>
      <c r="K2598">
        <v>1318</v>
      </c>
      <c r="L2598">
        <v>1264</v>
      </c>
      <c r="M2598">
        <v>1338</v>
      </c>
    </row>
    <row r="2599" spans="1:13" x14ac:dyDescent="0.2">
      <c r="A2599" t="s">
        <v>2608</v>
      </c>
      <c r="B2599">
        <v>3292</v>
      </c>
      <c r="C2599">
        <v>2989</v>
      </c>
      <c r="D2599">
        <v>3848</v>
      </c>
      <c r="E2599" s="1">
        <v>1262</v>
      </c>
      <c r="F2599" s="1">
        <v>1284</v>
      </c>
      <c r="G2599" s="1">
        <v>2766</v>
      </c>
      <c r="H2599" s="1">
        <v>2614</v>
      </c>
      <c r="I2599" s="1">
        <v>1892</v>
      </c>
      <c r="J2599" s="1">
        <v>941</v>
      </c>
      <c r="K2599">
        <v>3257</v>
      </c>
      <c r="L2599">
        <v>2806</v>
      </c>
      <c r="M2599">
        <v>3056</v>
      </c>
    </row>
    <row r="2600" spans="1:13" x14ac:dyDescent="0.2">
      <c r="A2600" t="s">
        <v>2609</v>
      </c>
      <c r="B2600">
        <v>3720</v>
      </c>
      <c r="C2600">
        <v>3504</v>
      </c>
      <c r="D2600">
        <v>3758</v>
      </c>
      <c r="E2600" s="1">
        <v>1959</v>
      </c>
      <c r="F2600" s="1">
        <v>1750</v>
      </c>
      <c r="G2600" s="1">
        <v>4512</v>
      </c>
      <c r="H2600" s="1">
        <v>5418</v>
      </c>
      <c r="I2600" s="1">
        <v>3894</v>
      </c>
      <c r="J2600" s="1">
        <v>1941</v>
      </c>
      <c r="K2600">
        <v>2633</v>
      </c>
      <c r="L2600">
        <v>2505</v>
      </c>
      <c r="M2600">
        <v>2695</v>
      </c>
    </row>
    <row r="2601" spans="1:13" x14ac:dyDescent="0.2">
      <c r="A2601" t="s">
        <v>2610</v>
      </c>
      <c r="B2601">
        <v>3756</v>
      </c>
      <c r="C2601">
        <v>2454</v>
      </c>
      <c r="D2601">
        <v>2960</v>
      </c>
      <c r="E2601" s="1">
        <v>1201</v>
      </c>
      <c r="F2601" s="1">
        <v>858</v>
      </c>
      <c r="G2601" s="1">
        <v>2126</v>
      </c>
      <c r="H2601" s="1">
        <v>5190</v>
      </c>
      <c r="I2601" s="1">
        <v>3752</v>
      </c>
      <c r="J2601" s="1">
        <v>1670</v>
      </c>
      <c r="K2601">
        <v>6672</v>
      </c>
      <c r="L2601">
        <v>4976</v>
      </c>
      <c r="M2601">
        <v>5776</v>
      </c>
    </row>
    <row r="2602" spans="1:13" x14ac:dyDescent="0.2">
      <c r="A2602" t="s">
        <v>2611</v>
      </c>
      <c r="B2602">
        <v>13578</v>
      </c>
      <c r="C2602">
        <v>10802</v>
      </c>
      <c r="D2602">
        <v>12414</v>
      </c>
      <c r="E2602" s="1">
        <v>4440</v>
      </c>
      <c r="F2602" s="1">
        <v>3937</v>
      </c>
      <c r="G2602" s="1">
        <v>9615</v>
      </c>
      <c r="H2602" s="1">
        <v>22182</v>
      </c>
      <c r="I2602" s="1">
        <v>13649</v>
      </c>
      <c r="J2602" s="1">
        <v>7402</v>
      </c>
      <c r="K2602">
        <v>24178</v>
      </c>
      <c r="L2602">
        <v>20106</v>
      </c>
      <c r="M2602">
        <v>22632</v>
      </c>
    </row>
    <row r="2603" spans="1:13" x14ac:dyDescent="0.2">
      <c r="A2603" t="s">
        <v>2612</v>
      </c>
      <c r="B2603">
        <v>5692</v>
      </c>
      <c r="C2603">
        <v>4840</v>
      </c>
      <c r="D2603">
        <v>5070</v>
      </c>
      <c r="E2603" s="1">
        <v>1893</v>
      </c>
      <c r="F2603" s="1">
        <v>1720</v>
      </c>
      <c r="G2603" s="1">
        <v>4222</v>
      </c>
      <c r="H2603" s="1">
        <v>5101</v>
      </c>
      <c r="I2603" s="1">
        <v>3575</v>
      </c>
      <c r="J2603" s="1">
        <v>1873</v>
      </c>
      <c r="K2603">
        <v>5050</v>
      </c>
      <c r="L2603">
        <v>5690</v>
      </c>
      <c r="M2603">
        <v>6157</v>
      </c>
    </row>
    <row r="2604" spans="1:13" x14ac:dyDescent="0.2">
      <c r="A2604" t="s">
        <v>2613</v>
      </c>
      <c r="B2604">
        <v>4391</v>
      </c>
      <c r="C2604">
        <v>4200</v>
      </c>
      <c r="D2604">
        <v>4099</v>
      </c>
      <c r="E2604" s="1">
        <v>1663</v>
      </c>
      <c r="F2604" s="1">
        <v>1390</v>
      </c>
      <c r="G2604" s="1">
        <v>3131</v>
      </c>
      <c r="H2604" s="1">
        <v>4719</v>
      </c>
      <c r="I2604" s="1">
        <v>3358</v>
      </c>
      <c r="J2604" s="1">
        <v>1800</v>
      </c>
      <c r="K2604">
        <v>4465</v>
      </c>
      <c r="L2604">
        <v>4414</v>
      </c>
      <c r="M2604">
        <v>5055</v>
      </c>
    </row>
    <row r="2605" spans="1:13" x14ac:dyDescent="0.2">
      <c r="A2605" t="s">
        <v>2614</v>
      </c>
      <c r="B2605">
        <v>2428</v>
      </c>
      <c r="C2605">
        <v>2423</v>
      </c>
      <c r="D2605">
        <v>2331</v>
      </c>
      <c r="E2605" s="1">
        <v>1078</v>
      </c>
      <c r="F2605" s="1">
        <v>882</v>
      </c>
      <c r="G2605" s="1">
        <v>2332</v>
      </c>
      <c r="H2605" s="1">
        <v>2496</v>
      </c>
      <c r="I2605" s="1">
        <v>1698</v>
      </c>
      <c r="J2605" s="1">
        <v>848</v>
      </c>
      <c r="K2605">
        <v>2200</v>
      </c>
      <c r="L2605">
        <v>2095</v>
      </c>
      <c r="M2605">
        <v>2494</v>
      </c>
    </row>
    <row r="2606" spans="1:13" x14ac:dyDescent="0.2">
      <c r="A2606" t="s">
        <v>2615</v>
      </c>
      <c r="B2606">
        <v>6457</v>
      </c>
      <c r="C2606">
        <v>5779</v>
      </c>
      <c r="D2606">
        <v>7041</v>
      </c>
      <c r="E2606" s="1">
        <v>2096</v>
      </c>
      <c r="F2606" s="1">
        <v>1931</v>
      </c>
      <c r="G2606" s="1">
        <v>4646</v>
      </c>
      <c r="H2606" s="1">
        <v>8795</v>
      </c>
      <c r="I2606" s="1">
        <v>6073</v>
      </c>
      <c r="J2606" s="1">
        <v>3458</v>
      </c>
      <c r="K2606">
        <v>13376</v>
      </c>
      <c r="L2606">
        <v>9881</v>
      </c>
      <c r="M2606">
        <v>11788</v>
      </c>
    </row>
    <row r="2607" spans="1:13" x14ac:dyDescent="0.2">
      <c r="A2607" t="s">
        <v>2616</v>
      </c>
      <c r="B2607">
        <v>805</v>
      </c>
      <c r="C2607">
        <v>731</v>
      </c>
      <c r="D2607">
        <v>792</v>
      </c>
      <c r="E2607" s="1">
        <v>255</v>
      </c>
      <c r="F2607" s="1">
        <v>218</v>
      </c>
      <c r="G2607" s="1">
        <v>555</v>
      </c>
      <c r="H2607" s="1">
        <v>757</v>
      </c>
      <c r="I2607" s="1">
        <v>664</v>
      </c>
      <c r="J2607" s="1">
        <v>321</v>
      </c>
      <c r="K2607">
        <v>1315</v>
      </c>
      <c r="L2607">
        <v>927</v>
      </c>
      <c r="M2607">
        <v>1090</v>
      </c>
    </row>
    <row r="2608" spans="1:13" x14ac:dyDescent="0.2">
      <c r="A2608" t="s">
        <v>2617</v>
      </c>
      <c r="B2608">
        <v>4001</v>
      </c>
      <c r="C2608">
        <v>3315</v>
      </c>
      <c r="D2608">
        <v>3606</v>
      </c>
      <c r="E2608" s="1">
        <v>1325</v>
      </c>
      <c r="F2608" s="1">
        <v>1105</v>
      </c>
      <c r="G2608" s="1">
        <v>2580</v>
      </c>
      <c r="H2608" s="1">
        <v>4823</v>
      </c>
      <c r="I2608" s="1">
        <v>3806</v>
      </c>
      <c r="J2608" s="1">
        <v>2210</v>
      </c>
      <c r="K2608">
        <v>4960</v>
      </c>
      <c r="L2608">
        <v>4641</v>
      </c>
      <c r="M2608">
        <v>5221</v>
      </c>
    </row>
    <row r="2609" spans="1:13" x14ac:dyDescent="0.2">
      <c r="A2609" t="s">
        <v>2618</v>
      </c>
      <c r="B2609">
        <v>6089</v>
      </c>
      <c r="C2609">
        <v>5710</v>
      </c>
      <c r="D2609">
        <v>6639</v>
      </c>
      <c r="E2609" s="1">
        <v>2180</v>
      </c>
      <c r="F2609" s="1">
        <v>2194</v>
      </c>
      <c r="G2609" s="1">
        <v>4971</v>
      </c>
      <c r="H2609" s="1">
        <v>6768</v>
      </c>
      <c r="I2609" s="1">
        <v>4782</v>
      </c>
      <c r="J2609" s="1">
        <v>3128</v>
      </c>
      <c r="K2609">
        <v>7714</v>
      </c>
      <c r="L2609">
        <v>6811</v>
      </c>
      <c r="M2609">
        <v>7763</v>
      </c>
    </row>
    <row r="2610" spans="1:13" x14ac:dyDescent="0.2">
      <c r="A2610" t="s">
        <v>2619</v>
      </c>
      <c r="B2610">
        <v>4833</v>
      </c>
      <c r="C2610">
        <v>3454</v>
      </c>
      <c r="D2610">
        <v>2728</v>
      </c>
      <c r="E2610" s="1">
        <v>1642</v>
      </c>
      <c r="F2610" s="1">
        <v>1671</v>
      </c>
      <c r="G2610" s="1">
        <v>3929</v>
      </c>
      <c r="H2610" s="1">
        <v>4181</v>
      </c>
      <c r="I2610" s="1">
        <v>3076</v>
      </c>
      <c r="J2610" s="1">
        <v>1609</v>
      </c>
      <c r="K2610">
        <v>2226</v>
      </c>
      <c r="L2610">
        <v>3191</v>
      </c>
      <c r="M2610">
        <v>3359</v>
      </c>
    </row>
    <row r="2611" spans="1:13" x14ac:dyDescent="0.2">
      <c r="A2611" t="s">
        <v>2620</v>
      </c>
      <c r="B2611">
        <v>1847</v>
      </c>
      <c r="C2611">
        <v>1401</v>
      </c>
      <c r="D2611">
        <v>1097</v>
      </c>
      <c r="E2611" s="1">
        <v>483</v>
      </c>
      <c r="F2611" s="1">
        <v>393</v>
      </c>
      <c r="G2611" s="1">
        <v>1089</v>
      </c>
      <c r="H2611" s="1">
        <v>1143</v>
      </c>
      <c r="I2611" s="1">
        <v>808</v>
      </c>
      <c r="J2611" s="1">
        <v>418</v>
      </c>
      <c r="K2611">
        <v>774</v>
      </c>
      <c r="L2611">
        <v>1028</v>
      </c>
      <c r="M2611">
        <v>1191</v>
      </c>
    </row>
    <row r="2612" spans="1:13" x14ac:dyDescent="0.2">
      <c r="A2612" t="s">
        <v>2621</v>
      </c>
      <c r="B2612">
        <v>8419</v>
      </c>
      <c r="C2612">
        <v>7477</v>
      </c>
      <c r="D2612">
        <v>8310</v>
      </c>
      <c r="E2612" s="1">
        <v>2880</v>
      </c>
      <c r="F2612" s="1">
        <v>2853</v>
      </c>
      <c r="G2612" s="1">
        <v>6883</v>
      </c>
      <c r="H2612" s="1">
        <v>7438</v>
      </c>
      <c r="I2612" s="1">
        <v>5026</v>
      </c>
      <c r="J2612" s="1">
        <v>2638</v>
      </c>
      <c r="K2612">
        <v>7108</v>
      </c>
      <c r="L2612">
        <v>7084</v>
      </c>
      <c r="M2612">
        <v>7341</v>
      </c>
    </row>
    <row r="2613" spans="1:13" x14ac:dyDescent="0.2">
      <c r="A2613" t="s">
        <v>2622</v>
      </c>
      <c r="B2613">
        <v>909</v>
      </c>
      <c r="C2613">
        <v>652</v>
      </c>
      <c r="D2613">
        <v>554</v>
      </c>
      <c r="E2613" s="1">
        <v>200</v>
      </c>
      <c r="F2613" s="1">
        <v>198</v>
      </c>
      <c r="G2613" s="1">
        <v>525</v>
      </c>
      <c r="H2613" s="1">
        <v>577</v>
      </c>
      <c r="I2613" s="1">
        <v>467</v>
      </c>
      <c r="J2613" s="1">
        <v>196</v>
      </c>
      <c r="K2613">
        <v>562</v>
      </c>
      <c r="L2613">
        <v>798</v>
      </c>
      <c r="M2613">
        <v>749</v>
      </c>
    </row>
    <row r="2614" spans="1:13" x14ac:dyDescent="0.2">
      <c r="A2614" t="s">
        <v>2623</v>
      </c>
      <c r="B2614">
        <v>2463</v>
      </c>
      <c r="C2614">
        <v>2391</v>
      </c>
      <c r="D2614">
        <v>3185</v>
      </c>
      <c r="E2614" s="1">
        <v>871</v>
      </c>
      <c r="F2614" s="1">
        <v>876</v>
      </c>
      <c r="G2614" s="1">
        <v>2324</v>
      </c>
      <c r="H2614" s="1">
        <v>2878</v>
      </c>
      <c r="I2614" s="1">
        <v>1586</v>
      </c>
      <c r="J2614" s="1">
        <v>1064</v>
      </c>
      <c r="K2614">
        <v>2910</v>
      </c>
      <c r="L2614">
        <v>2997</v>
      </c>
      <c r="M2614">
        <v>2911</v>
      </c>
    </row>
    <row r="2615" spans="1:13" x14ac:dyDescent="0.2">
      <c r="A2615" t="s">
        <v>2624</v>
      </c>
      <c r="B2615">
        <v>1556</v>
      </c>
      <c r="C2615">
        <v>1752</v>
      </c>
      <c r="D2615">
        <v>1794</v>
      </c>
      <c r="E2615" s="1">
        <v>567</v>
      </c>
      <c r="F2615" s="1">
        <v>569</v>
      </c>
      <c r="G2615" s="1">
        <v>1238</v>
      </c>
      <c r="H2615" s="1">
        <v>2619</v>
      </c>
      <c r="I2615" s="1">
        <v>1742</v>
      </c>
      <c r="J2615" s="1">
        <v>1090</v>
      </c>
      <c r="K2615">
        <v>2680</v>
      </c>
      <c r="L2615">
        <v>2604</v>
      </c>
      <c r="M2615">
        <v>3211</v>
      </c>
    </row>
    <row r="2616" spans="1:13" x14ac:dyDescent="0.2">
      <c r="A2616" t="s">
        <v>2625</v>
      </c>
      <c r="B2616">
        <v>55</v>
      </c>
      <c r="C2616">
        <v>40</v>
      </c>
      <c r="D2616">
        <v>43</v>
      </c>
      <c r="E2616" s="1">
        <v>23</v>
      </c>
      <c r="F2616" s="1">
        <v>23</v>
      </c>
      <c r="G2616" s="1">
        <v>55</v>
      </c>
      <c r="H2616" s="1">
        <v>67</v>
      </c>
      <c r="I2616" s="1">
        <v>39</v>
      </c>
      <c r="J2616" s="1">
        <v>34</v>
      </c>
      <c r="K2616">
        <v>48</v>
      </c>
      <c r="L2616">
        <v>63</v>
      </c>
      <c r="M2616">
        <v>73</v>
      </c>
    </row>
    <row r="2617" spans="1:13" x14ac:dyDescent="0.2">
      <c r="A2617" t="s">
        <v>2626</v>
      </c>
      <c r="B2617">
        <v>3787</v>
      </c>
      <c r="C2617">
        <v>3322</v>
      </c>
      <c r="D2617">
        <v>3496</v>
      </c>
      <c r="E2617" s="1">
        <v>1457</v>
      </c>
      <c r="F2617" s="1">
        <v>1243</v>
      </c>
      <c r="G2617" s="1">
        <v>2925</v>
      </c>
      <c r="H2617" s="1">
        <v>4121</v>
      </c>
      <c r="I2617" s="1">
        <v>2578</v>
      </c>
      <c r="J2617" s="1">
        <v>1478</v>
      </c>
      <c r="K2617">
        <v>4008</v>
      </c>
      <c r="L2617">
        <v>3784</v>
      </c>
      <c r="M2617">
        <v>4033</v>
      </c>
    </row>
    <row r="2618" spans="1:13" x14ac:dyDescent="0.2">
      <c r="A2618" t="s">
        <v>2627</v>
      </c>
      <c r="B2618">
        <v>3610</v>
      </c>
      <c r="C2618">
        <v>3576</v>
      </c>
      <c r="D2618">
        <v>3787</v>
      </c>
      <c r="E2618" s="1">
        <v>1290</v>
      </c>
      <c r="F2618" s="1">
        <v>1217</v>
      </c>
      <c r="G2618" s="1">
        <v>2986</v>
      </c>
      <c r="H2618" s="1">
        <v>3484</v>
      </c>
      <c r="I2618" s="1">
        <v>2584</v>
      </c>
      <c r="J2618" s="1">
        <v>1364</v>
      </c>
      <c r="K2618">
        <v>2998</v>
      </c>
      <c r="L2618">
        <v>3039</v>
      </c>
      <c r="M2618">
        <v>3231</v>
      </c>
    </row>
    <row r="2619" spans="1:13" x14ac:dyDescent="0.2">
      <c r="A2619" t="s">
        <v>2628</v>
      </c>
      <c r="B2619">
        <v>3065</v>
      </c>
      <c r="C2619">
        <v>2839</v>
      </c>
      <c r="D2619">
        <v>3196</v>
      </c>
      <c r="E2619" s="1">
        <v>1270</v>
      </c>
      <c r="F2619" s="1">
        <v>1149</v>
      </c>
      <c r="G2619" s="1">
        <v>2823</v>
      </c>
      <c r="H2619" s="1">
        <v>3704</v>
      </c>
      <c r="I2619" s="1">
        <v>2660</v>
      </c>
      <c r="J2619" s="1">
        <v>1582</v>
      </c>
      <c r="K2619">
        <v>3773</v>
      </c>
      <c r="L2619">
        <v>3404</v>
      </c>
      <c r="M2619">
        <v>3617</v>
      </c>
    </row>
    <row r="2620" spans="1:13" x14ac:dyDescent="0.2">
      <c r="A2620" t="s">
        <v>2629</v>
      </c>
      <c r="B2620">
        <v>2849</v>
      </c>
      <c r="C2620">
        <v>2566</v>
      </c>
      <c r="D2620">
        <v>3410</v>
      </c>
      <c r="E2620" s="1">
        <v>1287</v>
      </c>
      <c r="F2620" s="1">
        <v>1179</v>
      </c>
      <c r="G2620" s="1">
        <v>2856</v>
      </c>
      <c r="H2620" s="1">
        <v>2984</v>
      </c>
      <c r="I2620" s="1">
        <v>1998</v>
      </c>
      <c r="J2620" s="1">
        <v>1101</v>
      </c>
      <c r="K2620">
        <v>3048</v>
      </c>
      <c r="L2620">
        <v>2442</v>
      </c>
      <c r="M2620">
        <v>2916</v>
      </c>
    </row>
    <row r="2621" spans="1:13" x14ac:dyDescent="0.2">
      <c r="A2621" t="s">
        <v>2630</v>
      </c>
      <c r="B2621">
        <v>2144</v>
      </c>
      <c r="C2621">
        <v>2123</v>
      </c>
      <c r="D2621">
        <v>2280</v>
      </c>
      <c r="E2621" s="1">
        <v>780</v>
      </c>
      <c r="F2621" s="1">
        <v>840</v>
      </c>
      <c r="G2621" s="1">
        <v>1734</v>
      </c>
      <c r="H2621" s="1">
        <v>1959</v>
      </c>
      <c r="I2621" s="1">
        <v>1257</v>
      </c>
      <c r="J2621" s="1">
        <v>684</v>
      </c>
      <c r="K2621">
        <v>2019</v>
      </c>
      <c r="L2621">
        <v>1882</v>
      </c>
      <c r="M2621">
        <v>2180</v>
      </c>
    </row>
    <row r="2622" spans="1:13" x14ac:dyDescent="0.2">
      <c r="A2622" t="s">
        <v>2631</v>
      </c>
      <c r="B2622">
        <v>21472</v>
      </c>
      <c r="C2622">
        <v>17918</v>
      </c>
      <c r="D2622">
        <v>19749</v>
      </c>
      <c r="E2622" s="1">
        <v>5723</v>
      </c>
      <c r="F2622" s="1">
        <v>5503</v>
      </c>
      <c r="G2622" s="1">
        <v>14361</v>
      </c>
      <c r="H2622" s="1">
        <v>25422</v>
      </c>
      <c r="I2622" s="1">
        <v>14183</v>
      </c>
      <c r="J2622" s="1">
        <v>8465</v>
      </c>
      <c r="K2622">
        <v>26296</v>
      </c>
      <c r="L2622">
        <v>26038</v>
      </c>
      <c r="M2622">
        <v>31295</v>
      </c>
    </row>
    <row r="2623" spans="1:13" x14ac:dyDescent="0.2">
      <c r="A2623" t="s">
        <v>2632</v>
      </c>
      <c r="B2623">
        <v>6536</v>
      </c>
      <c r="C2623">
        <v>6809</v>
      </c>
      <c r="D2623">
        <v>5777</v>
      </c>
      <c r="E2623" s="1">
        <v>1492</v>
      </c>
      <c r="F2623" s="1">
        <v>1296</v>
      </c>
      <c r="G2623" s="1">
        <v>3591</v>
      </c>
      <c r="H2623" s="1">
        <v>8421</v>
      </c>
      <c r="I2623" s="1">
        <v>5701</v>
      </c>
      <c r="J2623" s="1">
        <v>3609</v>
      </c>
      <c r="K2623">
        <v>10972</v>
      </c>
      <c r="L2623">
        <v>11769</v>
      </c>
      <c r="M2623">
        <v>15005</v>
      </c>
    </row>
    <row r="2624" spans="1:13" x14ac:dyDescent="0.2">
      <c r="A2624" t="s">
        <v>2633</v>
      </c>
      <c r="B2624">
        <v>4456</v>
      </c>
      <c r="C2624">
        <v>4507</v>
      </c>
      <c r="D2624">
        <v>5430</v>
      </c>
      <c r="E2624" s="1">
        <v>2348</v>
      </c>
      <c r="F2624" s="1">
        <v>2462</v>
      </c>
      <c r="G2624" s="1">
        <v>5642</v>
      </c>
      <c r="H2624" s="1">
        <v>4164</v>
      </c>
      <c r="I2624" s="1">
        <v>2623</v>
      </c>
      <c r="J2624" s="1">
        <v>1429</v>
      </c>
      <c r="K2624">
        <v>3748</v>
      </c>
      <c r="L2624">
        <v>3548</v>
      </c>
      <c r="M2624">
        <v>3889</v>
      </c>
    </row>
    <row r="2625" spans="1:13" x14ac:dyDescent="0.2">
      <c r="A2625" t="s">
        <v>2634</v>
      </c>
      <c r="B2625">
        <v>56644</v>
      </c>
      <c r="C2625">
        <v>47398</v>
      </c>
      <c r="D2625">
        <v>65290</v>
      </c>
      <c r="E2625" s="1">
        <v>16439</v>
      </c>
      <c r="F2625" s="1">
        <v>14211</v>
      </c>
      <c r="G2625" s="1">
        <v>35893</v>
      </c>
      <c r="H2625" s="1">
        <v>42159</v>
      </c>
      <c r="I2625" s="1">
        <v>27914</v>
      </c>
      <c r="J2625" s="1">
        <v>14027</v>
      </c>
      <c r="K2625">
        <v>46121</v>
      </c>
      <c r="L2625">
        <v>31839</v>
      </c>
      <c r="M2625">
        <v>38208</v>
      </c>
    </row>
    <row r="2626" spans="1:13" x14ac:dyDescent="0.2">
      <c r="A2626" t="s">
        <v>2635</v>
      </c>
      <c r="B2626">
        <v>1545</v>
      </c>
      <c r="C2626">
        <v>1494</v>
      </c>
      <c r="D2626">
        <v>1944</v>
      </c>
      <c r="E2626" s="1">
        <v>671</v>
      </c>
      <c r="F2626" s="1">
        <v>658</v>
      </c>
      <c r="G2626" s="1">
        <v>1677</v>
      </c>
      <c r="H2626" s="1">
        <v>2080</v>
      </c>
      <c r="I2626" s="1">
        <v>1349</v>
      </c>
      <c r="J2626" s="1">
        <v>718</v>
      </c>
      <c r="K2626">
        <v>1824</v>
      </c>
      <c r="L2626">
        <v>1412</v>
      </c>
      <c r="M2626">
        <v>1776</v>
      </c>
    </row>
    <row r="2627" spans="1:13" x14ac:dyDescent="0.2">
      <c r="A2627" t="s">
        <v>2636</v>
      </c>
      <c r="B2627">
        <v>7603</v>
      </c>
      <c r="C2627">
        <v>6619</v>
      </c>
      <c r="D2627">
        <v>8200</v>
      </c>
      <c r="E2627" s="1">
        <v>3821</v>
      </c>
      <c r="F2627" s="1">
        <v>3145</v>
      </c>
      <c r="G2627" s="1">
        <v>7237</v>
      </c>
      <c r="H2627" s="1">
        <v>10173</v>
      </c>
      <c r="I2627" s="1">
        <v>7686</v>
      </c>
      <c r="J2627" s="1">
        <v>3686</v>
      </c>
      <c r="K2627">
        <v>8765</v>
      </c>
      <c r="L2627">
        <v>6889</v>
      </c>
      <c r="M2627">
        <v>7587</v>
      </c>
    </row>
    <row r="2628" spans="1:13" x14ac:dyDescent="0.2">
      <c r="A2628" t="s">
        <v>2637</v>
      </c>
      <c r="B2628">
        <v>15718</v>
      </c>
      <c r="C2628">
        <v>12978</v>
      </c>
      <c r="D2628">
        <v>15841</v>
      </c>
      <c r="E2628" s="1">
        <v>6925</v>
      </c>
      <c r="F2628" s="1">
        <v>5831</v>
      </c>
      <c r="G2628" s="1">
        <v>13925</v>
      </c>
      <c r="H2628" s="1">
        <v>20919</v>
      </c>
      <c r="I2628" s="1">
        <v>15538</v>
      </c>
      <c r="J2628" s="1">
        <v>7501</v>
      </c>
      <c r="K2628">
        <v>26447</v>
      </c>
      <c r="L2628">
        <v>20174</v>
      </c>
      <c r="M2628">
        <v>23231</v>
      </c>
    </row>
    <row r="2629" spans="1:13" x14ac:dyDescent="0.2">
      <c r="A2629" t="s">
        <v>2638</v>
      </c>
      <c r="B2629">
        <v>5897</v>
      </c>
      <c r="C2629">
        <v>4887</v>
      </c>
      <c r="D2629">
        <v>5789</v>
      </c>
      <c r="E2629" s="1">
        <v>3158</v>
      </c>
      <c r="F2629" s="1">
        <v>2667</v>
      </c>
      <c r="G2629" s="1">
        <v>6248</v>
      </c>
      <c r="H2629" s="1">
        <v>13230</v>
      </c>
      <c r="I2629" s="1">
        <v>9277</v>
      </c>
      <c r="J2629" s="1">
        <v>4008</v>
      </c>
      <c r="K2629">
        <v>23037</v>
      </c>
      <c r="L2629">
        <v>19909</v>
      </c>
      <c r="M2629">
        <v>21248</v>
      </c>
    </row>
    <row r="2630" spans="1:13" x14ac:dyDescent="0.2">
      <c r="A2630" t="s">
        <v>2639</v>
      </c>
      <c r="B2630">
        <v>722</v>
      </c>
      <c r="C2630">
        <v>597</v>
      </c>
      <c r="D2630">
        <v>916</v>
      </c>
      <c r="E2630" s="1">
        <v>545</v>
      </c>
      <c r="F2630" s="1">
        <v>541</v>
      </c>
      <c r="G2630" s="1">
        <v>1339</v>
      </c>
      <c r="H2630" s="1">
        <v>3525</v>
      </c>
      <c r="I2630" s="1">
        <v>3215</v>
      </c>
      <c r="J2630" s="1">
        <v>1919</v>
      </c>
      <c r="K2630">
        <v>1423</v>
      </c>
      <c r="L2630">
        <v>1012</v>
      </c>
      <c r="M2630">
        <v>1129</v>
      </c>
    </row>
    <row r="2631" spans="1:13" x14ac:dyDescent="0.2">
      <c r="A2631" t="s">
        <v>2640</v>
      </c>
      <c r="B2631">
        <v>1246</v>
      </c>
      <c r="C2631">
        <v>1026</v>
      </c>
      <c r="D2631">
        <v>987</v>
      </c>
      <c r="E2631" s="1">
        <v>382</v>
      </c>
      <c r="F2631" s="1">
        <v>382</v>
      </c>
      <c r="G2631" s="1">
        <v>953</v>
      </c>
      <c r="H2631" s="1">
        <v>948</v>
      </c>
      <c r="I2631" s="1">
        <v>660</v>
      </c>
      <c r="J2631" s="1">
        <v>426</v>
      </c>
      <c r="K2631">
        <v>1352</v>
      </c>
      <c r="L2631">
        <v>1346</v>
      </c>
      <c r="M2631">
        <v>1371</v>
      </c>
    </row>
    <row r="2632" spans="1:13" x14ac:dyDescent="0.2">
      <c r="A2632" t="s">
        <v>2641</v>
      </c>
      <c r="B2632">
        <v>1962</v>
      </c>
      <c r="C2632">
        <v>1534</v>
      </c>
      <c r="D2632">
        <v>1958</v>
      </c>
      <c r="E2632" s="1">
        <v>14770</v>
      </c>
      <c r="F2632" s="1">
        <v>11114</v>
      </c>
      <c r="G2632" s="1">
        <v>27425</v>
      </c>
      <c r="H2632" s="1">
        <v>13568</v>
      </c>
      <c r="I2632" s="1">
        <v>16313</v>
      </c>
      <c r="J2632" s="1">
        <v>3537</v>
      </c>
      <c r="K2632">
        <v>1940</v>
      </c>
      <c r="L2632">
        <v>1314</v>
      </c>
      <c r="M2632">
        <v>1634</v>
      </c>
    </row>
    <row r="2633" spans="1:13" x14ac:dyDescent="0.2">
      <c r="A2633" t="s">
        <v>2642</v>
      </c>
      <c r="B2633">
        <v>608</v>
      </c>
      <c r="C2633">
        <v>419</v>
      </c>
      <c r="D2633">
        <v>468</v>
      </c>
      <c r="E2633" s="1">
        <v>4232</v>
      </c>
      <c r="F2633" s="1">
        <v>2474</v>
      </c>
      <c r="G2633" s="1">
        <v>6032</v>
      </c>
      <c r="H2633" s="1">
        <v>2977</v>
      </c>
      <c r="I2633" s="1">
        <v>4794</v>
      </c>
      <c r="J2633" s="1">
        <v>811</v>
      </c>
      <c r="K2633">
        <v>464</v>
      </c>
      <c r="L2633">
        <v>375</v>
      </c>
      <c r="M2633">
        <v>500</v>
      </c>
    </row>
    <row r="2634" spans="1:13" x14ac:dyDescent="0.2">
      <c r="A2634" t="s">
        <v>2643</v>
      </c>
      <c r="B2634">
        <v>1</v>
      </c>
      <c r="C2634">
        <v>3</v>
      </c>
      <c r="D2634">
        <v>0</v>
      </c>
      <c r="E2634" s="1">
        <v>1</v>
      </c>
      <c r="F2634" s="1">
        <v>0</v>
      </c>
      <c r="G2634" s="1">
        <v>1</v>
      </c>
      <c r="H2634" s="1">
        <v>4</v>
      </c>
      <c r="I2634" s="1">
        <v>4</v>
      </c>
      <c r="J2634" s="1">
        <v>0</v>
      </c>
      <c r="K2634">
        <v>6</v>
      </c>
      <c r="L2634">
        <v>14</v>
      </c>
      <c r="M2634">
        <v>10</v>
      </c>
    </row>
    <row r="2635" spans="1:13" x14ac:dyDescent="0.2">
      <c r="A2635" t="s">
        <v>2644</v>
      </c>
      <c r="B2635">
        <v>1228</v>
      </c>
      <c r="C2635">
        <v>941</v>
      </c>
      <c r="D2635">
        <v>1282</v>
      </c>
      <c r="E2635" s="1">
        <v>8592</v>
      </c>
      <c r="F2635" s="1">
        <v>7929</v>
      </c>
      <c r="G2635" s="1">
        <v>18389</v>
      </c>
      <c r="H2635" s="1">
        <v>15026</v>
      </c>
      <c r="I2635" s="1">
        <v>14655</v>
      </c>
      <c r="J2635" s="1">
        <v>4585</v>
      </c>
      <c r="K2635">
        <v>2478</v>
      </c>
      <c r="L2635">
        <v>1427</v>
      </c>
      <c r="M2635">
        <v>1822</v>
      </c>
    </row>
    <row r="2636" spans="1:13" x14ac:dyDescent="0.2">
      <c r="A2636" t="s">
        <v>2645</v>
      </c>
      <c r="B2636">
        <v>70</v>
      </c>
      <c r="C2636">
        <v>54</v>
      </c>
      <c r="D2636">
        <v>68</v>
      </c>
      <c r="E2636" s="1">
        <v>22</v>
      </c>
      <c r="F2636" s="1">
        <v>8</v>
      </c>
      <c r="G2636" s="1">
        <v>37</v>
      </c>
      <c r="H2636" s="1">
        <v>84</v>
      </c>
      <c r="I2636" s="1">
        <v>39</v>
      </c>
      <c r="J2636" s="1">
        <v>23</v>
      </c>
      <c r="K2636">
        <v>67</v>
      </c>
      <c r="L2636">
        <v>71</v>
      </c>
      <c r="M2636">
        <v>57</v>
      </c>
    </row>
    <row r="2637" spans="1:13" x14ac:dyDescent="0.2">
      <c r="A2637" t="s">
        <v>2646</v>
      </c>
      <c r="B2637">
        <v>130</v>
      </c>
      <c r="C2637">
        <v>125</v>
      </c>
      <c r="D2637">
        <v>107</v>
      </c>
      <c r="E2637" s="1">
        <v>46</v>
      </c>
      <c r="F2637" s="1">
        <v>60</v>
      </c>
      <c r="G2637" s="1">
        <v>129</v>
      </c>
      <c r="H2637" s="1">
        <v>115</v>
      </c>
      <c r="I2637" s="1">
        <v>68</v>
      </c>
      <c r="J2637" s="1">
        <v>34</v>
      </c>
      <c r="K2637">
        <v>93</v>
      </c>
      <c r="L2637">
        <v>119</v>
      </c>
      <c r="M2637">
        <v>121</v>
      </c>
    </row>
    <row r="2638" spans="1:13" x14ac:dyDescent="0.2">
      <c r="A2638" t="s">
        <v>2647</v>
      </c>
      <c r="B2638">
        <v>9345</v>
      </c>
      <c r="C2638">
        <v>7978</v>
      </c>
      <c r="D2638">
        <v>10202</v>
      </c>
      <c r="E2638" s="1">
        <v>4410</v>
      </c>
      <c r="F2638" s="1">
        <v>4050</v>
      </c>
      <c r="G2638" s="1">
        <v>9541</v>
      </c>
      <c r="H2638" s="1">
        <v>7871</v>
      </c>
      <c r="I2638" s="1">
        <v>5809</v>
      </c>
      <c r="J2638" s="1">
        <v>2912</v>
      </c>
      <c r="K2638">
        <v>5800</v>
      </c>
      <c r="L2638">
        <v>4636</v>
      </c>
      <c r="M2638">
        <v>5157</v>
      </c>
    </row>
    <row r="2639" spans="1:13" x14ac:dyDescent="0.2">
      <c r="A2639" t="s">
        <v>2648</v>
      </c>
      <c r="B2639">
        <v>5187</v>
      </c>
      <c r="C2639">
        <v>4919</v>
      </c>
      <c r="D2639">
        <v>5357</v>
      </c>
      <c r="E2639" s="1">
        <v>2031</v>
      </c>
      <c r="F2639" s="1">
        <v>1886</v>
      </c>
      <c r="G2639" s="1">
        <v>4561</v>
      </c>
      <c r="H2639" s="1">
        <v>6283</v>
      </c>
      <c r="I2639" s="1">
        <v>3718</v>
      </c>
      <c r="J2639" s="1">
        <v>2174</v>
      </c>
      <c r="K2639">
        <v>5280</v>
      </c>
      <c r="L2639">
        <v>5320</v>
      </c>
      <c r="M2639">
        <v>5612</v>
      </c>
    </row>
    <row r="2640" spans="1:13" x14ac:dyDescent="0.2">
      <c r="A2640" t="s">
        <v>2649</v>
      </c>
      <c r="B2640">
        <v>1020</v>
      </c>
      <c r="C2640">
        <v>778</v>
      </c>
      <c r="D2640">
        <v>815</v>
      </c>
      <c r="E2640" s="1">
        <v>353</v>
      </c>
      <c r="F2640" s="1">
        <v>347</v>
      </c>
      <c r="G2640" s="1">
        <v>825</v>
      </c>
      <c r="H2640" s="1">
        <v>1311</v>
      </c>
      <c r="I2640" s="1">
        <v>642</v>
      </c>
      <c r="J2640" s="1">
        <v>387</v>
      </c>
      <c r="K2640">
        <v>816</v>
      </c>
      <c r="L2640">
        <v>895</v>
      </c>
      <c r="M2640">
        <v>938</v>
      </c>
    </row>
    <row r="2641" spans="1:13" x14ac:dyDescent="0.2">
      <c r="A2641" t="s">
        <v>2650</v>
      </c>
      <c r="B2641">
        <v>1167</v>
      </c>
      <c r="C2641">
        <v>1389</v>
      </c>
      <c r="D2641">
        <v>1213</v>
      </c>
      <c r="E2641" s="1">
        <v>534</v>
      </c>
      <c r="F2641" s="1">
        <v>497</v>
      </c>
      <c r="G2641" s="1">
        <v>1190</v>
      </c>
      <c r="H2641" s="1">
        <v>1604</v>
      </c>
      <c r="I2641" s="1">
        <v>1004</v>
      </c>
      <c r="J2641" s="1">
        <v>594</v>
      </c>
      <c r="K2641">
        <v>1186</v>
      </c>
      <c r="L2641">
        <v>1554</v>
      </c>
      <c r="M2641">
        <v>1528</v>
      </c>
    </row>
    <row r="2642" spans="1:13" x14ac:dyDescent="0.2">
      <c r="A2642" t="s">
        <v>2651</v>
      </c>
      <c r="B2642">
        <v>2250</v>
      </c>
      <c r="C2642">
        <v>2272</v>
      </c>
      <c r="D2642">
        <v>2554</v>
      </c>
      <c r="E2642" s="1">
        <v>990</v>
      </c>
      <c r="F2642" s="1">
        <v>1010</v>
      </c>
      <c r="G2642" s="1">
        <v>2416</v>
      </c>
      <c r="H2642" s="1">
        <v>2904</v>
      </c>
      <c r="I2642" s="1">
        <v>1784</v>
      </c>
      <c r="J2642" s="1">
        <v>1275</v>
      </c>
      <c r="K2642">
        <v>2480</v>
      </c>
      <c r="L2642">
        <v>2815</v>
      </c>
      <c r="M2642">
        <v>2742</v>
      </c>
    </row>
    <row r="2643" spans="1:13" x14ac:dyDescent="0.2">
      <c r="A2643" t="s">
        <v>2652</v>
      </c>
      <c r="B2643">
        <v>1163</v>
      </c>
      <c r="C2643">
        <v>1221</v>
      </c>
      <c r="D2643">
        <v>1085</v>
      </c>
      <c r="E2643" s="1">
        <v>531</v>
      </c>
      <c r="F2643" s="1">
        <v>546</v>
      </c>
      <c r="G2643" s="1">
        <v>1245</v>
      </c>
      <c r="H2643" s="1">
        <v>1469</v>
      </c>
      <c r="I2643" s="1">
        <v>914</v>
      </c>
      <c r="J2643" s="1">
        <v>687</v>
      </c>
      <c r="K2643">
        <v>1125</v>
      </c>
      <c r="L2643">
        <v>1514</v>
      </c>
      <c r="M2643">
        <v>1400</v>
      </c>
    </row>
    <row r="2644" spans="1:13" x14ac:dyDescent="0.2">
      <c r="A2644" t="s">
        <v>2653</v>
      </c>
      <c r="B2644">
        <v>401</v>
      </c>
      <c r="C2644">
        <v>342</v>
      </c>
      <c r="D2644">
        <v>367</v>
      </c>
      <c r="E2644" s="1">
        <v>121</v>
      </c>
      <c r="F2644" s="1">
        <v>109</v>
      </c>
      <c r="G2644" s="1">
        <v>283</v>
      </c>
      <c r="H2644" s="1">
        <v>391</v>
      </c>
      <c r="I2644" s="1">
        <v>250</v>
      </c>
      <c r="J2644" s="1">
        <v>138</v>
      </c>
      <c r="K2644">
        <v>402</v>
      </c>
      <c r="L2644">
        <v>347</v>
      </c>
      <c r="M2644">
        <v>352</v>
      </c>
    </row>
    <row r="2645" spans="1:13" x14ac:dyDescent="0.2">
      <c r="A2645" t="s">
        <v>2654</v>
      </c>
      <c r="B2645">
        <v>8</v>
      </c>
      <c r="C2645">
        <v>11</v>
      </c>
      <c r="D2645">
        <v>19</v>
      </c>
      <c r="E2645" s="1">
        <v>15</v>
      </c>
      <c r="F2645" s="1">
        <v>28</v>
      </c>
      <c r="G2645" s="1">
        <v>27</v>
      </c>
      <c r="H2645" s="1">
        <v>7</v>
      </c>
      <c r="I2645" s="1">
        <v>3</v>
      </c>
      <c r="J2645" s="1">
        <v>0</v>
      </c>
      <c r="K2645">
        <v>8</v>
      </c>
      <c r="L2645">
        <v>1</v>
      </c>
      <c r="M2645">
        <v>2</v>
      </c>
    </row>
    <row r="2646" spans="1:13" x14ac:dyDescent="0.2">
      <c r="A2646" t="s">
        <v>2655</v>
      </c>
      <c r="B2646">
        <v>284</v>
      </c>
      <c r="C2646">
        <v>234</v>
      </c>
      <c r="D2646">
        <v>247</v>
      </c>
      <c r="E2646" s="1">
        <v>317</v>
      </c>
      <c r="F2646" s="1">
        <v>240</v>
      </c>
      <c r="G2646" s="1">
        <v>430</v>
      </c>
      <c r="H2646" s="1">
        <v>206</v>
      </c>
      <c r="I2646" s="1">
        <v>170</v>
      </c>
      <c r="J2646" s="1">
        <v>55</v>
      </c>
      <c r="K2646">
        <v>96</v>
      </c>
      <c r="L2646">
        <v>96</v>
      </c>
      <c r="M2646">
        <v>89</v>
      </c>
    </row>
    <row r="2647" spans="1:13" x14ac:dyDescent="0.2">
      <c r="A2647" t="s">
        <v>2656</v>
      </c>
      <c r="B2647">
        <v>0</v>
      </c>
      <c r="C2647">
        <v>0</v>
      </c>
      <c r="D2647">
        <v>0</v>
      </c>
      <c r="E2647" s="1">
        <v>0</v>
      </c>
      <c r="F2647" s="1">
        <v>0</v>
      </c>
      <c r="G2647" s="1">
        <v>0</v>
      </c>
      <c r="H2647" s="1">
        <v>0</v>
      </c>
      <c r="I2647" s="1">
        <v>0</v>
      </c>
      <c r="J2647" s="1">
        <v>0</v>
      </c>
      <c r="K2647">
        <v>0</v>
      </c>
      <c r="L2647">
        <v>0</v>
      </c>
      <c r="M2647">
        <v>0</v>
      </c>
    </row>
    <row r="2648" spans="1:13" x14ac:dyDescent="0.2">
      <c r="A2648" t="s">
        <v>2657</v>
      </c>
      <c r="B2648">
        <v>0</v>
      </c>
      <c r="C2648">
        <v>0</v>
      </c>
      <c r="D2648">
        <v>0</v>
      </c>
      <c r="E2648" s="1">
        <v>0</v>
      </c>
      <c r="F2648" s="1">
        <v>0</v>
      </c>
      <c r="G2648" s="1">
        <v>0</v>
      </c>
      <c r="H2648" s="1">
        <v>0</v>
      </c>
      <c r="I2648" s="1">
        <v>0</v>
      </c>
      <c r="J2648" s="1">
        <v>0</v>
      </c>
      <c r="K2648">
        <v>0</v>
      </c>
      <c r="L2648">
        <v>0</v>
      </c>
      <c r="M2648">
        <v>0</v>
      </c>
    </row>
    <row r="2649" spans="1:13" x14ac:dyDescent="0.2">
      <c r="A2649" t="s">
        <v>2658</v>
      </c>
      <c r="B2649">
        <v>10</v>
      </c>
      <c r="C2649">
        <v>16</v>
      </c>
      <c r="D2649">
        <v>13</v>
      </c>
      <c r="E2649" s="1">
        <v>9</v>
      </c>
      <c r="F2649" s="1">
        <v>8</v>
      </c>
      <c r="G2649" s="1">
        <v>22</v>
      </c>
      <c r="H2649" s="1">
        <v>11</v>
      </c>
      <c r="I2649" s="1">
        <v>5</v>
      </c>
      <c r="J2649" s="1">
        <v>1</v>
      </c>
      <c r="K2649">
        <v>8</v>
      </c>
      <c r="L2649">
        <v>8</v>
      </c>
      <c r="M2649">
        <v>8</v>
      </c>
    </row>
    <row r="2650" spans="1:13" x14ac:dyDescent="0.2">
      <c r="A2650" t="s">
        <v>2659</v>
      </c>
      <c r="B2650">
        <v>3</v>
      </c>
      <c r="C2650">
        <v>4</v>
      </c>
      <c r="D2650">
        <v>1</v>
      </c>
      <c r="E2650" s="1">
        <v>4</v>
      </c>
      <c r="F2650" s="1">
        <v>2</v>
      </c>
      <c r="G2650" s="1">
        <v>12</v>
      </c>
      <c r="H2650" s="1">
        <v>4</v>
      </c>
      <c r="I2650" s="1">
        <v>0</v>
      </c>
      <c r="J2650" s="1">
        <v>4</v>
      </c>
      <c r="K2650">
        <v>3</v>
      </c>
      <c r="L2650">
        <v>2</v>
      </c>
      <c r="M2650">
        <v>0</v>
      </c>
    </row>
    <row r="2651" spans="1:13" x14ac:dyDescent="0.2">
      <c r="A2651" t="s">
        <v>2660</v>
      </c>
      <c r="B2651">
        <v>418</v>
      </c>
      <c r="C2651">
        <v>354</v>
      </c>
      <c r="D2651">
        <v>496</v>
      </c>
      <c r="E2651" s="1">
        <v>354</v>
      </c>
      <c r="F2651" s="1">
        <v>317</v>
      </c>
      <c r="G2651" s="1">
        <v>596</v>
      </c>
      <c r="H2651" s="1">
        <v>479</v>
      </c>
      <c r="I2651" s="1">
        <v>337</v>
      </c>
      <c r="J2651" s="1">
        <v>123</v>
      </c>
      <c r="K2651">
        <v>259</v>
      </c>
      <c r="L2651">
        <v>282</v>
      </c>
      <c r="M2651">
        <v>310</v>
      </c>
    </row>
    <row r="2652" spans="1:13" x14ac:dyDescent="0.2">
      <c r="A2652" t="s">
        <v>2661</v>
      </c>
      <c r="B2652">
        <v>2068</v>
      </c>
      <c r="C2652">
        <v>1657</v>
      </c>
      <c r="D2652">
        <v>1835</v>
      </c>
      <c r="E2652" s="1">
        <v>656</v>
      </c>
      <c r="F2652" s="1">
        <v>673</v>
      </c>
      <c r="G2652" s="1">
        <v>1562</v>
      </c>
      <c r="H2652" s="1">
        <v>883</v>
      </c>
      <c r="I2652" s="1">
        <v>677</v>
      </c>
      <c r="J2652" s="1">
        <v>299</v>
      </c>
      <c r="K2652">
        <v>586</v>
      </c>
      <c r="L2652">
        <v>503</v>
      </c>
      <c r="M2652">
        <v>486</v>
      </c>
    </row>
    <row r="2653" spans="1:13" x14ac:dyDescent="0.2">
      <c r="A2653" t="s">
        <v>2662</v>
      </c>
      <c r="B2653">
        <v>2068</v>
      </c>
      <c r="C2653">
        <v>1946</v>
      </c>
      <c r="D2653">
        <v>2070</v>
      </c>
      <c r="E2653" s="1">
        <v>698</v>
      </c>
      <c r="F2653" s="1">
        <v>656</v>
      </c>
      <c r="G2653" s="1">
        <v>1605</v>
      </c>
      <c r="H2653" s="1">
        <v>1171</v>
      </c>
      <c r="I2653" s="1">
        <v>922</v>
      </c>
      <c r="J2653" s="1">
        <v>388</v>
      </c>
      <c r="K2653">
        <v>616</v>
      </c>
      <c r="L2653">
        <v>633</v>
      </c>
      <c r="M2653">
        <v>634</v>
      </c>
    </row>
    <row r="2654" spans="1:13" x14ac:dyDescent="0.2">
      <c r="A2654" t="s">
        <v>2663</v>
      </c>
      <c r="B2654">
        <v>120</v>
      </c>
      <c r="C2654">
        <v>79</v>
      </c>
      <c r="D2654">
        <v>70</v>
      </c>
      <c r="E2654" s="1">
        <v>35</v>
      </c>
      <c r="F2654" s="1">
        <v>21</v>
      </c>
      <c r="G2654" s="1">
        <v>83</v>
      </c>
      <c r="H2654" s="1">
        <v>45</v>
      </c>
      <c r="I2654" s="1">
        <v>31</v>
      </c>
      <c r="J2654" s="1">
        <v>8</v>
      </c>
      <c r="K2654">
        <v>11</v>
      </c>
      <c r="L2654">
        <v>16</v>
      </c>
      <c r="M2654">
        <v>13</v>
      </c>
    </row>
    <row r="2655" spans="1:13" x14ac:dyDescent="0.2">
      <c r="A2655" t="s">
        <v>2664</v>
      </c>
      <c r="B2655">
        <v>5431</v>
      </c>
      <c r="C2655">
        <v>4436</v>
      </c>
      <c r="D2655">
        <v>6155</v>
      </c>
      <c r="E2655" s="1">
        <v>796</v>
      </c>
      <c r="F2655" s="1">
        <v>709</v>
      </c>
      <c r="G2655" s="1">
        <v>1810</v>
      </c>
      <c r="H2655" s="1">
        <v>2182</v>
      </c>
      <c r="I2655" s="1">
        <v>1395</v>
      </c>
      <c r="J2655" s="1">
        <v>629</v>
      </c>
      <c r="K2655">
        <v>2344</v>
      </c>
      <c r="L2655">
        <v>1676</v>
      </c>
      <c r="M2655">
        <v>1887</v>
      </c>
    </row>
    <row r="2656" spans="1:13" x14ac:dyDescent="0.2">
      <c r="A2656" t="s">
        <v>2665</v>
      </c>
      <c r="B2656">
        <v>2763</v>
      </c>
      <c r="C2656">
        <v>2478</v>
      </c>
      <c r="D2656">
        <v>2726</v>
      </c>
      <c r="E2656" s="1">
        <v>1106</v>
      </c>
      <c r="F2656" s="1">
        <v>801</v>
      </c>
      <c r="G2656" s="1">
        <v>2206</v>
      </c>
      <c r="H2656" s="1">
        <v>4013</v>
      </c>
      <c r="I2656" s="1">
        <v>2773</v>
      </c>
      <c r="J2656" s="1">
        <v>1467</v>
      </c>
      <c r="K2656">
        <v>4450</v>
      </c>
      <c r="L2656">
        <v>3455</v>
      </c>
      <c r="M2656">
        <v>4147</v>
      </c>
    </row>
    <row r="2657" spans="1:13" x14ac:dyDescent="0.2">
      <c r="A2657" t="s">
        <v>2666</v>
      </c>
      <c r="B2657">
        <v>2583</v>
      </c>
      <c r="C2657">
        <v>2573</v>
      </c>
      <c r="D2657">
        <v>2849</v>
      </c>
      <c r="E2657" s="1">
        <v>1369</v>
      </c>
      <c r="F2657" s="1">
        <v>1190</v>
      </c>
      <c r="G2657" s="1">
        <v>2800</v>
      </c>
      <c r="H2657" s="1">
        <v>2704</v>
      </c>
      <c r="I2657" s="1">
        <v>1874</v>
      </c>
      <c r="J2657" s="1">
        <v>895</v>
      </c>
      <c r="K2657">
        <v>3532</v>
      </c>
      <c r="L2657">
        <v>2948</v>
      </c>
      <c r="M2657">
        <v>3489</v>
      </c>
    </row>
    <row r="2658" spans="1:13" x14ac:dyDescent="0.2">
      <c r="A2658" t="s">
        <v>2667</v>
      </c>
      <c r="B2658">
        <v>183</v>
      </c>
      <c r="C2658">
        <v>146</v>
      </c>
      <c r="D2658">
        <v>188</v>
      </c>
      <c r="E2658" s="1">
        <v>89</v>
      </c>
      <c r="F2658" s="1">
        <v>63</v>
      </c>
      <c r="G2658" s="1">
        <v>166</v>
      </c>
      <c r="H2658" s="1">
        <v>137</v>
      </c>
      <c r="I2658" s="1">
        <v>136</v>
      </c>
      <c r="J2658" s="1">
        <v>42</v>
      </c>
      <c r="K2658">
        <v>79</v>
      </c>
      <c r="L2658">
        <v>70</v>
      </c>
      <c r="M2658">
        <v>94</v>
      </c>
    </row>
    <row r="2659" spans="1:13" x14ac:dyDescent="0.2">
      <c r="A2659" t="s">
        <v>2668</v>
      </c>
      <c r="B2659">
        <v>3769</v>
      </c>
      <c r="C2659">
        <v>2831</v>
      </c>
      <c r="D2659">
        <v>2889</v>
      </c>
      <c r="E2659" s="1">
        <v>5810</v>
      </c>
      <c r="F2659" s="1">
        <v>4774</v>
      </c>
      <c r="G2659" s="1">
        <v>9839</v>
      </c>
      <c r="H2659" s="1">
        <v>9249</v>
      </c>
      <c r="I2659" s="1">
        <v>7981</v>
      </c>
      <c r="J2659" s="1">
        <v>2284</v>
      </c>
      <c r="K2659">
        <v>2342</v>
      </c>
      <c r="L2659">
        <v>2715</v>
      </c>
      <c r="M2659">
        <v>2682</v>
      </c>
    </row>
    <row r="2660" spans="1:13" x14ac:dyDescent="0.2">
      <c r="A2660" t="s">
        <v>2669</v>
      </c>
      <c r="B2660">
        <v>4235</v>
      </c>
      <c r="C2660">
        <v>4371</v>
      </c>
      <c r="D2660">
        <v>4934</v>
      </c>
      <c r="E2660" s="1">
        <v>1453</v>
      </c>
      <c r="F2660" s="1">
        <v>1329</v>
      </c>
      <c r="G2660" s="1">
        <v>3144</v>
      </c>
      <c r="H2660" s="1">
        <v>2262</v>
      </c>
      <c r="I2660" s="1">
        <v>1714</v>
      </c>
      <c r="J2660" s="1">
        <v>744</v>
      </c>
      <c r="K2660">
        <v>2088</v>
      </c>
      <c r="L2660">
        <v>2097</v>
      </c>
      <c r="M2660">
        <v>2289</v>
      </c>
    </row>
    <row r="2661" spans="1:13" x14ac:dyDescent="0.2">
      <c r="A2661" t="s">
        <v>2670</v>
      </c>
      <c r="B2661">
        <v>4795</v>
      </c>
      <c r="C2661">
        <v>4568</v>
      </c>
      <c r="D2661">
        <v>6471</v>
      </c>
      <c r="E2661" s="1">
        <v>2573</v>
      </c>
      <c r="F2661" s="1">
        <v>2708</v>
      </c>
      <c r="G2661" s="1">
        <v>6445</v>
      </c>
      <c r="H2661" s="1">
        <v>8580</v>
      </c>
      <c r="I2661" s="1">
        <v>5846</v>
      </c>
      <c r="J2661" s="1">
        <v>3383</v>
      </c>
      <c r="K2661">
        <v>6954</v>
      </c>
      <c r="L2661">
        <v>5430</v>
      </c>
      <c r="M2661">
        <v>5852</v>
      </c>
    </row>
    <row r="2662" spans="1:13" x14ac:dyDescent="0.2">
      <c r="A2662" t="s">
        <v>2671</v>
      </c>
      <c r="B2662">
        <v>16225</v>
      </c>
      <c r="C2662">
        <v>13270</v>
      </c>
      <c r="D2662">
        <v>16062</v>
      </c>
      <c r="E2662" s="1">
        <v>7290</v>
      </c>
      <c r="F2662" s="1">
        <v>6560</v>
      </c>
      <c r="G2662" s="1">
        <v>15395</v>
      </c>
      <c r="H2662" s="1">
        <v>21612</v>
      </c>
      <c r="I2662" s="1">
        <v>16339</v>
      </c>
      <c r="J2662" s="1">
        <v>8704</v>
      </c>
      <c r="K2662">
        <v>20575</v>
      </c>
      <c r="L2662">
        <v>16875</v>
      </c>
      <c r="M2662">
        <v>18714</v>
      </c>
    </row>
    <row r="2663" spans="1:13" x14ac:dyDescent="0.2">
      <c r="A2663" t="s">
        <v>2672</v>
      </c>
      <c r="B2663">
        <v>12330</v>
      </c>
      <c r="C2663">
        <v>11204</v>
      </c>
      <c r="D2663">
        <v>15490</v>
      </c>
      <c r="E2663" s="1">
        <v>4411</v>
      </c>
      <c r="F2663" s="1">
        <v>3811</v>
      </c>
      <c r="G2663" s="1">
        <v>9437</v>
      </c>
      <c r="H2663" s="1">
        <v>18642</v>
      </c>
      <c r="I2663" s="1">
        <v>12232</v>
      </c>
      <c r="J2663" s="1">
        <v>5585</v>
      </c>
      <c r="K2663">
        <v>22027</v>
      </c>
      <c r="L2663">
        <v>14480</v>
      </c>
      <c r="M2663">
        <v>17965</v>
      </c>
    </row>
    <row r="2664" spans="1:13" x14ac:dyDescent="0.2">
      <c r="A2664" t="s">
        <v>2673</v>
      </c>
      <c r="B2664">
        <v>2063</v>
      </c>
      <c r="C2664">
        <v>1640</v>
      </c>
      <c r="D2664">
        <v>1972</v>
      </c>
      <c r="E2664" s="1">
        <v>607</v>
      </c>
      <c r="F2664" s="1">
        <v>588</v>
      </c>
      <c r="G2664" s="1">
        <v>1448</v>
      </c>
      <c r="H2664" s="1">
        <v>1931</v>
      </c>
      <c r="I2664" s="1">
        <v>1261</v>
      </c>
      <c r="J2664" s="1">
        <v>780</v>
      </c>
      <c r="K2664">
        <v>3202</v>
      </c>
      <c r="L2664">
        <v>2674</v>
      </c>
      <c r="M2664">
        <v>2914</v>
      </c>
    </row>
    <row r="2665" spans="1:13" x14ac:dyDescent="0.2">
      <c r="A2665" t="s">
        <v>2674</v>
      </c>
      <c r="B2665">
        <v>4319</v>
      </c>
      <c r="C2665">
        <v>3493</v>
      </c>
      <c r="D2665">
        <v>3591</v>
      </c>
      <c r="E2665" s="1">
        <v>1384</v>
      </c>
      <c r="F2665" s="1">
        <v>1209</v>
      </c>
      <c r="G2665" s="1">
        <v>2752</v>
      </c>
      <c r="H2665" s="1">
        <v>3430</v>
      </c>
      <c r="I2665" s="1">
        <v>2673</v>
      </c>
      <c r="J2665" s="1">
        <v>1257</v>
      </c>
      <c r="K2665">
        <v>3757</v>
      </c>
      <c r="L2665">
        <v>3776</v>
      </c>
      <c r="M2665">
        <v>4422</v>
      </c>
    </row>
    <row r="2666" spans="1:13" x14ac:dyDescent="0.2">
      <c r="A2666" t="s">
        <v>2675</v>
      </c>
      <c r="B2666">
        <v>3534</v>
      </c>
      <c r="C2666">
        <v>2838</v>
      </c>
      <c r="D2666">
        <v>2812</v>
      </c>
      <c r="E2666" s="1">
        <v>1069</v>
      </c>
      <c r="F2666" s="1">
        <v>897</v>
      </c>
      <c r="G2666" s="1">
        <v>2079</v>
      </c>
      <c r="H2666" s="1">
        <v>2558</v>
      </c>
      <c r="I2666" s="1">
        <v>2061</v>
      </c>
      <c r="J2666" s="1">
        <v>968</v>
      </c>
      <c r="K2666">
        <v>3010</v>
      </c>
      <c r="L2666">
        <v>3212</v>
      </c>
      <c r="M2666">
        <v>3770</v>
      </c>
    </row>
    <row r="2667" spans="1:13" x14ac:dyDescent="0.2">
      <c r="A2667" t="s">
        <v>2676</v>
      </c>
      <c r="B2667">
        <v>7166</v>
      </c>
      <c r="C2667">
        <v>6360</v>
      </c>
      <c r="D2667">
        <v>7952</v>
      </c>
      <c r="E2667" s="1">
        <v>2745</v>
      </c>
      <c r="F2667" s="1">
        <v>2398</v>
      </c>
      <c r="G2667" s="1">
        <v>6455</v>
      </c>
      <c r="H2667" s="1">
        <v>5980</v>
      </c>
      <c r="I2667" s="1">
        <v>3625</v>
      </c>
      <c r="J2667" s="1">
        <v>2257</v>
      </c>
      <c r="K2667">
        <v>6909</v>
      </c>
      <c r="L2667">
        <v>6529</v>
      </c>
      <c r="M2667">
        <v>6760</v>
      </c>
    </row>
    <row r="2668" spans="1:13" x14ac:dyDescent="0.2">
      <c r="A2668" t="s">
        <v>2677</v>
      </c>
      <c r="B2668">
        <v>7381</v>
      </c>
      <c r="C2668">
        <v>5536</v>
      </c>
      <c r="D2668">
        <v>5869</v>
      </c>
      <c r="E2668" s="1">
        <v>2797</v>
      </c>
      <c r="F2668" s="1">
        <v>2424</v>
      </c>
      <c r="G2668" s="1">
        <v>5698</v>
      </c>
      <c r="H2668" s="1">
        <v>8446</v>
      </c>
      <c r="I2668" s="1">
        <v>5636</v>
      </c>
      <c r="J2668" s="1">
        <v>2973</v>
      </c>
      <c r="K2668">
        <v>9312</v>
      </c>
      <c r="L2668">
        <v>8390</v>
      </c>
      <c r="M2668">
        <v>9490</v>
      </c>
    </row>
    <row r="2669" spans="1:13" x14ac:dyDescent="0.2">
      <c r="A2669" t="s">
        <v>2678</v>
      </c>
      <c r="B2669">
        <v>2102</v>
      </c>
      <c r="C2669">
        <v>1681</v>
      </c>
      <c r="D2669">
        <v>1401</v>
      </c>
      <c r="E2669" s="1">
        <v>611</v>
      </c>
      <c r="F2669" s="1">
        <v>593</v>
      </c>
      <c r="G2669" s="1">
        <v>1422</v>
      </c>
      <c r="H2669" s="1">
        <v>1224</v>
      </c>
      <c r="I2669" s="1">
        <v>828</v>
      </c>
      <c r="J2669" s="1">
        <v>477</v>
      </c>
      <c r="K2669">
        <v>602</v>
      </c>
      <c r="L2669">
        <v>831</v>
      </c>
      <c r="M2669">
        <v>944</v>
      </c>
    </row>
    <row r="2670" spans="1:13" x14ac:dyDescent="0.2">
      <c r="A2670" t="s">
        <v>2679</v>
      </c>
      <c r="B2670">
        <v>18569</v>
      </c>
      <c r="C2670">
        <v>13953</v>
      </c>
      <c r="D2670">
        <v>15086</v>
      </c>
      <c r="E2670" s="1">
        <v>7287</v>
      </c>
      <c r="F2670" s="1">
        <v>5886</v>
      </c>
      <c r="G2670" s="1">
        <v>13458</v>
      </c>
      <c r="H2670" s="1">
        <v>22629</v>
      </c>
      <c r="I2670" s="1">
        <v>16952</v>
      </c>
      <c r="J2670" s="1">
        <v>9124</v>
      </c>
      <c r="K2670">
        <v>14920</v>
      </c>
      <c r="L2670">
        <v>13173</v>
      </c>
      <c r="M2670">
        <v>15102</v>
      </c>
    </row>
    <row r="2671" spans="1:13" x14ac:dyDescent="0.2">
      <c r="A2671" t="s">
        <v>2680</v>
      </c>
      <c r="B2671">
        <v>1396</v>
      </c>
      <c r="C2671">
        <v>1078</v>
      </c>
      <c r="D2671">
        <v>1383</v>
      </c>
      <c r="E2671" s="1">
        <v>485</v>
      </c>
      <c r="F2671" s="1">
        <v>434</v>
      </c>
      <c r="G2671" s="1">
        <v>1257</v>
      </c>
      <c r="H2671" s="1">
        <v>1142</v>
      </c>
      <c r="I2671" s="1">
        <v>644</v>
      </c>
      <c r="J2671" s="1">
        <v>391</v>
      </c>
      <c r="K2671">
        <v>1021</v>
      </c>
      <c r="L2671">
        <v>807</v>
      </c>
      <c r="M2671">
        <v>1031</v>
      </c>
    </row>
    <row r="2672" spans="1:13" x14ac:dyDescent="0.2">
      <c r="A2672" t="s">
        <v>2681</v>
      </c>
      <c r="B2672">
        <v>4727</v>
      </c>
      <c r="C2672">
        <v>4336</v>
      </c>
      <c r="D2672">
        <v>4616</v>
      </c>
      <c r="E2672" s="1">
        <v>1620</v>
      </c>
      <c r="F2672" s="1">
        <v>1542</v>
      </c>
      <c r="G2672" s="1">
        <v>3869</v>
      </c>
      <c r="H2672" s="1">
        <v>4309</v>
      </c>
      <c r="I2672" s="1">
        <v>3100</v>
      </c>
      <c r="J2672" s="1">
        <v>1680</v>
      </c>
      <c r="K2672">
        <v>3549</v>
      </c>
      <c r="L2672">
        <v>3789</v>
      </c>
      <c r="M2672">
        <v>4071</v>
      </c>
    </row>
    <row r="2673" spans="1:13" x14ac:dyDescent="0.2">
      <c r="A2673" t="s">
        <v>2682</v>
      </c>
      <c r="B2673">
        <v>15850</v>
      </c>
      <c r="C2673">
        <v>12338</v>
      </c>
      <c r="D2673">
        <v>13974</v>
      </c>
      <c r="E2673" s="1">
        <v>4032</v>
      </c>
      <c r="F2673" s="1">
        <v>3489</v>
      </c>
      <c r="G2673" s="1">
        <v>8124</v>
      </c>
      <c r="H2673" s="1">
        <v>9650</v>
      </c>
      <c r="I2673" s="1">
        <v>6200</v>
      </c>
      <c r="J2673" s="1">
        <v>5407</v>
      </c>
      <c r="K2673">
        <v>20907</v>
      </c>
      <c r="L2673">
        <v>18156</v>
      </c>
      <c r="M2673">
        <v>22051</v>
      </c>
    </row>
    <row r="2674" spans="1:13" x14ac:dyDescent="0.2">
      <c r="A2674" t="s">
        <v>2683</v>
      </c>
      <c r="B2674">
        <v>3586</v>
      </c>
      <c r="C2674">
        <v>3086</v>
      </c>
      <c r="D2674">
        <v>3563</v>
      </c>
      <c r="E2674" s="1">
        <v>1456</v>
      </c>
      <c r="F2674" s="1">
        <v>1256</v>
      </c>
      <c r="G2674" s="1">
        <v>2938</v>
      </c>
      <c r="H2674" s="1">
        <v>4488</v>
      </c>
      <c r="I2674" s="1">
        <v>3178</v>
      </c>
      <c r="J2674" s="1">
        <v>1619</v>
      </c>
      <c r="K2674">
        <v>5277</v>
      </c>
      <c r="L2674">
        <v>4776</v>
      </c>
      <c r="M2674">
        <v>5131</v>
      </c>
    </row>
    <row r="2675" spans="1:13" x14ac:dyDescent="0.2">
      <c r="A2675" t="s">
        <v>2684</v>
      </c>
      <c r="B2675">
        <v>1921</v>
      </c>
      <c r="C2675">
        <v>1674</v>
      </c>
      <c r="D2675">
        <v>1792</v>
      </c>
      <c r="E2675" s="1">
        <v>688</v>
      </c>
      <c r="F2675" s="1">
        <v>629</v>
      </c>
      <c r="G2675" s="1">
        <v>1356</v>
      </c>
      <c r="H2675" s="1">
        <v>1402</v>
      </c>
      <c r="I2675" s="1">
        <v>968</v>
      </c>
      <c r="J2675" s="1">
        <v>448</v>
      </c>
      <c r="K2675">
        <v>1412</v>
      </c>
      <c r="L2675">
        <v>1473</v>
      </c>
      <c r="M2675">
        <v>1645</v>
      </c>
    </row>
    <row r="2676" spans="1:13" x14ac:dyDescent="0.2">
      <c r="A2676" t="s">
        <v>2685</v>
      </c>
      <c r="B2676">
        <v>12377</v>
      </c>
      <c r="C2676">
        <v>8350</v>
      </c>
      <c r="D2676">
        <v>6549</v>
      </c>
      <c r="E2676" s="1">
        <v>7257</v>
      </c>
      <c r="F2676" s="1">
        <v>5457</v>
      </c>
      <c r="G2676" s="1">
        <v>12082</v>
      </c>
      <c r="H2676" s="1">
        <v>12975</v>
      </c>
      <c r="I2676" s="1">
        <v>13759</v>
      </c>
      <c r="J2676" s="1">
        <v>5429</v>
      </c>
      <c r="K2676">
        <v>3027</v>
      </c>
      <c r="L2676">
        <v>4550</v>
      </c>
      <c r="M2676">
        <v>3850</v>
      </c>
    </row>
    <row r="2677" spans="1:13" x14ac:dyDescent="0.2">
      <c r="A2677" t="s">
        <v>2686</v>
      </c>
      <c r="B2677">
        <v>6481</v>
      </c>
      <c r="C2677">
        <v>5333</v>
      </c>
      <c r="D2677">
        <v>6109</v>
      </c>
      <c r="E2677" s="1">
        <v>3393</v>
      </c>
      <c r="F2677" s="1">
        <v>2845</v>
      </c>
      <c r="G2677" s="1">
        <v>6769</v>
      </c>
      <c r="H2677" s="1">
        <v>10214</v>
      </c>
      <c r="I2677" s="1">
        <v>6362</v>
      </c>
      <c r="J2677" s="1">
        <v>3289</v>
      </c>
      <c r="K2677">
        <v>9647</v>
      </c>
      <c r="L2677">
        <v>9054</v>
      </c>
      <c r="M2677">
        <v>9926</v>
      </c>
    </row>
    <row r="2678" spans="1:13" x14ac:dyDescent="0.2">
      <c r="A2678" t="s">
        <v>2687</v>
      </c>
      <c r="B2678">
        <v>942</v>
      </c>
      <c r="C2678">
        <v>736</v>
      </c>
      <c r="D2678">
        <v>921</v>
      </c>
      <c r="E2678" s="1">
        <v>352</v>
      </c>
      <c r="F2678" s="1">
        <v>364</v>
      </c>
      <c r="G2678" s="1">
        <v>903</v>
      </c>
      <c r="H2678" s="1">
        <v>847</v>
      </c>
      <c r="I2678" s="1">
        <v>509</v>
      </c>
      <c r="J2678" s="1">
        <v>278</v>
      </c>
      <c r="K2678">
        <v>711</v>
      </c>
      <c r="L2678">
        <v>687</v>
      </c>
      <c r="M2678">
        <v>819</v>
      </c>
    </row>
    <row r="2679" spans="1:13" x14ac:dyDescent="0.2">
      <c r="A2679" t="s">
        <v>2688</v>
      </c>
      <c r="B2679">
        <v>3026</v>
      </c>
      <c r="C2679">
        <v>2366</v>
      </c>
      <c r="D2679">
        <v>2347</v>
      </c>
      <c r="E2679" s="1">
        <v>971</v>
      </c>
      <c r="F2679" s="1">
        <v>862</v>
      </c>
      <c r="G2679" s="1">
        <v>2111</v>
      </c>
      <c r="H2679" s="1">
        <v>1795</v>
      </c>
      <c r="I2679" s="1">
        <v>1362</v>
      </c>
      <c r="J2679" s="1">
        <v>652</v>
      </c>
      <c r="K2679">
        <v>1871</v>
      </c>
      <c r="L2679">
        <v>2079</v>
      </c>
      <c r="M2679">
        <v>2419</v>
      </c>
    </row>
    <row r="2680" spans="1:13" x14ac:dyDescent="0.2">
      <c r="A2680" t="s">
        <v>2689</v>
      </c>
      <c r="B2680">
        <v>191</v>
      </c>
      <c r="C2680">
        <v>153</v>
      </c>
      <c r="D2680">
        <v>159</v>
      </c>
      <c r="E2680" s="1">
        <v>85</v>
      </c>
      <c r="F2680" s="1">
        <v>60</v>
      </c>
      <c r="G2680" s="1">
        <v>113</v>
      </c>
      <c r="H2680" s="1">
        <v>226</v>
      </c>
      <c r="I2680" s="1">
        <v>154</v>
      </c>
      <c r="J2680" s="1">
        <v>73</v>
      </c>
      <c r="K2680">
        <v>195</v>
      </c>
      <c r="L2680">
        <v>198</v>
      </c>
      <c r="M2680">
        <v>191</v>
      </c>
    </row>
    <row r="2681" spans="1:13" x14ac:dyDescent="0.2">
      <c r="A2681" t="s">
        <v>2690</v>
      </c>
      <c r="B2681">
        <v>2069</v>
      </c>
      <c r="C2681">
        <v>1991</v>
      </c>
      <c r="D2681">
        <v>1985</v>
      </c>
      <c r="E2681" s="1">
        <v>915</v>
      </c>
      <c r="F2681" s="1">
        <v>790</v>
      </c>
      <c r="G2681" s="1">
        <v>2045</v>
      </c>
      <c r="H2681" s="1">
        <v>2531</v>
      </c>
      <c r="I2681" s="1">
        <v>1636</v>
      </c>
      <c r="J2681" s="1">
        <v>1030</v>
      </c>
      <c r="K2681">
        <v>2495</v>
      </c>
      <c r="L2681">
        <v>2504</v>
      </c>
      <c r="M2681">
        <v>2851</v>
      </c>
    </row>
    <row r="2682" spans="1:13" x14ac:dyDescent="0.2">
      <c r="A2682" t="s">
        <v>2691</v>
      </c>
      <c r="B2682">
        <v>575</v>
      </c>
      <c r="C2682">
        <v>498</v>
      </c>
      <c r="D2682">
        <v>582</v>
      </c>
      <c r="E2682" s="1">
        <v>262</v>
      </c>
      <c r="F2682" s="1">
        <v>271</v>
      </c>
      <c r="G2682" s="1">
        <v>551</v>
      </c>
      <c r="H2682" s="1">
        <v>1500</v>
      </c>
      <c r="I2682" s="1">
        <v>779</v>
      </c>
      <c r="J2682" s="1">
        <v>438</v>
      </c>
      <c r="K2682">
        <v>604</v>
      </c>
      <c r="L2682">
        <v>534</v>
      </c>
      <c r="M2682">
        <v>670</v>
      </c>
    </row>
    <row r="2683" spans="1:13" x14ac:dyDescent="0.2">
      <c r="A2683" t="s">
        <v>2692</v>
      </c>
      <c r="B2683">
        <v>75</v>
      </c>
      <c r="C2683">
        <v>89</v>
      </c>
      <c r="D2683">
        <v>89</v>
      </c>
      <c r="E2683" s="1">
        <v>31</v>
      </c>
      <c r="F2683" s="1">
        <v>34</v>
      </c>
      <c r="G2683" s="1">
        <v>89</v>
      </c>
      <c r="H2683" s="1">
        <v>64</v>
      </c>
      <c r="I2683" s="1">
        <v>45</v>
      </c>
      <c r="J2683" s="1">
        <v>24</v>
      </c>
      <c r="K2683">
        <v>52</v>
      </c>
      <c r="L2683">
        <v>51</v>
      </c>
      <c r="M2683">
        <v>54</v>
      </c>
    </row>
    <row r="2684" spans="1:13" x14ac:dyDescent="0.2">
      <c r="A2684" t="s">
        <v>2693</v>
      </c>
      <c r="B2684">
        <v>24056</v>
      </c>
      <c r="C2684">
        <v>22744</v>
      </c>
      <c r="D2684">
        <v>33451</v>
      </c>
      <c r="E2684" s="1">
        <v>10148</v>
      </c>
      <c r="F2684" s="1">
        <v>8542</v>
      </c>
      <c r="G2684" s="1">
        <v>20348</v>
      </c>
      <c r="H2684" s="1">
        <v>36181</v>
      </c>
      <c r="I2684" s="1">
        <v>23031</v>
      </c>
      <c r="J2684" s="1">
        <v>11120</v>
      </c>
      <c r="K2684">
        <v>53673</v>
      </c>
      <c r="L2684">
        <v>35031</v>
      </c>
      <c r="M2684">
        <v>43062</v>
      </c>
    </row>
    <row r="2685" spans="1:13" x14ac:dyDescent="0.2">
      <c r="A2685" t="s">
        <v>2694</v>
      </c>
      <c r="B2685">
        <v>1912</v>
      </c>
      <c r="C2685">
        <v>1808</v>
      </c>
      <c r="D2685">
        <v>2196</v>
      </c>
      <c r="E2685" s="1">
        <v>975</v>
      </c>
      <c r="F2685" s="1">
        <v>842</v>
      </c>
      <c r="G2685" s="1">
        <v>2084</v>
      </c>
      <c r="H2685" s="1">
        <v>1978</v>
      </c>
      <c r="I2685" s="1">
        <v>1552</v>
      </c>
      <c r="J2685" s="1">
        <v>638</v>
      </c>
      <c r="K2685">
        <v>1794</v>
      </c>
      <c r="L2685">
        <v>1574</v>
      </c>
      <c r="M2685">
        <v>1724</v>
      </c>
    </row>
    <row r="2686" spans="1:13" x14ac:dyDescent="0.2">
      <c r="A2686" t="s">
        <v>2695</v>
      </c>
      <c r="B2686">
        <v>2191</v>
      </c>
      <c r="C2686">
        <v>1968</v>
      </c>
      <c r="D2686">
        <v>1565</v>
      </c>
      <c r="E2686" s="1">
        <v>600</v>
      </c>
      <c r="F2686" s="1">
        <v>582</v>
      </c>
      <c r="G2686" s="1">
        <v>1228</v>
      </c>
      <c r="H2686" s="1">
        <v>2359</v>
      </c>
      <c r="I2686" s="1">
        <v>1719</v>
      </c>
      <c r="J2686" s="1">
        <v>947</v>
      </c>
      <c r="K2686">
        <v>2610</v>
      </c>
      <c r="L2686">
        <v>2243</v>
      </c>
      <c r="M2686">
        <v>2963</v>
      </c>
    </row>
    <row r="2687" spans="1:13" x14ac:dyDescent="0.2">
      <c r="A2687" t="s">
        <v>2696</v>
      </c>
      <c r="B2687">
        <v>525</v>
      </c>
      <c r="C2687">
        <v>589</v>
      </c>
      <c r="D2687">
        <v>726</v>
      </c>
      <c r="E2687" s="1">
        <v>116</v>
      </c>
      <c r="F2687" s="1">
        <v>157</v>
      </c>
      <c r="G2687" s="1">
        <v>428</v>
      </c>
      <c r="H2687" s="1">
        <v>602</v>
      </c>
      <c r="I2687" s="1">
        <v>313</v>
      </c>
      <c r="J2687" s="1">
        <v>165</v>
      </c>
      <c r="K2687">
        <v>535</v>
      </c>
      <c r="L2687">
        <v>439</v>
      </c>
      <c r="M2687">
        <v>480</v>
      </c>
    </row>
    <row r="2688" spans="1:13" x14ac:dyDescent="0.2">
      <c r="A2688" t="s">
        <v>2697</v>
      </c>
      <c r="B2688">
        <v>4800</v>
      </c>
      <c r="C2688">
        <v>4492</v>
      </c>
      <c r="D2688">
        <v>5185</v>
      </c>
      <c r="E2688" s="1">
        <v>2088</v>
      </c>
      <c r="F2688" s="1">
        <v>1749</v>
      </c>
      <c r="G2688" s="1">
        <v>4316</v>
      </c>
      <c r="H2688" s="1">
        <v>8282</v>
      </c>
      <c r="I2688" s="1">
        <v>6586</v>
      </c>
      <c r="J2688" s="1">
        <v>3333</v>
      </c>
      <c r="K2688">
        <v>9496</v>
      </c>
      <c r="L2688">
        <v>7127</v>
      </c>
      <c r="M2688">
        <v>8780</v>
      </c>
    </row>
    <row r="2689" spans="1:13" x14ac:dyDescent="0.2">
      <c r="A2689" t="s">
        <v>2698</v>
      </c>
      <c r="B2689">
        <v>1678</v>
      </c>
      <c r="C2689">
        <v>1531</v>
      </c>
      <c r="D2689">
        <v>1703</v>
      </c>
      <c r="E2689" s="1">
        <v>786</v>
      </c>
      <c r="F2689" s="1">
        <v>695</v>
      </c>
      <c r="G2689" s="1">
        <v>1711</v>
      </c>
      <c r="H2689" s="1">
        <v>1587</v>
      </c>
      <c r="I2689" s="1">
        <v>1187</v>
      </c>
      <c r="J2689" s="1">
        <v>576</v>
      </c>
      <c r="K2689">
        <v>1508</v>
      </c>
      <c r="L2689">
        <v>1543</v>
      </c>
      <c r="M2689">
        <v>1817</v>
      </c>
    </row>
    <row r="2690" spans="1:13" x14ac:dyDescent="0.2">
      <c r="A2690" t="s">
        <v>2699</v>
      </c>
      <c r="B2690">
        <v>1908</v>
      </c>
      <c r="C2690">
        <v>1652</v>
      </c>
      <c r="D2690">
        <v>1854</v>
      </c>
      <c r="E2690" s="1">
        <v>629</v>
      </c>
      <c r="F2690" s="1">
        <v>569</v>
      </c>
      <c r="G2690" s="1">
        <v>1340</v>
      </c>
      <c r="H2690" s="1">
        <v>1407</v>
      </c>
      <c r="I2690" s="1">
        <v>1008</v>
      </c>
      <c r="J2690" s="1">
        <v>635</v>
      </c>
      <c r="K2690">
        <v>1739</v>
      </c>
      <c r="L2690">
        <v>1604</v>
      </c>
      <c r="M2690">
        <v>1786</v>
      </c>
    </row>
    <row r="2691" spans="1:13" x14ac:dyDescent="0.2">
      <c r="A2691" t="s">
        <v>2700</v>
      </c>
      <c r="B2691">
        <v>830</v>
      </c>
      <c r="C2691">
        <v>719</v>
      </c>
      <c r="D2691">
        <v>732</v>
      </c>
      <c r="E2691" s="1">
        <v>275</v>
      </c>
      <c r="F2691" s="1">
        <v>303</v>
      </c>
      <c r="G2691" s="1">
        <v>686</v>
      </c>
      <c r="H2691" s="1">
        <v>630</v>
      </c>
      <c r="I2691" s="1">
        <v>381</v>
      </c>
      <c r="J2691" s="1">
        <v>270</v>
      </c>
      <c r="K2691">
        <v>801</v>
      </c>
      <c r="L2691">
        <v>672</v>
      </c>
      <c r="M2691">
        <v>809</v>
      </c>
    </row>
    <row r="2692" spans="1:13" x14ac:dyDescent="0.2">
      <c r="A2692" t="s">
        <v>2701</v>
      </c>
      <c r="B2692">
        <v>8806</v>
      </c>
      <c r="C2692">
        <v>7327</v>
      </c>
      <c r="D2692">
        <v>7608</v>
      </c>
      <c r="E2692" s="1">
        <v>2589</v>
      </c>
      <c r="F2692" s="1">
        <v>2476</v>
      </c>
      <c r="G2692" s="1">
        <v>6526</v>
      </c>
      <c r="H2692" s="1">
        <v>12421</v>
      </c>
      <c r="I2692" s="1">
        <v>7536</v>
      </c>
      <c r="J2692" s="1">
        <v>4403</v>
      </c>
      <c r="K2692">
        <v>10051</v>
      </c>
      <c r="L2692">
        <v>9861</v>
      </c>
      <c r="M2692">
        <v>11237</v>
      </c>
    </row>
    <row r="2693" spans="1:13" x14ac:dyDescent="0.2">
      <c r="A2693" t="s">
        <v>2702</v>
      </c>
      <c r="B2693">
        <v>1104</v>
      </c>
      <c r="C2693">
        <v>775</v>
      </c>
      <c r="D2693">
        <v>845</v>
      </c>
      <c r="E2693" s="1">
        <v>304</v>
      </c>
      <c r="F2693" s="1">
        <v>252</v>
      </c>
      <c r="G2693" s="1">
        <v>640</v>
      </c>
      <c r="H2693" s="1">
        <v>1022</v>
      </c>
      <c r="I2693" s="1">
        <v>828</v>
      </c>
      <c r="J2693" s="1">
        <v>336</v>
      </c>
      <c r="K2693">
        <v>1165</v>
      </c>
      <c r="L2693">
        <v>1001</v>
      </c>
      <c r="M2693">
        <v>1222</v>
      </c>
    </row>
    <row r="2694" spans="1:13" x14ac:dyDescent="0.2">
      <c r="A2694" t="s">
        <v>2703</v>
      </c>
      <c r="B2694">
        <v>531</v>
      </c>
      <c r="C2694">
        <v>498</v>
      </c>
      <c r="D2694">
        <v>629</v>
      </c>
      <c r="E2694" s="1">
        <v>144</v>
      </c>
      <c r="F2694" s="1">
        <v>176</v>
      </c>
      <c r="G2694" s="1">
        <v>409</v>
      </c>
      <c r="H2694" s="1">
        <v>421</v>
      </c>
      <c r="I2694" s="1">
        <v>249</v>
      </c>
      <c r="J2694" s="1">
        <v>182</v>
      </c>
      <c r="K2694">
        <v>347</v>
      </c>
      <c r="L2694">
        <v>341</v>
      </c>
      <c r="M2694">
        <v>398</v>
      </c>
    </row>
    <row r="2695" spans="1:13" x14ac:dyDescent="0.2">
      <c r="A2695" t="s">
        <v>2704</v>
      </c>
      <c r="B2695">
        <v>479</v>
      </c>
      <c r="C2695">
        <v>413</v>
      </c>
      <c r="D2695">
        <v>361</v>
      </c>
      <c r="E2695" s="1">
        <v>146</v>
      </c>
      <c r="F2695" s="1">
        <v>133</v>
      </c>
      <c r="G2695" s="1">
        <v>272</v>
      </c>
      <c r="H2695" s="1">
        <v>381</v>
      </c>
      <c r="I2695" s="1">
        <v>261</v>
      </c>
      <c r="J2695" s="1">
        <v>128</v>
      </c>
      <c r="K2695">
        <v>404</v>
      </c>
      <c r="L2695">
        <v>348</v>
      </c>
      <c r="M2695">
        <v>480</v>
      </c>
    </row>
    <row r="2696" spans="1:13" x14ac:dyDescent="0.2">
      <c r="A2696" t="s">
        <v>2705</v>
      </c>
      <c r="B2696">
        <v>10077</v>
      </c>
      <c r="C2696">
        <v>8132</v>
      </c>
      <c r="D2696">
        <v>7788</v>
      </c>
      <c r="E2696" s="1">
        <v>3442</v>
      </c>
      <c r="F2696" s="1">
        <v>3121</v>
      </c>
      <c r="G2696" s="1">
        <v>7343</v>
      </c>
      <c r="H2696" s="1">
        <v>8740</v>
      </c>
      <c r="I2696" s="1">
        <v>5465</v>
      </c>
      <c r="J2696" s="1">
        <v>2413</v>
      </c>
      <c r="K2696">
        <v>6699</v>
      </c>
      <c r="L2696">
        <v>7106</v>
      </c>
      <c r="M2696">
        <v>8335</v>
      </c>
    </row>
    <row r="2697" spans="1:13" x14ac:dyDescent="0.2">
      <c r="A2697" t="s">
        <v>2706</v>
      </c>
      <c r="B2697">
        <v>3968</v>
      </c>
      <c r="C2697">
        <v>4036</v>
      </c>
      <c r="D2697">
        <v>4369</v>
      </c>
      <c r="E2697" s="1">
        <v>1014</v>
      </c>
      <c r="F2697" s="1">
        <v>920</v>
      </c>
      <c r="G2697" s="1">
        <v>2212</v>
      </c>
      <c r="H2697" s="1">
        <v>3767</v>
      </c>
      <c r="I2697" s="1">
        <v>2603</v>
      </c>
      <c r="J2697" s="1">
        <v>1359</v>
      </c>
      <c r="K2697">
        <v>6000</v>
      </c>
      <c r="L2697">
        <v>5349</v>
      </c>
      <c r="M2697">
        <v>6165</v>
      </c>
    </row>
    <row r="2698" spans="1:13" x14ac:dyDescent="0.2">
      <c r="A2698" t="s">
        <v>2707</v>
      </c>
      <c r="B2698">
        <v>1314</v>
      </c>
      <c r="C2698">
        <v>1000</v>
      </c>
      <c r="D2698">
        <v>1159</v>
      </c>
      <c r="E2698" s="1">
        <v>369</v>
      </c>
      <c r="F2698" s="1">
        <v>328</v>
      </c>
      <c r="G2698" s="1">
        <v>846</v>
      </c>
      <c r="H2698" s="1">
        <v>832</v>
      </c>
      <c r="I2698" s="1">
        <v>676</v>
      </c>
      <c r="J2698" s="1">
        <v>329</v>
      </c>
      <c r="K2698">
        <v>1022</v>
      </c>
      <c r="L2698">
        <v>850</v>
      </c>
      <c r="M2698">
        <v>980</v>
      </c>
    </row>
    <row r="2699" spans="1:13" x14ac:dyDescent="0.2">
      <c r="A2699" t="s">
        <v>2708</v>
      </c>
      <c r="B2699">
        <v>5799</v>
      </c>
      <c r="C2699">
        <v>4936</v>
      </c>
      <c r="D2699">
        <v>5551</v>
      </c>
      <c r="E2699" s="1">
        <v>1981</v>
      </c>
      <c r="F2699" s="1">
        <v>1964</v>
      </c>
      <c r="G2699" s="1">
        <v>4684</v>
      </c>
      <c r="H2699" s="1">
        <v>4549</v>
      </c>
      <c r="I2699" s="1">
        <v>2992</v>
      </c>
      <c r="J2699" s="1">
        <v>1783</v>
      </c>
      <c r="K2699">
        <v>4136</v>
      </c>
      <c r="L2699">
        <v>3786</v>
      </c>
      <c r="M2699">
        <v>4155</v>
      </c>
    </row>
    <row r="2700" spans="1:13" x14ac:dyDescent="0.2">
      <c r="A2700" t="s">
        <v>2709</v>
      </c>
      <c r="B2700">
        <v>4573</v>
      </c>
      <c r="C2700">
        <v>4791</v>
      </c>
      <c r="D2700">
        <v>5468</v>
      </c>
      <c r="E2700" s="1">
        <v>1386</v>
      </c>
      <c r="F2700" s="1">
        <v>1259</v>
      </c>
      <c r="G2700" s="1">
        <v>3085</v>
      </c>
      <c r="H2700" s="1">
        <v>6207</v>
      </c>
      <c r="I2700" s="1">
        <v>3622</v>
      </c>
      <c r="J2700" s="1">
        <v>2452</v>
      </c>
      <c r="K2700">
        <v>9474</v>
      </c>
      <c r="L2700">
        <v>7139</v>
      </c>
      <c r="M2700">
        <v>9077</v>
      </c>
    </row>
    <row r="2701" spans="1:13" x14ac:dyDescent="0.2">
      <c r="A2701" t="s">
        <v>2710</v>
      </c>
      <c r="B2701">
        <v>4497</v>
      </c>
      <c r="C2701">
        <v>4093</v>
      </c>
      <c r="D2701">
        <v>4494</v>
      </c>
      <c r="E2701" s="1">
        <v>1519</v>
      </c>
      <c r="F2701" s="1">
        <v>1444</v>
      </c>
      <c r="G2701" s="1">
        <v>3158</v>
      </c>
      <c r="H2701" s="1">
        <v>4492</v>
      </c>
      <c r="I2701" s="1">
        <v>3496</v>
      </c>
      <c r="J2701" s="1">
        <v>1809</v>
      </c>
      <c r="K2701">
        <v>4845</v>
      </c>
      <c r="L2701">
        <v>4326</v>
      </c>
      <c r="M2701">
        <v>4910</v>
      </c>
    </row>
    <row r="2702" spans="1:13" x14ac:dyDescent="0.2">
      <c r="A2702" t="s">
        <v>2711</v>
      </c>
      <c r="B2702">
        <v>7130</v>
      </c>
      <c r="C2702">
        <v>6398</v>
      </c>
      <c r="D2702">
        <v>8587</v>
      </c>
      <c r="E2702" s="1">
        <v>2655</v>
      </c>
      <c r="F2702" s="1">
        <v>2340</v>
      </c>
      <c r="G2702" s="1">
        <v>5674</v>
      </c>
      <c r="H2702" s="1">
        <v>8196</v>
      </c>
      <c r="I2702" s="1">
        <v>5636</v>
      </c>
      <c r="J2702" s="1">
        <v>2680</v>
      </c>
      <c r="K2702">
        <v>6629</v>
      </c>
      <c r="L2702">
        <v>5291</v>
      </c>
      <c r="M2702">
        <v>6070</v>
      </c>
    </row>
    <row r="2703" spans="1:13" x14ac:dyDescent="0.2">
      <c r="A2703" t="s">
        <v>2712</v>
      </c>
      <c r="B2703">
        <v>1116</v>
      </c>
      <c r="C2703">
        <v>814</v>
      </c>
      <c r="D2703">
        <v>1171</v>
      </c>
      <c r="E2703" s="1">
        <v>466</v>
      </c>
      <c r="F2703" s="1">
        <v>405</v>
      </c>
      <c r="G2703" s="1">
        <v>857</v>
      </c>
      <c r="H2703" s="1">
        <v>1016</v>
      </c>
      <c r="I2703" s="1">
        <v>703</v>
      </c>
      <c r="J2703" s="1">
        <v>381</v>
      </c>
      <c r="K2703">
        <v>1432</v>
      </c>
      <c r="L2703">
        <v>1049</v>
      </c>
      <c r="M2703">
        <v>1293</v>
      </c>
    </row>
    <row r="2704" spans="1:13" x14ac:dyDescent="0.2">
      <c r="A2704" t="s">
        <v>2713</v>
      </c>
      <c r="B2704">
        <v>3073</v>
      </c>
      <c r="C2704">
        <v>2812</v>
      </c>
      <c r="D2704">
        <v>3657</v>
      </c>
      <c r="E2704" s="1">
        <v>1083</v>
      </c>
      <c r="F2704" s="1">
        <v>940</v>
      </c>
      <c r="G2704" s="1">
        <v>2304</v>
      </c>
      <c r="H2704" s="1">
        <v>3873</v>
      </c>
      <c r="I2704" s="1">
        <v>2524</v>
      </c>
      <c r="J2704" s="1">
        <v>1525</v>
      </c>
      <c r="K2704">
        <v>4433</v>
      </c>
      <c r="L2704">
        <v>3216</v>
      </c>
      <c r="M2704">
        <v>3804</v>
      </c>
    </row>
    <row r="2705" spans="1:13" x14ac:dyDescent="0.2">
      <c r="A2705" t="s">
        <v>2714</v>
      </c>
      <c r="B2705">
        <v>2155</v>
      </c>
      <c r="C2705">
        <v>1885</v>
      </c>
      <c r="D2705">
        <v>1914</v>
      </c>
      <c r="E2705" s="1">
        <v>1278</v>
      </c>
      <c r="F2705" s="1">
        <v>1162</v>
      </c>
      <c r="G2705" s="1">
        <v>2803</v>
      </c>
      <c r="H2705" s="1">
        <v>2634</v>
      </c>
      <c r="I2705" s="1">
        <v>1944</v>
      </c>
      <c r="J2705" s="1">
        <v>852</v>
      </c>
      <c r="K2705">
        <v>2042</v>
      </c>
      <c r="L2705">
        <v>2155</v>
      </c>
      <c r="M2705">
        <v>2221</v>
      </c>
    </row>
    <row r="2706" spans="1:13" x14ac:dyDescent="0.2">
      <c r="A2706" t="s">
        <v>2715</v>
      </c>
      <c r="B2706">
        <v>8966</v>
      </c>
      <c r="C2706">
        <v>8523</v>
      </c>
      <c r="D2706">
        <v>9600</v>
      </c>
      <c r="E2706" s="1">
        <v>2317</v>
      </c>
      <c r="F2706" s="1">
        <v>2150</v>
      </c>
      <c r="G2706" s="1">
        <v>5311</v>
      </c>
      <c r="H2706" s="1">
        <v>6610</v>
      </c>
      <c r="I2706" s="1">
        <v>4798</v>
      </c>
      <c r="J2706" s="1">
        <v>2482</v>
      </c>
      <c r="K2706">
        <v>7019</v>
      </c>
      <c r="L2706">
        <v>6407</v>
      </c>
      <c r="M2706">
        <v>7002</v>
      </c>
    </row>
    <row r="2707" spans="1:13" x14ac:dyDescent="0.2">
      <c r="A2707" t="s">
        <v>2716</v>
      </c>
      <c r="B2707">
        <v>7461</v>
      </c>
      <c r="C2707">
        <v>7291</v>
      </c>
      <c r="D2707">
        <v>7764</v>
      </c>
      <c r="E2707" s="1">
        <v>2891</v>
      </c>
      <c r="F2707" s="1">
        <v>2697</v>
      </c>
      <c r="G2707" s="1">
        <v>6479</v>
      </c>
      <c r="H2707" s="1">
        <v>8896</v>
      </c>
      <c r="I2707" s="1">
        <v>5714</v>
      </c>
      <c r="J2707" s="1">
        <v>2551</v>
      </c>
      <c r="K2707">
        <v>7667</v>
      </c>
      <c r="L2707">
        <v>8241</v>
      </c>
      <c r="M2707">
        <v>9290</v>
      </c>
    </row>
    <row r="2708" spans="1:13" x14ac:dyDescent="0.2">
      <c r="A2708" t="s">
        <v>2717</v>
      </c>
      <c r="B2708">
        <v>9952</v>
      </c>
      <c r="C2708">
        <v>8572</v>
      </c>
      <c r="D2708">
        <v>10031</v>
      </c>
      <c r="E2708" s="1">
        <v>4870</v>
      </c>
      <c r="F2708" s="1">
        <v>4481</v>
      </c>
      <c r="G2708" s="1">
        <v>9687</v>
      </c>
      <c r="H2708" s="1">
        <v>10339</v>
      </c>
      <c r="I2708" s="1">
        <v>7343</v>
      </c>
      <c r="J2708" s="1">
        <v>3640</v>
      </c>
      <c r="K2708">
        <v>8609</v>
      </c>
      <c r="L2708">
        <v>7569</v>
      </c>
      <c r="M2708">
        <v>8395</v>
      </c>
    </row>
    <row r="2709" spans="1:13" x14ac:dyDescent="0.2">
      <c r="A2709" t="s">
        <v>2718</v>
      </c>
      <c r="B2709">
        <v>18910</v>
      </c>
      <c r="C2709">
        <v>15671</v>
      </c>
      <c r="D2709">
        <v>20760</v>
      </c>
      <c r="E2709" s="1">
        <v>6730</v>
      </c>
      <c r="F2709" s="1">
        <v>5371</v>
      </c>
      <c r="G2709" s="1">
        <v>14086</v>
      </c>
      <c r="H2709" s="1">
        <v>21661</v>
      </c>
      <c r="I2709" s="1">
        <v>13326</v>
      </c>
      <c r="J2709" s="1">
        <v>8791</v>
      </c>
      <c r="K2709">
        <v>18676</v>
      </c>
      <c r="L2709">
        <v>13177</v>
      </c>
      <c r="M2709">
        <v>15134</v>
      </c>
    </row>
    <row r="2710" spans="1:13" x14ac:dyDescent="0.2">
      <c r="A2710" t="s">
        <v>2719</v>
      </c>
      <c r="B2710">
        <v>885</v>
      </c>
      <c r="C2710">
        <v>794</v>
      </c>
      <c r="D2710">
        <v>1194</v>
      </c>
      <c r="E2710" s="1">
        <v>410</v>
      </c>
      <c r="F2710" s="1">
        <v>449</v>
      </c>
      <c r="G2710" s="1">
        <v>1014</v>
      </c>
      <c r="H2710" s="1">
        <v>860</v>
      </c>
      <c r="I2710" s="1">
        <v>458</v>
      </c>
      <c r="J2710" s="1">
        <v>260</v>
      </c>
      <c r="K2710">
        <v>791</v>
      </c>
      <c r="L2710">
        <v>713</v>
      </c>
      <c r="M2710">
        <v>853</v>
      </c>
    </row>
    <row r="2711" spans="1:13" x14ac:dyDescent="0.2">
      <c r="A2711" t="s">
        <v>2720</v>
      </c>
      <c r="B2711">
        <v>52566</v>
      </c>
      <c r="C2711">
        <v>44487</v>
      </c>
      <c r="D2711">
        <v>44580</v>
      </c>
      <c r="E2711" s="1">
        <v>21919</v>
      </c>
      <c r="F2711" s="1">
        <v>20925</v>
      </c>
      <c r="G2711" s="1">
        <v>49302</v>
      </c>
      <c r="H2711" s="1">
        <v>34706</v>
      </c>
      <c r="I2711" s="1">
        <v>24455</v>
      </c>
      <c r="J2711" s="1">
        <v>9811</v>
      </c>
      <c r="K2711">
        <v>41230</v>
      </c>
      <c r="L2711">
        <v>42794</v>
      </c>
      <c r="M2711">
        <v>48821</v>
      </c>
    </row>
    <row r="2712" spans="1:13" x14ac:dyDescent="0.2">
      <c r="A2712" t="s">
        <v>2721</v>
      </c>
      <c r="B2712">
        <v>7231</v>
      </c>
      <c r="C2712">
        <v>6290</v>
      </c>
      <c r="D2712">
        <v>7360</v>
      </c>
      <c r="E2712" s="1">
        <v>3556</v>
      </c>
      <c r="F2712" s="1">
        <v>3514</v>
      </c>
      <c r="G2712" s="1">
        <v>8314</v>
      </c>
      <c r="H2712" s="1">
        <v>9805</v>
      </c>
      <c r="I2712" s="1">
        <v>6540</v>
      </c>
      <c r="J2712" s="1">
        <v>3743</v>
      </c>
      <c r="K2712">
        <v>7759</v>
      </c>
      <c r="L2712">
        <v>6520</v>
      </c>
      <c r="M2712">
        <v>7365</v>
      </c>
    </row>
    <row r="2713" spans="1:13" x14ac:dyDescent="0.2">
      <c r="A2713" t="s">
        <v>2722</v>
      </c>
      <c r="B2713">
        <v>14498</v>
      </c>
      <c r="C2713">
        <v>16112</v>
      </c>
      <c r="D2713">
        <v>18983</v>
      </c>
      <c r="E2713" s="1">
        <v>5088</v>
      </c>
      <c r="F2713" s="1">
        <v>4721</v>
      </c>
      <c r="G2713" s="1">
        <v>11912</v>
      </c>
      <c r="H2713" s="1">
        <v>18443</v>
      </c>
      <c r="I2713" s="1">
        <v>11675</v>
      </c>
      <c r="J2713" s="1">
        <v>6570</v>
      </c>
      <c r="K2713">
        <v>26929</v>
      </c>
      <c r="L2713">
        <v>23373</v>
      </c>
      <c r="M2713">
        <v>28816</v>
      </c>
    </row>
    <row r="2714" spans="1:13" x14ac:dyDescent="0.2">
      <c r="A2714" t="s">
        <v>2723</v>
      </c>
      <c r="B2714">
        <v>1645</v>
      </c>
      <c r="C2714">
        <v>1514</v>
      </c>
      <c r="D2714">
        <v>1586</v>
      </c>
      <c r="E2714" s="1">
        <v>671</v>
      </c>
      <c r="F2714" s="1">
        <v>546</v>
      </c>
      <c r="G2714" s="1">
        <v>1291</v>
      </c>
      <c r="H2714" s="1">
        <v>1577</v>
      </c>
      <c r="I2714" s="1">
        <v>1045</v>
      </c>
      <c r="J2714" s="1">
        <v>501</v>
      </c>
      <c r="K2714">
        <v>1568</v>
      </c>
      <c r="L2714">
        <v>1370</v>
      </c>
      <c r="M2714">
        <v>1404</v>
      </c>
    </row>
    <row r="2715" spans="1:13" x14ac:dyDescent="0.2">
      <c r="A2715" t="s">
        <v>2724</v>
      </c>
      <c r="B2715">
        <v>4541</v>
      </c>
      <c r="C2715">
        <v>3859</v>
      </c>
      <c r="D2715">
        <v>4235</v>
      </c>
      <c r="E2715" s="1">
        <v>2130</v>
      </c>
      <c r="F2715" s="1">
        <v>1932</v>
      </c>
      <c r="G2715" s="1">
        <v>4177</v>
      </c>
      <c r="H2715" s="1">
        <v>4511</v>
      </c>
      <c r="I2715" s="1">
        <v>3864</v>
      </c>
      <c r="J2715" s="1">
        <v>1853</v>
      </c>
      <c r="K2715">
        <v>4252</v>
      </c>
      <c r="L2715">
        <v>4128</v>
      </c>
      <c r="M2715">
        <v>4467</v>
      </c>
    </row>
    <row r="2716" spans="1:13" x14ac:dyDescent="0.2">
      <c r="A2716" t="s">
        <v>2725</v>
      </c>
      <c r="B2716">
        <v>2566</v>
      </c>
      <c r="C2716">
        <v>2194</v>
      </c>
      <c r="D2716">
        <v>2522</v>
      </c>
      <c r="E2716" s="1">
        <v>746</v>
      </c>
      <c r="F2716" s="1">
        <v>735</v>
      </c>
      <c r="G2716" s="1">
        <v>1644</v>
      </c>
      <c r="H2716" s="1">
        <v>2968</v>
      </c>
      <c r="I2716" s="1">
        <v>1854</v>
      </c>
      <c r="J2716" s="1">
        <v>1183</v>
      </c>
      <c r="K2716">
        <v>3816</v>
      </c>
      <c r="L2716">
        <v>3589</v>
      </c>
      <c r="M2716">
        <v>4222</v>
      </c>
    </row>
    <row r="2717" spans="1:13" x14ac:dyDescent="0.2">
      <c r="A2717" t="s">
        <v>2726</v>
      </c>
      <c r="B2717">
        <v>1762</v>
      </c>
      <c r="C2717">
        <v>1521</v>
      </c>
      <c r="D2717">
        <v>1273</v>
      </c>
      <c r="E2717" s="1">
        <v>559</v>
      </c>
      <c r="F2717" s="1">
        <v>546</v>
      </c>
      <c r="G2717" s="1">
        <v>1174</v>
      </c>
      <c r="H2717" s="1">
        <v>849</v>
      </c>
      <c r="I2717" s="1">
        <v>571</v>
      </c>
      <c r="J2717" s="1">
        <v>344</v>
      </c>
      <c r="K2717">
        <v>656</v>
      </c>
      <c r="L2717">
        <v>906</v>
      </c>
      <c r="M2717">
        <v>917</v>
      </c>
    </row>
    <row r="2718" spans="1:13" x14ac:dyDescent="0.2">
      <c r="A2718" t="s">
        <v>2727</v>
      </c>
      <c r="B2718">
        <v>590</v>
      </c>
      <c r="C2718">
        <v>598</v>
      </c>
      <c r="D2718">
        <v>729</v>
      </c>
      <c r="E2718" s="1">
        <v>312</v>
      </c>
      <c r="F2718" s="1">
        <v>280</v>
      </c>
      <c r="G2718" s="1">
        <v>740</v>
      </c>
      <c r="H2718" s="1">
        <v>775</v>
      </c>
      <c r="I2718" s="1">
        <v>534</v>
      </c>
      <c r="J2718" s="1">
        <v>263</v>
      </c>
      <c r="K2718">
        <v>896</v>
      </c>
      <c r="L2718">
        <v>844</v>
      </c>
      <c r="M2718">
        <v>809</v>
      </c>
    </row>
    <row r="2719" spans="1:13" x14ac:dyDescent="0.2">
      <c r="A2719" t="s">
        <v>2728</v>
      </c>
      <c r="B2719">
        <v>3430</v>
      </c>
      <c r="C2719">
        <v>2563</v>
      </c>
      <c r="D2719">
        <v>2958</v>
      </c>
      <c r="E2719" s="1">
        <v>1428</v>
      </c>
      <c r="F2719" s="1">
        <v>1259</v>
      </c>
      <c r="G2719" s="1">
        <v>3242</v>
      </c>
      <c r="H2719" s="1">
        <v>2699</v>
      </c>
      <c r="I2719" s="1">
        <v>2282</v>
      </c>
      <c r="J2719" s="1">
        <v>826</v>
      </c>
      <c r="K2719">
        <v>1164</v>
      </c>
      <c r="L2719">
        <v>1169</v>
      </c>
      <c r="M2719">
        <v>1245</v>
      </c>
    </row>
    <row r="2720" spans="1:13" x14ac:dyDescent="0.2">
      <c r="A2720" t="s">
        <v>2729</v>
      </c>
      <c r="B2720">
        <v>3410</v>
      </c>
      <c r="C2720">
        <v>3059</v>
      </c>
      <c r="D2720">
        <v>3137</v>
      </c>
      <c r="E2720" s="1">
        <v>1418</v>
      </c>
      <c r="F2720" s="1">
        <v>1124</v>
      </c>
      <c r="G2720" s="1">
        <v>2574</v>
      </c>
      <c r="H2720" s="1">
        <v>3027</v>
      </c>
      <c r="I2720" s="1">
        <v>2383</v>
      </c>
      <c r="J2720" s="1">
        <v>1114</v>
      </c>
      <c r="K2720">
        <v>3341</v>
      </c>
      <c r="L2720">
        <v>3574</v>
      </c>
      <c r="M2720">
        <v>3696</v>
      </c>
    </row>
    <row r="2721" spans="1:13" x14ac:dyDescent="0.2">
      <c r="A2721" t="s">
        <v>2730</v>
      </c>
      <c r="B2721">
        <v>45530</v>
      </c>
      <c r="C2721">
        <v>35507</v>
      </c>
      <c r="D2721">
        <v>44216</v>
      </c>
      <c r="E2721" s="1">
        <v>14011</v>
      </c>
      <c r="F2721" s="1">
        <v>12069</v>
      </c>
      <c r="G2721" s="1">
        <v>28395</v>
      </c>
      <c r="H2721" s="1">
        <v>32975</v>
      </c>
      <c r="I2721" s="1">
        <v>27733</v>
      </c>
      <c r="J2721" s="1">
        <v>13046</v>
      </c>
      <c r="K2721">
        <v>58170</v>
      </c>
      <c r="L2721">
        <v>44346</v>
      </c>
      <c r="M2721">
        <v>49755</v>
      </c>
    </row>
    <row r="2722" spans="1:13" x14ac:dyDescent="0.2">
      <c r="A2722" t="s">
        <v>2731</v>
      </c>
      <c r="B2722">
        <v>19281</v>
      </c>
      <c r="C2722">
        <v>15223</v>
      </c>
      <c r="D2722">
        <v>18509</v>
      </c>
      <c r="E2722" s="1">
        <v>6232</v>
      </c>
      <c r="F2722" s="1">
        <v>5791</v>
      </c>
      <c r="G2722" s="1">
        <v>13773</v>
      </c>
      <c r="H2722" s="1">
        <v>25346</v>
      </c>
      <c r="I2722" s="1">
        <v>17110</v>
      </c>
      <c r="J2722" s="1">
        <v>11367</v>
      </c>
      <c r="K2722">
        <v>31043</v>
      </c>
      <c r="L2722">
        <v>25231</v>
      </c>
      <c r="M2722">
        <v>28957</v>
      </c>
    </row>
    <row r="2723" spans="1:13" x14ac:dyDescent="0.2">
      <c r="A2723" t="s">
        <v>2732</v>
      </c>
      <c r="B2723">
        <v>8538</v>
      </c>
      <c r="C2723">
        <v>7291</v>
      </c>
      <c r="D2723">
        <v>9227</v>
      </c>
      <c r="E2723" s="1">
        <v>2490</v>
      </c>
      <c r="F2723" s="1">
        <v>2266</v>
      </c>
      <c r="G2723" s="1">
        <v>5576</v>
      </c>
      <c r="H2723" s="1">
        <v>9841</v>
      </c>
      <c r="I2723" s="1">
        <v>6800</v>
      </c>
      <c r="J2723" s="1">
        <v>4164</v>
      </c>
      <c r="K2723">
        <v>17870</v>
      </c>
      <c r="L2723">
        <v>13303</v>
      </c>
      <c r="M2723">
        <v>15192</v>
      </c>
    </row>
    <row r="2724" spans="1:13" x14ac:dyDescent="0.2">
      <c r="A2724" t="s">
        <v>2733</v>
      </c>
      <c r="B2724">
        <v>8311</v>
      </c>
      <c r="C2724">
        <v>7674</v>
      </c>
      <c r="D2724">
        <v>9859</v>
      </c>
      <c r="E2724" s="1">
        <v>3111</v>
      </c>
      <c r="F2724" s="1">
        <v>2874</v>
      </c>
      <c r="G2724" s="1">
        <v>5938</v>
      </c>
      <c r="H2724" s="1">
        <v>11880</v>
      </c>
      <c r="I2724" s="1">
        <v>6918</v>
      </c>
      <c r="J2724" s="1">
        <v>4222</v>
      </c>
      <c r="K2724">
        <v>15511</v>
      </c>
      <c r="L2724">
        <v>11342</v>
      </c>
      <c r="M2724">
        <v>14347</v>
      </c>
    </row>
    <row r="2725" spans="1:13" x14ac:dyDescent="0.2">
      <c r="A2725" t="s">
        <v>2734</v>
      </c>
      <c r="B2725">
        <v>263</v>
      </c>
      <c r="C2725">
        <v>249</v>
      </c>
      <c r="D2725">
        <v>335</v>
      </c>
      <c r="E2725" s="1">
        <v>127</v>
      </c>
      <c r="F2725" s="1">
        <v>116</v>
      </c>
      <c r="G2725" s="1">
        <v>218</v>
      </c>
      <c r="H2725" s="1">
        <v>106</v>
      </c>
      <c r="I2725" s="1">
        <v>68</v>
      </c>
      <c r="J2725" s="1">
        <v>35</v>
      </c>
      <c r="K2725">
        <v>117</v>
      </c>
      <c r="L2725">
        <v>86</v>
      </c>
      <c r="M2725">
        <v>114</v>
      </c>
    </row>
    <row r="2726" spans="1:13" x14ac:dyDescent="0.2">
      <c r="A2726" t="s">
        <v>2735</v>
      </c>
      <c r="B2726">
        <v>512</v>
      </c>
      <c r="C2726">
        <v>455</v>
      </c>
      <c r="D2726">
        <v>502</v>
      </c>
      <c r="E2726" s="1">
        <v>277</v>
      </c>
      <c r="F2726" s="1">
        <v>187</v>
      </c>
      <c r="G2726" s="1">
        <v>495</v>
      </c>
      <c r="H2726" s="1">
        <v>178</v>
      </c>
      <c r="I2726" s="1">
        <v>153</v>
      </c>
      <c r="J2726" s="1">
        <v>73</v>
      </c>
      <c r="K2726">
        <v>183</v>
      </c>
      <c r="L2726">
        <v>147</v>
      </c>
      <c r="M2726">
        <v>207</v>
      </c>
    </row>
    <row r="2727" spans="1:13" x14ac:dyDescent="0.2">
      <c r="A2727" t="s">
        <v>2736</v>
      </c>
      <c r="B2727">
        <v>29</v>
      </c>
      <c r="C2727">
        <v>26</v>
      </c>
      <c r="D2727">
        <v>22</v>
      </c>
      <c r="E2727" s="1">
        <v>11</v>
      </c>
      <c r="F2727" s="1">
        <v>21</v>
      </c>
      <c r="G2727" s="1">
        <v>29</v>
      </c>
      <c r="H2727" s="1">
        <v>37</v>
      </c>
      <c r="I2727" s="1">
        <v>15</v>
      </c>
      <c r="J2727" s="1">
        <v>10</v>
      </c>
      <c r="K2727">
        <v>23</v>
      </c>
      <c r="L2727">
        <v>24</v>
      </c>
      <c r="M2727">
        <v>45</v>
      </c>
    </row>
    <row r="2728" spans="1:13" x14ac:dyDescent="0.2">
      <c r="A2728" t="s">
        <v>2737</v>
      </c>
      <c r="B2728">
        <v>3961</v>
      </c>
      <c r="C2728">
        <v>4268</v>
      </c>
      <c r="D2728">
        <v>4475</v>
      </c>
      <c r="E2728" s="1">
        <v>1304</v>
      </c>
      <c r="F2728" s="1">
        <v>1239</v>
      </c>
      <c r="G2728" s="1">
        <v>3454</v>
      </c>
      <c r="H2728" s="1">
        <v>4433</v>
      </c>
      <c r="I2728" s="1">
        <v>2773</v>
      </c>
      <c r="J2728" s="1">
        <v>1634</v>
      </c>
      <c r="K2728">
        <v>4135</v>
      </c>
      <c r="L2728">
        <v>4919</v>
      </c>
      <c r="M2728">
        <v>5367</v>
      </c>
    </row>
    <row r="2729" spans="1:13" x14ac:dyDescent="0.2">
      <c r="A2729" t="s">
        <v>2738</v>
      </c>
      <c r="B2729">
        <v>4405</v>
      </c>
      <c r="C2729">
        <v>3513</v>
      </c>
      <c r="D2729">
        <v>4598</v>
      </c>
      <c r="E2729" s="1">
        <v>2021</v>
      </c>
      <c r="F2729" s="1">
        <v>1568</v>
      </c>
      <c r="G2729" s="1">
        <v>4110</v>
      </c>
      <c r="H2729" s="1">
        <v>5116</v>
      </c>
      <c r="I2729" s="1">
        <v>3604</v>
      </c>
      <c r="J2729" s="1">
        <v>1682</v>
      </c>
      <c r="K2729">
        <v>5814</v>
      </c>
      <c r="L2729">
        <v>4249</v>
      </c>
      <c r="M2729">
        <v>4704</v>
      </c>
    </row>
    <row r="2730" spans="1:13" x14ac:dyDescent="0.2">
      <c r="A2730" t="s">
        <v>2739</v>
      </c>
      <c r="B2730">
        <v>13636</v>
      </c>
      <c r="C2730">
        <v>10010</v>
      </c>
      <c r="D2730">
        <v>10748</v>
      </c>
      <c r="E2730" s="1">
        <v>4031</v>
      </c>
      <c r="F2730" s="1">
        <v>3521</v>
      </c>
      <c r="G2730" s="1">
        <v>8995</v>
      </c>
      <c r="H2730" s="1">
        <v>19598</v>
      </c>
      <c r="I2730" s="1">
        <v>11429</v>
      </c>
      <c r="J2730" s="1">
        <v>8682</v>
      </c>
      <c r="K2730">
        <v>18350</v>
      </c>
      <c r="L2730">
        <v>18228</v>
      </c>
      <c r="M2730">
        <v>21498</v>
      </c>
    </row>
    <row r="2731" spans="1:13" x14ac:dyDescent="0.2">
      <c r="A2731" t="s">
        <v>2740</v>
      </c>
      <c r="B2731">
        <v>6241</v>
      </c>
      <c r="C2731">
        <v>5660</v>
      </c>
      <c r="D2731">
        <v>5952</v>
      </c>
      <c r="E2731" s="1">
        <v>2415</v>
      </c>
      <c r="F2731" s="1">
        <v>2185</v>
      </c>
      <c r="G2731" s="1">
        <v>5232</v>
      </c>
      <c r="H2731" s="1">
        <v>7865</v>
      </c>
      <c r="I2731" s="1">
        <v>5172</v>
      </c>
      <c r="J2731" s="1">
        <v>2825</v>
      </c>
      <c r="K2731">
        <v>7992</v>
      </c>
      <c r="L2731">
        <v>7825</v>
      </c>
      <c r="M2731">
        <v>8791</v>
      </c>
    </row>
    <row r="2732" spans="1:13" x14ac:dyDescent="0.2">
      <c r="A2732" t="s">
        <v>2741</v>
      </c>
      <c r="B2732">
        <v>29008</v>
      </c>
      <c r="C2732">
        <v>24160</v>
      </c>
      <c r="D2732">
        <v>25763</v>
      </c>
      <c r="E2732" s="1">
        <v>11198</v>
      </c>
      <c r="F2732" s="1">
        <v>9751</v>
      </c>
      <c r="G2732" s="1">
        <v>23451</v>
      </c>
      <c r="H2732" s="1">
        <v>24197</v>
      </c>
      <c r="I2732" s="1">
        <v>18477</v>
      </c>
      <c r="J2732" s="1">
        <v>9295</v>
      </c>
      <c r="K2732">
        <v>26830</v>
      </c>
      <c r="L2732">
        <v>25474</v>
      </c>
      <c r="M2732">
        <v>28471</v>
      </c>
    </row>
    <row r="2733" spans="1:13" x14ac:dyDescent="0.2">
      <c r="A2733" t="s">
        <v>2742</v>
      </c>
      <c r="B2733">
        <v>9068</v>
      </c>
      <c r="C2733">
        <v>8476</v>
      </c>
      <c r="D2733">
        <v>9790</v>
      </c>
      <c r="E2733" s="1">
        <v>4467</v>
      </c>
      <c r="F2733" s="1">
        <v>3854</v>
      </c>
      <c r="G2733" s="1">
        <v>9483</v>
      </c>
      <c r="H2733" s="1">
        <v>9312</v>
      </c>
      <c r="I2733" s="1">
        <v>6789</v>
      </c>
      <c r="J2733" s="1">
        <v>3332</v>
      </c>
      <c r="K2733">
        <v>8415</v>
      </c>
      <c r="L2733">
        <v>8246</v>
      </c>
      <c r="M2733">
        <v>8724</v>
      </c>
    </row>
    <row r="2734" spans="1:13" x14ac:dyDescent="0.2">
      <c r="A2734" t="s">
        <v>2743</v>
      </c>
      <c r="B2734">
        <v>693</v>
      </c>
      <c r="C2734">
        <v>456</v>
      </c>
      <c r="D2734">
        <v>512</v>
      </c>
      <c r="E2734" s="1">
        <v>302</v>
      </c>
      <c r="F2734" s="1">
        <v>226</v>
      </c>
      <c r="G2734" s="1">
        <v>437</v>
      </c>
      <c r="H2734" s="1">
        <v>599</v>
      </c>
      <c r="I2734" s="1">
        <v>450</v>
      </c>
      <c r="J2734" s="1">
        <v>234</v>
      </c>
      <c r="K2734">
        <v>521</v>
      </c>
      <c r="L2734">
        <v>512</v>
      </c>
      <c r="M2734">
        <v>556</v>
      </c>
    </row>
    <row r="2735" spans="1:13" x14ac:dyDescent="0.2">
      <c r="A2735" t="s">
        <v>2744</v>
      </c>
      <c r="B2735">
        <v>6121</v>
      </c>
      <c r="C2735">
        <v>5124</v>
      </c>
      <c r="D2735">
        <v>5795</v>
      </c>
      <c r="E2735" s="1">
        <v>1774</v>
      </c>
      <c r="F2735" s="1">
        <v>1810</v>
      </c>
      <c r="G2735" s="1">
        <v>4025</v>
      </c>
      <c r="H2735" s="1">
        <v>7224</v>
      </c>
      <c r="I2735" s="1">
        <v>4882</v>
      </c>
      <c r="J2735" s="1">
        <v>3833</v>
      </c>
      <c r="K2735">
        <v>6540</v>
      </c>
      <c r="L2735">
        <v>6303</v>
      </c>
      <c r="M2735">
        <v>7215</v>
      </c>
    </row>
    <row r="2736" spans="1:13" x14ac:dyDescent="0.2">
      <c r="A2736" t="s">
        <v>2745</v>
      </c>
      <c r="B2736">
        <v>21621</v>
      </c>
      <c r="C2736">
        <v>18324</v>
      </c>
      <c r="D2736">
        <v>17851</v>
      </c>
      <c r="E2736" s="1">
        <v>14039</v>
      </c>
      <c r="F2736" s="1">
        <v>12771</v>
      </c>
      <c r="G2736" s="1">
        <v>27581</v>
      </c>
      <c r="H2736" s="1">
        <v>11693</v>
      </c>
      <c r="I2736" s="1">
        <v>10052</v>
      </c>
      <c r="J2736" s="1">
        <v>3686</v>
      </c>
      <c r="K2736">
        <v>5769</v>
      </c>
      <c r="L2736">
        <v>5710</v>
      </c>
      <c r="M2736">
        <v>6747</v>
      </c>
    </row>
    <row r="2737" spans="1:13" x14ac:dyDescent="0.2">
      <c r="A2737" t="s">
        <v>2746</v>
      </c>
      <c r="B2737">
        <v>1957</v>
      </c>
      <c r="C2737">
        <v>1808</v>
      </c>
      <c r="D2737">
        <v>2037</v>
      </c>
      <c r="E2737" s="1">
        <v>804</v>
      </c>
      <c r="F2737" s="1">
        <v>761</v>
      </c>
      <c r="G2737" s="1">
        <v>1723</v>
      </c>
      <c r="H2737" s="1">
        <v>2297</v>
      </c>
      <c r="I2737" s="1">
        <v>1654</v>
      </c>
      <c r="J2737" s="1">
        <v>833</v>
      </c>
      <c r="K2737">
        <v>2009</v>
      </c>
      <c r="L2737">
        <v>1757</v>
      </c>
      <c r="M2737">
        <v>1987</v>
      </c>
    </row>
    <row r="2738" spans="1:13" x14ac:dyDescent="0.2">
      <c r="A2738" t="s">
        <v>2747</v>
      </c>
      <c r="B2738">
        <v>4354</v>
      </c>
      <c r="C2738">
        <v>3623</v>
      </c>
      <c r="D2738">
        <v>3768</v>
      </c>
      <c r="E2738" s="1">
        <v>1752</v>
      </c>
      <c r="F2738" s="1">
        <v>1543</v>
      </c>
      <c r="G2738" s="1">
        <v>3673</v>
      </c>
      <c r="H2738" s="1">
        <v>5779</v>
      </c>
      <c r="I2738" s="1">
        <v>4344</v>
      </c>
      <c r="J2738" s="1">
        <v>2282</v>
      </c>
      <c r="K2738">
        <v>6056</v>
      </c>
      <c r="L2738">
        <v>5175</v>
      </c>
      <c r="M2738">
        <v>5813</v>
      </c>
    </row>
    <row r="2739" spans="1:13" x14ac:dyDescent="0.2">
      <c r="A2739" t="s">
        <v>2748</v>
      </c>
      <c r="B2739">
        <v>324</v>
      </c>
      <c r="C2739">
        <v>287</v>
      </c>
      <c r="D2739">
        <v>282</v>
      </c>
      <c r="E2739" s="1">
        <v>93</v>
      </c>
      <c r="F2739" s="1">
        <v>124</v>
      </c>
      <c r="G2739" s="1">
        <v>229</v>
      </c>
      <c r="H2739" s="1">
        <v>586</v>
      </c>
      <c r="I2739" s="1">
        <v>273</v>
      </c>
      <c r="J2739" s="1">
        <v>180</v>
      </c>
      <c r="K2739">
        <v>418</v>
      </c>
      <c r="L2739">
        <v>361</v>
      </c>
      <c r="M2739">
        <v>399</v>
      </c>
    </row>
    <row r="2740" spans="1:13" x14ac:dyDescent="0.2">
      <c r="A2740" t="s">
        <v>2749</v>
      </c>
      <c r="B2740">
        <v>101</v>
      </c>
      <c r="C2740">
        <v>88</v>
      </c>
      <c r="D2740">
        <v>121</v>
      </c>
      <c r="E2740" s="1">
        <v>33</v>
      </c>
      <c r="F2740" s="1">
        <v>46</v>
      </c>
      <c r="G2740" s="1">
        <v>89</v>
      </c>
      <c r="H2740" s="1">
        <v>217</v>
      </c>
      <c r="I2740" s="1">
        <v>85</v>
      </c>
      <c r="J2740" s="1">
        <v>56</v>
      </c>
      <c r="K2740">
        <v>159</v>
      </c>
      <c r="L2740">
        <v>120</v>
      </c>
      <c r="M2740">
        <v>102</v>
      </c>
    </row>
    <row r="2741" spans="1:13" x14ac:dyDescent="0.2">
      <c r="A2741" t="s">
        <v>2750</v>
      </c>
      <c r="B2741">
        <v>5681</v>
      </c>
      <c r="C2741">
        <v>4537</v>
      </c>
      <c r="D2741">
        <v>5237</v>
      </c>
      <c r="E2741" s="1">
        <v>3454</v>
      </c>
      <c r="F2741" s="1">
        <v>3559</v>
      </c>
      <c r="G2741" s="1">
        <v>8478</v>
      </c>
      <c r="H2741" s="1">
        <v>7154</v>
      </c>
      <c r="I2741" s="1">
        <v>4924</v>
      </c>
      <c r="J2741" s="1">
        <v>2065</v>
      </c>
      <c r="K2741">
        <v>6776</v>
      </c>
      <c r="L2741">
        <v>6273</v>
      </c>
      <c r="M2741">
        <v>7465</v>
      </c>
    </row>
    <row r="2742" spans="1:13" x14ac:dyDescent="0.2">
      <c r="A2742" t="s">
        <v>2751</v>
      </c>
      <c r="B2742">
        <v>1129</v>
      </c>
      <c r="C2742">
        <v>965</v>
      </c>
      <c r="D2742">
        <v>1380</v>
      </c>
      <c r="E2742" s="1">
        <v>658</v>
      </c>
      <c r="F2742" s="1">
        <v>493</v>
      </c>
      <c r="G2742" s="1">
        <v>1314</v>
      </c>
      <c r="H2742" s="1">
        <v>1683</v>
      </c>
      <c r="I2742" s="1">
        <v>1152</v>
      </c>
      <c r="J2742" s="1">
        <v>584</v>
      </c>
      <c r="K2742">
        <v>1272</v>
      </c>
      <c r="L2742">
        <v>995</v>
      </c>
      <c r="M2742">
        <v>1239</v>
      </c>
    </row>
    <row r="2743" spans="1:13" x14ac:dyDescent="0.2">
      <c r="A2743" t="s">
        <v>2752</v>
      </c>
      <c r="B2743">
        <v>845</v>
      </c>
      <c r="C2743">
        <v>784</v>
      </c>
      <c r="D2743">
        <v>704</v>
      </c>
      <c r="E2743" s="1">
        <v>497</v>
      </c>
      <c r="F2743" s="1">
        <v>335</v>
      </c>
      <c r="G2743" s="1">
        <v>821</v>
      </c>
      <c r="H2743" s="1">
        <v>1006</v>
      </c>
      <c r="I2743" s="1">
        <v>763</v>
      </c>
      <c r="J2743" s="1">
        <v>396</v>
      </c>
      <c r="K2743">
        <v>1004</v>
      </c>
      <c r="L2743">
        <v>1101</v>
      </c>
      <c r="M2743">
        <v>1095</v>
      </c>
    </row>
    <row r="2744" spans="1:13" x14ac:dyDescent="0.2">
      <c r="A2744" t="s">
        <v>2753</v>
      </c>
      <c r="B2744">
        <v>1160</v>
      </c>
      <c r="C2744">
        <v>949</v>
      </c>
      <c r="D2744">
        <v>1009</v>
      </c>
      <c r="E2744" s="1">
        <v>421</v>
      </c>
      <c r="F2744" s="1">
        <v>314</v>
      </c>
      <c r="G2744" s="1">
        <v>760</v>
      </c>
      <c r="H2744" s="1">
        <v>1403</v>
      </c>
      <c r="I2744" s="1">
        <v>927</v>
      </c>
      <c r="J2744" s="1">
        <v>558</v>
      </c>
      <c r="K2744">
        <v>1897</v>
      </c>
      <c r="L2744">
        <v>1723</v>
      </c>
      <c r="M2744">
        <v>2085</v>
      </c>
    </row>
    <row r="2745" spans="1:13" x14ac:dyDescent="0.2">
      <c r="A2745" t="s">
        <v>2754</v>
      </c>
      <c r="B2745">
        <v>7115</v>
      </c>
      <c r="C2745">
        <v>5551</v>
      </c>
      <c r="D2745">
        <v>6819</v>
      </c>
      <c r="E2745" s="1">
        <v>3064</v>
      </c>
      <c r="F2745" s="1">
        <v>2304</v>
      </c>
      <c r="G2745" s="1">
        <v>5463</v>
      </c>
      <c r="H2745" s="1">
        <v>6792</v>
      </c>
      <c r="I2745" s="1">
        <v>5408</v>
      </c>
      <c r="J2745" s="1">
        <v>2650</v>
      </c>
      <c r="K2745">
        <v>7249</v>
      </c>
      <c r="L2745">
        <v>5676</v>
      </c>
      <c r="M2745">
        <v>6608</v>
      </c>
    </row>
    <row r="2746" spans="1:13" x14ac:dyDescent="0.2">
      <c r="A2746" t="s">
        <v>2755</v>
      </c>
      <c r="B2746">
        <v>1291</v>
      </c>
      <c r="C2746">
        <v>1256</v>
      </c>
      <c r="D2746">
        <v>1211</v>
      </c>
      <c r="E2746" s="1">
        <v>681</v>
      </c>
      <c r="F2746" s="1">
        <v>541</v>
      </c>
      <c r="G2746" s="1">
        <v>1216</v>
      </c>
      <c r="H2746" s="1">
        <v>1299</v>
      </c>
      <c r="I2746" s="1">
        <v>928</v>
      </c>
      <c r="J2746" s="1">
        <v>314</v>
      </c>
      <c r="K2746">
        <v>1029</v>
      </c>
      <c r="L2746">
        <v>877</v>
      </c>
      <c r="M2746">
        <v>919</v>
      </c>
    </row>
    <row r="2747" spans="1:13" x14ac:dyDescent="0.2">
      <c r="A2747" t="s">
        <v>2756</v>
      </c>
      <c r="B2747">
        <v>12010</v>
      </c>
      <c r="C2747">
        <v>10277</v>
      </c>
      <c r="D2747">
        <v>11109</v>
      </c>
      <c r="E2747" s="1">
        <v>4173</v>
      </c>
      <c r="F2747" s="1">
        <v>3385</v>
      </c>
      <c r="G2747" s="1">
        <v>7848</v>
      </c>
      <c r="H2747" s="1">
        <v>12352</v>
      </c>
      <c r="I2747" s="1">
        <v>8544</v>
      </c>
      <c r="J2747" s="1">
        <v>4971</v>
      </c>
      <c r="K2747">
        <v>14752</v>
      </c>
      <c r="L2747">
        <v>12928</v>
      </c>
      <c r="M2747">
        <v>14251</v>
      </c>
    </row>
    <row r="2748" spans="1:13" x14ac:dyDescent="0.2">
      <c r="A2748" t="s">
        <v>2757</v>
      </c>
      <c r="B2748">
        <v>2429</v>
      </c>
      <c r="C2748">
        <v>2420</v>
      </c>
      <c r="D2748">
        <v>3399</v>
      </c>
      <c r="E2748" s="1">
        <v>825</v>
      </c>
      <c r="F2748" s="1">
        <v>782</v>
      </c>
      <c r="G2748" s="1">
        <v>1893</v>
      </c>
      <c r="H2748" s="1">
        <v>2983</v>
      </c>
      <c r="I2748" s="1">
        <v>2019</v>
      </c>
      <c r="J2748" s="1">
        <v>1239</v>
      </c>
      <c r="K2748">
        <v>3915</v>
      </c>
      <c r="L2748">
        <v>2754</v>
      </c>
      <c r="M2748">
        <v>3311</v>
      </c>
    </row>
    <row r="2749" spans="1:13" x14ac:dyDescent="0.2">
      <c r="A2749" t="s">
        <v>2758</v>
      </c>
      <c r="B2749">
        <v>3497</v>
      </c>
      <c r="C2749">
        <v>3332</v>
      </c>
      <c r="D2749">
        <v>2968</v>
      </c>
      <c r="E2749" s="1">
        <v>1182</v>
      </c>
      <c r="F2749" s="1">
        <v>1099</v>
      </c>
      <c r="G2749" s="1">
        <v>2571</v>
      </c>
      <c r="H2749" s="1">
        <v>3997</v>
      </c>
      <c r="I2749" s="1">
        <v>2756</v>
      </c>
      <c r="J2749" s="1">
        <v>1666</v>
      </c>
      <c r="K2749">
        <v>3841</v>
      </c>
      <c r="L2749">
        <v>4157</v>
      </c>
      <c r="M2749">
        <v>4917</v>
      </c>
    </row>
    <row r="2750" spans="1:13" x14ac:dyDescent="0.2">
      <c r="A2750" t="s">
        <v>2759</v>
      </c>
      <c r="B2750">
        <v>1583</v>
      </c>
      <c r="C2750">
        <v>1179</v>
      </c>
      <c r="D2750">
        <v>1545</v>
      </c>
      <c r="E2750" s="1">
        <v>435</v>
      </c>
      <c r="F2750" s="1">
        <v>463</v>
      </c>
      <c r="G2750" s="1">
        <v>1178</v>
      </c>
      <c r="H2750" s="1">
        <v>1751</v>
      </c>
      <c r="I2750" s="1">
        <v>875</v>
      </c>
      <c r="J2750" s="1">
        <v>654</v>
      </c>
      <c r="K2750">
        <v>1883</v>
      </c>
      <c r="L2750">
        <v>1762</v>
      </c>
      <c r="M2750">
        <v>2067</v>
      </c>
    </row>
    <row r="2751" spans="1:13" x14ac:dyDescent="0.2">
      <c r="A2751" t="s">
        <v>2760</v>
      </c>
      <c r="B2751">
        <v>11092</v>
      </c>
      <c r="C2751">
        <v>8839</v>
      </c>
      <c r="D2751">
        <v>8834</v>
      </c>
      <c r="E2751" s="1">
        <v>4309</v>
      </c>
      <c r="F2751" s="1">
        <v>3734</v>
      </c>
      <c r="G2751" s="1">
        <v>8747</v>
      </c>
      <c r="H2751" s="1">
        <v>13837</v>
      </c>
      <c r="I2751" s="1">
        <v>8084</v>
      </c>
      <c r="J2751" s="1">
        <v>5343</v>
      </c>
      <c r="K2751">
        <v>12251</v>
      </c>
      <c r="L2751">
        <v>13406</v>
      </c>
      <c r="M2751">
        <v>14963</v>
      </c>
    </row>
    <row r="2752" spans="1:13" x14ac:dyDescent="0.2">
      <c r="A2752" t="s">
        <v>2761</v>
      </c>
      <c r="B2752">
        <v>1309</v>
      </c>
      <c r="C2752">
        <v>1100</v>
      </c>
      <c r="D2752">
        <v>1642</v>
      </c>
      <c r="E2752" s="1">
        <v>846</v>
      </c>
      <c r="F2752" s="1">
        <v>750</v>
      </c>
      <c r="G2752" s="1">
        <v>1779</v>
      </c>
      <c r="H2752" s="1">
        <v>2159</v>
      </c>
      <c r="I2752" s="1">
        <v>1718</v>
      </c>
      <c r="J2752" s="1">
        <v>713</v>
      </c>
      <c r="K2752">
        <v>2487</v>
      </c>
      <c r="L2752">
        <v>1935</v>
      </c>
      <c r="M2752">
        <v>2284</v>
      </c>
    </row>
    <row r="2753" spans="1:13" x14ac:dyDescent="0.2">
      <c r="A2753" t="s">
        <v>2762</v>
      </c>
      <c r="B2753">
        <v>380</v>
      </c>
      <c r="C2753">
        <v>385</v>
      </c>
      <c r="D2753">
        <v>560</v>
      </c>
      <c r="E2753" s="1">
        <v>188</v>
      </c>
      <c r="F2753" s="1">
        <v>147</v>
      </c>
      <c r="G2753" s="1">
        <v>381</v>
      </c>
      <c r="H2753" s="1">
        <v>350</v>
      </c>
      <c r="I2753" s="1">
        <v>238</v>
      </c>
      <c r="J2753" s="1">
        <v>133</v>
      </c>
      <c r="K2753">
        <v>488</v>
      </c>
      <c r="L2753">
        <v>384</v>
      </c>
      <c r="M2753">
        <v>439</v>
      </c>
    </row>
    <row r="2754" spans="1:13" x14ac:dyDescent="0.2">
      <c r="A2754" t="s">
        <v>2763</v>
      </c>
      <c r="B2754">
        <v>3324</v>
      </c>
      <c r="C2754">
        <v>3103</v>
      </c>
      <c r="D2754">
        <v>3475</v>
      </c>
      <c r="E2754" s="1">
        <v>1337</v>
      </c>
      <c r="F2754" s="1">
        <v>1042</v>
      </c>
      <c r="G2754" s="1">
        <v>2484</v>
      </c>
      <c r="H2754" s="1">
        <v>4298</v>
      </c>
      <c r="I2754" s="1">
        <v>2927</v>
      </c>
      <c r="J2754" s="1">
        <v>1549</v>
      </c>
      <c r="K2754">
        <v>5603</v>
      </c>
      <c r="L2754">
        <v>4753</v>
      </c>
      <c r="M2754">
        <v>5479</v>
      </c>
    </row>
    <row r="2755" spans="1:13" x14ac:dyDescent="0.2">
      <c r="A2755" t="s">
        <v>2764</v>
      </c>
      <c r="B2755">
        <v>3317</v>
      </c>
      <c r="C2755">
        <v>3395</v>
      </c>
      <c r="D2755">
        <v>3061</v>
      </c>
      <c r="E2755" s="1">
        <v>1641</v>
      </c>
      <c r="F2755" s="1">
        <v>1424</v>
      </c>
      <c r="G2755" s="1">
        <v>3444</v>
      </c>
      <c r="H2755" s="1">
        <v>3436</v>
      </c>
      <c r="I2755" s="1">
        <v>2562</v>
      </c>
      <c r="J2755" s="1">
        <v>1283</v>
      </c>
      <c r="K2755">
        <v>2909</v>
      </c>
      <c r="L2755">
        <v>3385</v>
      </c>
      <c r="M2755">
        <v>3851</v>
      </c>
    </row>
    <row r="2756" spans="1:13" x14ac:dyDescent="0.2">
      <c r="A2756" t="s">
        <v>2765</v>
      </c>
      <c r="B2756">
        <v>6606</v>
      </c>
      <c r="C2756">
        <v>5582</v>
      </c>
      <c r="D2756">
        <v>5908</v>
      </c>
      <c r="E2756" s="1">
        <v>2105</v>
      </c>
      <c r="F2756" s="1">
        <v>1882</v>
      </c>
      <c r="G2756" s="1">
        <v>4831</v>
      </c>
      <c r="H2756" s="1">
        <v>7146</v>
      </c>
      <c r="I2756" s="1">
        <v>5384</v>
      </c>
      <c r="J2756" s="1">
        <v>3519</v>
      </c>
      <c r="K2756">
        <v>9864</v>
      </c>
      <c r="L2756">
        <v>9098</v>
      </c>
      <c r="M2756">
        <v>10171</v>
      </c>
    </row>
    <row r="2757" spans="1:13" x14ac:dyDescent="0.2">
      <c r="A2757" t="s">
        <v>2766</v>
      </c>
      <c r="B2757">
        <v>2930</v>
      </c>
      <c r="C2757">
        <v>2490</v>
      </c>
      <c r="D2757">
        <v>3027</v>
      </c>
      <c r="E2757" s="1">
        <v>1399</v>
      </c>
      <c r="F2757" s="1">
        <v>1508</v>
      </c>
      <c r="G2757" s="1">
        <v>3463</v>
      </c>
      <c r="H2757" s="1">
        <v>2992</v>
      </c>
      <c r="I2757" s="1">
        <v>1889</v>
      </c>
      <c r="J2757" s="1">
        <v>1058</v>
      </c>
      <c r="K2757">
        <v>2410</v>
      </c>
      <c r="L2757">
        <v>2003</v>
      </c>
      <c r="M2757">
        <v>2330</v>
      </c>
    </row>
    <row r="2758" spans="1:13" x14ac:dyDescent="0.2">
      <c r="A2758" t="s">
        <v>2767</v>
      </c>
      <c r="B2758">
        <v>52078</v>
      </c>
      <c r="C2758">
        <v>42143</v>
      </c>
      <c r="D2758">
        <v>45530</v>
      </c>
      <c r="E2758" s="1">
        <v>27377</v>
      </c>
      <c r="F2758" s="1">
        <v>24391</v>
      </c>
      <c r="G2758" s="1">
        <v>56664</v>
      </c>
      <c r="H2758" s="1">
        <v>19251</v>
      </c>
      <c r="I2758" s="1">
        <v>14513</v>
      </c>
      <c r="J2758" s="1">
        <v>6049</v>
      </c>
      <c r="K2758">
        <v>16456</v>
      </c>
      <c r="L2758">
        <v>13857</v>
      </c>
      <c r="M2758">
        <v>16503</v>
      </c>
    </row>
    <row r="2759" spans="1:13" x14ac:dyDescent="0.2">
      <c r="A2759" t="s">
        <v>2768</v>
      </c>
      <c r="B2759">
        <v>1178</v>
      </c>
      <c r="C2759">
        <v>1101</v>
      </c>
      <c r="D2759">
        <v>1378</v>
      </c>
      <c r="E2759" s="1">
        <v>621</v>
      </c>
      <c r="F2759" s="1">
        <v>639</v>
      </c>
      <c r="G2759" s="1">
        <v>1547</v>
      </c>
      <c r="H2759" s="1">
        <v>564</v>
      </c>
      <c r="I2759" s="1">
        <v>309</v>
      </c>
      <c r="J2759" s="1">
        <v>211</v>
      </c>
      <c r="K2759">
        <v>567</v>
      </c>
      <c r="L2759">
        <v>375</v>
      </c>
      <c r="M2759">
        <v>441</v>
      </c>
    </row>
    <row r="2760" spans="1:13" x14ac:dyDescent="0.2">
      <c r="A2760" t="s">
        <v>2769</v>
      </c>
      <c r="B2760">
        <v>5175</v>
      </c>
      <c r="C2760">
        <v>4094</v>
      </c>
      <c r="D2760">
        <v>4666</v>
      </c>
      <c r="E2760" s="1">
        <v>1796</v>
      </c>
      <c r="F2760" s="1">
        <v>1596</v>
      </c>
      <c r="G2760" s="1">
        <v>3928</v>
      </c>
      <c r="H2760" s="1">
        <v>5964</v>
      </c>
      <c r="I2760" s="1">
        <v>3820</v>
      </c>
      <c r="J2760" s="1">
        <v>2345</v>
      </c>
      <c r="K2760">
        <v>6947</v>
      </c>
      <c r="L2760">
        <v>6429</v>
      </c>
      <c r="M2760">
        <v>7500</v>
      </c>
    </row>
    <row r="2761" spans="1:13" x14ac:dyDescent="0.2">
      <c r="A2761" t="s">
        <v>2770</v>
      </c>
      <c r="B2761">
        <v>7409</v>
      </c>
      <c r="C2761">
        <v>7229</v>
      </c>
      <c r="D2761">
        <v>4638</v>
      </c>
      <c r="E2761" s="1">
        <v>3965</v>
      </c>
      <c r="F2761" s="1">
        <v>2709</v>
      </c>
      <c r="G2761" s="1">
        <v>5402</v>
      </c>
      <c r="H2761" s="1">
        <v>6532</v>
      </c>
      <c r="I2761" s="1">
        <v>7378</v>
      </c>
      <c r="J2761" s="1">
        <v>3011</v>
      </c>
      <c r="K2761">
        <v>6145</v>
      </c>
      <c r="L2761">
        <v>9077</v>
      </c>
      <c r="M2761">
        <v>9735</v>
      </c>
    </row>
    <row r="2762" spans="1:13" x14ac:dyDescent="0.2">
      <c r="A2762" t="s">
        <v>2771</v>
      </c>
      <c r="B2762">
        <v>11219</v>
      </c>
      <c r="C2762">
        <v>9867</v>
      </c>
      <c r="D2762">
        <v>10921</v>
      </c>
      <c r="E2762" s="1">
        <v>6074</v>
      </c>
      <c r="F2762" s="1">
        <v>4610</v>
      </c>
      <c r="G2762" s="1">
        <v>9886</v>
      </c>
      <c r="H2762" s="1">
        <v>13808</v>
      </c>
      <c r="I2762" s="1">
        <v>11298</v>
      </c>
      <c r="J2762" s="1">
        <v>5342</v>
      </c>
      <c r="K2762">
        <v>12137</v>
      </c>
      <c r="L2762">
        <v>11461</v>
      </c>
      <c r="M2762">
        <v>12679</v>
      </c>
    </row>
    <row r="2763" spans="1:13" x14ac:dyDescent="0.2">
      <c r="A2763" t="s">
        <v>2772</v>
      </c>
      <c r="B2763">
        <v>3803</v>
      </c>
      <c r="C2763">
        <v>3289</v>
      </c>
      <c r="D2763">
        <v>3793</v>
      </c>
      <c r="E2763" s="1">
        <v>1184</v>
      </c>
      <c r="F2763" s="1">
        <v>1043</v>
      </c>
      <c r="G2763" s="1">
        <v>2730</v>
      </c>
      <c r="H2763" s="1">
        <v>6258</v>
      </c>
      <c r="I2763" s="1">
        <v>4383</v>
      </c>
      <c r="J2763" s="1">
        <v>2787</v>
      </c>
      <c r="K2763">
        <v>7571</v>
      </c>
      <c r="L2763">
        <v>5614</v>
      </c>
      <c r="M2763">
        <v>6921</v>
      </c>
    </row>
    <row r="2764" spans="1:13" x14ac:dyDescent="0.2">
      <c r="A2764" t="s">
        <v>2773</v>
      </c>
      <c r="B2764">
        <v>7332</v>
      </c>
      <c r="C2764">
        <v>7253</v>
      </c>
      <c r="D2764">
        <v>8486</v>
      </c>
      <c r="E2764" s="1">
        <v>2777</v>
      </c>
      <c r="F2764" s="1">
        <v>2834</v>
      </c>
      <c r="G2764" s="1">
        <v>6523</v>
      </c>
      <c r="H2764" s="1">
        <v>7815</v>
      </c>
      <c r="I2764" s="1">
        <v>5655</v>
      </c>
      <c r="J2764" s="1">
        <v>2776</v>
      </c>
      <c r="K2764">
        <v>7157</v>
      </c>
      <c r="L2764">
        <v>6399</v>
      </c>
      <c r="M2764">
        <v>7546</v>
      </c>
    </row>
    <row r="2765" spans="1:13" x14ac:dyDescent="0.2">
      <c r="A2765" t="s">
        <v>2774</v>
      </c>
      <c r="B2765">
        <v>7216</v>
      </c>
      <c r="C2765">
        <v>7097</v>
      </c>
      <c r="D2765">
        <v>8286</v>
      </c>
      <c r="E2765" s="1">
        <v>2731</v>
      </c>
      <c r="F2765" s="1">
        <v>2771</v>
      </c>
      <c r="G2765" s="1">
        <v>6401</v>
      </c>
      <c r="H2765" s="1">
        <v>7685</v>
      </c>
      <c r="I2765" s="1">
        <v>5564</v>
      </c>
      <c r="J2765" s="1">
        <v>2726</v>
      </c>
      <c r="K2765">
        <v>7009</v>
      </c>
      <c r="L2765">
        <v>6290</v>
      </c>
      <c r="M2765">
        <v>7416</v>
      </c>
    </row>
    <row r="2766" spans="1:13" x14ac:dyDescent="0.2">
      <c r="A2766" t="s">
        <v>2775</v>
      </c>
      <c r="B2766">
        <v>917</v>
      </c>
      <c r="C2766">
        <v>899</v>
      </c>
      <c r="D2766">
        <v>1381</v>
      </c>
      <c r="E2766" s="1">
        <v>364</v>
      </c>
      <c r="F2766" s="1">
        <v>362</v>
      </c>
      <c r="G2766" s="1">
        <v>697</v>
      </c>
      <c r="H2766" s="1">
        <v>1264</v>
      </c>
      <c r="I2766" s="1">
        <v>800</v>
      </c>
      <c r="J2766" s="1">
        <v>482</v>
      </c>
      <c r="K2766">
        <v>1686</v>
      </c>
      <c r="L2766">
        <v>1195</v>
      </c>
      <c r="M2766">
        <v>1247</v>
      </c>
    </row>
    <row r="2767" spans="1:13" x14ac:dyDescent="0.2">
      <c r="A2767" t="s">
        <v>2776</v>
      </c>
      <c r="B2767">
        <v>7322</v>
      </c>
      <c r="C2767">
        <v>7223</v>
      </c>
      <c r="D2767">
        <v>8552</v>
      </c>
      <c r="E2767" s="1">
        <v>2781</v>
      </c>
      <c r="F2767" s="1">
        <v>2760</v>
      </c>
      <c r="G2767" s="1">
        <v>6635</v>
      </c>
      <c r="H2767" s="1">
        <v>7748</v>
      </c>
      <c r="I2767" s="1">
        <v>5776</v>
      </c>
      <c r="J2767" s="1">
        <v>2776</v>
      </c>
      <c r="K2767">
        <v>7089</v>
      </c>
      <c r="L2767">
        <v>6149</v>
      </c>
      <c r="M2767">
        <v>7403</v>
      </c>
    </row>
    <row r="2768" spans="1:13" x14ac:dyDescent="0.2">
      <c r="A2768" t="s">
        <v>2777</v>
      </c>
      <c r="B2768">
        <v>7194</v>
      </c>
      <c r="C2768">
        <v>7092</v>
      </c>
      <c r="D2768">
        <v>8360</v>
      </c>
      <c r="E2768" s="1">
        <v>2740</v>
      </c>
      <c r="F2768" s="1">
        <v>2698</v>
      </c>
      <c r="G2768" s="1">
        <v>6485</v>
      </c>
      <c r="H2768" s="1">
        <v>7637</v>
      </c>
      <c r="I2768" s="1">
        <v>5713</v>
      </c>
      <c r="J2768" s="1">
        <v>2725</v>
      </c>
      <c r="K2768">
        <v>6949</v>
      </c>
      <c r="L2768">
        <v>6051</v>
      </c>
      <c r="M2768">
        <v>7279</v>
      </c>
    </row>
    <row r="2769" spans="1:13" x14ac:dyDescent="0.2">
      <c r="A2769" t="s">
        <v>2778</v>
      </c>
      <c r="B2769">
        <v>3564</v>
      </c>
      <c r="C2769">
        <v>2866</v>
      </c>
      <c r="D2769">
        <v>3568</v>
      </c>
      <c r="E2769" s="1">
        <v>1381</v>
      </c>
      <c r="F2769" s="1">
        <v>934</v>
      </c>
      <c r="G2769" s="1">
        <v>2376</v>
      </c>
      <c r="H2769" s="1">
        <v>3642</v>
      </c>
      <c r="I2769" s="1">
        <v>2625</v>
      </c>
      <c r="J2769" s="1">
        <v>1254</v>
      </c>
      <c r="K2769">
        <v>4440</v>
      </c>
      <c r="L2769">
        <v>3278</v>
      </c>
      <c r="M2769">
        <v>3791</v>
      </c>
    </row>
    <row r="2770" spans="1:13" x14ac:dyDescent="0.2">
      <c r="A2770" t="s">
        <v>2779</v>
      </c>
      <c r="B2770">
        <v>612</v>
      </c>
      <c r="C2770">
        <v>400</v>
      </c>
      <c r="D2770">
        <v>397</v>
      </c>
      <c r="E2770" s="1">
        <v>208</v>
      </c>
      <c r="F2770" s="1">
        <v>131</v>
      </c>
      <c r="G2770" s="1">
        <v>299</v>
      </c>
      <c r="H2770" s="1">
        <v>472</v>
      </c>
      <c r="I2770" s="1">
        <v>382</v>
      </c>
      <c r="J2770" s="1">
        <v>152</v>
      </c>
      <c r="K2770">
        <v>568</v>
      </c>
      <c r="L2770">
        <v>519</v>
      </c>
      <c r="M2770">
        <v>596</v>
      </c>
    </row>
    <row r="2771" spans="1:13" x14ac:dyDescent="0.2">
      <c r="A2771" t="s">
        <v>2780</v>
      </c>
      <c r="B2771">
        <v>4520</v>
      </c>
      <c r="C2771">
        <v>4202</v>
      </c>
      <c r="D2771">
        <v>4660</v>
      </c>
      <c r="E2771" s="1">
        <v>1636</v>
      </c>
      <c r="F2771" s="1">
        <v>1677</v>
      </c>
      <c r="G2771" s="1">
        <v>4151</v>
      </c>
      <c r="H2771" s="1">
        <v>5661</v>
      </c>
      <c r="I2771" s="1">
        <v>3723</v>
      </c>
      <c r="J2771" s="1">
        <v>2167</v>
      </c>
      <c r="K2771">
        <v>6265</v>
      </c>
      <c r="L2771">
        <v>5622</v>
      </c>
      <c r="M2771">
        <v>6585</v>
      </c>
    </row>
    <row r="2772" spans="1:13" x14ac:dyDescent="0.2">
      <c r="A2772" t="s">
        <v>2781</v>
      </c>
      <c r="B2772">
        <v>1066</v>
      </c>
      <c r="C2772">
        <v>1131</v>
      </c>
      <c r="D2772">
        <v>1138</v>
      </c>
      <c r="E2772" s="1">
        <v>530</v>
      </c>
      <c r="F2772" s="1">
        <v>358</v>
      </c>
      <c r="G2772" s="1">
        <v>1057</v>
      </c>
      <c r="H2772" s="1">
        <v>1769</v>
      </c>
      <c r="I2772" s="1">
        <v>1016</v>
      </c>
      <c r="J2772" s="1">
        <v>675</v>
      </c>
      <c r="K2772">
        <v>1482</v>
      </c>
      <c r="L2772">
        <v>1361</v>
      </c>
      <c r="M2772">
        <v>1538</v>
      </c>
    </row>
    <row r="2773" spans="1:13" x14ac:dyDescent="0.2">
      <c r="A2773" t="s">
        <v>2782</v>
      </c>
      <c r="B2773">
        <v>2425</v>
      </c>
      <c r="C2773">
        <v>2315</v>
      </c>
      <c r="D2773">
        <v>2844</v>
      </c>
      <c r="E2773" s="1">
        <v>1115</v>
      </c>
      <c r="F2773" s="1">
        <v>1017</v>
      </c>
      <c r="G2773" s="1">
        <v>2154</v>
      </c>
      <c r="H2773" s="1">
        <v>2251</v>
      </c>
      <c r="I2773" s="1">
        <v>1566</v>
      </c>
      <c r="J2773" s="1">
        <v>713</v>
      </c>
      <c r="K2773">
        <v>2264</v>
      </c>
      <c r="L2773">
        <v>1866</v>
      </c>
      <c r="M2773">
        <v>2150</v>
      </c>
    </row>
    <row r="2774" spans="1:13" x14ac:dyDescent="0.2">
      <c r="A2774" t="s">
        <v>2783</v>
      </c>
      <c r="B2774">
        <v>1771</v>
      </c>
      <c r="C2774">
        <v>1771</v>
      </c>
      <c r="D2774">
        <v>1959</v>
      </c>
      <c r="E2774" s="1">
        <v>497</v>
      </c>
      <c r="F2774" s="1">
        <v>438</v>
      </c>
      <c r="G2774" s="1">
        <v>1161</v>
      </c>
      <c r="H2774" s="1">
        <v>1711</v>
      </c>
      <c r="I2774" s="1">
        <v>1115</v>
      </c>
      <c r="J2774" s="1">
        <v>636</v>
      </c>
      <c r="K2774">
        <v>1889</v>
      </c>
      <c r="L2774">
        <v>1807</v>
      </c>
      <c r="M2774">
        <v>2141</v>
      </c>
    </row>
    <row r="2775" spans="1:13" x14ac:dyDescent="0.2">
      <c r="A2775" t="s">
        <v>2784</v>
      </c>
      <c r="B2775">
        <v>953</v>
      </c>
      <c r="C2775">
        <v>752</v>
      </c>
      <c r="D2775">
        <v>790</v>
      </c>
      <c r="E2775" s="1">
        <v>258</v>
      </c>
      <c r="F2775" s="1">
        <v>215</v>
      </c>
      <c r="G2775" s="1">
        <v>468</v>
      </c>
      <c r="H2775" s="1">
        <v>1040</v>
      </c>
      <c r="I2775" s="1">
        <v>462</v>
      </c>
      <c r="J2775" s="1">
        <v>366</v>
      </c>
      <c r="K2775">
        <v>979</v>
      </c>
      <c r="L2775">
        <v>878</v>
      </c>
      <c r="M2775">
        <v>997</v>
      </c>
    </row>
    <row r="2776" spans="1:13" x14ac:dyDescent="0.2">
      <c r="A2776" t="s">
        <v>2785</v>
      </c>
      <c r="B2776">
        <v>1583</v>
      </c>
      <c r="C2776">
        <v>1413</v>
      </c>
      <c r="D2776">
        <v>1670</v>
      </c>
      <c r="E2776" s="1">
        <v>437</v>
      </c>
      <c r="F2776" s="1">
        <v>387</v>
      </c>
      <c r="G2776" s="1">
        <v>1077</v>
      </c>
      <c r="H2776" s="1">
        <v>2073</v>
      </c>
      <c r="I2776" s="1">
        <v>1130</v>
      </c>
      <c r="J2776" s="1">
        <v>768</v>
      </c>
      <c r="K2776">
        <v>2731</v>
      </c>
      <c r="L2776">
        <v>2169</v>
      </c>
      <c r="M2776">
        <v>2590</v>
      </c>
    </row>
    <row r="2777" spans="1:13" x14ac:dyDescent="0.2">
      <c r="A2777" t="s">
        <v>2786</v>
      </c>
      <c r="B2777">
        <v>4967</v>
      </c>
      <c r="C2777">
        <v>4409</v>
      </c>
      <c r="D2777">
        <v>5361</v>
      </c>
      <c r="E2777" s="1">
        <v>2044</v>
      </c>
      <c r="F2777" s="1">
        <v>1662</v>
      </c>
      <c r="G2777" s="1">
        <v>3925</v>
      </c>
      <c r="H2777" s="1">
        <v>4620</v>
      </c>
      <c r="I2777" s="1">
        <v>3389</v>
      </c>
      <c r="J2777" s="1">
        <v>1623</v>
      </c>
      <c r="K2777">
        <v>6065</v>
      </c>
      <c r="L2777">
        <v>5164</v>
      </c>
      <c r="M2777">
        <v>5671</v>
      </c>
    </row>
    <row r="2778" spans="1:13" x14ac:dyDescent="0.2">
      <c r="A2778" t="s">
        <v>2787</v>
      </c>
      <c r="B2778">
        <v>1989</v>
      </c>
      <c r="C2778">
        <v>2207</v>
      </c>
      <c r="D2778">
        <v>3179</v>
      </c>
      <c r="E2778" s="1">
        <v>900</v>
      </c>
      <c r="F2778" s="1">
        <v>955</v>
      </c>
      <c r="G2778" s="1">
        <v>2459</v>
      </c>
      <c r="H2778" s="1">
        <v>3467</v>
      </c>
      <c r="I2778" s="1">
        <v>1971</v>
      </c>
      <c r="J2778" s="1">
        <v>1383</v>
      </c>
      <c r="K2778">
        <v>3858</v>
      </c>
      <c r="L2778">
        <v>2759</v>
      </c>
      <c r="M2778">
        <v>3160</v>
      </c>
    </row>
    <row r="2779" spans="1:13" x14ac:dyDescent="0.2">
      <c r="A2779" t="s">
        <v>2788</v>
      </c>
      <c r="B2779">
        <v>11275</v>
      </c>
      <c r="C2779">
        <v>8972</v>
      </c>
      <c r="D2779">
        <v>12145</v>
      </c>
      <c r="E2779" s="1">
        <v>4365</v>
      </c>
      <c r="F2779" s="1">
        <v>4080</v>
      </c>
      <c r="G2779" s="1">
        <v>9628</v>
      </c>
      <c r="H2779" s="1">
        <v>14856</v>
      </c>
      <c r="I2779" s="1">
        <v>9877</v>
      </c>
      <c r="J2779" s="1">
        <v>5880</v>
      </c>
      <c r="K2779">
        <v>18608</v>
      </c>
      <c r="L2779">
        <v>13621</v>
      </c>
      <c r="M2779">
        <v>15552</v>
      </c>
    </row>
    <row r="2780" spans="1:13" x14ac:dyDescent="0.2">
      <c r="A2780" t="s">
        <v>2789</v>
      </c>
      <c r="B2780">
        <v>4817</v>
      </c>
      <c r="C2780">
        <v>4970</v>
      </c>
      <c r="D2780">
        <v>5774</v>
      </c>
      <c r="E2780" s="1">
        <v>1642</v>
      </c>
      <c r="F2780" s="1">
        <v>1483</v>
      </c>
      <c r="G2780" s="1">
        <v>3711</v>
      </c>
      <c r="H2780" s="1">
        <v>5836</v>
      </c>
      <c r="I2780" s="1">
        <v>3950</v>
      </c>
      <c r="J2780" s="1">
        <v>2305</v>
      </c>
      <c r="K2780">
        <v>7402</v>
      </c>
      <c r="L2780">
        <v>5894</v>
      </c>
      <c r="M2780">
        <v>7052</v>
      </c>
    </row>
    <row r="2781" spans="1:13" x14ac:dyDescent="0.2">
      <c r="A2781" t="s">
        <v>2790</v>
      </c>
      <c r="B2781">
        <v>3337</v>
      </c>
      <c r="C2781">
        <v>3138</v>
      </c>
      <c r="D2781">
        <v>3535</v>
      </c>
      <c r="E2781" s="1">
        <v>1538</v>
      </c>
      <c r="F2781" s="1">
        <v>1408</v>
      </c>
      <c r="G2781" s="1">
        <v>3432</v>
      </c>
      <c r="H2781" s="1">
        <v>7240</v>
      </c>
      <c r="I2781" s="1">
        <v>4968</v>
      </c>
      <c r="J2781" s="1">
        <v>2739</v>
      </c>
      <c r="K2781">
        <v>6534</v>
      </c>
      <c r="L2781">
        <v>4887</v>
      </c>
      <c r="M2781">
        <v>6031</v>
      </c>
    </row>
    <row r="2782" spans="1:13" x14ac:dyDescent="0.2">
      <c r="A2782" t="s">
        <v>2791</v>
      </c>
      <c r="B2782">
        <v>2206</v>
      </c>
      <c r="C2782">
        <v>1815</v>
      </c>
      <c r="D2782">
        <v>1930</v>
      </c>
      <c r="E2782" s="1">
        <v>917</v>
      </c>
      <c r="F2782" s="1">
        <v>841</v>
      </c>
      <c r="G2782" s="1">
        <v>1909</v>
      </c>
      <c r="H2782" s="1">
        <v>2080</v>
      </c>
      <c r="I2782" s="1">
        <v>1593</v>
      </c>
      <c r="J2782" s="1">
        <v>734</v>
      </c>
      <c r="K2782">
        <v>2541</v>
      </c>
      <c r="L2782">
        <v>2570</v>
      </c>
      <c r="M2782">
        <v>2783</v>
      </c>
    </row>
    <row r="2783" spans="1:13" x14ac:dyDescent="0.2">
      <c r="A2783" t="s">
        <v>2792</v>
      </c>
      <c r="B2783">
        <v>3978</v>
      </c>
      <c r="C2783">
        <v>3277</v>
      </c>
      <c r="D2783">
        <v>3684</v>
      </c>
      <c r="E2783" s="1">
        <v>1457</v>
      </c>
      <c r="F2783" s="1">
        <v>1258</v>
      </c>
      <c r="G2783" s="1">
        <v>2805</v>
      </c>
      <c r="H2783" s="1">
        <v>4744</v>
      </c>
      <c r="I2783" s="1">
        <v>3295</v>
      </c>
      <c r="J2783" s="1">
        <v>1702</v>
      </c>
      <c r="K2783">
        <v>6204</v>
      </c>
      <c r="L2783">
        <v>5057</v>
      </c>
      <c r="M2783">
        <v>5781</v>
      </c>
    </row>
    <row r="2784" spans="1:13" x14ac:dyDescent="0.2">
      <c r="A2784" t="s">
        <v>2793</v>
      </c>
      <c r="B2784">
        <v>2998</v>
      </c>
      <c r="C2784">
        <v>2480</v>
      </c>
      <c r="D2784">
        <v>3177</v>
      </c>
      <c r="E2784" s="1">
        <v>1065</v>
      </c>
      <c r="F2784" s="1">
        <v>942</v>
      </c>
      <c r="G2784" s="1">
        <v>2351</v>
      </c>
      <c r="H2784" s="1">
        <v>4513</v>
      </c>
      <c r="I2784" s="1">
        <v>3015</v>
      </c>
      <c r="J2784" s="1">
        <v>1828</v>
      </c>
      <c r="K2784">
        <v>4077</v>
      </c>
      <c r="L2784">
        <v>2782</v>
      </c>
      <c r="M2784">
        <v>3331</v>
      </c>
    </row>
    <row r="2785" spans="1:13" x14ac:dyDescent="0.2">
      <c r="A2785" t="s">
        <v>2794</v>
      </c>
      <c r="B2785">
        <v>855</v>
      </c>
      <c r="C2785">
        <v>601</v>
      </c>
      <c r="D2785">
        <v>606</v>
      </c>
      <c r="E2785" s="1">
        <v>213</v>
      </c>
      <c r="F2785" s="1">
        <v>165</v>
      </c>
      <c r="G2785" s="1">
        <v>417</v>
      </c>
      <c r="H2785" s="1">
        <v>983</v>
      </c>
      <c r="I2785" s="1">
        <v>693</v>
      </c>
      <c r="J2785" s="1">
        <v>351</v>
      </c>
      <c r="K2785">
        <v>949</v>
      </c>
      <c r="L2785">
        <v>892</v>
      </c>
      <c r="M2785">
        <v>1018</v>
      </c>
    </row>
    <row r="2786" spans="1:13" x14ac:dyDescent="0.2">
      <c r="A2786" t="s">
        <v>2795</v>
      </c>
      <c r="B2786">
        <v>3798</v>
      </c>
      <c r="C2786">
        <v>2982</v>
      </c>
      <c r="D2786">
        <v>2699</v>
      </c>
      <c r="E2786" s="1">
        <v>1061</v>
      </c>
      <c r="F2786" s="1">
        <v>985</v>
      </c>
      <c r="G2786" s="1">
        <v>2509</v>
      </c>
      <c r="H2786" s="1">
        <v>5576</v>
      </c>
      <c r="I2786" s="1">
        <v>3590</v>
      </c>
      <c r="J2786" s="1">
        <v>2117</v>
      </c>
      <c r="K2786">
        <v>4080</v>
      </c>
      <c r="L2786">
        <v>4429</v>
      </c>
      <c r="M2786">
        <v>4937</v>
      </c>
    </row>
    <row r="2787" spans="1:13" x14ac:dyDescent="0.2">
      <c r="A2787" t="s">
        <v>2796</v>
      </c>
      <c r="B2787">
        <v>742</v>
      </c>
      <c r="C2787">
        <v>751</v>
      </c>
      <c r="D2787">
        <v>1004</v>
      </c>
      <c r="E2787" s="1">
        <v>357</v>
      </c>
      <c r="F2787" s="1">
        <v>345</v>
      </c>
      <c r="G2787" s="1">
        <v>903</v>
      </c>
      <c r="H2787" s="1">
        <v>1951</v>
      </c>
      <c r="I2787" s="1">
        <v>1160</v>
      </c>
      <c r="J2787" s="1">
        <v>747</v>
      </c>
      <c r="K2787">
        <v>1274</v>
      </c>
      <c r="L2787">
        <v>1204</v>
      </c>
      <c r="M2787">
        <v>1183</v>
      </c>
    </row>
    <row r="2788" spans="1:13" x14ac:dyDescent="0.2">
      <c r="A2788" t="s">
        <v>2797</v>
      </c>
      <c r="B2788">
        <v>10720</v>
      </c>
      <c r="C2788">
        <v>9083</v>
      </c>
      <c r="D2788">
        <v>8391</v>
      </c>
      <c r="E2788" s="1">
        <v>1769</v>
      </c>
      <c r="F2788" s="1">
        <v>2079</v>
      </c>
      <c r="G2788" s="1">
        <v>4660</v>
      </c>
      <c r="H2788" s="1">
        <v>6549</v>
      </c>
      <c r="I2788" s="1">
        <v>4158</v>
      </c>
      <c r="J2788" s="1">
        <v>3097</v>
      </c>
      <c r="K2788">
        <v>9308</v>
      </c>
      <c r="L2788">
        <v>9605</v>
      </c>
      <c r="M2788">
        <v>11189</v>
      </c>
    </row>
    <row r="2789" spans="1:13" x14ac:dyDescent="0.2">
      <c r="A2789" t="s">
        <v>2798</v>
      </c>
      <c r="B2789">
        <v>2327</v>
      </c>
      <c r="C2789">
        <v>2033</v>
      </c>
      <c r="D2789">
        <v>1360</v>
      </c>
      <c r="E2789" s="1">
        <v>509</v>
      </c>
      <c r="F2789" s="1">
        <v>492</v>
      </c>
      <c r="G2789" s="1">
        <v>1070</v>
      </c>
      <c r="H2789" s="1">
        <v>2013</v>
      </c>
      <c r="I2789" s="1">
        <v>1437</v>
      </c>
      <c r="J2789" s="1">
        <v>843</v>
      </c>
      <c r="K2789">
        <v>2506</v>
      </c>
      <c r="L2789">
        <v>3370</v>
      </c>
      <c r="M2789">
        <v>3745</v>
      </c>
    </row>
    <row r="2790" spans="1:13" x14ac:dyDescent="0.2">
      <c r="A2790" t="s">
        <v>2799</v>
      </c>
      <c r="B2790">
        <v>12491</v>
      </c>
      <c r="C2790">
        <v>11147</v>
      </c>
      <c r="D2790">
        <v>11489</v>
      </c>
      <c r="E2790" s="1">
        <v>2972</v>
      </c>
      <c r="F2790" s="1">
        <v>2853</v>
      </c>
      <c r="G2790" s="1">
        <v>6680</v>
      </c>
      <c r="H2790" s="1">
        <v>11773</v>
      </c>
      <c r="I2790" s="1">
        <v>7525</v>
      </c>
      <c r="J2790" s="1">
        <v>5155</v>
      </c>
      <c r="K2790">
        <v>16906</v>
      </c>
      <c r="L2790">
        <v>16612</v>
      </c>
      <c r="M2790">
        <v>18587</v>
      </c>
    </row>
    <row r="2791" spans="1:13" x14ac:dyDescent="0.2">
      <c r="A2791" t="s">
        <v>2800</v>
      </c>
      <c r="B2791">
        <v>7111</v>
      </c>
      <c r="C2791">
        <v>7212</v>
      </c>
      <c r="D2791">
        <v>5883</v>
      </c>
      <c r="E2791" s="1">
        <v>1703</v>
      </c>
      <c r="F2791" s="1">
        <v>1680</v>
      </c>
      <c r="G2791" s="1">
        <v>4102</v>
      </c>
      <c r="H2791" s="1">
        <v>6469</v>
      </c>
      <c r="I2791" s="1">
        <v>4147</v>
      </c>
      <c r="J2791" s="1">
        <v>2490</v>
      </c>
      <c r="K2791">
        <v>8964</v>
      </c>
      <c r="L2791">
        <v>11064</v>
      </c>
      <c r="M2791">
        <v>13981</v>
      </c>
    </row>
    <row r="2792" spans="1:13" x14ac:dyDescent="0.2">
      <c r="A2792" t="s">
        <v>2801</v>
      </c>
      <c r="B2792">
        <v>7561</v>
      </c>
      <c r="C2792">
        <v>6868</v>
      </c>
      <c r="D2792">
        <v>7051</v>
      </c>
      <c r="E2792" s="1">
        <v>2952</v>
      </c>
      <c r="F2792" s="1">
        <v>2895</v>
      </c>
      <c r="G2792" s="1">
        <v>6969</v>
      </c>
      <c r="H2792" s="1">
        <v>8374</v>
      </c>
      <c r="I2792" s="1">
        <v>5411</v>
      </c>
      <c r="J2792" s="1">
        <v>2947</v>
      </c>
      <c r="K2792">
        <v>6881</v>
      </c>
      <c r="L2792">
        <v>7100</v>
      </c>
      <c r="M2792">
        <v>7787</v>
      </c>
    </row>
    <row r="2793" spans="1:13" x14ac:dyDescent="0.2">
      <c r="A2793" t="s">
        <v>2802</v>
      </c>
      <c r="B2793">
        <v>655</v>
      </c>
      <c r="C2793">
        <v>463</v>
      </c>
      <c r="D2793">
        <v>378</v>
      </c>
      <c r="E2793" s="1">
        <v>212</v>
      </c>
      <c r="F2793" s="1">
        <v>179</v>
      </c>
      <c r="G2793" s="1">
        <v>466</v>
      </c>
      <c r="H2793" s="1">
        <v>502</v>
      </c>
      <c r="I2793" s="1">
        <v>446</v>
      </c>
      <c r="J2793" s="1">
        <v>184</v>
      </c>
      <c r="K2793">
        <v>560</v>
      </c>
      <c r="L2793">
        <v>522</v>
      </c>
      <c r="M2793">
        <v>573</v>
      </c>
    </row>
    <row r="2794" spans="1:13" x14ac:dyDescent="0.2">
      <c r="A2794" t="s">
        <v>2803</v>
      </c>
      <c r="B2794">
        <v>446</v>
      </c>
      <c r="C2794">
        <v>474</v>
      </c>
      <c r="D2794">
        <v>522</v>
      </c>
      <c r="E2794" s="1">
        <v>183</v>
      </c>
      <c r="F2794" s="1">
        <v>244</v>
      </c>
      <c r="G2794" s="1">
        <v>493</v>
      </c>
      <c r="H2794" s="1">
        <v>648</v>
      </c>
      <c r="I2794" s="1">
        <v>338</v>
      </c>
      <c r="J2794" s="1">
        <v>198</v>
      </c>
      <c r="K2794">
        <v>433</v>
      </c>
      <c r="L2794">
        <v>413</v>
      </c>
      <c r="M2794">
        <v>475</v>
      </c>
    </row>
    <row r="2795" spans="1:13" x14ac:dyDescent="0.2">
      <c r="A2795" t="s">
        <v>2804</v>
      </c>
      <c r="B2795">
        <v>5345</v>
      </c>
      <c r="C2795">
        <v>4670</v>
      </c>
      <c r="D2795">
        <v>5696</v>
      </c>
      <c r="E2795" s="1">
        <v>2068</v>
      </c>
      <c r="F2795" s="1">
        <v>1945</v>
      </c>
      <c r="G2795" s="1">
        <v>4828</v>
      </c>
      <c r="H2795" s="1">
        <v>5226</v>
      </c>
      <c r="I2795" s="1">
        <v>3775</v>
      </c>
      <c r="J2795" s="1">
        <v>2142</v>
      </c>
      <c r="K2795">
        <v>5057</v>
      </c>
      <c r="L2795">
        <v>4133</v>
      </c>
      <c r="M2795">
        <v>4704</v>
      </c>
    </row>
    <row r="2796" spans="1:13" x14ac:dyDescent="0.2">
      <c r="A2796" t="s">
        <v>2805</v>
      </c>
      <c r="B2796">
        <v>2291</v>
      </c>
      <c r="C2796">
        <v>2256</v>
      </c>
      <c r="D2796">
        <v>2238</v>
      </c>
      <c r="E2796" s="1">
        <v>1118</v>
      </c>
      <c r="F2796" s="1">
        <v>1057</v>
      </c>
      <c r="G2796" s="1">
        <v>2560</v>
      </c>
      <c r="H2796" s="1">
        <v>2427</v>
      </c>
      <c r="I2796" s="1">
        <v>1918</v>
      </c>
      <c r="J2796" s="1">
        <v>1005</v>
      </c>
      <c r="K2796">
        <v>2096</v>
      </c>
      <c r="L2796">
        <v>2402</v>
      </c>
      <c r="M2796">
        <v>2712</v>
      </c>
    </row>
    <row r="2797" spans="1:13" x14ac:dyDescent="0.2">
      <c r="A2797" t="s">
        <v>2806</v>
      </c>
      <c r="B2797">
        <v>4505</v>
      </c>
      <c r="C2797">
        <v>4610</v>
      </c>
      <c r="D2797">
        <v>4772</v>
      </c>
      <c r="E2797" s="1">
        <v>1872</v>
      </c>
      <c r="F2797" s="1">
        <v>1471</v>
      </c>
      <c r="G2797" s="1">
        <v>3890</v>
      </c>
      <c r="H2797" s="1">
        <v>4301</v>
      </c>
      <c r="I2797" s="1">
        <v>3183</v>
      </c>
      <c r="J2797" s="1">
        <v>1566</v>
      </c>
      <c r="K2797">
        <v>4636</v>
      </c>
      <c r="L2797">
        <v>4530</v>
      </c>
      <c r="M2797">
        <v>5140</v>
      </c>
    </row>
    <row r="2798" spans="1:13" x14ac:dyDescent="0.2">
      <c r="A2798" t="s">
        <v>2807</v>
      </c>
      <c r="B2798">
        <v>6090</v>
      </c>
      <c r="C2798">
        <v>6105</v>
      </c>
      <c r="D2798">
        <v>7128</v>
      </c>
      <c r="E2798" s="1">
        <v>2094</v>
      </c>
      <c r="F2798" s="1">
        <v>1867</v>
      </c>
      <c r="G2798" s="1">
        <v>4601</v>
      </c>
      <c r="H2798" s="1">
        <v>6748</v>
      </c>
      <c r="I2798" s="1">
        <v>4461</v>
      </c>
      <c r="J2798" s="1">
        <v>2538</v>
      </c>
      <c r="K2798">
        <v>7944</v>
      </c>
      <c r="L2798">
        <v>7683</v>
      </c>
      <c r="M2798">
        <v>8774</v>
      </c>
    </row>
    <row r="2799" spans="1:13" x14ac:dyDescent="0.2">
      <c r="A2799" t="s">
        <v>2808</v>
      </c>
      <c r="B2799">
        <v>2366</v>
      </c>
      <c r="C2799">
        <v>2383</v>
      </c>
      <c r="D2799">
        <v>2925</v>
      </c>
      <c r="E2799" s="1">
        <v>1013</v>
      </c>
      <c r="F2799" s="1">
        <v>830</v>
      </c>
      <c r="G2799" s="1">
        <v>2286</v>
      </c>
      <c r="H2799" s="1">
        <v>3288</v>
      </c>
      <c r="I2799" s="1">
        <v>1911</v>
      </c>
      <c r="J2799" s="1">
        <v>1200</v>
      </c>
      <c r="K2799">
        <v>3102</v>
      </c>
      <c r="L2799">
        <v>2562</v>
      </c>
      <c r="M2799">
        <v>2938</v>
      </c>
    </row>
    <row r="2800" spans="1:13" x14ac:dyDescent="0.2">
      <c r="A2800" t="s">
        <v>2809</v>
      </c>
      <c r="B2800">
        <v>3791</v>
      </c>
      <c r="C2800">
        <v>3234</v>
      </c>
      <c r="D2800">
        <v>3887</v>
      </c>
      <c r="E2800" s="1">
        <v>1797</v>
      </c>
      <c r="F2800" s="1">
        <v>1608</v>
      </c>
      <c r="G2800" s="1">
        <v>4178</v>
      </c>
      <c r="H2800" s="1">
        <v>4788</v>
      </c>
      <c r="I2800" s="1">
        <v>2990</v>
      </c>
      <c r="J2800" s="1">
        <v>1687</v>
      </c>
      <c r="K2800">
        <v>4244</v>
      </c>
      <c r="L2800">
        <v>3681</v>
      </c>
      <c r="M2800">
        <v>3987</v>
      </c>
    </row>
    <row r="2801" spans="1:13" x14ac:dyDescent="0.2">
      <c r="A2801" t="s">
        <v>2810</v>
      </c>
      <c r="B2801">
        <v>2101</v>
      </c>
      <c r="C2801">
        <v>2485</v>
      </c>
      <c r="D2801">
        <v>2184</v>
      </c>
      <c r="E2801" s="1">
        <v>877</v>
      </c>
      <c r="F2801" s="1">
        <v>748</v>
      </c>
      <c r="G2801" s="1">
        <v>1998</v>
      </c>
      <c r="H2801" s="1">
        <v>1619</v>
      </c>
      <c r="I2801" s="1">
        <v>1095</v>
      </c>
      <c r="J2801" s="1">
        <v>718</v>
      </c>
      <c r="K2801">
        <v>1030</v>
      </c>
      <c r="L2801">
        <v>1467</v>
      </c>
      <c r="M2801">
        <v>1580</v>
      </c>
    </row>
    <row r="2802" spans="1:13" x14ac:dyDescent="0.2">
      <c r="A2802" t="s">
        <v>2811</v>
      </c>
      <c r="B2802">
        <v>3666</v>
      </c>
      <c r="C2802">
        <v>3438</v>
      </c>
      <c r="D2802">
        <v>3447</v>
      </c>
      <c r="E2802" s="1">
        <v>1700</v>
      </c>
      <c r="F2802" s="1">
        <v>1366</v>
      </c>
      <c r="G2802" s="1">
        <v>3419</v>
      </c>
      <c r="H2802" s="1">
        <v>3283</v>
      </c>
      <c r="I2802" s="1">
        <v>2339</v>
      </c>
      <c r="J2802" s="1">
        <v>1180</v>
      </c>
      <c r="K2802">
        <v>2666</v>
      </c>
      <c r="L2802">
        <v>2984</v>
      </c>
      <c r="M2802">
        <v>3171</v>
      </c>
    </row>
    <row r="2803" spans="1:13" x14ac:dyDescent="0.2">
      <c r="A2803" t="s">
        <v>2812</v>
      </c>
      <c r="B2803">
        <v>3563</v>
      </c>
      <c r="C2803">
        <v>3440</v>
      </c>
      <c r="D2803">
        <v>3461</v>
      </c>
      <c r="E2803" s="1">
        <v>1270</v>
      </c>
      <c r="F2803" s="1">
        <v>1120</v>
      </c>
      <c r="G2803" s="1">
        <v>2557</v>
      </c>
      <c r="H2803" s="1">
        <v>4631</v>
      </c>
      <c r="I2803" s="1">
        <v>3676</v>
      </c>
      <c r="J2803" s="1">
        <v>1926</v>
      </c>
      <c r="K2803">
        <v>4605</v>
      </c>
      <c r="L2803">
        <v>4840</v>
      </c>
      <c r="M2803">
        <v>5624</v>
      </c>
    </row>
    <row r="2804" spans="1:13" x14ac:dyDescent="0.2">
      <c r="A2804" t="s">
        <v>2813</v>
      </c>
      <c r="B2804">
        <v>6468</v>
      </c>
      <c r="C2804">
        <v>6160</v>
      </c>
      <c r="D2804">
        <v>7026</v>
      </c>
      <c r="E2804" s="1">
        <v>3069</v>
      </c>
      <c r="F2804" s="1">
        <v>2975</v>
      </c>
      <c r="G2804" s="1">
        <v>7453</v>
      </c>
      <c r="H2804" s="1">
        <v>6794</v>
      </c>
      <c r="I2804" s="1">
        <v>4506</v>
      </c>
      <c r="J2804" s="1">
        <v>2223</v>
      </c>
      <c r="K2804">
        <v>5363</v>
      </c>
      <c r="L2804">
        <v>5419</v>
      </c>
      <c r="M2804">
        <v>5794</v>
      </c>
    </row>
    <row r="2805" spans="1:13" x14ac:dyDescent="0.2">
      <c r="A2805" t="s">
        <v>2814</v>
      </c>
      <c r="B2805">
        <v>3758</v>
      </c>
      <c r="C2805">
        <v>3429</v>
      </c>
      <c r="D2805">
        <v>3588</v>
      </c>
      <c r="E2805" s="1">
        <v>1824</v>
      </c>
      <c r="F2805" s="1">
        <v>1760</v>
      </c>
      <c r="G2805" s="1">
        <v>3958</v>
      </c>
      <c r="H2805" s="1">
        <v>4435</v>
      </c>
      <c r="I2805" s="1">
        <v>3221</v>
      </c>
      <c r="J2805" s="1">
        <v>1698</v>
      </c>
      <c r="K2805">
        <v>3511</v>
      </c>
      <c r="L2805">
        <v>3493</v>
      </c>
      <c r="M2805">
        <v>3834</v>
      </c>
    </row>
    <row r="2806" spans="1:13" x14ac:dyDescent="0.2">
      <c r="A2806" t="s">
        <v>2815</v>
      </c>
      <c r="B2806">
        <v>4386</v>
      </c>
      <c r="C2806">
        <v>4003</v>
      </c>
      <c r="D2806">
        <v>4161</v>
      </c>
      <c r="E2806" s="1">
        <v>1340</v>
      </c>
      <c r="F2806" s="1">
        <v>1001</v>
      </c>
      <c r="G2806" s="1">
        <v>2762</v>
      </c>
      <c r="H2806" s="1">
        <v>3998</v>
      </c>
      <c r="I2806" s="1">
        <v>2310</v>
      </c>
      <c r="J2806" s="1">
        <v>1504</v>
      </c>
      <c r="K2806">
        <v>5453</v>
      </c>
      <c r="L2806">
        <v>5312</v>
      </c>
      <c r="M2806">
        <v>6378</v>
      </c>
    </row>
    <row r="2807" spans="1:13" x14ac:dyDescent="0.2">
      <c r="A2807" t="s">
        <v>2816</v>
      </c>
      <c r="B2807">
        <v>1086</v>
      </c>
      <c r="C2807">
        <v>903</v>
      </c>
      <c r="D2807">
        <v>1216</v>
      </c>
      <c r="E2807" s="1">
        <v>458</v>
      </c>
      <c r="F2807" s="1">
        <v>386</v>
      </c>
      <c r="G2807" s="1">
        <v>824</v>
      </c>
      <c r="H2807" s="1">
        <v>1369</v>
      </c>
      <c r="I2807" s="1">
        <v>913</v>
      </c>
      <c r="J2807" s="1">
        <v>471</v>
      </c>
      <c r="K2807">
        <v>1644</v>
      </c>
      <c r="L2807">
        <v>1017</v>
      </c>
      <c r="M2807">
        <v>1365</v>
      </c>
    </row>
    <row r="2808" spans="1:13" x14ac:dyDescent="0.2">
      <c r="A2808" t="s">
        <v>2817</v>
      </c>
      <c r="B2808">
        <v>2708</v>
      </c>
      <c r="C2808">
        <v>2131</v>
      </c>
      <c r="D2808">
        <v>2542</v>
      </c>
      <c r="E2808" s="1">
        <v>973</v>
      </c>
      <c r="F2808" s="1">
        <v>801</v>
      </c>
      <c r="G2808" s="1">
        <v>2005</v>
      </c>
      <c r="H2808" s="1">
        <v>2192</v>
      </c>
      <c r="I2808" s="1">
        <v>1568</v>
      </c>
      <c r="J2808" s="1">
        <v>769</v>
      </c>
      <c r="K2808">
        <v>2192</v>
      </c>
      <c r="L2808">
        <v>1966</v>
      </c>
      <c r="M2808">
        <v>2194</v>
      </c>
    </row>
    <row r="2809" spans="1:13" x14ac:dyDescent="0.2">
      <c r="A2809" t="s">
        <v>2818</v>
      </c>
      <c r="B2809">
        <v>29</v>
      </c>
      <c r="C2809">
        <v>26</v>
      </c>
      <c r="D2809">
        <v>33</v>
      </c>
      <c r="E2809" s="1">
        <v>11</v>
      </c>
      <c r="F2809" s="1">
        <v>6</v>
      </c>
      <c r="G2809" s="1">
        <v>24</v>
      </c>
      <c r="H2809" s="1">
        <v>34</v>
      </c>
      <c r="I2809" s="1">
        <v>17</v>
      </c>
      <c r="J2809" s="1">
        <v>15</v>
      </c>
      <c r="K2809">
        <v>33</v>
      </c>
      <c r="L2809">
        <v>29</v>
      </c>
      <c r="M2809">
        <v>57</v>
      </c>
    </row>
    <row r="2810" spans="1:13" x14ac:dyDescent="0.2">
      <c r="A2810" t="s">
        <v>2819</v>
      </c>
      <c r="B2810">
        <v>2510</v>
      </c>
      <c r="C2810">
        <v>1734</v>
      </c>
      <c r="D2810">
        <v>2535</v>
      </c>
      <c r="E2810" s="1">
        <v>1724</v>
      </c>
      <c r="F2810" s="1">
        <v>1899</v>
      </c>
      <c r="G2810" s="1">
        <v>4003</v>
      </c>
      <c r="H2810" s="1">
        <v>913</v>
      </c>
      <c r="I2810" s="1">
        <v>956</v>
      </c>
      <c r="J2810" s="1">
        <v>280</v>
      </c>
      <c r="K2810">
        <v>264</v>
      </c>
      <c r="L2810">
        <v>204</v>
      </c>
      <c r="M2810">
        <v>203</v>
      </c>
    </row>
    <row r="2811" spans="1:13" x14ac:dyDescent="0.2">
      <c r="A2811" t="s">
        <v>2820</v>
      </c>
      <c r="B2811">
        <v>6394</v>
      </c>
      <c r="C2811">
        <v>6321</v>
      </c>
      <c r="D2811">
        <v>6380</v>
      </c>
      <c r="E2811" s="1">
        <v>2467</v>
      </c>
      <c r="F2811" s="1">
        <v>1973</v>
      </c>
      <c r="G2811" s="1">
        <v>4946</v>
      </c>
      <c r="H2811" s="1">
        <v>10589</v>
      </c>
      <c r="I2811" s="1">
        <v>8000</v>
      </c>
      <c r="J2811" s="1">
        <v>4857</v>
      </c>
      <c r="K2811">
        <v>9391</v>
      </c>
      <c r="L2811">
        <v>8225</v>
      </c>
      <c r="M2811">
        <v>9684</v>
      </c>
    </row>
    <row r="2812" spans="1:13" x14ac:dyDescent="0.2">
      <c r="A2812" t="s">
        <v>2821</v>
      </c>
      <c r="B2812">
        <v>4138</v>
      </c>
      <c r="C2812">
        <v>3941</v>
      </c>
      <c r="D2812">
        <v>6025</v>
      </c>
      <c r="E2812" s="1">
        <v>1724</v>
      </c>
      <c r="F2812" s="1">
        <v>1564</v>
      </c>
      <c r="G2812" s="1">
        <v>3689</v>
      </c>
      <c r="H2812" s="1">
        <v>7674</v>
      </c>
      <c r="I2812" s="1">
        <v>4806</v>
      </c>
      <c r="J2812" s="1">
        <v>3045</v>
      </c>
      <c r="K2812">
        <v>12324</v>
      </c>
      <c r="L2812">
        <v>8777</v>
      </c>
      <c r="M2812">
        <v>10066</v>
      </c>
    </row>
    <row r="2813" spans="1:13" x14ac:dyDescent="0.2">
      <c r="A2813" t="s">
        <v>2822</v>
      </c>
      <c r="B2813">
        <v>1872</v>
      </c>
      <c r="C2813">
        <v>1600</v>
      </c>
      <c r="D2813">
        <v>1764</v>
      </c>
      <c r="E2813" s="1">
        <v>740</v>
      </c>
      <c r="F2813" s="1">
        <v>677</v>
      </c>
      <c r="G2813" s="1">
        <v>1540</v>
      </c>
      <c r="H2813" s="1">
        <v>1986</v>
      </c>
      <c r="I2813" s="1">
        <v>1488</v>
      </c>
      <c r="J2813" s="1">
        <v>754</v>
      </c>
      <c r="K2813">
        <v>2111</v>
      </c>
      <c r="L2813">
        <v>1757</v>
      </c>
      <c r="M2813">
        <v>2033</v>
      </c>
    </row>
    <row r="2814" spans="1:13" x14ac:dyDescent="0.2">
      <c r="A2814" t="s">
        <v>2823</v>
      </c>
      <c r="B2814">
        <v>5842</v>
      </c>
      <c r="C2814">
        <v>4677</v>
      </c>
      <c r="D2814">
        <v>4736</v>
      </c>
      <c r="E2814" s="1">
        <v>2012</v>
      </c>
      <c r="F2814" s="1">
        <v>1794</v>
      </c>
      <c r="G2814" s="1">
        <v>3770</v>
      </c>
      <c r="H2814" s="1">
        <v>4267</v>
      </c>
      <c r="I2814" s="1">
        <v>2723</v>
      </c>
      <c r="J2814" s="1">
        <v>1283</v>
      </c>
      <c r="K2814">
        <v>4587</v>
      </c>
      <c r="L2814">
        <v>4470</v>
      </c>
      <c r="M2814">
        <v>4986</v>
      </c>
    </row>
    <row r="2815" spans="1:13" x14ac:dyDescent="0.2">
      <c r="A2815" t="s">
        <v>2824</v>
      </c>
      <c r="B2815">
        <v>9051</v>
      </c>
      <c r="C2815">
        <v>6939</v>
      </c>
      <c r="D2815">
        <v>8566</v>
      </c>
      <c r="E2815" s="1">
        <v>6093</v>
      </c>
      <c r="F2815" s="1">
        <v>4712</v>
      </c>
      <c r="G2815" s="1">
        <v>11623</v>
      </c>
      <c r="H2815" s="1">
        <v>8480</v>
      </c>
      <c r="I2815" s="1">
        <v>4267</v>
      </c>
      <c r="J2815" s="1">
        <v>5041</v>
      </c>
      <c r="K2815">
        <v>33285</v>
      </c>
      <c r="L2815">
        <v>23898</v>
      </c>
      <c r="M2815">
        <v>29036</v>
      </c>
    </row>
    <row r="2816" spans="1:13" x14ac:dyDescent="0.2">
      <c r="A2816" t="s">
        <v>2825</v>
      </c>
      <c r="B2816">
        <v>192</v>
      </c>
      <c r="C2816">
        <v>234</v>
      </c>
      <c r="D2816">
        <v>239</v>
      </c>
      <c r="E2816" s="1">
        <v>80</v>
      </c>
      <c r="F2816" s="1">
        <v>59</v>
      </c>
      <c r="G2816" s="1">
        <v>157</v>
      </c>
      <c r="H2816" s="1">
        <v>181</v>
      </c>
      <c r="I2816" s="1">
        <v>102</v>
      </c>
      <c r="J2816" s="1">
        <v>63</v>
      </c>
      <c r="K2816">
        <v>262</v>
      </c>
      <c r="L2816">
        <v>144</v>
      </c>
      <c r="M2816">
        <v>201</v>
      </c>
    </row>
    <row r="2817" spans="1:13" x14ac:dyDescent="0.2">
      <c r="A2817" t="s">
        <v>2826</v>
      </c>
      <c r="B2817">
        <v>39857</v>
      </c>
      <c r="C2817">
        <v>32508</v>
      </c>
      <c r="D2817">
        <v>39958</v>
      </c>
      <c r="E2817" s="1">
        <v>6014</v>
      </c>
      <c r="F2817" s="1">
        <v>5430</v>
      </c>
      <c r="G2817" s="1">
        <v>12776</v>
      </c>
      <c r="H2817" s="1">
        <v>2999</v>
      </c>
      <c r="I2817" s="1">
        <v>1660</v>
      </c>
      <c r="J2817" s="1">
        <v>1311</v>
      </c>
      <c r="K2817">
        <v>6808</v>
      </c>
      <c r="L2817">
        <v>4562</v>
      </c>
      <c r="M2817">
        <v>5759</v>
      </c>
    </row>
    <row r="2818" spans="1:13" x14ac:dyDescent="0.2">
      <c r="A2818" t="s">
        <v>2827</v>
      </c>
      <c r="B2818">
        <v>127</v>
      </c>
      <c r="C2818">
        <v>99</v>
      </c>
      <c r="D2818">
        <v>93</v>
      </c>
      <c r="E2818" s="1">
        <v>16</v>
      </c>
      <c r="F2818" s="1">
        <v>17</v>
      </c>
      <c r="G2818" s="1">
        <v>60</v>
      </c>
      <c r="H2818" s="1">
        <v>32</v>
      </c>
      <c r="I2818" s="1">
        <v>14</v>
      </c>
      <c r="J2818" s="1">
        <v>10</v>
      </c>
      <c r="K2818">
        <v>31</v>
      </c>
      <c r="L2818">
        <v>46</v>
      </c>
      <c r="M2818">
        <v>42</v>
      </c>
    </row>
    <row r="2819" spans="1:13" x14ac:dyDescent="0.2">
      <c r="A2819" t="s">
        <v>2828</v>
      </c>
      <c r="B2819">
        <v>14768</v>
      </c>
      <c r="C2819">
        <v>11592</v>
      </c>
      <c r="D2819">
        <v>12937</v>
      </c>
      <c r="E2819" s="1">
        <v>9904</v>
      </c>
      <c r="F2819" s="1">
        <v>7861</v>
      </c>
      <c r="G2819" s="1">
        <v>18284</v>
      </c>
      <c r="H2819" s="1">
        <v>28043</v>
      </c>
      <c r="I2819" s="1">
        <v>22999</v>
      </c>
      <c r="J2819" s="1">
        <v>9093</v>
      </c>
      <c r="K2819">
        <v>4388</v>
      </c>
      <c r="L2819">
        <v>3992</v>
      </c>
      <c r="M2819">
        <v>4230</v>
      </c>
    </row>
    <row r="2820" spans="1:13" x14ac:dyDescent="0.2">
      <c r="A2820" t="s">
        <v>2829</v>
      </c>
      <c r="B2820">
        <v>8800</v>
      </c>
      <c r="C2820">
        <v>6153</v>
      </c>
      <c r="D2820">
        <v>5764</v>
      </c>
      <c r="E2820" s="1">
        <v>6404</v>
      </c>
      <c r="F2820" s="1">
        <v>6085</v>
      </c>
      <c r="G2820" s="1">
        <v>14094</v>
      </c>
      <c r="H2820" s="1">
        <v>7689</v>
      </c>
      <c r="I2820" s="1">
        <v>6836</v>
      </c>
      <c r="J2820" s="1">
        <v>2651</v>
      </c>
      <c r="K2820">
        <v>2824</v>
      </c>
      <c r="L2820">
        <v>3193</v>
      </c>
      <c r="M2820">
        <v>3216</v>
      </c>
    </row>
    <row r="2821" spans="1:13" x14ac:dyDescent="0.2">
      <c r="A2821" t="s">
        <v>2830</v>
      </c>
      <c r="B2821">
        <v>4633</v>
      </c>
      <c r="C2821">
        <v>3712</v>
      </c>
      <c r="D2821">
        <v>4339</v>
      </c>
      <c r="E2821" s="1">
        <v>1834</v>
      </c>
      <c r="F2821" s="1">
        <v>1520</v>
      </c>
      <c r="G2821" s="1">
        <v>3667</v>
      </c>
      <c r="H2821" s="1">
        <v>4621</v>
      </c>
      <c r="I2821" s="1">
        <v>3219</v>
      </c>
      <c r="J2821" s="1">
        <v>1758</v>
      </c>
      <c r="K2821">
        <v>4768</v>
      </c>
      <c r="L2821">
        <v>4064</v>
      </c>
      <c r="M2821">
        <v>4659</v>
      </c>
    </row>
    <row r="2822" spans="1:13" x14ac:dyDescent="0.2">
      <c r="A2822" t="s">
        <v>2831</v>
      </c>
      <c r="B2822">
        <v>8658</v>
      </c>
      <c r="C2822">
        <v>8531</v>
      </c>
      <c r="D2822">
        <v>10941</v>
      </c>
      <c r="E2822" s="1">
        <v>2483</v>
      </c>
      <c r="F2822" s="1">
        <v>2475</v>
      </c>
      <c r="G2822" s="1">
        <v>6750</v>
      </c>
      <c r="H2822" s="1">
        <v>9797</v>
      </c>
      <c r="I2822" s="1">
        <v>5813</v>
      </c>
      <c r="J2822" s="1">
        <v>3575</v>
      </c>
      <c r="K2822">
        <v>7803</v>
      </c>
      <c r="L2822">
        <v>8566</v>
      </c>
      <c r="M2822">
        <v>9221</v>
      </c>
    </row>
    <row r="2823" spans="1:13" x14ac:dyDescent="0.2">
      <c r="A2823" t="s">
        <v>2832</v>
      </c>
      <c r="B2823">
        <v>2317</v>
      </c>
      <c r="C2823">
        <v>2239</v>
      </c>
      <c r="D2823">
        <v>2613</v>
      </c>
      <c r="E2823" s="1">
        <v>873</v>
      </c>
      <c r="F2823" s="1">
        <v>773</v>
      </c>
      <c r="G2823" s="1">
        <v>1958</v>
      </c>
      <c r="H2823" s="1">
        <v>2795</v>
      </c>
      <c r="I2823" s="1">
        <v>1887</v>
      </c>
      <c r="J2823" s="1">
        <v>1105</v>
      </c>
      <c r="K2823">
        <v>2879</v>
      </c>
      <c r="L2823">
        <v>2686</v>
      </c>
      <c r="M2823">
        <v>2909</v>
      </c>
    </row>
    <row r="2824" spans="1:13" x14ac:dyDescent="0.2">
      <c r="A2824" t="s">
        <v>2833</v>
      </c>
      <c r="B2824">
        <v>2087</v>
      </c>
      <c r="C2824">
        <v>1761</v>
      </c>
      <c r="D2824">
        <v>1879</v>
      </c>
      <c r="E2824" s="1">
        <v>765</v>
      </c>
      <c r="F2824" s="1">
        <v>622</v>
      </c>
      <c r="G2824" s="1">
        <v>1439</v>
      </c>
      <c r="H2824" s="1">
        <v>2046</v>
      </c>
      <c r="I2824" s="1">
        <v>1440</v>
      </c>
      <c r="J2824" s="1">
        <v>653</v>
      </c>
      <c r="K2824">
        <v>1882</v>
      </c>
      <c r="L2824">
        <v>1732</v>
      </c>
      <c r="M2824">
        <v>1928</v>
      </c>
    </row>
    <row r="2825" spans="1:13" x14ac:dyDescent="0.2">
      <c r="A2825" t="s">
        <v>2834</v>
      </c>
      <c r="B2825">
        <v>6675</v>
      </c>
      <c r="C2825">
        <v>5681</v>
      </c>
      <c r="D2825">
        <v>5687</v>
      </c>
      <c r="E2825" s="1">
        <v>2461</v>
      </c>
      <c r="F2825" s="1">
        <v>2512</v>
      </c>
      <c r="G2825" s="1">
        <v>5674</v>
      </c>
      <c r="H2825" s="1">
        <v>5958</v>
      </c>
      <c r="I2825" s="1">
        <v>3902</v>
      </c>
      <c r="J2825" s="1">
        <v>2067</v>
      </c>
      <c r="K2825">
        <v>4925</v>
      </c>
      <c r="L2825">
        <v>5570</v>
      </c>
      <c r="M2825">
        <v>5926</v>
      </c>
    </row>
    <row r="2826" spans="1:13" x14ac:dyDescent="0.2">
      <c r="A2826" t="s">
        <v>2835</v>
      </c>
      <c r="B2826">
        <v>4435</v>
      </c>
      <c r="C2826">
        <v>4087</v>
      </c>
      <c r="D2826">
        <v>4594</v>
      </c>
      <c r="E2826" s="1">
        <v>1585</v>
      </c>
      <c r="F2826" s="1">
        <v>1434</v>
      </c>
      <c r="G2826" s="1">
        <v>3644</v>
      </c>
      <c r="H2826" s="1">
        <v>3741</v>
      </c>
      <c r="I2826" s="1">
        <v>2568</v>
      </c>
      <c r="J2826" s="1">
        <v>1554</v>
      </c>
      <c r="K2826">
        <v>4240</v>
      </c>
      <c r="L2826">
        <v>3941</v>
      </c>
      <c r="M2826">
        <v>4158</v>
      </c>
    </row>
    <row r="2827" spans="1:13" x14ac:dyDescent="0.2">
      <c r="A2827" t="s">
        <v>2836</v>
      </c>
      <c r="B2827">
        <v>12960</v>
      </c>
      <c r="C2827">
        <v>10764</v>
      </c>
      <c r="D2827">
        <v>12113</v>
      </c>
      <c r="E2827" s="1">
        <v>7857</v>
      </c>
      <c r="F2827" s="1">
        <v>7023</v>
      </c>
      <c r="G2827" s="1">
        <v>15782</v>
      </c>
      <c r="H2827" s="1">
        <v>7693</v>
      </c>
      <c r="I2827" s="1">
        <v>7778</v>
      </c>
      <c r="J2827" s="1">
        <v>2414</v>
      </c>
      <c r="K2827">
        <v>4670</v>
      </c>
      <c r="L2827">
        <v>4478</v>
      </c>
      <c r="M2827">
        <v>4912</v>
      </c>
    </row>
    <row r="2828" spans="1:13" x14ac:dyDescent="0.2">
      <c r="A2828" t="s">
        <v>2837</v>
      </c>
      <c r="B2828">
        <v>687</v>
      </c>
      <c r="C2828">
        <v>576</v>
      </c>
      <c r="D2828">
        <v>556</v>
      </c>
      <c r="E2828" s="1">
        <v>366</v>
      </c>
      <c r="F2828" s="1">
        <v>318</v>
      </c>
      <c r="G2828" s="1">
        <v>655</v>
      </c>
      <c r="H2828" s="1">
        <v>614</v>
      </c>
      <c r="I2828" s="1">
        <v>499</v>
      </c>
      <c r="J2828" s="1">
        <v>240</v>
      </c>
      <c r="K2828">
        <v>627</v>
      </c>
      <c r="L2828">
        <v>556</v>
      </c>
      <c r="M2828">
        <v>681</v>
      </c>
    </row>
    <row r="2829" spans="1:13" x14ac:dyDescent="0.2">
      <c r="A2829" t="s">
        <v>2838</v>
      </c>
      <c r="B2829">
        <v>2631</v>
      </c>
      <c r="C2829">
        <v>2509</v>
      </c>
      <c r="D2829">
        <v>2800</v>
      </c>
      <c r="E2829" s="1">
        <v>1262</v>
      </c>
      <c r="F2829" s="1">
        <v>1204</v>
      </c>
      <c r="G2829" s="1">
        <v>2887</v>
      </c>
      <c r="H2829" s="1">
        <v>3148</v>
      </c>
      <c r="I2829" s="1">
        <v>2528</v>
      </c>
      <c r="J2829" s="1">
        <v>1235</v>
      </c>
      <c r="K2829">
        <v>2096</v>
      </c>
      <c r="L2829">
        <v>1996</v>
      </c>
      <c r="M2829">
        <v>2191</v>
      </c>
    </row>
    <row r="2830" spans="1:13" x14ac:dyDescent="0.2">
      <c r="A2830" t="s">
        <v>2839</v>
      </c>
      <c r="B2830">
        <v>4042</v>
      </c>
      <c r="C2830">
        <v>3241</v>
      </c>
      <c r="D2830">
        <v>4030</v>
      </c>
      <c r="E2830" s="1">
        <v>1412</v>
      </c>
      <c r="F2830" s="1">
        <v>1337</v>
      </c>
      <c r="G2830" s="1">
        <v>3040</v>
      </c>
      <c r="H2830" s="1">
        <v>4739</v>
      </c>
      <c r="I2830" s="1">
        <v>3119</v>
      </c>
      <c r="J2830" s="1">
        <v>1776</v>
      </c>
      <c r="K2830">
        <v>4618</v>
      </c>
      <c r="L2830">
        <v>3666</v>
      </c>
      <c r="M2830">
        <v>4196</v>
      </c>
    </row>
    <row r="2831" spans="1:13" x14ac:dyDescent="0.2">
      <c r="A2831" t="s">
        <v>2840</v>
      </c>
      <c r="B2831">
        <v>8710</v>
      </c>
      <c r="C2831">
        <v>7290</v>
      </c>
      <c r="D2831">
        <v>7227</v>
      </c>
      <c r="E2831" s="1">
        <v>2584</v>
      </c>
      <c r="F2831" s="1">
        <v>2500</v>
      </c>
      <c r="G2831" s="1">
        <v>5752</v>
      </c>
      <c r="H2831" s="1">
        <v>8149</v>
      </c>
      <c r="I2831" s="1">
        <v>5641</v>
      </c>
      <c r="J2831" s="1">
        <v>3230</v>
      </c>
      <c r="K2831">
        <v>8360</v>
      </c>
      <c r="L2831">
        <v>8423</v>
      </c>
      <c r="M2831">
        <v>9971</v>
      </c>
    </row>
    <row r="2832" spans="1:13" x14ac:dyDescent="0.2">
      <c r="A2832" t="s">
        <v>2841</v>
      </c>
      <c r="B2832">
        <v>1282</v>
      </c>
      <c r="C2832">
        <v>1264</v>
      </c>
      <c r="D2832">
        <v>1299</v>
      </c>
      <c r="E2832" s="1">
        <v>442</v>
      </c>
      <c r="F2832" s="1">
        <v>437</v>
      </c>
      <c r="G2832" s="1">
        <v>1028</v>
      </c>
      <c r="H2832" s="1">
        <v>1123</v>
      </c>
      <c r="I2832" s="1">
        <v>723</v>
      </c>
      <c r="J2832" s="1">
        <v>451</v>
      </c>
      <c r="K2832">
        <v>1177</v>
      </c>
      <c r="L2832">
        <v>1063</v>
      </c>
      <c r="M2832">
        <v>1177</v>
      </c>
    </row>
    <row r="2833" spans="1:13" x14ac:dyDescent="0.2">
      <c r="A2833" t="s">
        <v>2842</v>
      </c>
      <c r="B2833">
        <v>3444</v>
      </c>
      <c r="C2833">
        <v>3497</v>
      </c>
      <c r="D2833">
        <v>3681</v>
      </c>
      <c r="E2833" s="1">
        <v>1517</v>
      </c>
      <c r="F2833" s="1">
        <v>1343</v>
      </c>
      <c r="G2833" s="1">
        <v>3360</v>
      </c>
      <c r="H2833" s="1">
        <v>3834</v>
      </c>
      <c r="I2833" s="1">
        <v>3117</v>
      </c>
      <c r="J2833" s="1">
        <v>1626</v>
      </c>
      <c r="K2833">
        <v>4153</v>
      </c>
      <c r="L2833">
        <v>4291</v>
      </c>
      <c r="M2833">
        <v>4489</v>
      </c>
    </row>
    <row r="2834" spans="1:13" x14ac:dyDescent="0.2">
      <c r="A2834" t="s">
        <v>2843</v>
      </c>
      <c r="B2834">
        <v>2893</v>
      </c>
      <c r="C2834">
        <v>2262</v>
      </c>
      <c r="D2834">
        <v>3013</v>
      </c>
      <c r="E2834" s="1">
        <v>922</v>
      </c>
      <c r="F2834" s="1">
        <v>904</v>
      </c>
      <c r="G2834" s="1">
        <v>2131</v>
      </c>
      <c r="H2834" s="1">
        <v>3250</v>
      </c>
      <c r="I2834" s="1">
        <v>2050</v>
      </c>
      <c r="J2834" s="1">
        <v>1224</v>
      </c>
      <c r="K2834">
        <v>3031</v>
      </c>
      <c r="L2834">
        <v>2315</v>
      </c>
      <c r="M2834">
        <v>2708</v>
      </c>
    </row>
    <row r="2835" spans="1:13" x14ac:dyDescent="0.2">
      <c r="A2835" t="s">
        <v>2844</v>
      </c>
      <c r="B2835">
        <v>7062</v>
      </c>
      <c r="C2835">
        <v>6676</v>
      </c>
      <c r="D2835">
        <v>7515</v>
      </c>
      <c r="E2835" s="1">
        <v>3930</v>
      </c>
      <c r="F2835" s="1">
        <v>3613</v>
      </c>
      <c r="G2835" s="1">
        <v>8926</v>
      </c>
      <c r="H2835" s="1">
        <v>9140</v>
      </c>
      <c r="I2835" s="1">
        <v>6547</v>
      </c>
      <c r="J2835" s="1">
        <v>3014</v>
      </c>
      <c r="K2835">
        <v>4857</v>
      </c>
      <c r="L2835">
        <v>4326</v>
      </c>
      <c r="M2835">
        <v>4866</v>
      </c>
    </row>
    <row r="2836" spans="1:13" x14ac:dyDescent="0.2">
      <c r="A2836" t="s">
        <v>2845</v>
      </c>
      <c r="B2836">
        <v>2856</v>
      </c>
      <c r="C2836">
        <v>2280</v>
      </c>
      <c r="D2836">
        <v>2549</v>
      </c>
      <c r="E2836" s="1">
        <v>1399</v>
      </c>
      <c r="F2836" s="1">
        <v>1273</v>
      </c>
      <c r="G2836" s="1">
        <v>3125</v>
      </c>
      <c r="H2836" s="1">
        <v>3578</v>
      </c>
      <c r="I2836" s="1">
        <v>2785</v>
      </c>
      <c r="J2836" s="1">
        <v>1314</v>
      </c>
      <c r="K2836">
        <v>2458</v>
      </c>
      <c r="L2836">
        <v>2077</v>
      </c>
      <c r="M2836">
        <v>2416</v>
      </c>
    </row>
    <row r="2837" spans="1:13" x14ac:dyDescent="0.2">
      <c r="A2837" t="s">
        <v>2846</v>
      </c>
      <c r="B2837">
        <v>8979</v>
      </c>
      <c r="C2837">
        <v>8030</v>
      </c>
      <c r="D2837">
        <v>6400</v>
      </c>
      <c r="E2837" s="1">
        <v>2684</v>
      </c>
      <c r="F2837" s="1">
        <v>2706</v>
      </c>
      <c r="G2837" s="1">
        <v>5809</v>
      </c>
      <c r="H2837" s="1">
        <v>5065</v>
      </c>
      <c r="I2837" s="1">
        <v>4011</v>
      </c>
      <c r="J2837" s="1">
        <v>2179</v>
      </c>
      <c r="K2837">
        <v>5516</v>
      </c>
      <c r="L2837">
        <v>6746</v>
      </c>
      <c r="M2837">
        <v>7967</v>
      </c>
    </row>
    <row r="2838" spans="1:13" x14ac:dyDescent="0.2">
      <c r="A2838" t="s">
        <v>2847</v>
      </c>
      <c r="B2838">
        <v>5820</v>
      </c>
      <c r="C2838">
        <v>4734</v>
      </c>
      <c r="D2838">
        <v>4519</v>
      </c>
      <c r="E2838" s="1">
        <v>1784</v>
      </c>
      <c r="F2838" s="1">
        <v>1629</v>
      </c>
      <c r="G2838" s="1">
        <v>3616</v>
      </c>
      <c r="H2838" s="1">
        <v>4180</v>
      </c>
      <c r="I2838" s="1">
        <v>2965</v>
      </c>
      <c r="J2838" s="1">
        <v>1794</v>
      </c>
      <c r="K2838">
        <v>4285</v>
      </c>
      <c r="L2838">
        <v>4542</v>
      </c>
      <c r="M2838">
        <v>5178</v>
      </c>
    </row>
    <row r="2839" spans="1:13" x14ac:dyDescent="0.2">
      <c r="A2839" t="s">
        <v>2848</v>
      </c>
      <c r="B2839">
        <v>3896</v>
      </c>
      <c r="C2839">
        <v>3200</v>
      </c>
      <c r="D2839">
        <v>3033</v>
      </c>
      <c r="E2839" s="1">
        <v>1275</v>
      </c>
      <c r="F2839" s="1">
        <v>1208</v>
      </c>
      <c r="G2839" s="1">
        <v>2852</v>
      </c>
      <c r="H2839" s="1">
        <v>2471</v>
      </c>
      <c r="I2839" s="1">
        <v>1686</v>
      </c>
      <c r="J2839" s="1">
        <v>783</v>
      </c>
      <c r="K2839">
        <v>2134</v>
      </c>
      <c r="L2839">
        <v>2344</v>
      </c>
      <c r="M2839">
        <v>2566</v>
      </c>
    </row>
    <row r="2840" spans="1:13" x14ac:dyDescent="0.2">
      <c r="A2840" t="s">
        <v>2849</v>
      </c>
      <c r="B2840">
        <v>4420</v>
      </c>
      <c r="C2840">
        <v>3968</v>
      </c>
      <c r="D2840">
        <v>4072</v>
      </c>
      <c r="E2840" s="1">
        <v>1847</v>
      </c>
      <c r="F2840" s="1">
        <v>1469</v>
      </c>
      <c r="G2840" s="1">
        <v>3725</v>
      </c>
      <c r="H2840" s="1">
        <v>5086</v>
      </c>
      <c r="I2840" s="1">
        <v>3574</v>
      </c>
      <c r="J2840" s="1">
        <v>1844</v>
      </c>
      <c r="K2840">
        <v>5455</v>
      </c>
      <c r="L2840">
        <v>5212</v>
      </c>
      <c r="M2840">
        <v>5481</v>
      </c>
    </row>
    <row r="2841" spans="1:13" x14ac:dyDescent="0.2">
      <c r="A2841" t="s">
        <v>2850</v>
      </c>
      <c r="B2841">
        <v>1689</v>
      </c>
      <c r="C2841">
        <v>1393</v>
      </c>
      <c r="D2841">
        <v>1437</v>
      </c>
      <c r="E2841" s="1">
        <v>595</v>
      </c>
      <c r="F2841" s="1">
        <v>491</v>
      </c>
      <c r="G2841" s="1">
        <v>1226</v>
      </c>
      <c r="H2841" s="1">
        <v>1719</v>
      </c>
      <c r="I2841" s="1">
        <v>1024</v>
      </c>
      <c r="J2841" s="1">
        <v>706</v>
      </c>
      <c r="K2841">
        <v>1612</v>
      </c>
      <c r="L2841">
        <v>1745</v>
      </c>
      <c r="M2841">
        <v>2008</v>
      </c>
    </row>
    <row r="2842" spans="1:13" x14ac:dyDescent="0.2">
      <c r="A2842" t="s">
        <v>2851</v>
      </c>
      <c r="B2842">
        <v>3504</v>
      </c>
      <c r="C2842">
        <v>3121</v>
      </c>
      <c r="D2842">
        <v>3494</v>
      </c>
      <c r="E2842" s="1">
        <v>1074</v>
      </c>
      <c r="F2842" s="1">
        <v>1089</v>
      </c>
      <c r="G2842" s="1">
        <v>2710</v>
      </c>
      <c r="H2842" s="1">
        <v>3706</v>
      </c>
      <c r="I2842" s="1">
        <v>2459</v>
      </c>
      <c r="J2842" s="1">
        <v>1516</v>
      </c>
      <c r="K2842">
        <v>3697</v>
      </c>
      <c r="L2842">
        <v>3689</v>
      </c>
      <c r="M2842">
        <v>4326</v>
      </c>
    </row>
    <row r="2843" spans="1:13" x14ac:dyDescent="0.2">
      <c r="A2843" t="s">
        <v>2852</v>
      </c>
      <c r="B2843">
        <v>1595</v>
      </c>
      <c r="C2843">
        <v>1478</v>
      </c>
      <c r="D2843">
        <v>1684</v>
      </c>
      <c r="E2843" s="1">
        <v>512</v>
      </c>
      <c r="F2843" s="1">
        <v>485</v>
      </c>
      <c r="G2843" s="1">
        <v>1281</v>
      </c>
      <c r="H2843" s="1">
        <v>1811</v>
      </c>
      <c r="I2843" s="1">
        <v>1232</v>
      </c>
      <c r="J2843" s="1">
        <v>601</v>
      </c>
      <c r="K2843">
        <v>2388</v>
      </c>
      <c r="L2843">
        <v>1962</v>
      </c>
      <c r="M2843">
        <v>2183</v>
      </c>
    </row>
    <row r="2844" spans="1:13" x14ac:dyDescent="0.2">
      <c r="A2844" t="s">
        <v>2853</v>
      </c>
      <c r="B2844">
        <v>3766</v>
      </c>
      <c r="C2844">
        <v>3780</v>
      </c>
      <c r="D2844">
        <v>5053</v>
      </c>
      <c r="E2844" s="1">
        <v>1411</v>
      </c>
      <c r="F2844" s="1">
        <v>1390</v>
      </c>
      <c r="G2844" s="1">
        <v>3193</v>
      </c>
      <c r="H2844" s="1">
        <v>4181</v>
      </c>
      <c r="I2844" s="1">
        <v>2994</v>
      </c>
      <c r="J2844" s="1">
        <v>1593</v>
      </c>
      <c r="K2844">
        <v>4402</v>
      </c>
      <c r="L2844">
        <v>3842</v>
      </c>
      <c r="M2844">
        <v>4399</v>
      </c>
    </row>
    <row r="2845" spans="1:13" x14ac:dyDescent="0.2">
      <c r="A2845" t="s">
        <v>2854</v>
      </c>
      <c r="B2845">
        <v>2582</v>
      </c>
      <c r="C2845">
        <v>2317</v>
      </c>
      <c r="D2845">
        <v>3166</v>
      </c>
      <c r="E2845" s="1">
        <v>695</v>
      </c>
      <c r="F2845" s="1">
        <v>646</v>
      </c>
      <c r="G2845" s="1">
        <v>1562</v>
      </c>
      <c r="H2845" s="1">
        <v>2424</v>
      </c>
      <c r="I2845" s="1">
        <v>1543</v>
      </c>
      <c r="J2845" s="1">
        <v>1133</v>
      </c>
      <c r="K2845">
        <v>3459</v>
      </c>
      <c r="L2845">
        <v>2558</v>
      </c>
      <c r="M2845">
        <v>3128</v>
      </c>
    </row>
    <row r="2846" spans="1:13" x14ac:dyDescent="0.2">
      <c r="A2846" t="s">
        <v>2855</v>
      </c>
      <c r="B2846">
        <v>4703</v>
      </c>
      <c r="C2846">
        <v>3871</v>
      </c>
      <c r="D2846">
        <v>4186</v>
      </c>
      <c r="E2846" s="1">
        <v>2657</v>
      </c>
      <c r="F2846" s="1">
        <v>2048</v>
      </c>
      <c r="G2846" s="1">
        <v>5004</v>
      </c>
      <c r="H2846" s="1">
        <v>6395</v>
      </c>
      <c r="I2846" s="1">
        <v>4531</v>
      </c>
      <c r="J2846" s="1">
        <v>1887</v>
      </c>
      <c r="K2846">
        <v>5566</v>
      </c>
      <c r="L2846">
        <v>4834</v>
      </c>
      <c r="M2846">
        <v>5257</v>
      </c>
    </row>
    <row r="2847" spans="1:13" x14ac:dyDescent="0.2">
      <c r="A2847" t="s">
        <v>2856</v>
      </c>
      <c r="B2847">
        <v>1275</v>
      </c>
      <c r="C2847">
        <v>1161</v>
      </c>
      <c r="D2847">
        <v>1162</v>
      </c>
      <c r="E2847" s="1">
        <v>421</v>
      </c>
      <c r="F2847" s="1">
        <v>401</v>
      </c>
      <c r="G2847" s="1">
        <v>1030</v>
      </c>
      <c r="H2847" s="1">
        <v>1177</v>
      </c>
      <c r="I2847" s="1">
        <v>820</v>
      </c>
      <c r="J2847" s="1">
        <v>471</v>
      </c>
      <c r="K2847">
        <v>1057</v>
      </c>
      <c r="L2847">
        <v>971</v>
      </c>
      <c r="M2847">
        <v>1064</v>
      </c>
    </row>
    <row r="2848" spans="1:13" x14ac:dyDescent="0.2">
      <c r="A2848" t="s">
        <v>2857</v>
      </c>
      <c r="B2848">
        <v>58</v>
      </c>
      <c r="C2848">
        <v>55</v>
      </c>
      <c r="D2848">
        <v>70</v>
      </c>
      <c r="E2848" s="1">
        <v>25</v>
      </c>
      <c r="F2848" s="1">
        <v>29</v>
      </c>
      <c r="G2848" s="1">
        <v>81</v>
      </c>
      <c r="H2848" s="1">
        <v>77</v>
      </c>
      <c r="I2848" s="1">
        <v>68</v>
      </c>
      <c r="J2848" s="1">
        <v>47</v>
      </c>
      <c r="K2848">
        <v>63</v>
      </c>
      <c r="L2848">
        <v>55</v>
      </c>
      <c r="M2848">
        <v>52</v>
      </c>
    </row>
    <row r="2849" spans="1:13" x14ac:dyDescent="0.2">
      <c r="A2849" t="s">
        <v>2858</v>
      </c>
      <c r="B2849">
        <v>115</v>
      </c>
      <c r="C2849">
        <v>55</v>
      </c>
      <c r="D2849">
        <v>88</v>
      </c>
      <c r="E2849" s="1">
        <v>45</v>
      </c>
      <c r="F2849" s="1">
        <v>44</v>
      </c>
      <c r="G2849" s="1">
        <v>89</v>
      </c>
      <c r="H2849" s="1">
        <v>173</v>
      </c>
      <c r="I2849" s="1">
        <v>92</v>
      </c>
      <c r="J2849" s="1">
        <v>44</v>
      </c>
      <c r="K2849">
        <v>111</v>
      </c>
      <c r="L2849">
        <v>112</v>
      </c>
      <c r="M2849">
        <v>116</v>
      </c>
    </row>
    <row r="2850" spans="1:13" x14ac:dyDescent="0.2">
      <c r="A2850" t="s">
        <v>2859</v>
      </c>
      <c r="B2850">
        <v>1304</v>
      </c>
      <c r="C2850">
        <v>1120</v>
      </c>
      <c r="D2850">
        <v>1160</v>
      </c>
      <c r="E2850" s="1">
        <v>417</v>
      </c>
      <c r="F2850" s="1">
        <v>391</v>
      </c>
      <c r="G2850" s="1">
        <v>918</v>
      </c>
      <c r="H2850" s="1">
        <v>1646</v>
      </c>
      <c r="I2850" s="1">
        <v>1026</v>
      </c>
      <c r="J2850" s="1">
        <v>552</v>
      </c>
      <c r="K2850">
        <v>1487</v>
      </c>
      <c r="L2850">
        <v>1555</v>
      </c>
      <c r="M2850">
        <v>1825</v>
      </c>
    </row>
    <row r="2851" spans="1:13" x14ac:dyDescent="0.2">
      <c r="A2851" t="s">
        <v>2860</v>
      </c>
      <c r="B2851">
        <v>2460</v>
      </c>
      <c r="C2851">
        <v>2098</v>
      </c>
      <c r="D2851">
        <v>2311</v>
      </c>
      <c r="E2851" s="1">
        <v>1040</v>
      </c>
      <c r="F2851" s="1">
        <v>955</v>
      </c>
      <c r="G2851" s="1">
        <v>2281</v>
      </c>
      <c r="H2851" s="1">
        <v>4211</v>
      </c>
      <c r="I2851" s="1">
        <v>2929</v>
      </c>
      <c r="J2851" s="1">
        <v>1323</v>
      </c>
      <c r="K2851">
        <v>5450</v>
      </c>
      <c r="L2851">
        <v>4592</v>
      </c>
      <c r="M2851">
        <v>5159</v>
      </c>
    </row>
    <row r="2852" spans="1:13" x14ac:dyDescent="0.2">
      <c r="A2852" t="s">
        <v>2861</v>
      </c>
      <c r="B2852">
        <v>743</v>
      </c>
      <c r="C2852">
        <v>770</v>
      </c>
      <c r="D2852">
        <v>979</v>
      </c>
      <c r="E2852" s="1">
        <v>345</v>
      </c>
      <c r="F2852" s="1">
        <v>309</v>
      </c>
      <c r="G2852" s="1">
        <v>730</v>
      </c>
      <c r="H2852" s="1">
        <v>1029</v>
      </c>
      <c r="I2852" s="1">
        <v>599</v>
      </c>
      <c r="J2852" s="1">
        <v>380</v>
      </c>
      <c r="K2852">
        <v>1129</v>
      </c>
      <c r="L2852">
        <v>843</v>
      </c>
      <c r="M2852">
        <v>932</v>
      </c>
    </row>
    <row r="2853" spans="1:13" x14ac:dyDescent="0.2">
      <c r="A2853" t="s">
        <v>2862</v>
      </c>
      <c r="B2853">
        <v>57</v>
      </c>
      <c r="C2853">
        <v>65</v>
      </c>
      <c r="D2853">
        <v>92</v>
      </c>
      <c r="E2853" s="1">
        <v>20</v>
      </c>
      <c r="F2853" s="1">
        <v>19</v>
      </c>
      <c r="G2853" s="1">
        <v>47</v>
      </c>
      <c r="H2853" s="1">
        <v>69</v>
      </c>
      <c r="I2853" s="1">
        <v>31</v>
      </c>
      <c r="J2853" s="1">
        <v>20</v>
      </c>
      <c r="K2853">
        <v>58</v>
      </c>
      <c r="L2853">
        <v>51</v>
      </c>
      <c r="M2853">
        <v>52</v>
      </c>
    </row>
    <row r="2854" spans="1:13" x14ac:dyDescent="0.2">
      <c r="A2854" t="s">
        <v>2863</v>
      </c>
      <c r="B2854">
        <v>2697</v>
      </c>
      <c r="C2854">
        <v>2374</v>
      </c>
      <c r="D2854">
        <v>2576</v>
      </c>
      <c r="E2854" s="1">
        <v>850</v>
      </c>
      <c r="F2854" s="1">
        <v>813</v>
      </c>
      <c r="G2854" s="1">
        <v>1876</v>
      </c>
      <c r="H2854" s="1">
        <v>2406</v>
      </c>
      <c r="I2854" s="1">
        <v>1724</v>
      </c>
      <c r="J2854" s="1">
        <v>1015</v>
      </c>
      <c r="K2854">
        <v>2284</v>
      </c>
      <c r="L2854">
        <v>1985</v>
      </c>
      <c r="M2854">
        <v>2436</v>
      </c>
    </row>
    <row r="2855" spans="1:13" x14ac:dyDescent="0.2">
      <c r="A2855" t="s">
        <v>2864</v>
      </c>
      <c r="B2855">
        <v>143</v>
      </c>
      <c r="C2855">
        <v>110</v>
      </c>
      <c r="D2855">
        <v>101</v>
      </c>
      <c r="E2855" s="1">
        <v>52</v>
      </c>
      <c r="F2855" s="1">
        <v>29</v>
      </c>
      <c r="G2855" s="1">
        <v>74</v>
      </c>
      <c r="H2855" s="1">
        <v>120</v>
      </c>
      <c r="I2855" s="1">
        <v>123</v>
      </c>
      <c r="J2855" s="1">
        <v>62</v>
      </c>
      <c r="K2855">
        <v>124</v>
      </c>
      <c r="L2855">
        <v>112</v>
      </c>
      <c r="M2855">
        <v>139</v>
      </c>
    </row>
    <row r="2856" spans="1:13" x14ac:dyDescent="0.2">
      <c r="A2856" t="s">
        <v>2865</v>
      </c>
      <c r="B2856">
        <v>7977</v>
      </c>
      <c r="C2856">
        <v>6420</v>
      </c>
      <c r="D2856">
        <v>7261</v>
      </c>
      <c r="E2856" s="1">
        <v>3887</v>
      </c>
      <c r="F2856" s="1">
        <v>3034</v>
      </c>
      <c r="G2856" s="1">
        <v>7514</v>
      </c>
      <c r="H2856" s="1">
        <v>10747</v>
      </c>
      <c r="I2856" s="1">
        <v>8517</v>
      </c>
      <c r="J2856" s="1">
        <v>4187</v>
      </c>
      <c r="K2856">
        <v>8797</v>
      </c>
      <c r="L2856">
        <v>7309</v>
      </c>
      <c r="M2856">
        <v>8242</v>
      </c>
    </row>
    <row r="2857" spans="1:13" x14ac:dyDescent="0.2">
      <c r="A2857" t="s">
        <v>2866</v>
      </c>
      <c r="B2857">
        <v>2514</v>
      </c>
      <c r="C2857">
        <v>2464</v>
      </c>
      <c r="D2857">
        <v>2356</v>
      </c>
      <c r="E2857" s="1">
        <v>792</v>
      </c>
      <c r="F2857" s="1">
        <v>772</v>
      </c>
      <c r="G2857" s="1">
        <v>2083</v>
      </c>
      <c r="H2857" s="1">
        <v>3225</v>
      </c>
      <c r="I2857" s="1">
        <v>2525</v>
      </c>
      <c r="J2857" s="1">
        <v>1171</v>
      </c>
      <c r="K2857">
        <v>2519</v>
      </c>
      <c r="L2857">
        <v>2943</v>
      </c>
      <c r="M2857">
        <v>3029</v>
      </c>
    </row>
    <row r="2858" spans="1:13" x14ac:dyDescent="0.2">
      <c r="A2858" t="s">
        <v>2867</v>
      </c>
      <c r="B2858">
        <v>1601</v>
      </c>
      <c r="C2858">
        <v>1422</v>
      </c>
      <c r="D2858">
        <v>2074</v>
      </c>
      <c r="E2858" s="1">
        <v>707</v>
      </c>
      <c r="F2858" s="1">
        <v>576</v>
      </c>
      <c r="G2858" s="1">
        <v>1316</v>
      </c>
      <c r="H2858" s="1">
        <v>2062</v>
      </c>
      <c r="I2858" s="1">
        <v>1367</v>
      </c>
      <c r="J2858" s="1">
        <v>771</v>
      </c>
      <c r="K2858">
        <v>2860</v>
      </c>
      <c r="L2858">
        <v>1913</v>
      </c>
      <c r="M2858">
        <v>2216</v>
      </c>
    </row>
    <row r="2859" spans="1:13" x14ac:dyDescent="0.2">
      <c r="A2859" t="s">
        <v>2868</v>
      </c>
      <c r="B2859">
        <v>1871</v>
      </c>
      <c r="C2859">
        <v>1990</v>
      </c>
      <c r="D2859">
        <v>1791</v>
      </c>
      <c r="E2859" s="1">
        <v>765</v>
      </c>
      <c r="F2859" s="1">
        <v>678</v>
      </c>
      <c r="G2859" s="1">
        <v>1709</v>
      </c>
      <c r="H2859" s="1">
        <v>1745</v>
      </c>
      <c r="I2859" s="1">
        <v>1318</v>
      </c>
      <c r="J2859" s="1">
        <v>670</v>
      </c>
      <c r="K2859">
        <v>1661</v>
      </c>
      <c r="L2859">
        <v>1809</v>
      </c>
      <c r="M2859">
        <v>1979</v>
      </c>
    </row>
    <row r="2860" spans="1:13" x14ac:dyDescent="0.2">
      <c r="A2860" t="s">
        <v>2869</v>
      </c>
      <c r="B2860">
        <v>12321</v>
      </c>
      <c r="C2860">
        <v>10529</v>
      </c>
      <c r="D2860">
        <v>10593</v>
      </c>
      <c r="E2860" s="1">
        <v>4169</v>
      </c>
      <c r="F2860" s="1">
        <v>3768</v>
      </c>
      <c r="G2860" s="1">
        <v>9720</v>
      </c>
      <c r="H2860" s="1">
        <v>12526</v>
      </c>
      <c r="I2860" s="1">
        <v>8240</v>
      </c>
      <c r="J2860" s="1">
        <v>4667</v>
      </c>
      <c r="K2860">
        <v>10146</v>
      </c>
      <c r="L2860">
        <v>12016</v>
      </c>
      <c r="M2860">
        <v>13589</v>
      </c>
    </row>
    <row r="2861" spans="1:13" x14ac:dyDescent="0.2">
      <c r="A2861" t="s">
        <v>2870</v>
      </c>
      <c r="B2861">
        <v>55</v>
      </c>
      <c r="C2861">
        <v>49</v>
      </c>
      <c r="D2861">
        <v>54</v>
      </c>
      <c r="E2861" s="1">
        <v>25</v>
      </c>
      <c r="F2861" s="1">
        <v>40</v>
      </c>
      <c r="G2861" s="1">
        <v>44</v>
      </c>
      <c r="H2861" s="1">
        <v>157</v>
      </c>
      <c r="I2861" s="1">
        <v>107</v>
      </c>
      <c r="J2861" s="1">
        <v>76</v>
      </c>
      <c r="K2861">
        <v>94</v>
      </c>
      <c r="L2861">
        <v>106</v>
      </c>
      <c r="M2861">
        <v>82</v>
      </c>
    </row>
    <row r="2862" spans="1:13" x14ac:dyDescent="0.2">
      <c r="A2862" t="s">
        <v>2871</v>
      </c>
      <c r="B2862">
        <v>4357</v>
      </c>
      <c r="C2862">
        <v>3371</v>
      </c>
      <c r="D2862">
        <v>3961</v>
      </c>
      <c r="E2862" s="1">
        <v>600</v>
      </c>
      <c r="F2862" s="1">
        <v>498</v>
      </c>
      <c r="G2862" s="1">
        <v>1039</v>
      </c>
      <c r="H2862" s="1">
        <v>3688</v>
      </c>
      <c r="I2862" s="1">
        <v>2513</v>
      </c>
      <c r="J2862" s="1">
        <v>3552</v>
      </c>
      <c r="K2862">
        <v>1698</v>
      </c>
      <c r="L2862">
        <v>1586</v>
      </c>
      <c r="M2862">
        <v>1804</v>
      </c>
    </row>
    <row r="2863" spans="1:13" x14ac:dyDescent="0.2">
      <c r="A2863" t="s">
        <v>2872</v>
      </c>
      <c r="B2863">
        <v>1695</v>
      </c>
      <c r="C2863">
        <v>1152</v>
      </c>
      <c r="D2863">
        <v>1376</v>
      </c>
      <c r="E2863" s="1">
        <v>191</v>
      </c>
      <c r="F2863" s="1">
        <v>169</v>
      </c>
      <c r="G2863" s="1">
        <v>325</v>
      </c>
      <c r="H2863" s="1">
        <v>1297</v>
      </c>
      <c r="I2863" s="1">
        <v>987</v>
      </c>
      <c r="J2863" s="1">
        <v>1211</v>
      </c>
      <c r="K2863">
        <v>702</v>
      </c>
      <c r="L2863">
        <v>606</v>
      </c>
      <c r="M2863">
        <v>687</v>
      </c>
    </row>
    <row r="2864" spans="1:13" x14ac:dyDescent="0.2">
      <c r="A2864" t="s">
        <v>2873</v>
      </c>
      <c r="B2864">
        <v>8540</v>
      </c>
      <c r="C2864">
        <v>7108</v>
      </c>
      <c r="D2864">
        <v>6613</v>
      </c>
      <c r="E2864" s="1">
        <v>4737</v>
      </c>
      <c r="F2864" s="1">
        <v>4668</v>
      </c>
      <c r="G2864" s="1">
        <v>9946</v>
      </c>
      <c r="H2864" s="1">
        <v>8270</v>
      </c>
      <c r="I2864" s="1">
        <v>7082</v>
      </c>
      <c r="J2864" s="1">
        <v>3090</v>
      </c>
      <c r="K2864">
        <v>3150</v>
      </c>
      <c r="L2864">
        <v>3998</v>
      </c>
      <c r="M2864">
        <v>3672</v>
      </c>
    </row>
    <row r="2865" spans="1:13" x14ac:dyDescent="0.2">
      <c r="A2865" t="s">
        <v>2874</v>
      </c>
      <c r="B2865">
        <v>394</v>
      </c>
      <c r="C2865">
        <v>293</v>
      </c>
      <c r="D2865">
        <v>351</v>
      </c>
      <c r="E2865" s="1">
        <v>425</v>
      </c>
      <c r="F2865" s="1">
        <v>408</v>
      </c>
      <c r="G2865" s="1">
        <v>835</v>
      </c>
      <c r="H2865" s="1">
        <v>222</v>
      </c>
      <c r="I2865" s="1">
        <v>150</v>
      </c>
      <c r="J2865" s="1">
        <v>94</v>
      </c>
      <c r="K2865">
        <v>157</v>
      </c>
      <c r="L2865">
        <v>162</v>
      </c>
      <c r="M2865">
        <v>146</v>
      </c>
    </row>
    <row r="2866" spans="1:13" x14ac:dyDescent="0.2">
      <c r="A2866" t="s">
        <v>2875</v>
      </c>
      <c r="B2866">
        <v>59</v>
      </c>
      <c r="C2866">
        <v>56</v>
      </c>
      <c r="D2866">
        <v>65</v>
      </c>
      <c r="E2866" s="1">
        <v>30</v>
      </c>
      <c r="F2866" s="1">
        <v>34</v>
      </c>
      <c r="G2866" s="1">
        <v>74</v>
      </c>
      <c r="H2866" s="1">
        <v>45</v>
      </c>
      <c r="I2866" s="1">
        <v>35</v>
      </c>
      <c r="J2866" s="1">
        <v>8</v>
      </c>
      <c r="K2866">
        <v>26</v>
      </c>
      <c r="L2866">
        <v>33</v>
      </c>
      <c r="M2866">
        <v>26</v>
      </c>
    </row>
    <row r="2867" spans="1:13" x14ac:dyDescent="0.2">
      <c r="A2867" t="s">
        <v>2876</v>
      </c>
      <c r="B2867">
        <v>435</v>
      </c>
      <c r="C2867">
        <v>394</v>
      </c>
      <c r="D2867">
        <v>453</v>
      </c>
      <c r="E2867" s="1">
        <v>189</v>
      </c>
      <c r="F2867" s="1">
        <v>157</v>
      </c>
      <c r="G2867" s="1">
        <v>376</v>
      </c>
      <c r="H2867" s="1">
        <v>389</v>
      </c>
      <c r="I2867" s="1">
        <v>306</v>
      </c>
      <c r="J2867" s="1">
        <v>170</v>
      </c>
      <c r="K2867">
        <v>323</v>
      </c>
      <c r="L2867">
        <v>273</v>
      </c>
      <c r="M2867">
        <v>313</v>
      </c>
    </row>
    <row r="2868" spans="1:13" x14ac:dyDescent="0.2">
      <c r="A2868" t="s">
        <v>2877</v>
      </c>
      <c r="B2868">
        <v>8399</v>
      </c>
      <c r="C2868">
        <v>9933</v>
      </c>
      <c r="D2868">
        <v>15826</v>
      </c>
      <c r="E2868" s="1">
        <v>3470</v>
      </c>
      <c r="F2868" s="1">
        <v>3445</v>
      </c>
      <c r="G2868" s="1">
        <v>8666</v>
      </c>
      <c r="H2868" s="1">
        <v>13853</v>
      </c>
      <c r="I2868" s="1">
        <v>8625</v>
      </c>
      <c r="J2868" s="1">
        <v>5554</v>
      </c>
      <c r="K2868">
        <v>22403</v>
      </c>
      <c r="L2868">
        <v>14675</v>
      </c>
      <c r="M2868">
        <v>16472</v>
      </c>
    </row>
    <row r="2869" spans="1:13" x14ac:dyDescent="0.2">
      <c r="A2869" t="s">
        <v>2878</v>
      </c>
      <c r="B2869">
        <v>6078</v>
      </c>
      <c r="C2869">
        <v>5583</v>
      </c>
      <c r="D2869">
        <v>7055</v>
      </c>
      <c r="E2869" s="1">
        <v>3289</v>
      </c>
      <c r="F2869" s="1">
        <v>2862</v>
      </c>
      <c r="G2869" s="1">
        <v>6375</v>
      </c>
      <c r="H2869" s="1">
        <v>6358</v>
      </c>
      <c r="I2869" s="1">
        <v>4557</v>
      </c>
      <c r="J2869" s="1">
        <v>2044</v>
      </c>
      <c r="K2869">
        <v>5542</v>
      </c>
      <c r="L2869">
        <v>4432</v>
      </c>
      <c r="M2869">
        <v>5404</v>
      </c>
    </row>
    <row r="2870" spans="1:13" x14ac:dyDescent="0.2">
      <c r="A2870" t="s">
        <v>2879</v>
      </c>
      <c r="B2870">
        <v>7617</v>
      </c>
      <c r="C2870">
        <v>6586</v>
      </c>
      <c r="D2870">
        <v>6926</v>
      </c>
      <c r="E2870" s="1">
        <v>2858</v>
      </c>
      <c r="F2870" s="1">
        <v>2353</v>
      </c>
      <c r="G2870" s="1">
        <v>6296</v>
      </c>
      <c r="H2870" s="1">
        <v>8228</v>
      </c>
      <c r="I2870" s="1">
        <v>4644</v>
      </c>
      <c r="J2870" s="1">
        <v>2502</v>
      </c>
      <c r="K2870">
        <v>7099</v>
      </c>
      <c r="L2870">
        <v>7350</v>
      </c>
      <c r="M2870">
        <v>8671</v>
      </c>
    </row>
    <row r="2871" spans="1:13" x14ac:dyDescent="0.2">
      <c r="A2871" t="s">
        <v>2880</v>
      </c>
      <c r="B2871">
        <v>6758</v>
      </c>
      <c r="C2871">
        <v>4869</v>
      </c>
      <c r="D2871">
        <v>3729</v>
      </c>
      <c r="E2871" s="1">
        <v>2023</v>
      </c>
      <c r="F2871" s="1">
        <v>1684</v>
      </c>
      <c r="G2871" s="1">
        <v>3325</v>
      </c>
      <c r="H2871" s="1">
        <v>5625</v>
      </c>
      <c r="I2871" s="1">
        <v>4218</v>
      </c>
      <c r="J2871" s="1">
        <v>2266</v>
      </c>
      <c r="K2871">
        <v>5260</v>
      </c>
      <c r="L2871">
        <v>6595</v>
      </c>
      <c r="M2871">
        <v>8976</v>
      </c>
    </row>
    <row r="2872" spans="1:13" x14ac:dyDescent="0.2">
      <c r="A2872" t="s">
        <v>2881</v>
      </c>
      <c r="B2872">
        <v>1411</v>
      </c>
      <c r="C2872">
        <v>1336</v>
      </c>
      <c r="D2872">
        <v>1506</v>
      </c>
      <c r="E2872" s="1">
        <v>470</v>
      </c>
      <c r="F2872" s="1">
        <v>373</v>
      </c>
      <c r="G2872" s="1">
        <v>1000</v>
      </c>
      <c r="H2872" s="1">
        <v>1444</v>
      </c>
      <c r="I2872" s="1">
        <v>997</v>
      </c>
      <c r="J2872" s="1">
        <v>615</v>
      </c>
      <c r="K2872">
        <v>2173</v>
      </c>
      <c r="L2872">
        <v>1939</v>
      </c>
      <c r="M2872">
        <v>2215</v>
      </c>
    </row>
    <row r="2873" spans="1:13" x14ac:dyDescent="0.2">
      <c r="A2873" t="s">
        <v>2882</v>
      </c>
      <c r="B2873">
        <v>47</v>
      </c>
      <c r="C2873">
        <v>66</v>
      </c>
      <c r="D2873">
        <v>85</v>
      </c>
      <c r="E2873" s="1">
        <v>23</v>
      </c>
      <c r="F2873" s="1">
        <v>24</v>
      </c>
      <c r="G2873" s="1">
        <v>70</v>
      </c>
      <c r="H2873" s="1">
        <v>42</v>
      </c>
      <c r="I2873" s="1">
        <v>20</v>
      </c>
      <c r="J2873" s="1">
        <v>9</v>
      </c>
      <c r="K2873">
        <v>57</v>
      </c>
      <c r="L2873">
        <v>37</v>
      </c>
      <c r="M2873">
        <v>36</v>
      </c>
    </row>
    <row r="2874" spans="1:13" x14ac:dyDescent="0.2">
      <c r="A2874" t="s">
        <v>2883</v>
      </c>
      <c r="B2874">
        <v>12294</v>
      </c>
      <c r="C2874">
        <v>10674</v>
      </c>
      <c r="D2874">
        <v>9954</v>
      </c>
      <c r="E2874" s="1">
        <v>4963</v>
      </c>
      <c r="F2874" s="1">
        <v>4337</v>
      </c>
      <c r="G2874" s="1">
        <v>10061</v>
      </c>
      <c r="H2874" s="1">
        <v>16083</v>
      </c>
      <c r="I2874" s="1">
        <v>13571</v>
      </c>
      <c r="J2874" s="1">
        <v>6422</v>
      </c>
      <c r="K2874">
        <v>15755</v>
      </c>
      <c r="L2874">
        <v>16183</v>
      </c>
      <c r="M2874">
        <v>16761</v>
      </c>
    </row>
    <row r="2875" spans="1:13" x14ac:dyDescent="0.2">
      <c r="A2875" t="s">
        <v>2884</v>
      </c>
      <c r="B2875">
        <v>2379</v>
      </c>
      <c r="C2875">
        <v>2318</v>
      </c>
      <c r="D2875">
        <v>3092</v>
      </c>
      <c r="E2875" s="1">
        <v>1404</v>
      </c>
      <c r="F2875" s="1">
        <v>1208</v>
      </c>
      <c r="G2875" s="1">
        <v>2744</v>
      </c>
      <c r="H2875" s="1">
        <v>2740</v>
      </c>
      <c r="I2875" s="1">
        <v>1953</v>
      </c>
      <c r="J2875" s="1">
        <v>913</v>
      </c>
      <c r="K2875">
        <v>2215</v>
      </c>
      <c r="L2875">
        <v>1890</v>
      </c>
      <c r="M2875">
        <v>2180</v>
      </c>
    </row>
    <row r="2876" spans="1:13" x14ac:dyDescent="0.2">
      <c r="A2876" t="s">
        <v>2885</v>
      </c>
      <c r="B2876">
        <v>1423</v>
      </c>
      <c r="C2876">
        <v>1335</v>
      </c>
      <c r="D2876">
        <v>1472</v>
      </c>
      <c r="E2876" s="1">
        <v>598</v>
      </c>
      <c r="F2876" s="1">
        <v>446</v>
      </c>
      <c r="G2876" s="1">
        <v>1116</v>
      </c>
      <c r="H2876" s="1">
        <v>2500</v>
      </c>
      <c r="I2876" s="1">
        <v>1785</v>
      </c>
      <c r="J2876" s="1">
        <v>1054</v>
      </c>
      <c r="K2876">
        <v>2777</v>
      </c>
      <c r="L2876">
        <v>2293</v>
      </c>
      <c r="M2876">
        <v>2644</v>
      </c>
    </row>
    <row r="2877" spans="1:13" x14ac:dyDescent="0.2">
      <c r="A2877" t="s">
        <v>2886</v>
      </c>
      <c r="B2877">
        <v>4283</v>
      </c>
      <c r="C2877">
        <v>3943</v>
      </c>
      <c r="D2877">
        <v>4019</v>
      </c>
      <c r="E2877" s="1">
        <v>976</v>
      </c>
      <c r="F2877" s="1">
        <v>983</v>
      </c>
      <c r="G2877" s="1">
        <v>2303</v>
      </c>
      <c r="H2877" s="1">
        <v>5092</v>
      </c>
      <c r="I2877" s="1">
        <v>2887</v>
      </c>
      <c r="J2877" s="1">
        <v>1858</v>
      </c>
      <c r="K2877">
        <v>6010</v>
      </c>
      <c r="L2877">
        <v>5893</v>
      </c>
      <c r="M2877">
        <v>7125</v>
      </c>
    </row>
    <row r="2878" spans="1:13" x14ac:dyDescent="0.2">
      <c r="A2878" t="s">
        <v>2887</v>
      </c>
      <c r="B2878">
        <v>2813</v>
      </c>
      <c r="C2878">
        <v>2681</v>
      </c>
      <c r="D2878">
        <v>2758</v>
      </c>
      <c r="E2878" s="1">
        <v>1062</v>
      </c>
      <c r="F2878" s="1">
        <v>960</v>
      </c>
      <c r="G2878" s="1">
        <v>2176</v>
      </c>
      <c r="H2878" s="1">
        <v>3075</v>
      </c>
      <c r="I2878" s="1">
        <v>2302</v>
      </c>
      <c r="J2878" s="1">
        <v>1365</v>
      </c>
      <c r="K2878">
        <v>2805</v>
      </c>
      <c r="L2878">
        <v>2819</v>
      </c>
      <c r="M2878">
        <v>3019</v>
      </c>
    </row>
    <row r="2879" spans="1:13" x14ac:dyDescent="0.2">
      <c r="A2879" t="s">
        <v>2888</v>
      </c>
      <c r="B2879">
        <v>1728</v>
      </c>
      <c r="C2879">
        <v>1415</v>
      </c>
      <c r="D2879">
        <v>1341</v>
      </c>
      <c r="E2879" s="1">
        <v>667</v>
      </c>
      <c r="F2879" s="1">
        <v>566</v>
      </c>
      <c r="G2879" s="1">
        <v>1397</v>
      </c>
      <c r="H2879" s="1">
        <v>2403</v>
      </c>
      <c r="I2879" s="1">
        <v>1567</v>
      </c>
      <c r="J2879" s="1">
        <v>956</v>
      </c>
      <c r="K2879">
        <v>1871</v>
      </c>
      <c r="L2879">
        <v>1729</v>
      </c>
      <c r="M2879">
        <v>2013</v>
      </c>
    </row>
    <row r="2880" spans="1:13" x14ac:dyDescent="0.2">
      <c r="A2880" t="s">
        <v>2889</v>
      </c>
      <c r="B2880">
        <v>4309</v>
      </c>
      <c r="C2880">
        <v>4047</v>
      </c>
      <c r="D2880">
        <v>3868</v>
      </c>
      <c r="E2880" s="1">
        <v>1606</v>
      </c>
      <c r="F2880" s="1">
        <v>1435</v>
      </c>
      <c r="G2880" s="1">
        <v>3208</v>
      </c>
      <c r="H2880" s="1">
        <v>4742</v>
      </c>
      <c r="I2880" s="1">
        <v>3604</v>
      </c>
      <c r="J2880" s="1">
        <v>1878</v>
      </c>
      <c r="K2880">
        <v>4235</v>
      </c>
      <c r="L2880">
        <v>4642</v>
      </c>
      <c r="M2880">
        <v>5859</v>
      </c>
    </row>
    <row r="2881" spans="1:13" x14ac:dyDescent="0.2">
      <c r="A2881" t="s">
        <v>2890</v>
      </c>
      <c r="B2881">
        <v>833</v>
      </c>
      <c r="C2881">
        <v>754</v>
      </c>
      <c r="D2881">
        <v>1043</v>
      </c>
      <c r="E2881" s="1">
        <v>257</v>
      </c>
      <c r="F2881" s="1">
        <v>245</v>
      </c>
      <c r="G2881" s="1">
        <v>553</v>
      </c>
      <c r="H2881" s="1">
        <v>616</v>
      </c>
      <c r="I2881" s="1">
        <v>454</v>
      </c>
      <c r="J2881" s="1">
        <v>295</v>
      </c>
      <c r="K2881">
        <v>950</v>
      </c>
      <c r="L2881">
        <v>830</v>
      </c>
      <c r="M2881">
        <v>861</v>
      </c>
    </row>
    <row r="2882" spans="1:13" x14ac:dyDescent="0.2">
      <c r="A2882" t="s">
        <v>2891</v>
      </c>
      <c r="B2882">
        <v>4115</v>
      </c>
      <c r="C2882">
        <v>3896</v>
      </c>
      <c r="D2882">
        <v>4352</v>
      </c>
      <c r="E2882" s="1">
        <v>1001</v>
      </c>
      <c r="F2882" s="1">
        <v>978</v>
      </c>
      <c r="G2882" s="1">
        <v>2360</v>
      </c>
      <c r="H2882" s="1">
        <v>2924</v>
      </c>
      <c r="I2882" s="1">
        <v>2085</v>
      </c>
      <c r="J2882" s="1">
        <v>1311</v>
      </c>
      <c r="K2882">
        <v>4674</v>
      </c>
      <c r="L2882">
        <v>4221</v>
      </c>
      <c r="M2882">
        <v>4782</v>
      </c>
    </row>
    <row r="2883" spans="1:13" x14ac:dyDescent="0.2">
      <c r="A2883" t="s">
        <v>2892</v>
      </c>
      <c r="B2883">
        <v>2212</v>
      </c>
      <c r="C2883">
        <v>1933</v>
      </c>
      <c r="D2883">
        <v>2711</v>
      </c>
      <c r="E2883" s="1">
        <v>894</v>
      </c>
      <c r="F2883" s="1">
        <v>778</v>
      </c>
      <c r="G2883" s="1">
        <v>2110</v>
      </c>
      <c r="H2883" s="1">
        <v>2307</v>
      </c>
      <c r="I2883" s="1">
        <v>1439</v>
      </c>
      <c r="J2883" s="1">
        <v>763</v>
      </c>
      <c r="K2883">
        <v>2608</v>
      </c>
      <c r="L2883">
        <v>2141</v>
      </c>
      <c r="M2883">
        <v>2614</v>
      </c>
    </row>
    <row r="2884" spans="1:13" x14ac:dyDescent="0.2">
      <c r="A2884" t="s">
        <v>2893</v>
      </c>
      <c r="B2884">
        <v>1301</v>
      </c>
      <c r="C2884">
        <v>1255</v>
      </c>
      <c r="D2884">
        <v>1465</v>
      </c>
      <c r="E2884" s="1">
        <v>428</v>
      </c>
      <c r="F2884" s="1">
        <v>400</v>
      </c>
      <c r="G2884" s="1">
        <v>1047</v>
      </c>
      <c r="H2884" s="1">
        <v>1357</v>
      </c>
      <c r="I2884" s="1">
        <v>1116</v>
      </c>
      <c r="J2884" s="1">
        <v>585</v>
      </c>
      <c r="K2884">
        <v>1280</v>
      </c>
      <c r="L2884">
        <v>1352</v>
      </c>
      <c r="M2884">
        <v>1267</v>
      </c>
    </row>
    <row r="2885" spans="1:13" x14ac:dyDescent="0.2">
      <c r="A2885" t="s">
        <v>2894</v>
      </c>
      <c r="B2885">
        <v>832</v>
      </c>
      <c r="C2885">
        <v>723</v>
      </c>
      <c r="D2885">
        <v>901</v>
      </c>
      <c r="E2885" s="1">
        <v>250</v>
      </c>
      <c r="F2885" s="1">
        <v>207</v>
      </c>
      <c r="G2885" s="1">
        <v>595</v>
      </c>
      <c r="H2885" s="1">
        <v>605</v>
      </c>
      <c r="I2885" s="1">
        <v>415</v>
      </c>
      <c r="J2885" s="1">
        <v>279</v>
      </c>
      <c r="K2885">
        <v>593</v>
      </c>
      <c r="L2885">
        <v>504</v>
      </c>
      <c r="M2885">
        <v>599</v>
      </c>
    </row>
    <row r="2886" spans="1:13" x14ac:dyDescent="0.2">
      <c r="A2886" t="s">
        <v>2895</v>
      </c>
      <c r="B2886">
        <v>4563</v>
      </c>
      <c r="C2886">
        <v>3647</v>
      </c>
      <c r="D2886">
        <v>3651</v>
      </c>
      <c r="E2886" s="1">
        <v>1556</v>
      </c>
      <c r="F2886" s="1">
        <v>1145</v>
      </c>
      <c r="G2886" s="1">
        <v>2805</v>
      </c>
      <c r="H2886" s="1">
        <v>3603</v>
      </c>
      <c r="I2886" s="1">
        <v>2587</v>
      </c>
      <c r="J2886" s="1">
        <v>1299</v>
      </c>
      <c r="K2886">
        <v>4015</v>
      </c>
      <c r="L2886">
        <v>4050</v>
      </c>
      <c r="M2886">
        <v>4585</v>
      </c>
    </row>
    <row r="2887" spans="1:13" x14ac:dyDescent="0.2">
      <c r="A2887" t="s">
        <v>2896</v>
      </c>
      <c r="B2887">
        <v>1496</v>
      </c>
      <c r="C2887">
        <v>1351</v>
      </c>
      <c r="D2887">
        <v>1166</v>
      </c>
      <c r="E2887" s="1">
        <v>530</v>
      </c>
      <c r="F2887" s="1">
        <v>485</v>
      </c>
      <c r="G2887" s="1">
        <v>953</v>
      </c>
      <c r="H2887" s="1">
        <v>781</v>
      </c>
      <c r="I2887" s="1">
        <v>690</v>
      </c>
      <c r="J2887" s="1">
        <v>299</v>
      </c>
      <c r="K2887">
        <v>875</v>
      </c>
      <c r="L2887">
        <v>948</v>
      </c>
      <c r="M2887">
        <v>1089</v>
      </c>
    </row>
    <row r="2888" spans="1:13" x14ac:dyDescent="0.2">
      <c r="A2888" t="s">
        <v>2897</v>
      </c>
      <c r="B2888">
        <v>327</v>
      </c>
      <c r="C2888">
        <v>290</v>
      </c>
      <c r="D2888">
        <v>328</v>
      </c>
      <c r="E2888" s="1">
        <v>131</v>
      </c>
      <c r="F2888" s="1">
        <v>115</v>
      </c>
      <c r="G2888" s="1">
        <v>322</v>
      </c>
      <c r="H2888" s="1">
        <v>326</v>
      </c>
      <c r="I2888" s="1">
        <v>211</v>
      </c>
      <c r="J2888" s="1">
        <v>132</v>
      </c>
      <c r="K2888">
        <v>315</v>
      </c>
      <c r="L2888">
        <v>287</v>
      </c>
      <c r="M2888">
        <v>355</v>
      </c>
    </row>
    <row r="2889" spans="1:13" x14ac:dyDescent="0.2">
      <c r="A2889" t="s">
        <v>2898</v>
      </c>
      <c r="B2889">
        <v>15163</v>
      </c>
      <c r="C2889">
        <v>12361</v>
      </c>
      <c r="D2889">
        <v>11977</v>
      </c>
      <c r="E2889" s="1">
        <v>4766</v>
      </c>
      <c r="F2889" s="1">
        <v>4329</v>
      </c>
      <c r="G2889" s="1">
        <v>10759</v>
      </c>
      <c r="H2889" s="1">
        <v>13034</v>
      </c>
      <c r="I2889" s="1">
        <v>10337</v>
      </c>
      <c r="J2889" s="1">
        <v>5472</v>
      </c>
      <c r="K2889">
        <v>11199</v>
      </c>
      <c r="L2889">
        <v>12870</v>
      </c>
      <c r="M2889">
        <v>13948</v>
      </c>
    </row>
    <row r="2890" spans="1:13" x14ac:dyDescent="0.2">
      <c r="A2890" t="s">
        <v>2899</v>
      </c>
      <c r="B2890">
        <v>23519</v>
      </c>
      <c r="C2890">
        <v>19067</v>
      </c>
      <c r="D2890">
        <v>24440</v>
      </c>
      <c r="E2890" s="1">
        <v>4854</v>
      </c>
      <c r="F2890" s="1">
        <v>4997</v>
      </c>
      <c r="G2890" s="1">
        <v>11012</v>
      </c>
      <c r="H2890" s="1">
        <v>19012</v>
      </c>
      <c r="I2890" s="1">
        <v>11995</v>
      </c>
      <c r="J2890" s="1">
        <v>7458</v>
      </c>
      <c r="K2890">
        <v>21422</v>
      </c>
      <c r="L2890">
        <v>17078</v>
      </c>
      <c r="M2890">
        <v>19779</v>
      </c>
    </row>
    <row r="2891" spans="1:13" x14ac:dyDescent="0.2">
      <c r="A2891" t="s">
        <v>2900</v>
      </c>
      <c r="B2891">
        <v>11564</v>
      </c>
      <c r="C2891">
        <v>9811</v>
      </c>
      <c r="D2891">
        <v>14167</v>
      </c>
      <c r="E2891" s="1">
        <v>3967</v>
      </c>
      <c r="F2891" s="1">
        <v>3840</v>
      </c>
      <c r="G2891" s="1">
        <v>9502</v>
      </c>
      <c r="H2891" s="1">
        <v>10685</v>
      </c>
      <c r="I2891" s="1">
        <v>6659</v>
      </c>
      <c r="J2891" s="1">
        <v>3188</v>
      </c>
      <c r="K2891">
        <v>13608</v>
      </c>
      <c r="L2891">
        <v>10342</v>
      </c>
      <c r="M2891">
        <v>11670</v>
      </c>
    </row>
    <row r="2892" spans="1:13" x14ac:dyDescent="0.2">
      <c r="A2892" t="s">
        <v>2901</v>
      </c>
      <c r="B2892">
        <v>2865</v>
      </c>
      <c r="C2892">
        <v>2696</v>
      </c>
      <c r="D2892">
        <v>3080</v>
      </c>
      <c r="E2892" s="1">
        <v>1161</v>
      </c>
      <c r="F2892" s="1">
        <v>1237</v>
      </c>
      <c r="G2892" s="1">
        <v>2524</v>
      </c>
      <c r="H2892" s="1">
        <v>2973</v>
      </c>
      <c r="I2892" s="1">
        <v>1832</v>
      </c>
      <c r="J2892" s="1">
        <v>980</v>
      </c>
      <c r="K2892">
        <v>2592</v>
      </c>
      <c r="L2892">
        <v>2471</v>
      </c>
      <c r="M2892">
        <v>2789</v>
      </c>
    </row>
    <row r="2893" spans="1:13" x14ac:dyDescent="0.2">
      <c r="A2893" t="s">
        <v>2902</v>
      </c>
      <c r="B2893">
        <v>4614</v>
      </c>
      <c r="C2893">
        <v>4191</v>
      </c>
      <c r="D2893">
        <v>4945</v>
      </c>
      <c r="E2893" s="1">
        <v>1718</v>
      </c>
      <c r="F2893" s="1">
        <v>1679</v>
      </c>
      <c r="G2893" s="1">
        <v>4023</v>
      </c>
      <c r="H2893" s="1">
        <v>5257</v>
      </c>
      <c r="I2893" s="1">
        <v>3284</v>
      </c>
      <c r="J2893" s="1">
        <v>1994</v>
      </c>
      <c r="K2893">
        <v>4902</v>
      </c>
      <c r="L2893">
        <v>5094</v>
      </c>
      <c r="M2893">
        <v>5561</v>
      </c>
    </row>
    <row r="2894" spans="1:13" x14ac:dyDescent="0.2">
      <c r="A2894" t="s">
        <v>2903</v>
      </c>
      <c r="B2894">
        <v>923</v>
      </c>
      <c r="C2894">
        <v>527</v>
      </c>
      <c r="D2894">
        <v>488</v>
      </c>
      <c r="E2894" s="1">
        <v>225</v>
      </c>
      <c r="F2894" s="1">
        <v>195</v>
      </c>
      <c r="G2894" s="1">
        <v>449</v>
      </c>
      <c r="H2894" s="1">
        <v>646</v>
      </c>
      <c r="I2894" s="1">
        <v>531</v>
      </c>
      <c r="J2894" s="1">
        <v>229</v>
      </c>
      <c r="K2894">
        <v>553</v>
      </c>
      <c r="L2894">
        <v>784</v>
      </c>
      <c r="M2894">
        <v>788</v>
      </c>
    </row>
    <row r="2895" spans="1:13" x14ac:dyDescent="0.2">
      <c r="A2895" t="s">
        <v>2904</v>
      </c>
      <c r="B2895">
        <v>2037</v>
      </c>
      <c r="C2895">
        <v>1744</v>
      </c>
      <c r="D2895">
        <v>1935</v>
      </c>
      <c r="E2895" s="1">
        <v>683</v>
      </c>
      <c r="F2895" s="1">
        <v>559</v>
      </c>
      <c r="G2895" s="1">
        <v>1362</v>
      </c>
      <c r="H2895" s="1">
        <v>1611</v>
      </c>
      <c r="I2895" s="1">
        <v>1253</v>
      </c>
      <c r="J2895" s="1">
        <v>685</v>
      </c>
      <c r="K2895">
        <v>1771</v>
      </c>
      <c r="L2895">
        <v>1663</v>
      </c>
      <c r="M2895">
        <v>1959</v>
      </c>
    </row>
    <row r="2896" spans="1:13" x14ac:dyDescent="0.2">
      <c r="A2896" t="s">
        <v>2905</v>
      </c>
      <c r="B2896">
        <v>375</v>
      </c>
      <c r="C2896">
        <v>375</v>
      </c>
      <c r="D2896">
        <v>515</v>
      </c>
      <c r="E2896" s="1">
        <v>190</v>
      </c>
      <c r="F2896" s="1">
        <v>145</v>
      </c>
      <c r="G2896" s="1">
        <v>318</v>
      </c>
      <c r="H2896" s="1">
        <v>454</v>
      </c>
      <c r="I2896" s="1">
        <v>278</v>
      </c>
      <c r="J2896" s="1">
        <v>177</v>
      </c>
      <c r="K2896">
        <v>594</v>
      </c>
      <c r="L2896">
        <v>426</v>
      </c>
      <c r="M2896">
        <v>510</v>
      </c>
    </row>
    <row r="2897" spans="1:13" x14ac:dyDescent="0.2">
      <c r="A2897" t="s">
        <v>2906</v>
      </c>
      <c r="B2897">
        <v>1484</v>
      </c>
      <c r="C2897">
        <v>1441</v>
      </c>
      <c r="D2897">
        <v>1541</v>
      </c>
      <c r="E2897" s="1">
        <v>685</v>
      </c>
      <c r="F2897" s="1">
        <v>563</v>
      </c>
      <c r="G2897" s="1">
        <v>1253</v>
      </c>
      <c r="H2897" s="1">
        <v>1544</v>
      </c>
      <c r="I2897" s="1">
        <v>993</v>
      </c>
      <c r="J2897" s="1">
        <v>517</v>
      </c>
      <c r="K2897">
        <v>2018</v>
      </c>
      <c r="L2897">
        <v>1595</v>
      </c>
      <c r="M2897">
        <v>1729</v>
      </c>
    </row>
    <row r="2898" spans="1:13" x14ac:dyDescent="0.2">
      <c r="A2898" t="s">
        <v>2907</v>
      </c>
      <c r="B2898">
        <v>3467</v>
      </c>
      <c r="C2898">
        <v>3231</v>
      </c>
      <c r="D2898">
        <v>3546</v>
      </c>
      <c r="E2898" s="1">
        <v>1248</v>
      </c>
      <c r="F2898" s="1">
        <v>1077</v>
      </c>
      <c r="G2898" s="1">
        <v>2661</v>
      </c>
      <c r="H2898" s="1">
        <v>4707</v>
      </c>
      <c r="I2898" s="1">
        <v>3051</v>
      </c>
      <c r="J2898" s="1">
        <v>1778</v>
      </c>
      <c r="K2898">
        <v>4788</v>
      </c>
      <c r="L2898">
        <v>3910</v>
      </c>
      <c r="M2898">
        <v>4801</v>
      </c>
    </row>
    <row r="2899" spans="1:13" x14ac:dyDescent="0.2">
      <c r="A2899" t="s">
        <v>2908</v>
      </c>
      <c r="B2899">
        <v>7341</v>
      </c>
      <c r="C2899">
        <v>7002</v>
      </c>
      <c r="D2899">
        <v>7201</v>
      </c>
      <c r="E2899" s="1">
        <v>2701</v>
      </c>
      <c r="F2899" s="1">
        <v>2365</v>
      </c>
      <c r="G2899" s="1">
        <v>6272</v>
      </c>
      <c r="H2899" s="1">
        <v>13338</v>
      </c>
      <c r="I2899" s="1">
        <v>9481</v>
      </c>
      <c r="J2899" s="1">
        <v>5754</v>
      </c>
      <c r="K2899">
        <v>14101</v>
      </c>
      <c r="L2899">
        <v>11833</v>
      </c>
      <c r="M2899">
        <v>14276</v>
      </c>
    </row>
    <row r="2900" spans="1:13" x14ac:dyDescent="0.2">
      <c r="A2900" t="s">
        <v>2909</v>
      </c>
      <c r="B2900">
        <v>1145</v>
      </c>
      <c r="C2900">
        <v>946</v>
      </c>
      <c r="D2900">
        <v>1200</v>
      </c>
      <c r="E2900" s="1">
        <v>898</v>
      </c>
      <c r="F2900" s="1">
        <v>769</v>
      </c>
      <c r="G2900" s="1">
        <v>1617</v>
      </c>
      <c r="H2900" s="1">
        <v>1692</v>
      </c>
      <c r="I2900" s="1">
        <v>1492</v>
      </c>
      <c r="J2900" s="1">
        <v>629</v>
      </c>
      <c r="K2900">
        <v>889</v>
      </c>
      <c r="L2900">
        <v>652</v>
      </c>
      <c r="M2900">
        <v>768</v>
      </c>
    </row>
    <row r="2901" spans="1:13" x14ac:dyDescent="0.2">
      <c r="A2901" t="s">
        <v>2910</v>
      </c>
      <c r="B2901">
        <v>2107</v>
      </c>
      <c r="C2901">
        <v>1776</v>
      </c>
      <c r="D2901">
        <v>1876</v>
      </c>
      <c r="E2901" s="1">
        <v>660</v>
      </c>
      <c r="F2901" s="1">
        <v>529</v>
      </c>
      <c r="G2901" s="1">
        <v>1328</v>
      </c>
      <c r="H2901" s="1">
        <v>1672</v>
      </c>
      <c r="I2901" s="1">
        <v>1193</v>
      </c>
      <c r="J2901" s="1">
        <v>591</v>
      </c>
      <c r="K2901">
        <v>1922</v>
      </c>
      <c r="L2901">
        <v>1794</v>
      </c>
      <c r="M2901">
        <v>1960</v>
      </c>
    </row>
    <row r="2902" spans="1:13" x14ac:dyDescent="0.2">
      <c r="A2902" t="s">
        <v>2911</v>
      </c>
      <c r="B2902">
        <v>237</v>
      </c>
      <c r="C2902">
        <v>264</v>
      </c>
      <c r="D2902">
        <v>291</v>
      </c>
      <c r="E2902" s="1">
        <v>102</v>
      </c>
      <c r="F2902" s="1">
        <v>94</v>
      </c>
      <c r="G2902" s="1">
        <v>191</v>
      </c>
      <c r="H2902" s="1">
        <v>314</v>
      </c>
      <c r="I2902" s="1">
        <v>122</v>
      </c>
      <c r="J2902" s="1">
        <v>127</v>
      </c>
      <c r="K2902">
        <v>255</v>
      </c>
      <c r="L2902">
        <v>238</v>
      </c>
      <c r="M2902">
        <v>286</v>
      </c>
    </row>
    <row r="2903" spans="1:13" x14ac:dyDescent="0.2">
      <c r="A2903" t="s">
        <v>2912</v>
      </c>
      <c r="B2903">
        <v>167493</v>
      </c>
      <c r="C2903">
        <v>127134</v>
      </c>
      <c r="D2903">
        <v>175781</v>
      </c>
      <c r="E2903" s="1">
        <v>55609</v>
      </c>
      <c r="F2903" s="1">
        <v>53848</v>
      </c>
      <c r="G2903" s="1">
        <v>126432</v>
      </c>
      <c r="H2903" s="1">
        <v>106774</v>
      </c>
      <c r="I2903" s="1">
        <v>74853</v>
      </c>
      <c r="J2903" s="1">
        <v>31644</v>
      </c>
      <c r="K2903">
        <v>95855</v>
      </c>
      <c r="L2903">
        <v>65312</v>
      </c>
      <c r="M2903">
        <v>73088</v>
      </c>
    </row>
    <row r="2904" spans="1:13" x14ac:dyDescent="0.2">
      <c r="A2904" t="s">
        <v>2913</v>
      </c>
      <c r="B2904">
        <v>2725</v>
      </c>
      <c r="C2904">
        <v>2333</v>
      </c>
      <c r="D2904">
        <v>2887</v>
      </c>
      <c r="E2904" s="1">
        <v>816</v>
      </c>
      <c r="F2904" s="1">
        <v>890</v>
      </c>
      <c r="G2904" s="1">
        <v>1932</v>
      </c>
      <c r="H2904" s="1">
        <v>3328</v>
      </c>
      <c r="I2904" s="1">
        <v>2187</v>
      </c>
      <c r="J2904" s="1">
        <v>1197</v>
      </c>
      <c r="K2904">
        <v>3128</v>
      </c>
      <c r="L2904">
        <v>2636</v>
      </c>
      <c r="M2904">
        <v>3051</v>
      </c>
    </row>
    <row r="2905" spans="1:13" x14ac:dyDescent="0.2">
      <c r="A2905" t="s">
        <v>2914</v>
      </c>
      <c r="B2905">
        <v>130</v>
      </c>
      <c r="C2905">
        <v>121</v>
      </c>
      <c r="D2905">
        <v>269</v>
      </c>
      <c r="E2905" s="1">
        <v>204</v>
      </c>
      <c r="F2905" s="1">
        <v>161</v>
      </c>
      <c r="G2905" s="1">
        <v>323</v>
      </c>
      <c r="H2905" s="1">
        <v>592</v>
      </c>
      <c r="I2905" s="1">
        <v>325</v>
      </c>
      <c r="J2905" s="1">
        <v>207</v>
      </c>
      <c r="K2905">
        <v>266</v>
      </c>
      <c r="L2905">
        <v>141</v>
      </c>
      <c r="M2905">
        <v>145</v>
      </c>
    </row>
    <row r="2906" spans="1:13" x14ac:dyDescent="0.2">
      <c r="A2906" t="s">
        <v>2915</v>
      </c>
      <c r="B2906">
        <v>2447</v>
      </c>
      <c r="C2906">
        <v>2101</v>
      </c>
      <c r="D2906">
        <v>2305</v>
      </c>
      <c r="E2906" s="1">
        <v>2626</v>
      </c>
      <c r="F2906" s="1">
        <v>2254</v>
      </c>
      <c r="G2906" s="1">
        <v>5269</v>
      </c>
      <c r="H2906" s="1">
        <v>6419</v>
      </c>
      <c r="I2906" s="1">
        <v>4789</v>
      </c>
      <c r="J2906" s="1">
        <v>1507</v>
      </c>
      <c r="K2906">
        <v>1635</v>
      </c>
      <c r="L2906">
        <v>1389</v>
      </c>
      <c r="M2906">
        <v>1740</v>
      </c>
    </row>
    <row r="2907" spans="1:13" x14ac:dyDescent="0.2">
      <c r="A2907" t="s">
        <v>2916</v>
      </c>
      <c r="B2907">
        <v>1255</v>
      </c>
      <c r="C2907">
        <v>984</v>
      </c>
      <c r="D2907">
        <v>843</v>
      </c>
      <c r="E2907" s="1">
        <v>499</v>
      </c>
      <c r="F2907" s="1">
        <v>396</v>
      </c>
      <c r="G2907" s="1">
        <v>965</v>
      </c>
      <c r="H2907" s="1">
        <v>1164</v>
      </c>
      <c r="I2907" s="1">
        <v>676</v>
      </c>
      <c r="J2907" s="1">
        <v>373</v>
      </c>
      <c r="K2907">
        <v>1099</v>
      </c>
      <c r="L2907">
        <v>1162</v>
      </c>
      <c r="M2907">
        <v>1411</v>
      </c>
    </row>
    <row r="2908" spans="1:13" x14ac:dyDescent="0.2">
      <c r="A2908" t="s">
        <v>2917</v>
      </c>
      <c r="B2908">
        <v>1725</v>
      </c>
      <c r="C2908">
        <v>1544</v>
      </c>
      <c r="D2908">
        <v>1534</v>
      </c>
      <c r="E2908" s="1">
        <v>550</v>
      </c>
      <c r="F2908" s="1">
        <v>457</v>
      </c>
      <c r="G2908" s="1">
        <v>1002</v>
      </c>
      <c r="H2908" s="1">
        <v>1210</v>
      </c>
      <c r="I2908" s="1">
        <v>791</v>
      </c>
      <c r="J2908" s="1">
        <v>452</v>
      </c>
      <c r="K2908">
        <v>1200</v>
      </c>
      <c r="L2908">
        <v>1172</v>
      </c>
      <c r="M2908">
        <v>1261</v>
      </c>
    </row>
    <row r="2909" spans="1:13" x14ac:dyDescent="0.2">
      <c r="A2909" t="s">
        <v>2918</v>
      </c>
      <c r="B2909">
        <v>15799</v>
      </c>
      <c r="C2909">
        <v>13725</v>
      </c>
      <c r="D2909">
        <v>14748</v>
      </c>
      <c r="E2909" s="1">
        <v>6366</v>
      </c>
      <c r="F2909" s="1">
        <v>6233</v>
      </c>
      <c r="G2909" s="1">
        <v>15266</v>
      </c>
      <c r="H2909" s="1">
        <v>13307</v>
      </c>
      <c r="I2909" s="1">
        <v>8906</v>
      </c>
      <c r="J2909" s="1">
        <v>5585</v>
      </c>
      <c r="K2909">
        <v>15681</v>
      </c>
      <c r="L2909">
        <v>11722</v>
      </c>
      <c r="M2909">
        <v>13942</v>
      </c>
    </row>
    <row r="2910" spans="1:13" x14ac:dyDescent="0.2">
      <c r="A2910" t="s">
        <v>2919</v>
      </c>
      <c r="B2910">
        <v>1046</v>
      </c>
      <c r="C2910">
        <v>969</v>
      </c>
      <c r="D2910">
        <v>1386</v>
      </c>
      <c r="E2910" s="1">
        <v>301</v>
      </c>
      <c r="F2910" s="1">
        <v>338</v>
      </c>
      <c r="G2910" s="1">
        <v>737</v>
      </c>
      <c r="H2910" s="1">
        <v>651</v>
      </c>
      <c r="I2910" s="1">
        <v>423</v>
      </c>
      <c r="J2910" s="1">
        <v>274</v>
      </c>
      <c r="K2910">
        <v>676</v>
      </c>
      <c r="L2910">
        <v>564</v>
      </c>
      <c r="M2910">
        <v>691</v>
      </c>
    </row>
    <row r="2911" spans="1:13" x14ac:dyDescent="0.2">
      <c r="A2911" t="s">
        <v>2920</v>
      </c>
      <c r="B2911">
        <v>7</v>
      </c>
      <c r="C2911">
        <v>5</v>
      </c>
      <c r="D2911">
        <v>13</v>
      </c>
      <c r="E2911" s="1">
        <v>3</v>
      </c>
      <c r="F2911" s="1">
        <v>1</v>
      </c>
      <c r="G2911" s="1">
        <v>9</v>
      </c>
      <c r="H2911" s="1">
        <v>4</v>
      </c>
      <c r="I2911" s="1">
        <v>0</v>
      </c>
      <c r="J2911" s="1">
        <v>3</v>
      </c>
      <c r="K2911">
        <v>1</v>
      </c>
      <c r="L2911">
        <v>3</v>
      </c>
      <c r="M2911">
        <v>11</v>
      </c>
    </row>
    <row r="2912" spans="1:13" x14ac:dyDescent="0.2">
      <c r="A2912" t="s">
        <v>2921</v>
      </c>
      <c r="B2912">
        <v>5</v>
      </c>
      <c r="C2912">
        <v>4</v>
      </c>
      <c r="D2912">
        <v>8</v>
      </c>
      <c r="E2912" s="1">
        <v>3</v>
      </c>
      <c r="F2912" s="1">
        <v>1</v>
      </c>
      <c r="G2912" s="1">
        <v>6</v>
      </c>
      <c r="H2912" s="1">
        <v>4</v>
      </c>
      <c r="I2912" s="1">
        <v>0</v>
      </c>
      <c r="J2912" s="1">
        <v>2</v>
      </c>
      <c r="K2912">
        <v>1</v>
      </c>
      <c r="L2912">
        <v>2</v>
      </c>
      <c r="M2912">
        <v>11</v>
      </c>
    </row>
    <row r="2913" spans="1:13" x14ac:dyDescent="0.2">
      <c r="A2913" t="s">
        <v>2922</v>
      </c>
      <c r="B2913">
        <v>1827</v>
      </c>
      <c r="C2913">
        <v>1511</v>
      </c>
      <c r="D2913">
        <v>1870</v>
      </c>
      <c r="E2913" s="1">
        <v>691</v>
      </c>
      <c r="F2913" s="1">
        <v>636</v>
      </c>
      <c r="G2913" s="1">
        <v>1386</v>
      </c>
      <c r="H2913" s="1">
        <v>2317</v>
      </c>
      <c r="I2913" s="1">
        <v>1462</v>
      </c>
      <c r="J2913" s="1">
        <v>670</v>
      </c>
      <c r="K2913">
        <v>2178</v>
      </c>
      <c r="L2913">
        <v>1837</v>
      </c>
      <c r="M2913">
        <v>2274</v>
      </c>
    </row>
    <row r="2914" spans="1:13" x14ac:dyDescent="0.2">
      <c r="A2914" t="s">
        <v>2923</v>
      </c>
      <c r="B2914">
        <v>2708</v>
      </c>
      <c r="C2914">
        <v>2377</v>
      </c>
      <c r="D2914">
        <v>2303</v>
      </c>
      <c r="E2914" s="1">
        <v>690</v>
      </c>
      <c r="F2914" s="1">
        <v>809</v>
      </c>
      <c r="G2914" s="1">
        <v>1823</v>
      </c>
      <c r="H2914" s="1">
        <v>2561</v>
      </c>
      <c r="I2914" s="1">
        <v>1591</v>
      </c>
      <c r="J2914" s="1">
        <v>1014</v>
      </c>
      <c r="K2914">
        <v>2201</v>
      </c>
      <c r="L2914">
        <v>2087</v>
      </c>
      <c r="M2914">
        <v>2374</v>
      </c>
    </row>
    <row r="2915" spans="1:13" x14ac:dyDescent="0.2">
      <c r="A2915" t="s">
        <v>2924</v>
      </c>
      <c r="B2915">
        <v>18857</v>
      </c>
      <c r="C2915">
        <v>12580</v>
      </c>
      <c r="D2915">
        <v>15848</v>
      </c>
      <c r="E2915" s="1">
        <v>6842</v>
      </c>
      <c r="F2915" s="1">
        <v>4662</v>
      </c>
      <c r="G2915" s="1">
        <v>11596</v>
      </c>
      <c r="H2915" s="1">
        <v>10008</v>
      </c>
      <c r="I2915" s="1">
        <v>8344</v>
      </c>
      <c r="J2915" s="1">
        <v>2636</v>
      </c>
      <c r="K2915">
        <v>24255</v>
      </c>
      <c r="L2915">
        <v>14664</v>
      </c>
      <c r="M2915">
        <v>17544</v>
      </c>
    </row>
    <row r="2916" spans="1:13" x14ac:dyDescent="0.2">
      <c r="A2916" t="s">
        <v>2925</v>
      </c>
      <c r="B2916">
        <v>66717</v>
      </c>
      <c r="C2916">
        <v>51676</v>
      </c>
      <c r="D2916">
        <v>64100</v>
      </c>
      <c r="E2916" s="1">
        <v>22885</v>
      </c>
      <c r="F2916" s="1">
        <v>21102</v>
      </c>
      <c r="G2916" s="1">
        <v>50658</v>
      </c>
      <c r="H2916" s="1">
        <v>42214</v>
      </c>
      <c r="I2916" s="1">
        <v>27185</v>
      </c>
      <c r="J2916" s="1">
        <v>10445</v>
      </c>
      <c r="K2916">
        <v>75869</v>
      </c>
      <c r="L2916">
        <v>59391</v>
      </c>
      <c r="M2916">
        <v>68694</v>
      </c>
    </row>
    <row r="2917" spans="1:13" x14ac:dyDescent="0.2">
      <c r="A2917" t="s">
        <v>2926</v>
      </c>
      <c r="B2917">
        <v>601</v>
      </c>
      <c r="C2917">
        <v>490</v>
      </c>
      <c r="D2917">
        <v>601</v>
      </c>
      <c r="E2917" s="1">
        <v>304</v>
      </c>
      <c r="F2917" s="1">
        <v>238</v>
      </c>
      <c r="G2917" s="1">
        <v>663</v>
      </c>
      <c r="H2917" s="1">
        <v>799</v>
      </c>
      <c r="I2917" s="1">
        <v>607</v>
      </c>
      <c r="J2917" s="1">
        <v>288</v>
      </c>
      <c r="K2917">
        <v>884</v>
      </c>
      <c r="L2917">
        <v>743</v>
      </c>
      <c r="M2917">
        <v>851</v>
      </c>
    </row>
    <row r="2918" spans="1:13" x14ac:dyDescent="0.2">
      <c r="A2918" t="s">
        <v>2927</v>
      </c>
      <c r="B2918">
        <v>34</v>
      </c>
      <c r="C2918">
        <v>41</v>
      </c>
      <c r="D2918">
        <v>46</v>
      </c>
      <c r="E2918" s="1">
        <v>14</v>
      </c>
      <c r="F2918" s="1">
        <v>38</v>
      </c>
      <c r="G2918" s="1">
        <v>62</v>
      </c>
      <c r="H2918" s="1">
        <v>36</v>
      </c>
      <c r="I2918" s="1">
        <v>43</v>
      </c>
      <c r="J2918" s="1">
        <v>18</v>
      </c>
      <c r="K2918">
        <v>100</v>
      </c>
      <c r="L2918">
        <v>63</v>
      </c>
      <c r="M2918">
        <v>99</v>
      </c>
    </row>
    <row r="2919" spans="1:13" x14ac:dyDescent="0.2">
      <c r="A2919" t="s">
        <v>2928</v>
      </c>
      <c r="B2919">
        <v>4702</v>
      </c>
      <c r="C2919">
        <v>4285</v>
      </c>
      <c r="D2919">
        <v>4655</v>
      </c>
      <c r="E2919" s="1">
        <v>1722</v>
      </c>
      <c r="F2919" s="1">
        <v>1629</v>
      </c>
      <c r="G2919" s="1">
        <v>3985</v>
      </c>
      <c r="H2919" s="1">
        <v>4577</v>
      </c>
      <c r="I2919" s="1">
        <v>2699</v>
      </c>
      <c r="J2919" s="1">
        <v>1714</v>
      </c>
      <c r="K2919">
        <v>4379</v>
      </c>
      <c r="L2919">
        <v>4825</v>
      </c>
      <c r="M2919">
        <v>5130</v>
      </c>
    </row>
    <row r="2920" spans="1:13" x14ac:dyDescent="0.2">
      <c r="A2920" t="s">
        <v>2929</v>
      </c>
      <c r="B2920">
        <v>3439</v>
      </c>
      <c r="C2920">
        <v>3031</v>
      </c>
      <c r="D2920">
        <v>3352</v>
      </c>
      <c r="E2920" s="1">
        <v>1060</v>
      </c>
      <c r="F2920" s="1">
        <v>1010</v>
      </c>
      <c r="G2920" s="1">
        <v>2328</v>
      </c>
      <c r="H2920" s="1">
        <v>3438</v>
      </c>
      <c r="I2920" s="1">
        <v>2648</v>
      </c>
      <c r="J2920" s="1">
        <v>1524</v>
      </c>
      <c r="K2920">
        <v>3412</v>
      </c>
      <c r="L2920">
        <v>3167</v>
      </c>
      <c r="M2920">
        <v>4010</v>
      </c>
    </row>
    <row r="2921" spans="1:13" x14ac:dyDescent="0.2">
      <c r="A2921" t="s">
        <v>2930</v>
      </c>
      <c r="B2921">
        <v>7586</v>
      </c>
      <c r="C2921">
        <v>6167</v>
      </c>
      <c r="D2921">
        <v>7037</v>
      </c>
      <c r="E2921" s="1">
        <v>3344</v>
      </c>
      <c r="F2921" s="1">
        <v>3123</v>
      </c>
      <c r="G2921" s="1">
        <v>8077</v>
      </c>
      <c r="H2921" s="1">
        <v>9215</v>
      </c>
      <c r="I2921" s="1">
        <v>5773</v>
      </c>
      <c r="J2921" s="1">
        <v>3247</v>
      </c>
      <c r="K2921">
        <v>8041</v>
      </c>
      <c r="L2921">
        <v>7599</v>
      </c>
      <c r="M2921">
        <v>8537</v>
      </c>
    </row>
    <row r="2922" spans="1:13" x14ac:dyDescent="0.2">
      <c r="A2922" t="s">
        <v>2931</v>
      </c>
      <c r="B2922">
        <v>719</v>
      </c>
      <c r="C2922">
        <v>495</v>
      </c>
      <c r="D2922">
        <v>516</v>
      </c>
      <c r="E2922" s="1">
        <v>234</v>
      </c>
      <c r="F2922" s="1">
        <v>260</v>
      </c>
      <c r="G2922" s="1">
        <v>493</v>
      </c>
      <c r="H2922" s="1">
        <v>486</v>
      </c>
      <c r="I2922" s="1">
        <v>335</v>
      </c>
      <c r="J2922" s="1">
        <v>176</v>
      </c>
      <c r="K2922">
        <v>490</v>
      </c>
      <c r="L2922">
        <v>582</v>
      </c>
      <c r="M2922">
        <v>552</v>
      </c>
    </row>
    <row r="2923" spans="1:13" x14ac:dyDescent="0.2">
      <c r="A2923" t="s">
        <v>2932</v>
      </c>
      <c r="B2923">
        <v>10585</v>
      </c>
      <c r="C2923">
        <v>9379</v>
      </c>
      <c r="D2923">
        <v>11591</v>
      </c>
      <c r="E2923" s="1">
        <v>3783</v>
      </c>
      <c r="F2923" s="1">
        <v>3542</v>
      </c>
      <c r="G2923" s="1">
        <v>8450</v>
      </c>
      <c r="H2923" s="1">
        <v>10219</v>
      </c>
      <c r="I2923" s="1">
        <v>6819</v>
      </c>
      <c r="J2923" s="1">
        <v>3923</v>
      </c>
      <c r="K2923">
        <v>10097</v>
      </c>
      <c r="L2923">
        <v>8592</v>
      </c>
      <c r="M2923">
        <v>9372</v>
      </c>
    </row>
    <row r="2924" spans="1:13" x14ac:dyDescent="0.2">
      <c r="A2924" t="s">
        <v>2933</v>
      </c>
      <c r="B2924">
        <v>2501</v>
      </c>
      <c r="C2924">
        <v>2502</v>
      </c>
      <c r="D2924">
        <v>1881</v>
      </c>
      <c r="E2924" s="1">
        <v>699</v>
      </c>
      <c r="F2924" s="1">
        <v>726</v>
      </c>
      <c r="G2924" s="1">
        <v>1557</v>
      </c>
      <c r="H2924" s="1">
        <v>1728</v>
      </c>
      <c r="I2924" s="1">
        <v>1210</v>
      </c>
      <c r="J2924" s="1">
        <v>680</v>
      </c>
      <c r="K2924">
        <v>1268</v>
      </c>
      <c r="L2924">
        <v>2019</v>
      </c>
      <c r="M2924">
        <v>2258</v>
      </c>
    </row>
    <row r="2925" spans="1:13" x14ac:dyDescent="0.2">
      <c r="A2925" t="s">
        <v>2934</v>
      </c>
      <c r="B2925">
        <v>2397</v>
      </c>
      <c r="C2925">
        <v>2142</v>
      </c>
      <c r="D2925">
        <v>2456</v>
      </c>
      <c r="E2925" s="1">
        <v>1043</v>
      </c>
      <c r="F2925" s="1">
        <v>1035</v>
      </c>
      <c r="G2925" s="1">
        <v>2100</v>
      </c>
      <c r="H2925" s="1">
        <v>3179</v>
      </c>
      <c r="I2925" s="1">
        <v>2069</v>
      </c>
      <c r="J2925" s="1">
        <v>1139</v>
      </c>
      <c r="K2925">
        <v>2864</v>
      </c>
      <c r="L2925">
        <v>2495</v>
      </c>
      <c r="M2925">
        <v>2719</v>
      </c>
    </row>
    <row r="2926" spans="1:13" x14ac:dyDescent="0.2">
      <c r="A2926" t="s">
        <v>2935</v>
      </c>
      <c r="B2926">
        <v>12234</v>
      </c>
      <c r="C2926">
        <v>12537</v>
      </c>
      <c r="D2926">
        <v>14385</v>
      </c>
      <c r="E2926" s="1">
        <v>5194</v>
      </c>
      <c r="F2926" s="1">
        <v>4864</v>
      </c>
      <c r="G2926" s="1">
        <v>10934</v>
      </c>
      <c r="H2926" s="1">
        <v>17315</v>
      </c>
      <c r="I2926" s="1">
        <v>12469</v>
      </c>
      <c r="J2926" s="1">
        <v>6805</v>
      </c>
      <c r="K2926">
        <v>23458</v>
      </c>
      <c r="L2926">
        <v>20119</v>
      </c>
      <c r="M2926">
        <v>22263</v>
      </c>
    </row>
    <row r="2927" spans="1:13" x14ac:dyDescent="0.2">
      <c r="A2927" t="s">
        <v>2936</v>
      </c>
      <c r="B2927">
        <v>505</v>
      </c>
      <c r="C2927">
        <v>339</v>
      </c>
      <c r="D2927">
        <v>346</v>
      </c>
      <c r="E2927" s="1">
        <v>140</v>
      </c>
      <c r="F2927" s="1">
        <v>115</v>
      </c>
      <c r="G2927" s="1">
        <v>266</v>
      </c>
      <c r="H2927" s="1">
        <v>280</v>
      </c>
      <c r="I2927" s="1">
        <v>216</v>
      </c>
      <c r="J2927" s="1">
        <v>101</v>
      </c>
      <c r="K2927">
        <v>346</v>
      </c>
      <c r="L2927">
        <v>326</v>
      </c>
      <c r="M2927">
        <v>392</v>
      </c>
    </row>
    <row r="2928" spans="1:13" x14ac:dyDescent="0.2">
      <c r="A2928" t="s">
        <v>2937</v>
      </c>
      <c r="B2928">
        <v>2032</v>
      </c>
      <c r="C2928">
        <v>1717</v>
      </c>
      <c r="D2928">
        <v>1965</v>
      </c>
      <c r="E2928" s="1">
        <v>777</v>
      </c>
      <c r="F2928" s="1">
        <v>712</v>
      </c>
      <c r="G2928" s="1">
        <v>1681</v>
      </c>
      <c r="H2928" s="1">
        <v>1546</v>
      </c>
      <c r="I2928" s="1">
        <v>1018</v>
      </c>
      <c r="J2928" s="1">
        <v>605</v>
      </c>
      <c r="K2928">
        <v>1791</v>
      </c>
      <c r="L2928">
        <v>1610</v>
      </c>
      <c r="M2928">
        <v>1822</v>
      </c>
    </row>
    <row r="2929" spans="1:13" x14ac:dyDescent="0.2">
      <c r="A2929" t="s">
        <v>2938</v>
      </c>
      <c r="B2929">
        <v>2381</v>
      </c>
      <c r="C2929">
        <v>2012</v>
      </c>
      <c r="D2929">
        <v>2153</v>
      </c>
      <c r="E2929" s="1">
        <v>1014</v>
      </c>
      <c r="F2929" s="1">
        <v>962</v>
      </c>
      <c r="G2929" s="1">
        <v>1923</v>
      </c>
      <c r="H2929" s="1">
        <v>2161</v>
      </c>
      <c r="I2929" s="1">
        <v>1555</v>
      </c>
      <c r="J2929" s="1">
        <v>838</v>
      </c>
      <c r="K2929">
        <v>2144</v>
      </c>
      <c r="L2929">
        <v>2063</v>
      </c>
      <c r="M2929">
        <v>2170</v>
      </c>
    </row>
    <row r="2930" spans="1:13" x14ac:dyDescent="0.2">
      <c r="A2930" t="s">
        <v>2939</v>
      </c>
      <c r="B2930">
        <v>4344</v>
      </c>
      <c r="C2930">
        <v>4547</v>
      </c>
      <c r="D2930">
        <v>4407</v>
      </c>
      <c r="E2930" s="1">
        <v>1760</v>
      </c>
      <c r="F2930" s="1">
        <v>1447</v>
      </c>
      <c r="G2930" s="1">
        <v>3400</v>
      </c>
      <c r="H2930" s="1">
        <v>6080</v>
      </c>
      <c r="I2930" s="1">
        <v>4046</v>
      </c>
      <c r="J2930" s="1">
        <v>2428</v>
      </c>
      <c r="K2930">
        <v>7908</v>
      </c>
      <c r="L2930">
        <v>6278</v>
      </c>
      <c r="M2930">
        <v>8217</v>
      </c>
    </row>
    <row r="2931" spans="1:13" x14ac:dyDescent="0.2">
      <c r="A2931" t="s">
        <v>2940</v>
      </c>
      <c r="B2931">
        <v>2049</v>
      </c>
      <c r="C2931">
        <v>2375</v>
      </c>
      <c r="D2931">
        <v>2607</v>
      </c>
      <c r="E2931" s="1">
        <v>955</v>
      </c>
      <c r="F2931" s="1">
        <v>976</v>
      </c>
      <c r="G2931" s="1">
        <v>2388</v>
      </c>
      <c r="H2931" s="1">
        <v>4939</v>
      </c>
      <c r="I2931" s="1">
        <v>3039</v>
      </c>
      <c r="J2931" s="1">
        <v>2128</v>
      </c>
      <c r="K2931">
        <v>4199</v>
      </c>
      <c r="L2931">
        <v>3337</v>
      </c>
      <c r="M2931">
        <v>4025</v>
      </c>
    </row>
    <row r="2932" spans="1:13" x14ac:dyDescent="0.2">
      <c r="A2932" t="s">
        <v>2941</v>
      </c>
      <c r="B2932">
        <v>2930</v>
      </c>
      <c r="C2932">
        <v>2415</v>
      </c>
      <c r="D2932">
        <v>2721</v>
      </c>
      <c r="E2932" s="1">
        <v>1140</v>
      </c>
      <c r="F2932" s="1">
        <v>1122</v>
      </c>
      <c r="G2932" s="1">
        <v>2491</v>
      </c>
      <c r="H2932" s="1">
        <v>2523</v>
      </c>
      <c r="I2932" s="1">
        <v>1976</v>
      </c>
      <c r="J2932" s="1">
        <v>805</v>
      </c>
      <c r="K2932">
        <v>2353</v>
      </c>
      <c r="L2932">
        <v>2181</v>
      </c>
      <c r="M2932">
        <v>2435</v>
      </c>
    </row>
    <row r="2933" spans="1:13" x14ac:dyDescent="0.2">
      <c r="A2933" t="s">
        <v>2942</v>
      </c>
      <c r="B2933">
        <v>4145</v>
      </c>
      <c r="C2933">
        <v>3501</v>
      </c>
      <c r="D2933">
        <v>4182</v>
      </c>
      <c r="E2933" s="1">
        <v>1390</v>
      </c>
      <c r="F2933" s="1">
        <v>1393</v>
      </c>
      <c r="G2933" s="1">
        <v>3524</v>
      </c>
      <c r="H2933" s="1">
        <v>4039</v>
      </c>
      <c r="I2933" s="1">
        <v>2551</v>
      </c>
      <c r="J2933" s="1">
        <v>1646</v>
      </c>
      <c r="K2933">
        <v>4263</v>
      </c>
      <c r="L2933">
        <v>3548</v>
      </c>
      <c r="M2933">
        <v>4235</v>
      </c>
    </row>
    <row r="2934" spans="1:13" x14ac:dyDescent="0.2">
      <c r="A2934" t="s">
        <v>2943</v>
      </c>
      <c r="B2934">
        <v>841</v>
      </c>
      <c r="C2934">
        <v>701</v>
      </c>
      <c r="D2934">
        <v>607</v>
      </c>
      <c r="E2934" s="1">
        <v>207</v>
      </c>
      <c r="F2934" s="1">
        <v>188</v>
      </c>
      <c r="G2934" s="1">
        <v>556</v>
      </c>
      <c r="H2934" s="1">
        <v>658</v>
      </c>
      <c r="I2934" s="1">
        <v>428</v>
      </c>
      <c r="J2934" s="1">
        <v>266</v>
      </c>
      <c r="K2934">
        <v>638</v>
      </c>
      <c r="L2934">
        <v>564</v>
      </c>
      <c r="M2934">
        <v>720</v>
      </c>
    </row>
    <row r="2935" spans="1:13" x14ac:dyDescent="0.2">
      <c r="A2935" t="s">
        <v>2944</v>
      </c>
      <c r="B2935">
        <v>8844</v>
      </c>
      <c r="C2935">
        <v>7235</v>
      </c>
      <c r="D2935">
        <v>9012</v>
      </c>
      <c r="E2935" s="1">
        <v>3209</v>
      </c>
      <c r="F2935" s="1">
        <v>3121</v>
      </c>
      <c r="G2935" s="1">
        <v>7911</v>
      </c>
      <c r="H2935" s="1">
        <v>9135</v>
      </c>
      <c r="I2935" s="1">
        <v>5643</v>
      </c>
      <c r="J2935" s="1">
        <v>3324</v>
      </c>
      <c r="K2935">
        <v>8499</v>
      </c>
      <c r="L2935">
        <v>6642</v>
      </c>
      <c r="M2935">
        <v>7243</v>
      </c>
    </row>
    <row r="2936" spans="1:13" x14ac:dyDescent="0.2">
      <c r="A2936" t="s">
        <v>2945</v>
      </c>
      <c r="B2936">
        <v>7558</v>
      </c>
      <c r="C2936">
        <v>7985</v>
      </c>
      <c r="D2936">
        <v>7714</v>
      </c>
      <c r="E2936" s="1">
        <v>2997</v>
      </c>
      <c r="F2936" s="1">
        <v>2831</v>
      </c>
      <c r="G2936" s="1">
        <v>6519</v>
      </c>
      <c r="H2936" s="1">
        <v>9797</v>
      </c>
      <c r="I2936" s="1">
        <v>7450</v>
      </c>
      <c r="J2936" s="1">
        <v>4261</v>
      </c>
      <c r="K2936">
        <v>7936</v>
      </c>
      <c r="L2936">
        <v>7468</v>
      </c>
      <c r="M2936">
        <v>8719</v>
      </c>
    </row>
    <row r="2937" spans="1:13" x14ac:dyDescent="0.2">
      <c r="A2937" t="s">
        <v>2946</v>
      </c>
      <c r="B2937">
        <v>8695</v>
      </c>
      <c r="C2937">
        <v>7599</v>
      </c>
      <c r="D2937">
        <v>8551</v>
      </c>
      <c r="E2937" s="1">
        <v>4077</v>
      </c>
      <c r="F2937" s="1">
        <v>3482</v>
      </c>
      <c r="G2937" s="1">
        <v>8065</v>
      </c>
      <c r="H2937" s="1">
        <v>9200</v>
      </c>
      <c r="I2937" s="1">
        <v>6924</v>
      </c>
      <c r="J2937" s="1">
        <v>3969</v>
      </c>
      <c r="K2937">
        <v>8013</v>
      </c>
      <c r="L2937">
        <v>7178</v>
      </c>
      <c r="M2937">
        <v>7811</v>
      </c>
    </row>
    <row r="2938" spans="1:13" x14ac:dyDescent="0.2">
      <c r="A2938" t="s">
        <v>2947</v>
      </c>
      <c r="B2938">
        <v>17182</v>
      </c>
      <c r="C2938">
        <v>14181</v>
      </c>
      <c r="D2938">
        <v>20034</v>
      </c>
      <c r="E2938" s="1">
        <v>5380</v>
      </c>
      <c r="F2938" s="1">
        <v>5055</v>
      </c>
      <c r="G2938" s="1">
        <v>12196</v>
      </c>
      <c r="H2938" s="1">
        <v>21697</v>
      </c>
      <c r="I2938" s="1">
        <v>14102</v>
      </c>
      <c r="J2938" s="1">
        <v>8122</v>
      </c>
      <c r="K2938">
        <v>31949</v>
      </c>
      <c r="L2938">
        <v>22534</v>
      </c>
      <c r="M2938">
        <v>27688</v>
      </c>
    </row>
    <row r="2939" spans="1:13" x14ac:dyDescent="0.2">
      <c r="A2939" t="s">
        <v>2948</v>
      </c>
      <c r="B2939">
        <v>3624</v>
      </c>
      <c r="C2939">
        <v>2885</v>
      </c>
      <c r="D2939">
        <v>3030</v>
      </c>
      <c r="E2939" s="1">
        <v>1197</v>
      </c>
      <c r="F2939" s="1">
        <v>1047</v>
      </c>
      <c r="G2939" s="1">
        <v>2417</v>
      </c>
      <c r="H2939" s="1">
        <v>3789</v>
      </c>
      <c r="I2939" s="1">
        <v>2140</v>
      </c>
      <c r="J2939" s="1">
        <v>1317</v>
      </c>
      <c r="K2939">
        <v>3782</v>
      </c>
      <c r="L2939">
        <v>3606</v>
      </c>
      <c r="M2939">
        <v>4335</v>
      </c>
    </row>
    <row r="2940" spans="1:13" x14ac:dyDescent="0.2">
      <c r="A2940" t="s">
        <v>2949</v>
      </c>
      <c r="B2940">
        <v>16243</v>
      </c>
      <c r="C2940">
        <v>12888</v>
      </c>
      <c r="D2940">
        <v>14855</v>
      </c>
      <c r="E2940" s="1">
        <v>4629</v>
      </c>
      <c r="F2940" s="1">
        <v>3691</v>
      </c>
      <c r="G2940" s="1">
        <v>9994</v>
      </c>
      <c r="H2940" s="1">
        <v>14503</v>
      </c>
      <c r="I2940" s="1">
        <v>9425</v>
      </c>
      <c r="J2940" s="1">
        <v>5871</v>
      </c>
      <c r="K2940">
        <v>16892</v>
      </c>
      <c r="L2940">
        <v>14491</v>
      </c>
      <c r="M2940">
        <v>17373</v>
      </c>
    </row>
    <row r="2941" spans="1:13" x14ac:dyDescent="0.2">
      <c r="A2941" t="s">
        <v>2950</v>
      </c>
      <c r="B2941">
        <v>7358</v>
      </c>
      <c r="C2941">
        <v>6043</v>
      </c>
      <c r="D2941">
        <v>6016</v>
      </c>
      <c r="E2941" s="1">
        <v>2041</v>
      </c>
      <c r="F2941" s="1">
        <v>1899</v>
      </c>
      <c r="G2941" s="1">
        <v>4747</v>
      </c>
      <c r="H2941" s="1">
        <v>5645</v>
      </c>
      <c r="I2941" s="1">
        <v>3557</v>
      </c>
      <c r="J2941" s="1">
        <v>2089</v>
      </c>
      <c r="K2941">
        <v>6485</v>
      </c>
      <c r="L2941">
        <v>6162</v>
      </c>
      <c r="M2941">
        <v>6817</v>
      </c>
    </row>
    <row r="2942" spans="1:13" x14ac:dyDescent="0.2">
      <c r="A2942" t="s">
        <v>2951</v>
      </c>
      <c r="B2942">
        <v>1567</v>
      </c>
      <c r="C2942">
        <v>1746</v>
      </c>
      <c r="D2942">
        <v>1770</v>
      </c>
      <c r="E2942" s="1">
        <v>670</v>
      </c>
      <c r="F2942" s="1">
        <v>627</v>
      </c>
      <c r="G2942" s="1">
        <v>1426</v>
      </c>
      <c r="H2942" s="1">
        <v>2190</v>
      </c>
      <c r="I2942" s="1">
        <v>1799</v>
      </c>
      <c r="J2942" s="1">
        <v>962</v>
      </c>
      <c r="K2942">
        <v>2449</v>
      </c>
      <c r="L2942">
        <v>2316</v>
      </c>
      <c r="M2942">
        <v>2655</v>
      </c>
    </row>
    <row r="2943" spans="1:13" x14ac:dyDescent="0.2">
      <c r="A2943" t="s">
        <v>2952</v>
      </c>
      <c r="B2943">
        <v>26299</v>
      </c>
      <c r="C2943">
        <v>21301</v>
      </c>
      <c r="D2943">
        <v>20585</v>
      </c>
      <c r="E2943" s="1">
        <v>8372</v>
      </c>
      <c r="F2943" s="1">
        <v>6571</v>
      </c>
      <c r="G2943" s="1">
        <v>16854</v>
      </c>
      <c r="H2943" s="1">
        <v>24798</v>
      </c>
      <c r="I2943" s="1">
        <v>17242</v>
      </c>
      <c r="J2943" s="1">
        <v>9213</v>
      </c>
      <c r="K2943">
        <v>52641</v>
      </c>
      <c r="L2943">
        <v>51793</v>
      </c>
      <c r="M2943">
        <v>59716</v>
      </c>
    </row>
    <row r="2944" spans="1:13" x14ac:dyDescent="0.2">
      <c r="A2944" t="s">
        <v>2953</v>
      </c>
      <c r="B2944">
        <v>4125</v>
      </c>
      <c r="C2944">
        <v>3295</v>
      </c>
      <c r="D2944">
        <v>3936</v>
      </c>
      <c r="E2944" s="1">
        <v>2562</v>
      </c>
      <c r="F2944" s="1">
        <v>2075</v>
      </c>
      <c r="G2944" s="1">
        <v>4365</v>
      </c>
      <c r="H2944" s="1">
        <v>2753</v>
      </c>
      <c r="I2944" s="1">
        <v>2285</v>
      </c>
      <c r="J2944" s="1">
        <v>1161</v>
      </c>
      <c r="K2944">
        <v>1188</v>
      </c>
      <c r="L2944">
        <v>1027</v>
      </c>
      <c r="M2944">
        <v>1202</v>
      </c>
    </row>
    <row r="2945" spans="1:13" x14ac:dyDescent="0.2">
      <c r="A2945" t="s">
        <v>2954</v>
      </c>
      <c r="B2945">
        <v>416</v>
      </c>
      <c r="C2945">
        <v>346</v>
      </c>
      <c r="D2945">
        <v>442</v>
      </c>
      <c r="E2945" s="1">
        <v>158</v>
      </c>
      <c r="F2945" s="1">
        <v>170</v>
      </c>
      <c r="G2945" s="1">
        <v>451</v>
      </c>
      <c r="H2945" s="1">
        <v>501</v>
      </c>
      <c r="I2945" s="1">
        <v>370</v>
      </c>
      <c r="J2945" s="1">
        <v>220</v>
      </c>
      <c r="K2945">
        <v>343</v>
      </c>
      <c r="L2945">
        <v>367</v>
      </c>
      <c r="M2945">
        <v>377</v>
      </c>
    </row>
    <row r="2946" spans="1:13" x14ac:dyDescent="0.2">
      <c r="A2946" t="s">
        <v>2955</v>
      </c>
      <c r="B2946">
        <v>2215</v>
      </c>
      <c r="C2946">
        <v>1952</v>
      </c>
      <c r="D2946">
        <v>2238</v>
      </c>
      <c r="E2946" s="1">
        <v>756</v>
      </c>
      <c r="F2946" s="1">
        <v>668</v>
      </c>
      <c r="G2946" s="1">
        <v>1648</v>
      </c>
      <c r="H2946" s="1">
        <v>1972</v>
      </c>
      <c r="I2946" s="1">
        <v>1071</v>
      </c>
      <c r="J2946" s="1">
        <v>694</v>
      </c>
      <c r="K2946">
        <v>2218</v>
      </c>
      <c r="L2946">
        <v>2358</v>
      </c>
      <c r="M2946">
        <v>2724</v>
      </c>
    </row>
    <row r="2947" spans="1:13" x14ac:dyDescent="0.2">
      <c r="A2947" t="s">
        <v>2956</v>
      </c>
      <c r="B2947">
        <v>47</v>
      </c>
      <c r="C2947">
        <v>48</v>
      </c>
      <c r="D2947">
        <v>51</v>
      </c>
      <c r="E2947" s="1">
        <v>28</v>
      </c>
      <c r="F2947" s="1">
        <v>16</v>
      </c>
      <c r="G2947" s="1">
        <v>77</v>
      </c>
      <c r="H2947" s="1">
        <v>49</v>
      </c>
      <c r="I2947" s="1">
        <v>27</v>
      </c>
      <c r="J2947" s="1">
        <v>10</v>
      </c>
      <c r="K2947">
        <v>63</v>
      </c>
      <c r="L2947">
        <v>66</v>
      </c>
      <c r="M2947">
        <v>58</v>
      </c>
    </row>
    <row r="2948" spans="1:13" x14ac:dyDescent="0.2">
      <c r="A2948" t="s">
        <v>2957</v>
      </c>
      <c r="B2948">
        <v>51</v>
      </c>
      <c r="C2948">
        <v>31</v>
      </c>
      <c r="D2948">
        <v>36</v>
      </c>
      <c r="E2948" s="1">
        <v>20</v>
      </c>
      <c r="F2948" s="1">
        <v>16</v>
      </c>
      <c r="G2948" s="1">
        <v>40</v>
      </c>
      <c r="H2948" s="1">
        <v>46</v>
      </c>
      <c r="I2948" s="1">
        <v>32</v>
      </c>
      <c r="J2948" s="1">
        <v>17</v>
      </c>
      <c r="K2948">
        <v>39</v>
      </c>
      <c r="L2948">
        <v>40</v>
      </c>
      <c r="M2948">
        <v>37</v>
      </c>
    </row>
    <row r="2949" spans="1:13" x14ac:dyDescent="0.2">
      <c r="A2949" t="s">
        <v>2958</v>
      </c>
      <c r="B2949">
        <v>185</v>
      </c>
      <c r="C2949">
        <v>165</v>
      </c>
      <c r="D2949">
        <v>172</v>
      </c>
      <c r="E2949" s="1">
        <v>89</v>
      </c>
      <c r="F2949" s="1">
        <v>114</v>
      </c>
      <c r="G2949" s="1">
        <v>249</v>
      </c>
      <c r="H2949" s="1">
        <v>182</v>
      </c>
      <c r="I2949" s="1">
        <v>121</v>
      </c>
      <c r="J2949" s="1">
        <v>60</v>
      </c>
      <c r="K2949">
        <v>184</v>
      </c>
      <c r="L2949">
        <v>195</v>
      </c>
      <c r="M2949">
        <v>198</v>
      </c>
    </row>
    <row r="2950" spans="1:13" x14ac:dyDescent="0.2">
      <c r="A2950" t="s">
        <v>2959</v>
      </c>
      <c r="B2950">
        <v>100</v>
      </c>
      <c r="C2950">
        <v>85</v>
      </c>
      <c r="D2950">
        <v>120</v>
      </c>
      <c r="E2950" s="1">
        <v>37</v>
      </c>
      <c r="F2950" s="1">
        <v>50</v>
      </c>
      <c r="G2950" s="1">
        <v>86</v>
      </c>
      <c r="H2950" s="1">
        <v>82</v>
      </c>
      <c r="I2950" s="1">
        <v>32</v>
      </c>
      <c r="J2950" s="1">
        <v>25</v>
      </c>
      <c r="K2950">
        <v>63</v>
      </c>
      <c r="L2950">
        <v>42</v>
      </c>
      <c r="M2950">
        <v>83</v>
      </c>
    </row>
    <row r="2951" spans="1:13" x14ac:dyDescent="0.2">
      <c r="A2951" t="s">
        <v>2960</v>
      </c>
      <c r="B2951">
        <v>226</v>
      </c>
      <c r="C2951">
        <v>180</v>
      </c>
      <c r="D2951">
        <v>262</v>
      </c>
      <c r="E2951" s="1">
        <v>56</v>
      </c>
      <c r="F2951" s="1">
        <v>74</v>
      </c>
      <c r="G2951" s="1">
        <v>169</v>
      </c>
      <c r="H2951" s="1">
        <v>125</v>
      </c>
      <c r="I2951" s="1">
        <v>41</v>
      </c>
      <c r="J2951" s="1">
        <v>29</v>
      </c>
      <c r="K2951">
        <v>125</v>
      </c>
      <c r="L2951">
        <v>105</v>
      </c>
      <c r="M2951">
        <v>125</v>
      </c>
    </row>
    <row r="2952" spans="1:13" x14ac:dyDescent="0.2">
      <c r="A2952" t="s">
        <v>2961</v>
      </c>
      <c r="B2952">
        <v>719</v>
      </c>
      <c r="C2952">
        <v>589</v>
      </c>
      <c r="D2952">
        <v>719</v>
      </c>
      <c r="E2952" s="1">
        <v>232</v>
      </c>
      <c r="F2952" s="1">
        <v>277</v>
      </c>
      <c r="G2952" s="1">
        <v>501</v>
      </c>
      <c r="H2952" s="1">
        <v>1544</v>
      </c>
      <c r="I2952" s="1">
        <v>882</v>
      </c>
      <c r="J2952" s="1">
        <v>556</v>
      </c>
      <c r="K2952">
        <v>1815</v>
      </c>
      <c r="L2952">
        <v>1309</v>
      </c>
      <c r="M2952">
        <v>1569</v>
      </c>
    </row>
    <row r="2953" spans="1:13" x14ac:dyDescent="0.2">
      <c r="A2953" t="s">
        <v>2962</v>
      </c>
      <c r="B2953">
        <v>1436</v>
      </c>
      <c r="C2953">
        <v>1102</v>
      </c>
      <c r="D2953">
        <v>1081</v>
      </c>
      <c r="E2953" s="1">
        <v>473</v>
      </c>
      <c r="F2953" s="1">
        <v>440</v>
      </c>
      <c r="G2953" s="1">
        <v>1090</v>
      </c>
      <c r="H2953" s="1">
        <v>3386</v>
      </c>
      <c r="I2953" s="1">
        <v>1791</v>
      </c>
      <c r="J2953" s="1">
        <v>1469</v>
      </c>
      <c r="K2953">
        <v>2680</v>
      </c>
      <c r="L2953">
        <v>3071</v>
      </c>
      <c r="M2953">
        <v>3374</v>
      </c>
    </row>
    <row r="2954" spans="1:13" x14ac:dyDescent="0.2">
      <c r="A2954" t="s">
        <v>2963</v>
      </c>
      <c r="B2954">
        <v>364</v>
      </c>
      <c r="C2954">
        <v>369</v>
      </c>
      <c r="D2954">
        <v>331</v>
      </c>
      <c r="E2954" s="1">
        <v>125</v>
      </c>
      <c r="F2954" s="1">
        <v>113</v>
      </c>
      <c r="G2954" s="1">
        <v>291</v>
      </c>
      <c r="H2954" s="1">
        <v>125</v>
      </c>
      <c r="I2954" s="1">
        <v>78</v>
      </c>
      <c r="J2954" s="1">
        <v>28</v>
      </c>
      <c r="K2954">
        <v>156</v>
      </c>
      <c r="L2954">
        <v>152</v>
      </c>
      <c r="M2954">
        <v>174</v>
      </c>
    </row>
    <row r="2955" spans="1:13" x14ac:dyDescent="0.2">
      <c r="A2955" t="s">
        <v>2964</v>
      </c>
      <c r="B2955">
        <v>152</v>
      </c>
      <c r="C2955">
        <v>125</v>
      </c>
      <c r="D2955">
        <v>172</v>
      </c>
      <c r="E2955" s="1">
        <v>41</v>
      </c>
      <c r="F2955" s="1">
        <v>52</v>
      </c>
      <c r="G2955" s="1">
        <v>115</v>
      </c>
      <c r="H2955" s="1">
        <v>68</v>
      </c>
      <c r="I2955" s="1">
        <v>46</v>
      </c>
      <c r="J2955" s="1">
        <v>25</v>
      </c>
      <c r="K2955">
        <v>80</v>
      </c>
      <c r="L2955">
        <v>84</v>
      </c>
      <c r="M2955">
        <v>88</v>
      </c>
    </row>
    <row r="2956" spans="1:13" x14ac:dyDescent="0.2">
      <c r="A2956" t="s">
        <v>2965</v>
      </c>
      <c r="B2956">
        <v>1409</v>
      </c>
      <c r="C2956">
        <v>1170</v>
      </c>
      <c r="D2956">
        <v>1372</v>
      </c>
      <c r="E2956" s="1">
        <v>492</v>
      </c>
      <c r="F2956" s="1">
        <v>412</v>
      </c>
      <c r="G2956" s="1">
        <v>1083</v>
      </c>
      <c r="H2956" s="1">
        <v>1231</v>
      </c>
      <c r="I2956" s="1">
        <v>844</v>
      </c>
      <c r="J2956" s="1">
        <v>484</v>
      </c>
      <c r="K2956">
        <v>1283</v>
      </c>
      <c r="L2956">
        <v>1068</v>
      </c>
      <c r="M2956">
        <v>1222</v>
      </c>
    </row>
    <row r="2957" spans="1:13" x14ac:dyDescent="0.2">
      <c r="A2957" t="s">
        <v>2966</v>
      </c>
      <c r="B2957">
        <v>9541</v>
      </c>
      <c r="C2957">
        <v>7464</v>
      </c>
      <c r="D2957">
        <v>9134</v>
      </c>
      <c r="E2957" s="1">
        <v>4794</v>
      </c>
      <c r="F2957" s="1">
        <v>4174</v>
      </c>
      <c r="G2957" s="1">
        <v>10208</v>
      </c>
      <c r="H2957" s="1">
        <v>10633</v>
      </c>
      <c r="I2957" s="1">
        <v>7822</v>
      </c>
      <c r="J2957" s="1">
        <v>4019</v>
      </c>
      <c r="K2957">
        <v>9269</v>
      </c>
      <c r="L2957">
        <v>7297</v>
      </c>
      <c r="M2957">
        <v>7941</v>
      </c>
    </row>
    <row r="2958" spans="1:13" x14ac:dyDescent="0.2">
      <c r="A2958" t="s">
        <v>2967</v>
      </c>
      <c r="B2958">
        <v>23</v>
      </c>
      <c r="C2958">
        <v>21</v>
      </c>
      <c r="D2958">
        <v>6</v>
      </c>
      <c r="E2958" s="1">
        <v>5</v>
      </c>
      <c r="F2958" s="1">
        <v>1</v>
      </c>
      <c r="G2958" s="1">
        <v>17</v>
      </c>
      <c r="H2958" s="1">
        <v>7</v>
      </c>
      <c r="I2958" s="1">
        <v>4</v>
      </c>
      <c r="J2958" s="1">
        <v>0</v>
      </c>
      <c r="K2958">
        <v>9</v>
      </c>
      <c r="L2958">
        <v>9</v>
      </c>
      <c r="M2958">
        <v>19</v>
      </c>
    </row>
    <row r="2959" spans="1:13" x14ac:dyDescent="0.2">
      <c r="A2959" t="s">
        <v>2968</v>
      </c>
      <c r="B2959">
        <v>1379</v>
      </c>
      <c r="C2959">
        <v>1202</v>
      </c>
      <c r="D2959">
        <v>1345</v>
      </c>
      <c r="E2959" s="1">
        <v>526</v>
      </c>
      <c r="F2959" s="1">
        <v>425</v>
      </c>
      <c r="G2959" s="1">
        <v>1078</v>
      </c>
      <c r="H2959" s="1">
        <v>1551</v>
      </c>
      <c r="I2959" s="1">
        <v>941</v>
      </c>
      <c r="J2959" s="1">
        <v>516</v>
      </c>
      <c r="K2959">
        <v>1503</v>
      </c>
      <c r="L2959">
        <v>1414</v>
      </c>
      <c r="M2959">
        <v>1531</v>
      </c>
    </row>
    <row r="2960" spans="1:13" x14ac:dyDescent="0.2">
      <c r="A2960" t="s">
        <v>2969</v>
      </c>
      <c r="B2960">
        <v>399</v>
      </c>
      <c r="C2960">
        <v>373</v>
      </c>
      <c r="D2960">
        <v>371</v>
      </c>
      <c r="E2960" s="1">
        <v>172</v>
      </c>
      <c r="F2960" s="1">
        <v>137</v>
      </c>
      <c r="G2960" s="1">
        <v>340</v>
      </c>
      <c r="H2960" s="1">
        <v>420</v>
      </c>
      <c r="I2960" s="1">
        <v>274</v>
      </c>
      <c r="J2960" s="1">
        <v>123</v>
      </c>
      <c r="K2960">
        <v>463</v>
      </c>
      <c r="L2960">
        <v>416</v>
      </c>
      <c r="M2960">
        <v>509</v>
      </c>
    </row>
    <row r="2961" spans="1:13" x14ac:dyDescent="0.2">
      <c r="A2961" t="s">
        <v>2970</v>
      </c>
      <c r="B2961">
        <v>2822</v>
      </c>
      <c r="C2961">
        <v>2824</v>
      </c>
      <c r="D2961">
        <v>2728</v>
      </c>
      <c r="E2961" s="1">
        <v>1039</v>
      </c>
      <c r="F2961" s="1">
        <v>1099</v>
      </c>
      <c r="G2961" s="1">
        <v>2881</v>
      </c>
      <c r="H2961" s="1">
        <v>3446</v>
      </c>
      <c r="I2961" s="1">
        <v>2036</v>
      </c>
      <c r="J2961" s="1">
        <v>1300</v>
      </c>
      <c r="K2961">
        <v>2707</v>
      </c>
      <c r="L2961">
        <v>3095</v>
      </c>
      <c r="M2961">
        <v>3293</v>
      </c>
    </row>
    <row r="2962" spans="1:13" x14ac:dyDescent="0.2">
      <c r="A2962" t="s">
        <v>2971</v>
      </c>
      <c r="B2962">
        <v>1000</v>
      </c>
      <c r="C2962">
        <v>1198</v>
      </c>
      <c r="D2962">
        <v>1042</v>
      </c>
      <c r="E2962" s="1">
        <v>427</v>
      </c>
      <c r="F2962" s="1">
        <v>454</v>
      </c>
      <c r="G2962" s="1">
        <v>1152</v>
      </c>
      <c r="H2962" s="1">
        <v>1348</v>
      </c>
      <c r="I2962" s="1">
        <v>907</v>
      </c>
      <c r="J2962" s="1">
        <v>540</v>
      </c>
      <c r="K2962">
        <v>961</v>
      </c>
      <c r="L2962">
        <v>1293</v>
      </c>
      <c r="M2962">
        <v>1399</v>
      </c>
    </row>
    <row r="2963" spans="1:13" x14ac:dyDescent="0.2">
      <c r="A2963" t="s">
        <v>2972</v>
      </c>
      <c r="B2963">
        <v>7980</v>
      </c>
      <c r="C2963">
        <v>7358</v>
      </c>
      <c r="D2963">
        <v>7790</v>
      </c>
      <c r="E2963" s="1">
        <v>3055</v>
      </c>
      <c r="F2963" s="1">
        <v>3072</v>
      </c>
      <c r="G2963" s="1">
        <v>7576</v>
      </c>
      <c r="H2963" s="1">
        <v>9405</v>
      </c>
      <c r="I2963" s="1">
        <v>5623</v>
      </c>
      <c r="J2963" s="1">
        <v>3363</v>
      </c>
      <c r="K2963">
        <v>8161</v>
      </c>
      <c r="L2963">
        <v>8764</v>
      </c>
      <c r="M2963">
        <v>9051</v>
      </c>
    </row>
    <row r="2964" spans="1:13" x14ac:dyDescent="0.2">
      <c r="A2964" t="s">
        <v>2973</v>
      </c>
      <c r="B2964">
        <v>1594</v>
      </c>
      <c r="C2964">
        <v>1725</v>
      </c>
      <c r="D2964">
        <v>1530</v>
      </c>
      <c r="E2964" s="1">
        <v>657</v>
      </c>
      <c r="F2964" s="1">
        <v>684</v>
      </c>
      <c r="G2964" s="1">
        <v>1764</v>
      </c>
      <c r="H2964" s="1">
        <v>2135</v>
      </c>
      <c r="I2964" s="1">
        <v>1262</v>
      </c>
      <c r="J2964" s="1">
        <v>827</v>
      </c>
      <c r="K2964">
        <v>1591</v>
      </c>
      <c r="L2964">
        <v>2199</v>
      </c>
      <c r="M2964">
        <v>2098</v>
      </c>
    </row>
    <row r="2965" spans="1:13" x14ac:dyDescent="0.2">
      <c r="A2965" t="s">
        <v>2974</v>
      </c>
      <c r="B2965">
        <v>400</v>
      </c>
      <c r="C2965">
        <v>374</v>
      </c>
      <c r="D2965">
        <v>281</v>
      </c>
      <c r="E2965" s="1">
        <v>138</v>
      </c>
      <c r="F2965" s="1">
        <v>163</v>
      </c>
      <c r="G2965" s="1">
        <v>447</v>
      </c>
      <c r="H2965" s="1">
        <v>369</v>
      </c>
      <c r="I2965" s="1">
        <v>176</v>
      </c>
      <c r="J2965" s="1">
        <v>107</v>
      </c>
      <c r="K2965">
        <v>284</v>
      </c>
      <c r="L2965">
        <v>331</v>
      </c>
      <c r="M2965">
        <v>310</v>
      </c>
    </row>
    <row r="2966" spans="1:13" x14ac:dyDescent="0.2">
      <c r="A2966" t="s">
        <v>2975</v>
      </c>
      <c r="B2966">
        <v>2289</v>
      </c>
      <c r="C2966">
        <v>2323</v>
      </c>
      <c r="D2966">
        <v>2622</v>
      </c>
      <c r="E2966" s="1">
        <v>1007</v>
      </c>
      <c r="F2966" s="1">
        <v>916</v>
      </c>
      <c r="G2966" s="1">
        <v>2560</v>
      </c>
      <c r="H2966" s="1">
        <v>2479</v>
      </c>
      <c r="I2966" s="1">
        <v>1628</v>
      </c>
      <c r="J2966" s="1">
        <v>915</v>
      </c>
      <c r="K2966">
        <v>2239</v>
      </c>
      <c r="L2966">
        <v>2176</v>
      </c>
      <c r="M2966">
        <v>2343</v>
      </c>
    </row>
    <row r="2967" spans="1:13" x14ac:dyDescent="0.2">
      <c r="A2967" t="s">
        <v>2976</v>
      </c>
      <c r="B2967">
        <v>404</v>
      </c>
      <c r="C2967">
        <v>328</v>
      </c>
      <c r="D2967">
        <v>442</v>
      </c>
      <c r="E2967" s="1">
        <v>183</v>
      </c>
      <c r="F2967" s="1">
        <v>193</v>
      </c>
      <c r="G2967" s="1">
        <v>488</v>
      </c>
      <c r="H2967" s="1">
        <v>476</v>
      </c>
      <c r="I2967" s="1">
        <v>339</v>
      </c>
      <c r="J2967" s="1">
        <v>188</v>
      </c>
      <c r="K2967">
        <v>365</v>
      </c>
      <c r="L2967">
        <v>346</v>
      </c>
      <c r="M2967">
        <v>365</v>
      </c>
    </row>
    <row r="2968" spans="1:13" x14ac:dyDescent="0.2">
      <c r="A2968" t="s">
        <v>2977</v>
      </c>
      <c r="B2968">
        <v>45</v>
      </c>
      <c r="C2968">
        <v>29</v>
      </c>
      <c r="D2968">
        <v>47</v>
      </c>
      <c r="E2968" s="1">
        <v>28</v>
      </c>
      <c r="F2968" s="1">
        <v>16</v>
      </c>
      <c r="G2968" s="1">
        <v>60</v>
      </c>
      <c r="H2968" s="1">
        <v>54</v>
      </c>
      <c r="I2968" s="1">
        <v>31</v>
      </c>
      <c r="J2968" s="1">
        <v>16</v>
      </c>
      <c r="K2968">
        <v>65</v>
      </c>
      <c r="L2968">
        <v>61</v>
      </c>
      <c r="M2968">
        <v>52</v>
      </c>
    </row>
    <row r="2969" spans="1:13" x14ac:dyDescent="0.2">
      <c r="A2969" t="s">
        <v>2978</v>
      </c>
      <c r="B2969">
        <v>6219</v>
      </c>
      <c r="C2969">
        <v>5214</v>
      </c>
      <c r="D2969">
        <v>5897</v>
      </c>
      <c r="E2969" s="1">
        <v>2829</v>
      </c>
      <c r="F2969" s="1">
        <v>2770</v>
      </c>
      <c r="G2969" s="1">
        <v>7926</v>
      </c>
      <c r="H2969" s="1">
        <v>5543</v>
      </c>
      <c r="I2969" s="1">
        <v>3160</v>
      </c>
      <c r="J2969" s="1">
        <v>2169</v>
      </c>
      <c r="K2969">
        <v>3066</v>
      </c>
      <c r="L2969">
        <v>3039</v>
      </c>
      <c r="M2969">
        <v>3207</v>
      </c>
    </row>
    <row r="2970" spans="1:13" x14ac:dyDescent="0.2">
      <c r="A2970" t="s">
        <v>2979</v>
      </c>
      <c r="B2970">
        <v>944</v>
      </c>
      <c r="C2970">
        <v>937</v>
      </c>
      <c r="D2970">
        <v>1078</v>
      </c>
      <c r="E2970" s="1">
        <v>291</v>
      </c>
      <c r="F2970" s="1">
        <v>302</v>
      </c>
      <c r="G2970" s="1">
        <v>687</v>
      </c>
      <c r="H2970" s="1">
        <v>953</v>
      </c>
      <c r="I2970" s="1">
        <v>519</v>
      </c>
      <c r="J2970" s="1">
        <v>369</v>
      </c>
      <c r="K2970">
        <v>766</v>
      </c>
      <c r="L2970">
        <v>698</v>
      </c>
      <c r="M2970">
        <v>843</v>
      </c>
    </row>
    <row r="2971" spans="1:13" x14ac:dyDescent="0.2">
      <c r="A2971" t="s">
        <v>2980</v>
      </c>
      <c r="B2971">
        <v>958</v>
      </c>
      <c r="C2971">
        <v>861</v>
      </c>
      <c r="D2971">
        <v>1196</v>
      </c>
      <c r="E2971" s="1">
        <v>420</v>
      </c>
      <c r="F2971" s="1">
        <v>487</v>
      </c>
      <c r="G2971" s="1">
        <v>1007</v>
      </c>
      <c r="H2971" s="1">
        <v>1652</v>
      </c>
      <c r="I2971" s="1">
        <v>1036</v>
      </c>
      <c r="J2971" s="1">
        <v>680</v>
      </c>
      <c r="K2971">
        <v>1467</v>
      </c>
      <c r="L2971">
        <v>1019</v>
      </c>
      <c r="M2971">
        <v>1145</v>
      </c>
    </row>
    <row r="2972" spans="1:13" x14ac:dyDescent="0.2">
      <c r="A2972" t="s">
        <v>2981</v>
      </c>
      <c r="B2972">
        <v>1446</v>
      </c>
      <c r="C2972">
        <v>1348</v>
      </c>
      <c r="D2972">
        <v>1609</v>
      </c>
      <c r="E2972" s="1">
        <v>505</v>
      </c>
      <c r="F2972" s="1">
        <v>533</v>
      </c>
      <c r="G2972" s="1">
        <v>1200</v>
      </c>
      <c r="H2972" s="1">
        <v>1741</v>
      </c>
      <c r="I2972" s="1">
        <v>1300</v>
      </c>
      <c r="J2972" s="1">
        <v>614</v>
      </c>
      <c r="K2972">
        <v>1913</v>
      </c>
      <c r="L2972">
        <v>1767</v>
      </c>
      <c r="M2972">
        <v>1748</v>
      </c>
    </row>
    <row r="2973" spans="1:13" x14ac:dyDescent="0.2">
      <c r="A2973" t="s">
        <v>2982</v>
      </c>
      <c r="B2973">
        <v>112</v>
      </c>
      <c r="C2973">
        <v>87</v>
      </c>
      <c r="D2973">
        <v>165</v>
      </c>
      <c r="E2973" s="1">
        <v>47</v>
      </c>
      <c r="F2973" s="1">
        <v>40</v>
      </c>
      <c r="G2973" s="1">
        <v>72</v>
      </c>
      <c r="H2973" s="1">
        <v>117</v>
      </c>
      <c r="I2973" s="1">
        <v>66</v>
      </c>
      <c r="J2973" s="1">
        <v>56</v>
      </c>
      <c r="K2973">
        <v>120</v>
      </c>
      <c r="L2973">
        <v>101</v>
      </c>
      <c r="M2973">
        <v>125</v>
      </c>
    </row>
    <row r="2974" spans="1:13" x14ac:dyDescent="0.2">
      <c r="A2974" t="s">
        <v>2983</v>
      </c>
      <c r="B2974">
        <v>2880</v>
      </c>
      <c r="C2974">
        <v>2536</v>
      </c>
      <c r="D2974">
        <v>2866</v>
      </c>
      <c r="E2974" s="1">
        <v>1402</v>
      </c>
      <c r="F2974" s="1">
        <v>1268</v>
      </c>
      <c r="G2974" s="1">
        <v>3183</v>
      </c>
      <c r="H2974" s="1">
        <v>4640</v>
      </c>
      <c r="I2974" s="1">
        <v>3833</v>
      </c>
      <c r="J2974" s="1">
        <v>1205</v>
      </c>
      <c r="K2974">
        <v>4167</v>
      </c>
      <c r="L2974">
        <v>4041</v>
      </c>
      <c r="M2974">
        <v>4344</v>
      </c>
    </row>
    <row r="2975" spans="1:13" x14ac:dyDescent="0.2">
      <c r="A2975" t="s">
        <v>2984</v>
      </c>
      <c r="B2975">
        <v>4080</v>
      </c>
      <c r="C2975">
        <v>3939</v>
      </c>
      <c r="D2975">
        <v>3024</v>
      </c>
      <c r="E2975" s="1">
        <v>1592</v>
      </c>
      <c r="F2975" s="1">
        <v>1522</v>
      </c>
      <c r="G2975" s="1">
        <v>3273</v>
      </c>
      <c r="H2975" s="1">
        <v>3090</v>
      </c>
      <c r="I2975" s="1">
        <v>2500</v>
      </c>
      <c r="J2975" s="1">
        <v>1244</v>
      </c>
      <c r="K2975">
        <v>3055</v>
      </c>
      <c r="L2975">
        <v>3825</v>
      </c>
      <c r="M2975">
        <v>4198</v>
      </c>
    </row>
    <row r="2976" spans="1:13" x14ac:dyDescent="0.2">
      <c r="A2976" t="s">
        <v>2985</v>
      </c>
      <c r="B2976">
        <v>1354</v>
      </c>
      <c r="C2976">
        <v>1027</v>
      </c>
      <c r="D2976">
        <v>1288</v>
      </c>
      <c r="E2976" s="1">
        <v>547</v>
      </c>
      <c r="F2976" s="1">
        <v>456</v>
      </c>
      <c r="G2976" s="1">
        <v>1032</v>
      </c>
      <c r="H2976" s="1">
        <v>2770</v>
      </c>
      <c r="I2976" s="1">
        <v>1819</v>
      </c>
      <c r="J2976" s="1">
        <v>2210</v>
      </c>
      <c r="K2976">
        <v>1280</v>
      </c>
      <c r="L2976">
        <v>1039</v>
      </c>
      <c r="M2976">
        <v>1112</v>
      </c>
    </row>
    <row r="2977" spans="1:13" x14ac:dyDescent="0.2">
      <c r="A2977" t="s">
        <v>2986</v>
      </c>
      <c r="B2977">
        <v>1855</v>
      </c>
      <c r="C2977">
        <v>1868</v>
      </c>
      <c r="D2977">
        <v>2227</v>
      </c>
      <c r="E2977" s="1">
        <v>739</v>
      </c>
      <c r="F2977" s="1">
        <v>700</v>
      </c>
      <c r="G2977" s="1">
        <v>1807</v>
      </c>
      <c r="H2977" s="1">
        <v>2121</v>
      </c>
      <c r="I2977" s="1">
        <v>1381</v>
      </c>
      <c r="J2977" s="1">
        <v>851</v>
      </c>
      <c r="K2977">
        <v>2185</v>
      </c>
      <c r="L2977">
        <v>2001</v>
      </c>
      <c r="M2977">
        <v>2198</v>
      </c>
    </row>
    <row r="2978" spans="1:13" x14ac:dyDescent="0.2">
      <c r="A2978" t="s">
        <v>2987</v>
      </c>
      <c r="B2978">
        <v>1818</v>
      </c>
      <c r="C2978">
        <v>1566</v>
      </c>
      <c r="D2978">
        <v>1615</v>
      </c>
      <c r="E2978" s="1">
        <v>470</v>
      </c>
      <c r="F2978" s="1">
        <v>404</v>
      </c>
      <c r="G2978" s="1">
        <v>967</v>
      </c>
      <c r="H2978" s="1">
        <v>2365</v>
      </c>
      <c r="I2978" s="1">
        <v>1556</v>
      </c>
      <c r="J2978" s="1">
        <v>830</v>
      </c>
      <c r="K2978">
        <v>2408</v>
      </c>
      <c r="L2978">
        <v>2345</v>
      </c>
      <c r="M2978">
        <v>3052</v>
      </c>
    </row>
    <row r="2979" spans="1:13" x14ac:dyDescent="0.2">
      <c r="A2979" t="s">
        <v>2988</v>
      </c>
      <c r="B2979">
        <v>4147</v>
      </c>
      <c r="C2979">
        <v>3902</v>
      </c>
      <c r="D2979">
        <v>4312</v>
      </c>
      <c r="E2979" s="1">
        <v>1827</v>
      </c>
      <c r="F2979" s="1">
        <v>1875</v>
      </c>
      <c r="G2979" s="1">
        <v>4460</v>
      </c>
      <c r="H2979" s="1">
        <v>4892</v>
      </c>
      <c r="I2979" s="1">
        <v>3784</v>
      </c>
      <c r="J2979" s="1">
        <v>1581</v>
      </c>
      <c r="K2979">
        <v>3267</v>
      </c>
      <c r="L2979">
        <v>3179</v>
      </c>
      <c r="M2979">
        <v>3533</v>
      </c>
    </row>
    <row r="2980" spans="1:13" x14ac:dyDescent="0.2">
      <c r="A2980" t="s">
        <v>2989</v>
      </c>
      <c r="B2980">
        <v>1794</v>
      </c>
      <c r="C2980">
        <v>1551</v>
      </c>
      <c r="D2980">
        <v>1746</v>
      </c>
      <c r="E2980" s="1">
        <v>720</v>
      </c>
      <c r="F2980" s="1">
        <v>644</v>
      </c>
      <c r="G2980" s="1">
        <v>1572</v>
      </c>
      <c r="H2980" s="1">
        <v>1926</v>
      </c>
      <c r="I2980" s="1">
        <v>1421</v>
      </c>
      <c r="J2980" s="1">
        <v>583</v>
      </c>
      <c r="K2980">
        <v>1530</v>
      </c>
      <c r="L2980">
        <v>1365</v>
      </c>
      <c r="M2980">
        <v>1528</v>
      </c>
    </row>
    <row r="2981" spans="1:13" x14ac:dyDescent="0.2">
      <c r="A2981" t="s">
        <v>2990</v>
      </c>
      <c r="B2981">
        <v>1661</v>
      </c>
      <c r="C2981">
        <v>1496</v>
      </c>
      <c r="D2981">
        <v>1626</v>
      </c>
      <c r="E2981" s="1">
        <v>574</v>
      </c>
      <c r="F2981" s="1">
        <v>509</v>
      </c>
      <c r="G2981" s="1">
        <v>1368</v>
      </c>
      <c r="H2981" s="1">
        <v>1652</v>
      </c>
      <c r="I2981" s="1">
        <v>1169</v>
      </c>
      <c r="J2981" s="1">
        <v>699</v>
      </c>
      <c r="K2981">
        <v>1402</v>
      </c>
      <c r="L2981">
        <v>1215</v>
      </c>
      <c r="M2981">
        <v>1483</v>
      </c>
    </row>
    <row r="2982" spans="1:13" x14ac:dyDescent="0.2">
      <c r="A2982" t="s">
        <v>2991</v>
      </c>
      <c r="B2982">
        <v>2590</v>
      </c>
      <c r="C2982">
        <v>2131</v>
      </c>
      <c r="D2982">
        <v>2254</v>
      </c>
      <c r="E2982" s="1">
        <v>959</v>
      </c>
      <c r="F2982" s="1">
        <v>841</v>
      </c>
      <c r="G2982" s="1">
        <v>2099</v>
      </c>
      <c r="H2982" s="1">
        <v>2325</v>
      </c>
      <c r="I2982" s="1">
        <v>1552</v>
      </c>
      <c r="J2982" s="1">
        <v>951</v>
      </c>
      <c r="K2982">
        <v>2432</v>
      </c>
      <c r="L2982">
        <v>2483</v>
      </c>
      <c r="M2982">
        <v>2883</v>
      </c>
    </row>
    <row r="2983" spans="1:13" x14ac:dyDescent="0.2">
      <c r="A2983" t="s">
        <v>2992</v>
      </c>
      <c r="B2983">
        <v>7498</v>
      </c>
      <c r="C2983">
        <v>6190</v>
      </c>
      <c r="D2983">
        <v>7930</v>
      </c>
      <c r="E2983" s="1">
        <v>4677</v>
      </c>
      <c r="F2983" s="1">
        <v>4468</v>
      </c>
      <c r="G2983" s="1">
        <v>10451</v>
      </c>
      <c r="H2983" s="1">
        <v>19230</v>
      </c>
      <c r="I2983" s="1">
        <v>13303</v>
      </c>
      <c r="J2983" s="1">
        <v>9022</v>
      </c>
      <c r="K2983">
        <v>10883</v>
      </c>
      <c r="L2983">
        <v>11270</v>
      </c>
      <c r="M2983">
        <v>11369</v>
      </c>
    </row>
    <row r="2984" spans="1:13" x14ac:dyDescent="0.2">
      <c r="A2984" t="s">
        <v>2993</v>
      </c>
      <c r="B2984">
        <v>6830</v>
      </c>
      <c r="C2984">
        <v>5434</v>
      </c>
      <c r="D2984">
        <v>5772</v>
      </c>
      <c r="E2984" s="1">
        <v>2673</v>
      </c>
      <c r="F2984" s="1">
        <v>2513</v>
      </c>
      <c r="G2984" s="1">
        <v>5572</v>
      </c>
      <c r="H2984" s="1">
        <v>5544</v>
      </c>
      <c r="I2984" s="1">
        <v>4147</v>
      </c>
      <c r="J2984" s="1">
        <v>2149</v>
      </c>
      <c r="K2984">
        <v>3432</v>
      </c>
      <c r="L2984">
        <v>3885</v>
      </c>
      <c r="M2984">
        <v>4237</v>
      </c>
    </row>
    <row r="2985" spans="1:13" x14ac:dyDescent="0.2">
      <c r="A2985" t="s">
        <v>2994</v>
      </c>
      <c r="B2985">
        <v>4285</v>
      </c>
      <c r="C2985">
        <v>3201</v>
      </c>
      <c r="D2985">
        <v>3330</v>
      </c>
      <c r="E2985" s="1">
        <v>1472</v>
      </c>
      <c r="F2985" s="1">
        <v>1461</v>
      </c>
      <c r="G2985" s="1">
        <v>3432</v>
      </c>
      <c r="H2985" s="1">
        <v>3974</v>
      </c>
      <c r="I2985" s="1">
        <v>2630</v>
      </c>
      <c r="J2985" s="1">
        <v>1658</v>
      </c>
      <c r="K2985">
        <v>3107</v>
      </c>
      <c r="L2985">
        <v>3297</v>
      </c>
      <c r="M2985">
        <v>3883</v>
      </c>
    </row>
    <row r="2986" spans="1:13" x14ac:dyDescent="0.2">
      <c r="A2986" t="s">
        <v>2995</v>
      </c>
      <c r="B2986">
        <v>2980</v>
      </c>
      <c r="C2986">
        <v>2901</v>
      </c>
      <c r="D2986">
        <v>2790</v>
      </c>
      <c r="E2986" s="1">
        <v>1098</v>
      </c>
      <c r="F2986" s="1">
        <v>1014</v>
      </c>
      <c r="G2986" s="1">
        <v>2236</v>
      </c>
      <c r="H2986" s="1">
        <v>3366</v>
      </c>
      <c r="I2986" s="1">
        <v>2334</v>
      </c>
      <c r="J2986" s="1">
        <v>1375</v>
      </c>
      <c r="K2986">
        <v>1935</v>
      </c>
      <c r="L2986">
        <v>2264</v>
      </c>
      <c r="M2986">
        <v>2372</v>
      </c>
    </row>
    <row r="2987" spans="1:13" x14ac:dyDescent="0.2">
      <c r="A2987" t="s">
        <v>2996</v>
      </c>
      <c r="B2987">
        <v>2493</v>
      </c>
      <c r="C2987">
        <v>2397</v>
      </c>
      <c r="D2987">
        <v>2851</v>
      </c>
      <c r="E2987" s="1">
        <v>1135</v>
      </c>
      <c r="F2987" s="1">
        <v>1013</v>
      </c>
      <c r="G2987" s="1">
        <v>2486</v>
      </c>
      <c r="H2987" s="1">
        <v>2534</v>
      </c>
      <c r="I2987" s="1">
        <v>1413</v>
      </c>
      <c r="J2987" s="1">
        <v>918</v>
      </c>
      <c r="K2987">
        <v>3008</v>
      </c>
      <c r="L2987">
        <v>2720</v>
      </c>
      <c r="M2987">
        <v>3184</v>
      </c>
    </row>
    <row r="2988" spans="1:13" x14ac:dyDescent="0.2">
      <c r="A2988" t="s">
        <v>2997</v>
      </c>
      <c r="B2988">
        <v>883</v>
      </c>
      <c r="C2988">
        <v>743</v>
      </c>
      <c r="D2988">
        <v>832</v>
      </c>
      <c r="E2988" s="1">
        <v>321</v>
      </c>
      <c r="F2988" s="1">
        <v>274</v>
      </c>
      <c r="G2988" s="1">
        <v>683</v>
      </c>
      <c r="H2988" s="1">
        <v>998</v>
      </c>
      <c r="I2988" s="1">
        <v>705</v>
      </c>
      <c r="J2988" s="1">
        <v>354</v>
      </c>
      <c r="K2988">
        <v>1039</v>
      </c>
      <c r="L2988">
        <v>927</v>
      </c>
      <c r="M2988">
        <v>1101</v>
      </c>
    </row>
    <row r="2989" spans="1:13" x14ac:dyDescent="0.2">
      <c r="A2989" t="s">
        <v>2998</v>
      </c>
      <c r="B2989">
        <v>4639</v>
      </c>
      <c r="C2989">
        <v>5118</v>
      </c>
      <c r="D2989">
        <v>5081</v>
      </c>
      <c r="E2989" s="1">
        <v>1410</v>
      </c>
      <c r="F2989" s="1">
        <v>1663</v>
      </c>
      <c r="G2989" s="1">
        <v>4098</v>
      </c>
      <c r="H2989" s="1">
        <v>6470</v>
      </c>
      <c r="I2989" s="1">
        <v>4188</v>
      </c>
      <c r="J2989" s="1">
        <v>2634</v>
      </c>
      <c r="K2989">
        <v>5668</v>
      </c>
      <c r="L2989">
        <v>6521</v>
      </c>
      <c r="M2989">
        <v>7000</v>
      </c>
    </row>
    <row r="2990" spans="1:13" x14ac:dyDescent="0.2">
      <c r="A2990" t="s">
        <v>2999</v>
      </c>
      <c r="B2990">
        <v>16022</v>
      </c>
      <c r="C2990">
        <v>14122</v>
      </c>
      <c r="D2990">
        <v>20249</v>
      </c>
      <c r="E2990" s="1">
        <v>5456</v>
      </c>
      <c r="F2990" s="1">
        <v>5377</v>
      </c>
      <c r="G2990" s="1">
        <v>12454</v>
      </c>
      <c r="H2990" s="1">
        <v>25072</v>
      </c>
      <c r="I2990" s="1">
        <v>14107</v>
      </c>
      <c r="J2990" s="1">
        <v>8510</v>
      </c>
      <c r="K2990">
        <v>27834</v>
      </c>
      <c r="L2990">
        <v>20405</v>
      </c>
      <c r="M2990">
        <v>24455</v>
      </c>
    </row>
    <row r="2991" spans="1:13" x14ac:dyDescent="0.2">
      <c r="A2991" t="s">
        <v>3000</v>
      </c>
      <c r="B2991">
        <v>3770</v>
      </c>
      <c r="C2991">
        <v>3558</v>
      </c>
      <c r="D2991">
        <v>3904</v>
      </c>
      <c r="E2991" s="1">
        <v>1415</v>
      </c>
      <c r="F2991" s="1">
        <v>1440</v>
      </c>
      <c r="G2991" s="1">
        <v>3590</v>
      </c>
      <c r="H2991" s="1">
        <v>4356</v>
      </c>
      <c r="I2991" s="1">
        <v>2442</v>
      </c>
      <c r="J2991" s="1">
        <v>1496</v>
      </c>
      <c r="K2991">
        <v>4020</v>
      </c>
      <c r="L2991">
        <v>3895</v>
      </c>
      <c r="M2991">
        <v>4314</v>
      </c>
    </row>
    <row r="2992" spans="1:13" x14ac:dyDescent="0.2">
      <c r="A2992" t="s">
        <v>3001</v>
      </c>
      <c r="B2992">
        <v>2014</v>
      </c>
      <c r="C2992">
        <v>1624</v>
      </c>
      <c r="D2992">
        <v>2170</v>
      </c>
      <c r="E2992" s="1">
        <v>881</v>
      </c>
      <c r="F2992" s="1">
        <v>759</v>
      </c>
      <c r="G2992" s="1">
        <v>1872</v>
      </c>
      <c r="H2992" s="1">
        <v>2017</v>
      </c>
      <c r="I2992" s="1">
        <v>1483</v>
      </c>
      <c r="J2992" s="1">
        <v>811</v>
      </c>
      <c r="K2992">
        <v>1629</v>
      </c>
      <c r="L2992">
        <v>1254</v>
      </c>
      <c r="M2992">
        <v>1587</v>
      </c>
    </row>
    <row r="2993" spans="1:13" x14ac:dyDescent="0.2">
      <c r="A2993" t="s">
        <v>3002</v>
      </c>
      <c r="B2993">
        <v>4819</v>
      </c>
      <c r="C2993">
        <v>4127</v>
      </c>
      <c r="D2993">
        <v>4693</v>
      </c>
      <c r="E2993" s="1">
        <v>1638</v>
      </c>
      <c r="F2993" s="1">
        <v>1535</v>
      </c>
      <c r="G2993" s="1">
        <v>3812</v>
      </c>
      <c r="H2993" s="1">
        <v>5255</v>
      </c>
      <c r="I2993" s="1">
        <v>3649</v>
      </c>
      <c r="J2993" s="1">
        <v>2202</v>
      </c>
      <c r="K2993">
        <v>5533</v>
      </c>
      <c r="L2993">
        <v>4733</v>
      </c>
      <c r="M2993">
        <v>5534</v>
      </c>
    </row>
    <row r="2994" spans="1:13" x14ac:dyDescent="0.2">
      <c r="A2994" t="s">
        <v>3003</v>
      </c>
      <c r="B2994">
        <v>5458</v>
      </c>
      <c r="C2994">
        <v>5111</v>
      </c>
      <c r="D2994">
        <v>5278</v>
      </c>
      <c r="E2994" s="1">
        <v>2000</v>
      </c>
      <c r="F2994" s="1">
        <v>1803</v>
      </c>
      <c r="G2994" s="1">
        <v>4148</v>
      </c>
      <c r="H2994" s="1">
        <v>3540</v>
      </c>
      <c r="I2994" s="1">
        <v>2555</v>
      </c>
      <c r="J2994" s="1">
        <v>1314</v>
      </c>
      <c r="K2994">
        <v>4103</v>
      </c>
      <c r="L2994">
        <v>4173</v>
      </c>
      <c r="M2994">
        <v>4720</v>
      </c>
    </row>
    <row r="2995" spans="1:13" x14ac:dyDescent="0.2">
      <c r="A2995" t="s">
        <v>3004</v>
      </c>
      <c r="B2995">
        <v>5075</v>
      </c>
      <c r="C2995">
        <v>4013</v>
      </c>
      <c r="D2995">
        <v>4616</v>
      </c>
      <c r="E2995" s="1">
        <v>1746</v>
      </c>
      <c r="F2995" s="1">
        <v>1408</v>
      </c>
      <c r="G2995" s="1">
        <v>3694</v>
      </c>
      <c r="H2995" s="1">
        <v>4438</v>
      </c>
      <c r="I2995" s="1">
        <v>3199</v>
      </c>
      <c r="J2995" s="1">
        <v>1777</v>
      </c>
      <c r="K2995">
        <v>5609</v>
      </c>
      <c r="L2995">
        <v>4771</v>
      </c>
      <c r="M2995">
        <v>5436</v>
      </c>
    </row>
    <row r="2996" spans="1:13" x14ac:dyDescent="0.2">
      <c r="A2996" t="s">
        <v>3005</v>
      </c>
      <c r="B2996">
        <v>1033</v>
      </c>
      <c r="C2996">
        <v>785</v>
      </c>
      <c r="D2996">
        <v>803</v>
      </c>
      <c r="E2996" s="1">
        <v>338</v>
      </c>
      <c r="F2996" s="1">
        <v>310</v>
      </c>
      <c r="G2996" s="1">
        <v>658</v>
      </c>
      <c r="H2996" s="1">
        <v>1083</v>
      </c>
      <c r="I2996" s="1">
        <v>793</v>
      </c>
      <c r="J2996" s="1">
        <v>360</v>
      </c>
      <c r="K2996">
        <v>1389</v>
      </c>
      <c r="L2996">
        <v>985</v>
      </c>
      <c r="M2996">
        <v>1130</v>
      </c>
    </row>
    <row r="2997" spans="1:13" x14ac:dyDescent="0.2">
      <c r="A2997" t="s">
        <v>3006</v>
      </c>
      <c r="B2997">
        <v>12752</v>
      </c>
      <c r="C2997">
        <v>10684</v>
      </c>
      <c r="D2997">
        <v>11912</v>
      </c>
      <c r="E2997" s="1">
        <v>5004</v>
      </c>
      <c r="F2997" s="1">
        <v>4684</v>
      </c>
      <c r="G2997" s="1">
        <v>11554</v>
      </c>
      <c r="H2997" s="1">
        <v>15493</v>
      </c>
      <c r="I2997" s="1">
        <v>10231</v>
      </c>
      <c r="J2997" s="1">
        <v>5929</v>
      </c>
      <c r="K2997">
        <v>14349</v>
      </c>
      <c r="L2997">
        <v>12874</v>
      </c>
      <c r="M2997">
        <v>13891</v>
      </c>
    </row>
    <row r="2998" spans="1:13" x14ac:dyDescent="0.2">
      <c r="A2998" t="s">
        <v>3007</v>
      </c>
      <c r="B2998">
        <v>1067</v>
      </c>
      <c r="C2998">
        <v>777</v>
      </c>
      <c r="D2998">
        <v>712</v>
      </c>
      <c r="E2998" s="1">
        <v>672</v>
      </c>
      <c r="F2998" s="1">
        <v>359</v>
      </c>
      <c r="G2998" s="1">
        <v>752</v>
      </c>
      <c r="H2998" s="1">
        <v>960</v>
      </c>
      <c r="I2998" s="1">
        <v>895</v>
      </c>
      <c r="J2998" s="1">
        <v>321</v>
      </c>
      <c r="K2998">
        <v>1025</v>
      </c>
      <c r="L2998">
        <v>957</v>
      </c>
      <c r="M2998">
        <v>1034</v>
      </c>
    </row>
    <row r="2999" spans="1:13" x14ac:dyDescent="0.2">
      <c r="A2999" t="s">
        <v>3008</v>
      </c>
      <c r="B2999">
        <v>12776</v>
      </c>
      <c r="C2999">
        <v>11127</v>
      </c>
      <c r="D2999">
        <v>12034</v>
      </c>
      <c r="E2999" s="1">
        <v>5145</v>
      </c>
      <c r="F2999" s="1">
        <v>4533</v>
      </c>
      <c r="G2999" s="1">
        <v>11115</v>
      </c>
      <c r="H2999" s="1">
        <v>11962</v>
      </c>
      <c r="I2999" s="1">
        <v>7234</v>
      </c>
      <c r="J2999" s="1">
        <v>3928</v>
      </c>
      <c r="K2999">
        <v>11440</v>
      </c>
      <c r="L2999">
        <v>10616</v>
      </c>
      <c r="M2999">
        <v>11600</v>
      </c>
    </row>
    <row r="3000" spans="1:13" x14ac:dyDescent="0.2">
      <c r="A3000" t="s">
        <v>3009</v>
      </c>
      <c r="B3000">
        <v>1019</v>
      </c>
      <c r="C3000">
        <v>1143</v>
      </c>
      <c r="D3000">
        <v>1390</v>
      </c>
      <c r="E3000" s="1">
        <v>526</v>
      </c>
      <c r="F3000" s="1">
        <v>537</v>
      </c>
      <c r="G3000" s="1">
        <v>1045</v>
      </c>
      <c r="H3000" s="1">
        <v>1498</v>
      </c>
      <c r="I3000" s="1">
        <v>1057</v>
      </c>
      <c r="J3000" s="1">
        <v>464</v>
      </c>
      <c r="K3000">
        <v>1347</v>
      </c>
      <c r="L3000">
        <v>1300</v>
      </c>
      <c r="M3000">
        <v>1374</v>
      </c>
    </row>
    <row r="3001" spans="1:13" x14ac:dyDescent="0.2">
      <c r="A3001" t="s">
        <v>3010</v>
      </c>
      <c r="B3001">
        <v>9901</v>
      </c>
      <c r="C3001">
        <v>10732</v>
      </c>
      <c r="D3001">
        <v>11993</v>
      </c>
      <c r="E3001" s="1">
        <v>3612</v>
      </c>
      <c r="F3001" s="1">
        <v>3641</v>
      </c>
      <c r="G3001" s="1">
        <v>9056</v>
      </c>
      <c r="H3001" s="1">
        <v>11459</v>
      </c>
      <c r="I3001" s="1">
        <v>8199</v>
      </c>
      <c r="J3001" s="1">
        <v>4342</v>
      </c>
      <c r="K3001">
        <v>11973</v>
      </c>
      <c r="L3001">
        <v>11942</v>
      </c>
      <c r="M3001">
        <v>13819</v>
      </c>
    </row>
    <row r="3002" spans="1:13" x14ac:dyDescent="0.2">
      <c r="A3002" t="s">
        <v>3011</v>
      </c>
      <c r="B3002">
        <v>4182</v>
      </c>
      <c r="C3002">
        <v>3512</v>
      </c>
      <c r="D3002">
        <v>3707</v>
      </c>
      <c r="E3002" s="1">
        <v>1504</v>
      </c>
      <c r="F3002" s="1">
        <v>1421</v>
      </c>
      <c r="G3002" s="1">
        <v>3332</v>
      </c>
      <c r="H3002" s="1">
        <v>4017</v>
      </c>
      <c r="I3002" s="1">
        <v>2923</v>
      </c>
      <c r="J3002" s="1">
        <v>1529</v>
      </c>
      <c r="K3002">
        <v>4180</v>
      </c>
      <c r="L3002">
        <v>3552</v>
      </c>
      <c r="M3002">
        <v>3761</v>
      </c>
    </row>
    <row r="3003" spans="1:13" x14ac:dyDescent="0.2">
      <c r="A3003" t="s">
        <v>3012</v>
      </c>
      <c r="B3003">
        <v>18180</v>
      </c>
      <c r="C3003">
        <v>15771</v>
      </c>
      <c r="D3003">
        <v>15091</v>
      </c>
      <c r="E3003" s="1">
        <v>15010</v>
      </c>
      <c r="F3003" s="1">
        <v>12877</v>
      </c>
      <c r="G3003" s="1">
        <v>30609</v>
      </c>
      <c r="H3003" s="1">
        <v>26323</v>
      </c>
      <c r="I3003" s="1">
        <v>22841</v>
      </c>
      <c r="J3003" s="1">
        <v>10482</v>
      </c>
      <c r="K3003">
        <v>9278</v>
      </c>
      <c r="L3003">
        <v>9370</v>
      </c>
      <c r="M3003">
        <v>10595</v>
      </c>
    </row>
    <row r="3004" spans="1:13" x14ac:dyDescent="0.2">
      <c r="A3004" t="s">
        <v>3013</v>
      </c>
      <c r="B3004">
        <v>10154</v>
      </c>
      <c r="C3004">
        <v>8169</v>
      </c>
      <c r="D3004">
        <v>8138</v>
      </c>
      <c r="E3004" s="1">
        <v>3701</v>
      </c>
      <c r="F3004" s="1">
        <v>3127</v>
      </c>
      <c r="G3004" s="1">
        <v>7020</v>
      </c>
      <c r="H3004" s="1">
        <v>7385</v>
      </c>
      <c r="I3004" s="1">
        <v>5385</v>
      </c>
      <c r="J3004" s="1">
        <v>2809</v>
      </c>
      <c r="K3004">
        <v>6876</v>
      </c>
      <c r="L3004">
        <v>7178</v>
      </c>
      <c r="M3004">
        <v>7989</v>
      </c>
    </row>
    <row r="3005" spans="1:13" x14ac:dyDescent="0.2">
      <c r="A3005" t="s">
        <v>3014</v>
      </c>
      <c r="B3005">
        <v>8</v>
      </c>
      <c r="C3005">
        <v>20</v>
      </c>
      <c r="D3005">
        <v>6</v>
      </c>
      <c r="E3005" s="1">
        <v>7</v>
      </c>
      <c r="F3005" s="1">
        <v>4</v>
      </c>
      <c r="G3005" s="1">
        <v>13</v>
      </c>
      <c r="H3005" s="1">
        <v>19</v>
      </c>
      <c r="I3005" s="1">
        <v>13</v>
      </c>
      <c r="J3005" s="1">
        <v>2</v>
      </c>
      <c r="K3005">
        <v>9</v>
      </c>
      <c r="L3005">
        <v>16</v>
      </c>
      <c r="M3005">
        <v>12</v>
      </c>
    </row>
    <row r="3006" spans="1:13" x14ac:dyDescent="0.2">
      <c r="A3006" t="s">
        <v>3015</v>
      </c>
      <c r="B3006">
        <v>1674</v>
      </c>
      <c r="C3006">
        <v>1536</v>
      </c>
      <c r="D3006">
        <v>1741</v>
      </c>
      <c r="E3006" s="1">
        <v>1025</v>
      </c>
      <c r="F3006" s="1">
        <v>788</v>
      </c>
      <c r="G3006" s="1">
        <v>2040</v>
      </c>
      <c r="H3006" s="1">
        <v>2652</v>
      </c>
      <c r="I3006" s="1">
        <v>1924</v>
      </c>
      <c r="J3006" s="1">
        <v>799</v>
      </c>
      <c r="K3006">
        <v>1680</v>
      </c>
      <c r="L3006">
        <v>1730</v>
      </c>
      <c r="M3006">
        <v>1929</v>
      </c>
    </row>
    <row r="3007" spans="1:13" x14ac:dyDescent="0.2">
      <c r="A3007" t="s">
        <v>3016</v>
      </c>
      <c r="B3007">
        <v>13190</v>
      </c>
      <c r="C3007">
        <v>11896</v>
      </c>
      <c r="D3007">
        <v>11255</v>
      </c>
      <c r="E3007" s="1">
        <v>3539</v>
      </c>
      <c r="F3007" s="1">
        <v>3134</v>
      </c>
      <c r="G3007" s="1">
        <v>7238</v>
      </c>
      <c r="H3007" s="1">
        <v>16217</v>
      </c>
      <c r="I3007" s="1">
        <v>10708</v>
      </c>
      <c r="J3007" s="1">
        <v>6521</v>
      </c>
      <c r="K3007">
        <v>21908</v>
      </c>
      <c r="L3007">
        <v>22791</v>
      </c>
      <c r="M3007">
        <v>26122</v>
      </c>
    </row>
    <row r="3008" spans="1:13" x14ac:dyDescent="0.2">
      <c r="A3008" t="s">
        <v>3017</v>
      </c>
      <c r="B3008">
        <v>550</v>
      </c>
      <c r="C3008">
        <v>534</v>
      </c>
      <c r="D3008">
        <v>554</v>
      </c>
      <c r="E3008" s="1">
        <v>222</v>
      </c>
      <c r="F3008" s="1">
        <v>186</v>
      </c>
      <c r="G3008" s="1">
        <v>360</v>
      </c>
      <c r="H3008" s="1">
        <v>680</v>
      </c>
      <c r="I3008" s="1">
        <v>515</v>
      </c>
      <c r="J3008" s="1">
        <v>223</v>
      </c>
      <c r="K3008">
        <v>594</v>
      </c>
      <c r="L3008">
        <v>573</v>
      </c>
      <c r="M3008">
        <v>711</v>
      </c>
    </row>
    <row r="3009" spans="1:13" x14ac:dyDescent="0.2">
      <c r="A3009" t="s">
        <v>3018</v>
      </c>
      <c r="B3009">
        <v>2807</v>
      </c>
      <c r="C3009">
        <v>2377</v>
      </c>
      <c r="D3009">
        <v>2605</v>
      </c>
      <c r="E3009" s="1">
        <v>718</v>
      </c>
      <c r="F3009" s="1">
        <v>587</v>
      </c>
      <c r="G3009" s="1">
        <v>1363</v>
      </c>
      <c r="H3009" s="1">
        <v>2564</v>
      </c>
      <c r="I3009" s="1">
        <v>1673</v>
      </c>
      <c r="J3009" s="1">
        <v>1050</v>
      </c>
      <c r="K3009">
        <v>2963</v>
      </c>
      <c r="L3009">
        <v>2694</v>
      </c>
      <c r="M3009">
        <v>3285</v>
      </c>
    </row>
    <row r="3010" spans="1:13" x14ac:dyDescent="0.2">
      <c r="A3010" t="s">
        <v>3019</v>
      </c>
      <c r="B3010">
        <v>5770</v>
      </c>
      <c r="C3010">
        <v>4802</v>
      </c>
      <c r="D3010">
        <v>4163</v>
      </c>
      <c r="E3010" s="1">
        <v>2438</v>
      </c>
      <c r="F3010" s="1">
        <v>2198</v>
      </c>
      <c r="G3010" s="1">
        <v>5267</v>
      </c>
      <c r="H3010" s="1">
        <v>9742</v>
      </c>
      <c r="I3010" s="1">
        <v>6574</v>
      </c>
      <c r="J3010" s="1">
        <v>3354</v>
      </c>
      <c r="K3010">
        <v>6341</v>
      </c>
      <c r="L3010">
        <v>6664</v>
      </c>
      <c r="M3010">
        <v>7028</v>
      </c>
    </row>
    <row r="3011" spans="1:13" x14ac:dyDescent="0.2">
      <c r="A3011" t="s">
        <v>3020</v>
      </c>
      <c r="B3011">
        <v>3665</v>
      </c>
      <c r="C3011">
        <v>3393</v>
      </c>
      <c r="D3011">
        <v>4104</v>
      </c>
      <c r="E3011" s="1">
        <v>1321</v>
      </c>
      <c r="F3011" s="1">
        <v>1287</v>
      </c>
      <c r="G3011" s="1">
        <v>3415</v>
      </c>
      <c r="H3011" s="1">
        <v>4493</v>
      </c>
      <c r="I3011" s="1">
        <v>2789</v>
      </c>
      <c r="J3011" s="1">
        <v>1688</v>
      </c>
      <c r="K3011">
        <v>3674</v>
      </c>
      <c r="L3011">
        <v>3706</v>
      </c>
      <c r="M3011">
        <v>3788</v>
      </c>
    </row>
    <row r="3012" spans="1:13" x14ac:dyDescent="0.2">
      <c r="A3012" t="s">
        <v>3021</v>
      </c>
      <c r="B3012">
        <v>2728</v>
      </c>
      <c r="C3012">
        <v>2440</v>
      </c>
      <c r="D3012">
        <v>3139</v>
      </c>
      <c r="E3012" s="1">
        <v>1076</v>
      </c>
      <c r="F3012" s="1">
        <v>910</v>
      </c>
      <c r="G3012" s="1">
        <v>2309</v>
      </c>
      <c r="H3012" s="1">
        <v>4120</v>
      </c>
      <c r="I3012" s="1">
        <v>2760</v>
      </c>
      <c r="J3012" s="1">
        <v>1566</v>
      </c>
      <c r="K3012">
        <v>4129</v>
      </c>
      <c r="L3012">
        <v>3429</v>
      </c>
      <c r="M3012">
        <v>3779</v>
      </c>
    </row>
    <row r="3013" spans="1:13" x14ac:dyDescent="0.2">
      <c r="A3013" t="s">
        <v>3022</v>
      </c>
      <c r="B3013">
        <v>5343</v>
      </c>
      <c r="C3013">
        <v>5544</v>
      </c>
      <c r="D3013">
        <v>3966</v>
      </c>
      <c r="E3013" s="1">
        <v>1937</v>
      </c>
      <c r="F3013" s="1">
        <v>1642</v>
      </c>
      <c r="G3013" s="1">
        <v>4165</v>
      </c>
      <c r="H3013" s="1">
        <v>7491</v>
      </c>
      <c r="I3013" s="1">
        <v>5562</v>
      </c>
      <c r="J3013" s="1">
        <v>3370</v>
      </c>
      <c r="K3013">
        <v>7751</v>
      </c>
      <c r="L3013">
        <v>9318</v>
      </c>
      <c r="M3013">
        <v>10586</v>
      </c>
    </row>
    <row r="3014" spans="1:13" x14ac:dyDescent="0.2">
      <c r="A3014" t="s">
        <v>3023</v>
      </c>
      <c r="B3014">
        <v>7913</v>
      </c>
      <c r="C3014">
        <v>7806</v>
      </c>
      <c r="D3014">
        <v>8516</v>
      </c>
      <c r="E3014" s="1">
        <v>2796</v>
      </c>
      <c r="F3014" s="1">
        <v>2789</v>
      </c>
      <c r="G3014" s="1">
        <v>7024</v>
      </c>
      <c r="H3014" s="1">
        <v>9674</v>
      </c>
      <c r="I3014" s="1">
        <v>5748</v>
      </c>
      <c r="J3014" s="1">
        <v>3445</v>
      </c>
      <c r="K3014">
        <v>8782</v>
      </c>
      <c r="L3014">
        <v>8369</v>
      </c>
      <c r="M3014">
        <v>9895</v>
      </c>
    </row>
    <row r="3015" spans="1:13" x14ac:dyDescent="0.2">
      <c r="A3015" t="s">
        <v>3024</v>
      </c>
      <c r="B3015">
        <v>16550</v>
      </c>
      <c r="C3015">
        <v>14038</v>
      </c>
      <c r="D3015">
        <v>17985</v>
      </c>
      <c r="E3015" s="1">
        <v>11664</v>
      </c>
      <c r="F3015" s="1">
        <v>10741</v>
      </c>
      <c r="G3015" s="1">
        <v>25360</v>
      </c>
      <c r="H3015" s="1">
        <v>22928</v>
      </c>
      <c r="I3015" s="1">
        <v>17177</v>
      </c>
      <c r="J3015" s="1">
        <v>7606</v>
      </c>
      <c r="K3015">
        <v>14982</v>
      </c>
      <c r="L3015">
        <v>12490</v>
      </c>
      <c r="M3015">
        <v>13646</v>
      </c>
    </row>
    <row r="3016" spans="1:13" x14ac:dyDescent="0.2">
      <c r="A3016" t="s">
        <v>3025</v>
      </c>
      <c r="B3016">
        <v>3307</v>
      </c>
      <c r="C3016">
        <v>2951</v>
      </c>
      <c r="D3016">
        <v>3774</v>
      </c>
      <c r="E3016" s="1">
        <v>1761</v>
      </c>
      <c r="F3016" s="1">
        <v>1776</v>
      </c>
      <c r="G3016" s="1">
        <v>4048</v>
      </c>
      <c r="H3016" s="1">
        <v>6022</v>
      </c>
      <c r="I3016" s="1">
        <v>3895</v>
      </c>
      <c r="J3016" s="1">
        <v>2338</v>
      </c>
      <c r="K3016">
        <v>3826</v>
      </c>
      <c r="L3016">
        <v>3237</v>
      </c>
      <c r="M3016">
        <v>3635</v>
      </c>
    </row>
    <row r="3017" spans="1:13" x14ac:dyDescent="0.2">
      <c r="A3017" t="s">
        <v>3026</v>
      </c>
      <c r="B3017">
        <v>31422</v>
      </c>
      <c r="C3017">
        <v>24568</v>
      </c>
      <c r="D3017">
        <v>24453</v>
      </c>
      <c r="E3017" s="1">
        <v>6581</v>
      </c>
      <c r="F3017" s="1">
        <v>6108</v>
      </c>
      <c r="G3017" s="1">
        <v>16007</v>
      </c>
      <c r="H3017" s="1">
        <v>18835</v>
      </c>
      <c r="I3017" s="1">
        <v>10719</v>
      </c>
      <c r="J3017" s="1">
        <v>6383</v>
      </c>
      <c r="K3017">
        <v>19981</v>
      </c>
      <c r="L3017">
        <v>20730</v>
      </c>
      <c r="M3017">
        <v>24196</v>
      </c>
    </row>
    <row r="3018" spans="1:13" x14ac:dyDescent="0.2">
      <c r="A3018" t="s">
        <v>3027</v>
      </c>
      <c r="B3018">
        <v>1938</v>
      </c>
      <c r="C3018">
        <v>1744</v>
      </c>
      <c r="D3018">
        <v>1808</v>
      </c>
      <c r="E3018" s="1">
        <v>807</v>
      </c>
      <c r="F3018" s="1">
        <v>762</v>
      </c>
      <c r="G3018" s="1">
        <v>1736</v>
      </c>
      <c r="H3018" s="1">
        <v>1642</v>
      </c>
      <c r="I3018" s="1">
        <v>1030</v>
      </c>
      <c r="J3018" s="1">
        <v>690</v>
      </c>
      <c r="K3018">
        <v>1681</v>
      </c>
      <c r="L3018">
        <v>1823</v>
      </c>
      <c r="M3018">
        <v>2074</v>
      </c>
    </row>
    <row r="3019" spans="1:13" x14ac:dyDescent="0.2">
      <c r="A3019" t="s">
        <v>3028</v>
      </c>
      <c r="B3019">
        <v>7926</v>
      </c>
      <c r="C3019">
        <v>6229</v>
      </c>
      <c r="D3019">
        <v>7012</v>
      </c>
      <c r="E3019" s="1">
        <v>4904</v>
      </c>
      <c r="F3019" s="1">
        <v>3795</v>
      </c>
      <c r="G3019" s="1">
        <v>8544</v>
      </c>
      <c r="H3019" s="1">
        <v>6127</v>
      </c>
      <c r="I3019" s="1">
        <v>4110</v>
      </c>
      <c r="J3019" s="1">
        <v>1999</v>
      </c>
      <c r="K3019">
        <v>7982</v>
      </c>
      <c r="L3019">
        <v>6825</v>
      </c>
      <c r="M3019">
        <v>7731</v>
      </c>
    </row>
    <row r="3020" spans="1:13" x14ac:dyDescent="0.2">
      <c r="A3020" t="s">
        <v>3029</v>
      </c>
      <c r="B3020">
        <v>1364</v>
      </c>
      <c r="C3020">
        <v>1250</v>
      </c>
      <c r="D3020">
        <v>1369</v>
      </c>
      <c r="E3020" s="1">
        <v>483</v>
      </c>
      <c r="F3020" s="1">
        <v>488</v>
      </c>
      <c r="G3020" s="1">
        <v>1093</v>
      </c>
      <c r="H3020" s="1">
        <v>1275</v>
      </c>
      <c r="I3020" s="1">
        <v>809</v>
      </c>
      <c r="J3020" s="1">
        <v>463</v>
      </c>
      <c r="K3020">
        <v>1146</v>
      </c>
      <c r="L3020">
        <v>1164</v>
      </c>
      <c r="M3020">
        <v>1323</v>
      </c>
    </row>
    <row r="3021" spans="1:13" x14ac:dyDescent="0.2">
      <c r="A3021" t="s">
        <v>3030</v>
      </c>
      <c r="B3021">
        <v>1577</v>
      </c>
      <c r="C3021">
        <v>1427</v>
      </c>
      <c r="D3021">
        <v>1533</v>
      </c>
      <c r="E3021" s="1">
        <v>656</v>
      </c>
      <c r="F3021" s="1">
        <v>569</v>
      </c>
      <c r="G3021" s="1">
        <v>1343</v>
      </c>
      <c r="H3021" s="1">
        <v>2418</v>
      </c>
      <c r="I3021" s="1">
        <v>1331</v>
      </c>
      <c r="J3021" s="1">
        <v>852</v>
      </c>
      <c r="K3021">
        <v>1231</v>
      </c>
      <c r="L3021">
        <v>1204</v>
      </c>
      <c r="M3021">
        <v>1506</v>
      </c>
    </row>
    <row r="3022" spans="1:13" x14ac:dyDescent="0.2">
      <c r="A3022" t="s">
        <v>3031</v>
      </c>
      <c r="B3022">
        <v>7594</v>
      </c>
      <c r="C3022">
        <v>6670</v>
      </c>
      <c r="D3022">
        <v>6397</v>
      </c>
      <c r="E3022" s="1">
        <v>2376</v>
      </c>
      <c r="F3022" s="1">
        <v>2099</v>
      </c>
      <c r="G3022" s="1">
        <v>4886</v>
      </c>
      <c r="H3022" s="1">
        <v>8475</v>
      </c>
      <c r="I3022" s="1">
        <v>6079</v>
      </c>
      <c r="J3022" s="1">
        <v>3443</v>
      </c>
      <c r="K3022">
        <v>6811</v>
      </c>
      <c r="L3022">
        <v>6916</v>
      </c>
      <c r="M3022">
        <v>8562</v>
      </c>
    </row>
    <row r="3023" spans="1:13" x14ac:dyDescent="0.2">
      <c r="A3023" t="s">
        <v>3032</v>
      </c>
      <c r="B3023">
        <v>11169</v>
      </c>
      <c r="C3023">
        <v>9146</v>
      </c>
      <c r="D3023">
        <v>11160</v>
      </c>
      <c r="E3023" s="1">
        <v>3581</v>
      </c>
      <c r="F3023" s="1">
        <v>2848</v>
      </c>
      <c r="G3023" s="1">
        <v>6774</v>
      </c>
      <c r="H3023" s="1">
        <v>6103</v>
      </c>
      <c r="I3023" s="1">
        <v>4646</v>
      </c>
      <c r="J3023" s="1">
        <v>2076</v>
      </c>
      <c r="K3023">
        <v>3409</v>
      </c>
      <c r="L3023">
        <v>2667</v>
      </c>
      <c r="M3023">
        <v>3058</v>
      </c>
    </row>
    <row r="3024" spans="1:13" x14ac:dyDescent="0.2">
      <c r="A3024" t="s">
        <v>3033</v>
      </c>
      <c r="B3024">
        <v>27312</v>
      </c>
      <c r="C3024">
        <v>20998</v>
      </c>
      <c r="D3024">
        <v>22191</v>
      </c>
      <c r="E3024" s="1">
        <v>6401</v>
      </c>
      <c r="F3024" s="1">
        <v>5924</v>
      </c>
      <c r="G3024" s="1">
        <v>13050</v>
      </c>
      <c r="H3024" s="1">
        <v>17772</v>
      </c>
      <c r="I3024" s="1">
        <v>13420</v>
      </c>
      <c r="J3024" s="1">
        <v>7722</v>
      </c>
      <c r="K3024">
        <v>18788</v>
      </c>
      <c r="L3024">
        <v>17547</v>
      </c>
      <c r="M3024">
        <v>20697</v>
      </c>
    </row>
    <row r="3025" spans="1:13" x14ac:dyDescent="0.2">
      <c r="A3025" t="s">
        <v>3034</v>
      </c>
      <c r="B3025">
        <v>377</v>
      </c>
      <c r="C3025">
        <v>522</v>
      </c>
      <c r="D3025">
        <v>745</v>
      </c>
      <c r="E3025" s="1">
        <v>194</v>
      </c>
      <c r="F3025" s="1">
        <v>258</v>
      </c>
      <c r="G3025" s="1">
        <v>581</v>
      </c>
      <c r="H3025" s="1">
        <v>845</v>
      </c>
      <c r="I3025" s="1">
        <v>408</v>
      </c>
      <c r="J3025" s="1">
        <v>352</v>
      </c>
      <c r="K3025">
        <v>615</v>
      </c>
      <c r="L3025">
        <v>565</v>
      </c>
      <c r="M3025">
        <v>517</v>
      </c>
    </row>
    <row r="3026" spans="1:13" x14ac:dyDescent="0.2">
      <c r="A3026" t="s">
        <v>3035</v>
      </c>
      <c r="B3026">
        <v>4797</v>
      </c>
      <c r="C3026">
        <v>3806</v>
      </c>
      <c r="D3026">
        <v>4521</v>
      </c>
      <c r="E3026" s="1">
        <v>1659</v>
      </c>
      <c r="F3026" s="1">
        <v>1665</v>
      </c>
      <c r="G3026" s="1">
        <v>4072</v>
      </c>
      <c r="H3026" s="1">
        <v>6029</v>
      </c>
      <c r="I3026" s="1">
        <v>3860</v>
      </c>
      <c r="J3026" s="1">
        <v>2285</v>
      </c>
      <c r="K3026">
        <v>5911</v>
      </c>
      <c r="L3026">
        <v>5344</v>
      </c>
      <c r="M3026">
        <v>5790</v>
      </c>
    </row>
    <row r="3027" spans="1:13" x14ac:dyDescent="0.2">
      <c r="A3027" t="s">
        <v>3036</v>
      </c>
      <c r="B3027">
        <v>1218</v>
      </c>
      <c r="C3027">
        <v>1100</v>
      </c>
      <c r="D3027">
        <v>1250</v>
      </c>
      <c r="E3027" s="1">
        <v>445</v>
      </c>
      <c r="F3027" s="1">
        <v>454</v>
      </c>
      <c r="G3027" s="1">
        <v>905</v>
      </c>
      <c r="H3027" s="1">
        <v>1669</v>
      </c>
      <c r="I3027" s="1">
        <v>1151</v>
      </c>
      <c r="J3027" s="1">
        <v>688</v>
      </c>
      <c r="K3027">
        <v>1193</v>
      </c>
      <c r="L3027">
        <v>1061</v>
      </c>
      <c r="M3027">
        <v>1327</v>
      </c>
    </row>
    <row r="3028" spans="1:13" x14ac:dyDescent="0.2">
      <c r="A3028" t="s">
        <v>3037</v>
      </c>
      <c r="B3028">
        <v>354</v>
      </c>
      <c r="C3028">
        <v>325</v>
      </c>
      <c r="D3028">
        <v>305</v>
      </c>
      <c r="E3028" s="1">
        <v>135</v>
      </c>
      <c r="F3028" s="1">
        <v>121</v>
      </c>
      <c r="G3028" s="1">
        <v>301</v>
      </c>
      <c r="H3028" s="1">
        <v>333</v>
      </c>
      <c r="I3028" s="1">
        <v>209</v>
      </c>
      <c r="J3028" s="1">
        <v>111</v>
      </c>
      <c r="K3028">
        <v>193</v>
      </c>
      <c r="L3028">
        <v>206</v>
      </c>
      <c r="M3028">
        <v>177</v>
      </c>
    </row>
    <row r="3029" spans="1:13" x14ac:dyDescent="0.2">
      <c r="A3029" t="s">
        <v>3038</v>
      </c>
      <c r="B3029">
        <v>5957</v>
      </c>
      <c r="C3029">
        <v>5137</v>
      </c>
      <c r="D3029">
        <v>5763</v>
      </c>
      <c r="E3029" s="1">
        <v>1680</v>
      </c>
      <c r="F3029" s="1">
        <v>1473</v>
      </c>
      <c r="G3029" s="1">
        <v>3587</v>
      </c>
      <c r="H3029" s="1">
        <v>4449</v>
      </c>
      <c r="I3029" s="1">
        <v>3357</v>
      </c>
      <c r="J3029" s="1">
        <v>1713</v>
      </c>
      <c r="K3029">
        <v>5244</v>
      </c>
      <c r="L3029">
        <v>5029</v>
      </c>
      <c r="M3029">
        <v>5473</v>
      </c>
    </row>
    <row r="3030" spans="1:13" x14ac:dyDescent="0.2">
      <c r="A3030" t="s">
        <v>3039</v>
      </c>
      <c r="B3030">
        <v>704</v>
      </c>
      <c r="C3030">
        <v>680</v>
      </c>
      <c r="D3030">
        <v>768</v>
      </c>
      <c r="E3030" s="1">
        <v>233</v>
      </c>
      <c r="F3030" s="1">
        <v>272</v>
      </c>
      <c r="G3030" s="1">
        <v>489</v>
      </c>
      <c r="H3030" s="1">
        <v>575</v>
      </c>
      <c r="I3030" s="1">
        <v>432</v>
      </c>
      <c r="J3030" s="1">
        <v>292</v>
      </c>
      <c r="K3030">
        <v>329</v>
      </c>
      <c r="L3030">
        <v>375</v>
      </c>
      <c r="M3030">
        <v>396</v>
      </c>
    </row>
    <row r="3031" spans="1:13" x14ac:dyDescent="0.2">
      <c r="A3031" t="s">
        <v>3040</v>
      </c>
      <c r="B3031">
        <v>1602</v>
      </c>
      <c r="C3031">
        <v>1298</v>
      </c>
      <c r="D3031">
        <v>1687</v>
      </c>
      <c r="E3031" s="1">
        <v>594</v>
      </c>
      <c r="F3031" s="1">
        <v>562</v>
      </c>
      <c r="G3031" s="1">
        <v>1238</v>
      </c>
      <c r="H3031" s="1">
        <v>1951</v>
      </c>
      <c r="I3031" s="1">
        <v>1266</v>
      </c>
      <c r="J3031" s="1">
        <v>840</v>
      </c>
      <c r="K3031">
        <v>2550</v>
      </c>
      <c r="L3031">
        <v>1757</v>
      </c>
      <c r="M3031">
        <v>2232</v>
      </c>
    </row>
    <row r="3032" spans="1:13" x14ac:dyDescent="0.2">
      <c r="A3032" t="s">
        <v>3041</v>
      </c>
      <c r="B3032">
        <v>16284</v>
      </c>
      <c r="C3032">
        <v>11914</v>
      </c>
      <c r="D3032">
        <v>12760</v>
      </c>
      <c r="E3032" s="1">
        <v>6812</v>
      </c>
      <c r="F3032" s="1">
        <v>5613</v>
      </c>
      <c r="G3032" s="1">
        <v>13066</v>
      </c>
      <c r="H3032" s="1">
        <v>12465</v>
      </c>
      <c r="I3032" s="1">
        <v>9805</v>
      </c>
      <c r="J3032" s="1">
        <v>4593</v>
      </c>
      <c r="K3032">
        <v>12653</v>
      </c>
      <c r="L3032">
        <v>11403</v>
      </c>
      <c r="M3032">
        <v>12915</v>
      </c>
    </row>
    <row r="3033" spans="1:13" x14ac:dyDescent="0.2">
      <c r="A3033" t="s">
        <v>3042</v>
      </c>
      <c r="B3033">
        <v>9239</v>
      </c>
      <c r="C3033">
        <v>6904</v>
      </c>
      <c r="D3033">
        <v>8213</v>
      </c>
      <c r="E3033" s="1">
        <v>3913</v>
      </c>
      <c r="F3033" s="1">
        <v>3192</v>
      </c>
      <c r="G3033" s="1">
        <v>7527</v>
      </c>
      <c r="H3033" s="1">
        <v>4192</v>
      </c>
      <c r="I3033" s="1">
        <v>3118</v>
      </c>
      <c r="J3033" s="1">
        <v>1431</v>
      </c>
      <c r="K3033">
        <v>3960</v>
      </c>
      <c r="L3033">
        <v>3343</v>
      </c>
      <c r="M3033">
        <v>3952</v>
      </c>
    </row>
    <row r="3034" spans="1:13" x14ac:dyDescent="0.2">
      <c r="A3034" t="s">
        <v>3043</v>
      </c>
      <c r="B3034">
        <v>5741</v>
      </c>
      <c r="C3034">
        <v>4892</v>
      </c>
      <c r="D3034">
        <v>6198</v>
      </c>
      <c r="E3034" s="1">
        <v>2667</v>
      </c>
      <c r="F3034" s="1">
        <v>2460</v>
      </c>
      <c r="G3034" s="1">
        <v>5740</v>
      </c>
      <c r="H3034" s="1">
        <v>2859</v>
      </c>
      <c r="I3034" s="1">
        <v>2333</v>
      </c>
      <c r="J3034" s="1">
        <v>1086</v>
      </c>
      <c r="K3034">
        <v>1756</v>
      </c>
      <c r="L3034">
        <v>1632</v>
      </c>
      <c r="M3034">
        <v>1945</v>
      </c>
    </row>
    <row r="3035" spans="1:13" x14ac:dyDescent="0.2">
      <c r="A3035" t="s">
        <v>3044</v>
      </c>
      <c r="B3035">
        <v>5643</v>
      </c>
      <c r="C3035">
        <v>4887</v>
      </c>
      <c r="D3035">
        <v>5527</v>
      </c>
      <c r="E3035" s="1">
        <v>1791</v>
      </c>
      <c r="F3035" s="1">
        <v>1599</v>
      </c>
      <c r="G3035" s="1">
        <v>3909</v>
      </c>
      <c r="H3035" s="1">
        <v>4419</v>
      </c>
      <c r="I3035" s="1">
        <v>2941</v>
      </c>
      <c r="J3035" s="1">
        <v>1905</v>
      </c>
      <c r="K3035">
        <v>4246</v>
      </c>
      <c r="L3035">
        <v>3940</v>
      </c>
      <c r="M3035">
        <v>4422</v>
      </c>
    </row>
    <row r="3036" spans="1:13" x14ac:dyDescent="0.2">
      <c r="A3036" t="s">
        <v>3045</v>
      </c>
      <c r="B3036">
        <v>5287</v>
      </c>
      <c r="C3036">
        <v>4157</v>
      </c>
      <c r="D3036">
        <v>4373</v>
      </c>
      <c r="E3036" s="1">
        <v>1899</v>
      </c>
      <c r="F3036" s="1">
        <v>1616</v>
      </c>
      <c r="G3036" s="1">
        <v>3471</v>
      </c>
      <c r="H3036" s="1">
        <v>3510</v>
      </c>
      <c r="I3036" s="1">
        <v>2970</v>
      </c>
      <c r="J3036" s="1">
        <v>1609</v>
      </c>
      <c r="K3036">
        <v>4120</v>
      </c>
      <c r="L3036">
        <v>3817</v>
      </c>
      <c r="M3036">
        <v>4395</v>
      </c>
    </row>
    <row r="3037" spans="1:13" x14ac:dyDescent="0.2">
      <c r="A3037" t="s">
        <v>3046</v>
      </c>
      <c r="B3037">
        <v>201</v>
      </c>
      <c r="C3037">
        <v>241</v>
      </c>
      <c r="D3037">
        <v>294</v>
      </c>
      <c r="E3037" s="1">
        <v>123</v>
      </c>
      <c r="F3037" s="1">
        <v>136</v>
      </c>
      <c r="G3037" s="1">
        <v>279</v>
      </c>
      <c r="H3037" s="1">
        <v>205</v>
      </c>
      <c r="I3037" s="1">
        <v>170</v>
      </c>
      <c r="J3037" s="1">
        <v>87</v>
      </c>
      <c r="K3037">
        <v>234</v>
      </c>
      <c r="L3037">
        <v>159</v>
      </c>
      <c r="M3037">
        <v>184</v>
      </c>
    </row>
    <row r="3038" spans="1:13" x14ac:dyDescent="0.2">
      <c r="A3038" t="s">
        <v>3047</v>
      </c>
      <c r="B3038">
        <v>1297</v>
      </c>
      <c r="C3038">
        <v>1133</v>
      </c>
      <c r="D3038">
        <v>1266</v>
      </c>
      <c r="E3038" s="1">
        <v>441</v>
      </c>
      <c r="F3038" s="1">
        <v>432</v>
      </c>
      <c r="G3038" s="1">
        <v>1053</v>
      </c>
      <c r="H3038" s="1">
        <v>1778</v>
      </c>
      <c r="I3038" s="1">
        <v>1191</v>
      </c>
      <c r="J3038" s="1">
        <v>662</v>
      </c>
      <c r="K3038">
        <v>1982</v>
      </c>
      <c r="L3038">
        <v>1327</v>
      </c>
      <c r="M3038">
        <v>1605</v>
      </c>
    </row>
    <row r="3039" spans="1:13" x14ac:dyDescent="0.2">
      <c r="A3039" t="s">
        <v>3048</v>
      </c>
      <c r="B3039">
        <v>2108</v>
      </c>
      <c r="C3039">
        <v>1890</v>
      </c>
      <c r="D3039">
        <v>2425</v>
      </c>
      <c r="E3039" s="1">
        <v>748</v>
      </c>
      <c r="F3039" s="1">
        <v>591</v>
      </c>
      <c r="G3039" s="1">
        <v>1532</v>
      </c>
      <c r="H3039" s="1">
        <v>2542</v>
      </c>
      <c r="I3039" s="1">
        <v>1609</v>
      </c>
      <c r="J3039" s="1">
        <v>949</v>
      </c>
      <c r="K3039">
        <v>2901</v>
      </c>
      <c r="L3039">
        <v>2391</v>
      </c>
      <c r="M3039">
        <v>2780</v>
      </c>
    </row>
    <row r="3040" spans="1:13" x14ac:dyDescent="0.2">
      <c r="A3040" t="s">
        <v>3049</v>
      </c>
      <c r="B3040">
        <v>496</v>
      </c>
      <c r="C3040">
        <v>433</v>
      </c>
      <c r="D3040">
        <v>396</v>
      </c>
      <c r="E3040" s="1">
        <v>172</v>
      </c>
      <c r="F3040" s="1">
        <v>127</v>
      </c>
      <c r="G3040" s="1">
        <v>375</v>
      </c>
      <c r="H3040" s="1">
        <v>560</v>
      </c>
      <c r="I3040" s="1">
        <v>320</v>
      </c>
      <c r="J3040" s="1">
        <v>203</v>
      </c>
      <c r="K3040">
        <v>369</v>
      </c>
      <c r="L3040">
        <v>395</v>
      </c>
      <c r="M3040">
        <v>498</v>
      </c>
    </row>
    <row r="3041" spans="1:13" x14ac:dyDescent="0.2">
      <c r="A3041" t="s">
        <v>3050</v>
      </c>
      <c r="B3041">
        <v>28</v>
      </c>
      <c r="C3041">
        <v>26</v>
      </c>
      <c r="D3041">
        <v>38</v>
      </c>
      <c r="E3041" s="1">
        <v>23</v>
      </c>
      <c r="F3041" s="1">
        <v>13</v>
      </c>
      <c r="G3041" s="1">
        <v>24</v>
      </c>
      <c r="H3041" s="1">
        <v>56</v>
      </c>
      <c r="I3041" s="1">
        <v>32</v>
      </c>
      <c r="J3041" s="1">
        <v>31</v>
      </c>
      <c r="K3041">
        <v>24</v>
      </c>
      <c r="L3041">
        <v>14</v>
      </c>
      <c r="M3041">
        <v>12</v>
      </c>
    </row>
    <row r="3042" spans="1:13" x14ac:dyDescent="0.2">
      <c r="A3042" t="s">
        <v>3051</v>
      </c>
      <c r="B3042">
        <v>13145</v>
      </c>
      <c r="C3042">
        <v>9475</v>
      </c>
      <c r="D3042">
        <v>7359</v>
      </c>
      <c r="E3042" s="1">
        <v>5090</v>
      </c>
      <c r="F3042" s="1">
        <v>4335</v>
      </c>
      <c r="G3042" s="1">
        <v>10683</v>
      </c>
      <c r="H3042" s="1">
        <v>7796</v>
      </c>
      <c r="I3042" s="1">
        <v>6073</v>
      </c>
      <c r="J3042" s="1">
        <v>3912</v>
      </c>
      <c r="K3042">
        <v>3412</v>
      </c>
      <c r="L3042">
        <v>4859</v>
      </c>
      <c r="M3042">
        <v>4601</v>
      </c>
    </row>
    <row r="3043" spans="1:13" x14ac:dyDescent="0.2">
      <c r="A3043" t="s">
        <v>3052</v>
      </c>
      <c r="B3043">
        <v>313</v>
      </c>
      <c r="C3043">
        <v>193</v>
      </c>
      <c r="D3043">
        <v>145</v>
      </c>
      <c r="E3043" s="1">
        <v>46</v>
      </c>
      <c r="F3043" s="1">
        <v>72</v>
      </c>
      <c r="G3043" s="1">
        <v>115</v>
      </c>
      <c r="H3043" s="1">
        <v>149</v>
      </c>
      <c r="I3043" s="1">
        <v>140</v>
      </c>
      <c r="J3043" s="1">
        <v>55</v>
      </c>
      <c r="K3043">
        <v>57</v>
      </c>
      <c r="L3043">
        <v>129</v>
      </c>
      <c r="M3043">
        <v>156</v>
      </c>
    </row>
    <row r="3044" spans="1:13" x14ac:dyDescent="0.2">
      <c r="A3044" t="s">
        <v>3053</v>
      </c>
      <c r="B3044">
        <v>153</v>
      </c>
      <c r="C3044">
        <v>105</v>
      </c>
      <c r="D3044">
        <v>106</v>
      </c>
      <c r="E3044" s="1">
        <v>32</v>
      </c>
      <c r="F3044" s="1">
        <v>57</v>
      </c>
      <c r="G3044" s="1">
        <v>81</v>
      </c>
      <c r="H3044" s="1">
        <v>97</v>
      </c>
      <c r="I3044" s="1">
        <v>91</v>
      </c>
      <c r="J3044" s="1">
        <v>31</v>
      </c>
      <c r="K3044">
        <v>32</v>
      </c>
      <c r="L3044">
        <v>70</v>
      </c>
      <c r="M3044">
        <v>90</v>
      </c>
    </row>
    <row r="3045" spans="1:13" x14ac:dyDescent="0.2">
      <c r="A3045" t="s">
        <v>3054</v>
      </c>
      <c r="B3045">
        <v>708</v>
      </c>
      <c r="C3045">
        <v>552</v>
      </c>
      <c r="D3045">
        <v>657</v>
      </c>
      <c r="E3045" s="1">
        <v>321</v>
      </c>
      <c r="F3045" s="1">
        <v>302</v>
      </c>
      <c r="G3045" s="1">
        <v>736</v>
      </c>
      <c r="H3045" s="1">
        <v>985</v>
      </c>
      <c r="I3045" s="1">
        <v>585</v>
      </c>
      <c r="J3045" s="1">
        <v>421</v>
      </c>
      <c r="K3045">
        <v>636</v>
      </c>
      <c r="L3045">
        <v>610</v>
      </c>
      <c r="M3045">
        <v>625</v>
      </c>
    </row>
    <row r="3046" spans="1:13" x14ac:dyDescent="0.2">
      <c r="A3046" t="s">
        <v>3055</v>
      </c>
      <c r="B3046">
        <v>1591</v>
      </c>
      <c r="C3046">
        <v>1685</v>
      </c>
      <c r="D3046">
        <v>1544</v>
      </c>
      <c r="E3046" s="1">
        <v>675</v>
      </c>
      <c r="F3046" s="1">
        <v>562</v>
      </c>
      <c r="G3046" s="1">
        <v>1440</v>
      </c>
      <c r="H3046" s="1">
        <v>1429</v>
      </c>
      <c r="I3046" s="1">
        <v>1106</v>
      </c>
      <c r="J3046" s="1">
        <v>415</v>
      </c>
      <c r="K3046">
        <v>1192</v>
      </c>
      <c r="L3046">
        <v>1234</v>
      </c>
      <c r="M3046">
        <v>1375</v>
      </c>
    </row>
    <row r="3047" spans="1:13" x14ac:dyDescent="0.2">
      <c r="A3047" t="s">
        <v>3056</v>
      </c>
      <c r="B3047">
        <v>1928</v>
      </c>
      <c r="C3047">
        <v>1566</v>
      </c>
      <c r="D3047">
        <v>1764</v>
      </c>
      <c r="E3047" s="1">
        <v>833</v>
      </c>
      <c r="F3047" s="1">
        <v>729</v>
      </c>
      <c r="G3047" s="1">
        <v>1610</v>
      </c>
      <c r="H3047" s="1">
        <v>1404</v>
      </c>
      <c r="I3047" s="1">
        <v>1212</v>
      </c>
      <c r="J3047" s="1">
        <v>605</v>
      </c>
      <c r="K3047">
        <v>1024</v>
      </c>
      <c r="L3047">
        <v>1117</v>
      </c>
      <c r="M3047">
        <v>1096</v>
      </c>
    </row>
    <row r="3048" spans="1:13" x14ac:dyDescent="0.2">
      <c r="A3048" t="s">
        <v>3057</v>
      </c>
      <c r="B3048">
        <v>971</v>
      </c>
      <c r="C3048">
        <v>993</v>
      </c>
      <c r="D3048">
        <v>1261</v>
      </c>
      <c r="E3048" s="1">
        <v>384</v>
      </c>
      <c r="F3048" s="1">
        <v>387</v>
      </c>
      <c r="G3048" s="1">
        <v>937</v>
      </c>
      <c r="H3048" s="1">
        <v>2001</v>
      </c>
      <c r="I3048" s="1">
        <v>1501</v>
      </c>
      <c r="J3048" s="1">
        <v>882</v>
      </c>
      <c r="K3048">
        <v>2494</v>
      </c>
      <c r="L3048">
        <v>1798</v>
      </c>
      <c r="M3048">
        <v>2032</v>
      </c>
    </row>
    <row r="3049" spans="1:13" x14ac:dyDescent="0.2">
      <c r="A3049" t="s">
        <v>3058</v>
      </c>
      <c r="B3049">
        <v>3259</v>
      </c>
      <c r="C3049">
        <v>2461</v>
      </c>
      <c r="D3049">
        <v>2758</v>
      </c>
      <c r="E3049" s="1">
        <v>1160</v>
      </c>
      <c r="F3049" s="1">
        <v>936</v>
      </c>
      <c r="G3049" s="1">
        <v>2285</v>
      </c>
      <c r="H3049" s="1">
        <v>2632</v>
      </c>
      <c r="I3049" s="1">
        <v>1740</v>
      </c>
      <c r="J3049" s="1">
        <v>1019</v>
      </c>
      <c r="K3049">
        <v>2660</v>
      </c>
      <c r="L3049">
        <v>2536</v>
      </c>
      <c r="M3049">
        <v>2824</v>
      </c>
    </row>
    <row r="3050" spans="1:13" x14ac:dyDescent="0.2">
      <c r="A3050" t="s">
        <v>3059</v>
      </c>
      <c r="B3050">
        <v>19558</v>
      </c>
      <c r="C3050">
        <v>17267</v>
      </c>
      <c r="D3050">
        <v>20938</v>
      </c>
      <c r="E3050" s="1">
        <v>6819</v>
      </c>
      <c r="F3050" s="1">
        <v>6084</v>
      </c>
      <c r="G3050" s="1">
        <v>15301</v>
      </c>
      <c r="H3050" s="1">
        <v>20957</v>
      </c>
      <c r="I3050" s="1">
        <v>15019</v>
      </c>
      <c r="J3050" s="1">
        <v>8412</v>
      </c>
      <c r="K3050">
        <v>29309</v>
      </c>
      <c r="L3050">
        <v>25683</v>
      </c>
      <c r="M3050">
        <v>29584</v>
      </c>
    </row>
    <row r="3051" spans="1:13" x14ac:dyDescent="0.2">
      <c r="A3051" t="s">
        <v>3060</v>
      </c>
      <c r="B3051">
        <v>4385</v>
      </c>
      <c r="C3051">
        <v>3730</v>
      </c>
      <c r="D3051">
        <v>3860</v>
      </c>
      <c r="E3051" s="1">
        <v>1520</v>
      </c>
      <c r="F3051" s="1">
        <v>1359</v>
      </c>
      <c r="G3051" s="1">
        <v>3604</v>
      </c>
      <c r="H3051" s="1">
        <v>3388</v>
      </c>
      <c r="I3051" s="1">
        <v>2255</v>
      </c>
      <c r="J3051" s="1">
        <v>1031</v>
      </c>
      <c r="K3051">
        <v>3330</v>
      </c>
      <c r="L3051">
        <v>3143</v>
      </c>
      <c r="M3051">
        <v>3943</v>
      </c>
    </row>
    <row r="3052" spans="1:13" x14ac:dyDescent="0.2">
      <c r="A3052" t="s">
        <v>3061</v>
      </c>
      <c r="B3052">
        <v>1718</v>
      </c>
      <c r="C3052">
        <v>1721</v>
      </c>
      <c r="D3052">
        <v>1838</v>
      </c>
      <c r="E3052" s="1">
        <v>549</v>
      </c>
      <c r="F3052" s="1">
        <v>623</v>
      </c>
      <c r="G3052" s="1">
        <v>1409</v>
      </c>
      <c r="H3052" s="1">
        <v>1832</v>
      </c>
      <c r="I3052" s="1">
        <v>1437</v>
      </c>
      <c r="J3052" s="1">
        <v>829</v>
      </c>
      <c r="K3052">
        <v>2229</v>
      </c>
      <c r="L3052">
        <v>2107</v>
      </c>
      <c r="M3052">
        <v>2254</v>
      </c>
    </row>
    <row r="3053" spans="1:13" x14ac:dyDescent="0.2">
      <c r="A3053" t="s">
        <v>3062</v>
      </c>
      <c r="B3053">
        <v>4639</v>
      </c>
      <c r="C3053">
        <v>4122</v>
      </c>
      <c r="D3053">
        <v>4050</v>
      </c>
      <c r="E3053" s="1">
        <v>1641</v>
      </c>
      <c r="F3053" s="1">
        <v>1496</v>
      </c>
      <c r="G3053" s="1">
        <v>3456</v>
      </c>
      <c r="H3053" s="1">
        <v>6908</v>
      </c>
      <c r="I3053" s="1">
        <v>5036</v>
      </c>
      <c r="J3053" s="1">
        <v>2534</v>
      </c>
      <c r="K3053">
        <v>7148</v>
      </c>
      <c r="L3053">
        <v>5981</v>
      </c>
      <c r="M3053">
        <v>7634</v>
      </c>
    </row>
    <row r="3054" spans="1:13" x14ac:dyDescent="0.2">
      <c r="A3054" t="s">
        <v>3063</v>
      </c>
      <c r="B3054">
        <v>4133</v>
      </c>
      <c r="C3054">
        <v>3696</v>
      </c>
      <c r="D3054">
        <v>4369</v>
      </c>
      <c r="E3054" s="1">
        <v>1837</v>
      </c>
      <c r="F3054" s="1">
        <v>1594</v>
      </c>
      <c r="G3054" s="1">
        <v>3637</v>
      </c>
      <c r="H3054" s="1">
        <v>6369</v>
      </c>
      <c r="I3054" s="1">
        <v>3896</v>
      </c>
      <c r="J3054" s="1">
        <v>2347</v>
      </c>
      <c r="K3054">
        <v>6178</v>
      </c>
      <c r="L3054">
        <v>5592</v>
      </c>
      <c r="M3054">
        <v>6234</v>
      </c>
    </row>
    <row r="3055" spans="1:13" x14ac:dyDescent="0.2">
      <c r="A3055" t="s">
        <v>3064</v>
      </c>
      <c r="B3055">
        <v>572</v>
      </c>
      <c r="C3055">
        <v>507</v>
      </c>
      <c r="D3055">
        <v>643</v>
      </c>
      <c r="E3055" s="1">
        <v>294</v>
      </c>
      <c r="F3055" s="1">
        <v>277</v>
      </c>
      <c r="G3055" s="1">
        <v>599</v>
      </c>
      <c r="H3055" s="1">
        <v>634</v>
      </c>
      <c r="I3055" s="1">
        <v>463</v>
      </c>
      <c r="J3055" s="1">
        <v>231</v>
      </c>
      <c r="K3055">
        <v>558</v>
      </c>
      <c r="L3055">
        <v>532</v>
      </c>
      <c r="M3055">
        <v>555</v>
      </c>
    </row>
    <row r="3056" spans="1:13" x14ac:dyDescent="0.2">
      <c r="A3056" t="s">
        <v>3065</v>
      </c>
      <c r="B3056">
        <v>7985</v>
      </c>
      <c r="C3056">
        <v>6735</v>
      </c>
      <c r="D3056">
        <v>7601</v>
      </c>
      <c r="E3056" s="1">
        <v>5649</v>
      </c>
      <c r="F3056" s="1">
        <v>5080</v>
      </c>
      <c r="G3056" s="1">
        <v>12147</v>
      </c>
      <c r="H3056" s="1">
        <v>18171</v>
      </c>
      <c r="I3056" s="1">
        <v>12399</v>
      </c>
      <c r="J3056" s="1">
        <v>5504</v>
      </c>
      <c r="K3056">
        <v>6479</v>
      </c>
      <c r="L3056">
        <v>6217</v>
      </c>
      <c r="M3056">
        <v>6705</v>
      </c>
    </row>
    <row r="3057" spans="1:13" x14ac:dyDescent="0.2">
      <c r="A3057" t="s">
        <v>3066</v>
      </c>
      <c r="B3057">
        <v>2556</v>
      </c>
      <c r="C3057">
        <v>2285</v>
      </c>
      <c r="D3057">
        <v>1968</v>
      </c>
      <c r="E3057" s="1">
        <v>1224</v>
      </c>
      <c r="F3057" s="1">
        <v>1059</v>
      </c>
      <c r="G3057" s="1">
        <v>2661</v>
      </c>
      <c r="H3057" s="1">
        <v>2773</v>
      </c>
      <c r="I3057" s="1">
        <v>2144</v>
      </c>
      <c r="J3057" s="1">
        <v>960</v>
      </c>
      <c r="K3057">
        <v>1292</v>
      </c>
      <c r="L3057">
        <v>1501</v>
      </c>
      <c r="M3057">
        <v>1630</v>
      </c>
    </row>
    <row r="3058" spans="1:13" x14ac:dyDescent="0.2">
      <c r="A3058" t="s">
        <v>3067</v>
      </c>
      <c r="B3058">
        <v>210</v>
      </c>
      <c r="C3058">
        <v>244</v>
      </c>
      <c r="D3058">
        <v>246</v>
      </c>
      <c r="E3058" s="1">
        <v>131</v>
      </c>
      <c r="F3058" s="1">
        <v>135</v>
      </c>
      <c r="G3058" s="1">
        <v>292</v>
      </c>
      <c r="H3058" s="1">
        <v>304</v>
      </c>
      <c r="I3058" s="1">
        <v>241</v>
      </c>
      <c r="J3058" s="1">
        <v>118</v>
      </c>
      <c r="K3058">
        <v>200</v>
      </c>
      <c r="L3058">
        <v>198</v>
      </c>
      <c r="M3058">
        <v>225</v>
      </c>
    </row>
    <row r="3059" spans="1:13" x14ac:dyDescent="0.2">
      <c r="A3059" t="s">
        <v>3068</v>
      </c>
      <c r="B3059">
        <v>4592</v>
      </c>
      <c r="C3059">
        <v>4245</v>
      </c>
      <c r="D3059">
        <v>4775</v>
      </c>
      <c r="E3059" s="1">
        <v>2043</v>
      </c>
      <c r="F3059" s="1">
        <v>1764</v>
      </c>
      <c r="G3059" s="1">
        <v>4562</v>
      </c>
      <c r="H3059" s="1">
        <v>5596</v>
      </c>
      <c r="I3059" s="1">
        <v>3636</v>
      </c>
      <c r="J3059" s="1">
        <v>2043</v>
      </c>
      <c r="K3059">
        <v>5615</v>
      </c>
      <c r="L3059">
        <v>5696</v>
      </c>
      <c r="M3059">
        <v>6238</v>
      </c>
    </row>
    <row r="3060" spans="1:13" x14ac:dyDescent="0.2">
      <c r="A3060" t="s">
        <v>3069</v>
      </c>
      <c r="B3060">
        <v>882</v>
      </c>
      <c r="C3060">
        <v>667</v>
      </c>
      <c r="D3060">
        <v>666</v>
      </c>
      <c r="E3060" s="1">
        <v>355</v>
      </c>
      <c r="F3060" s="1">
        <v>277</v>
      </c>
      <c r="G3060" s="1">
        <v>672</v>
      </c>
      <c r="H3060" s="1">
        <v>888</v>
      </c>
      <c r="I3060" s="1">
        <v>729</v>
      </c>
      <c r="J3060" s="1">
        <v>304</v>
      </c>
      <c r="K3060">
        <v>1020</v>
      </c>
      <c r="L3060">
        <v>934</v>
      </c>
      <c r="M3060">
        <v>1087</v>
      </c>
    </row>
    <row r="3061" spans="1:13" x14ac:dyDescent="0.2">
      <c r="A3061" t="s">
        <v>3070</v>
      </c>
      <c r="B3061">
        <v>2119</v>
      </c>
      <c r="C3061">
        <v>1750</v>
      </c>
      <c r="D3061">
        <v>2180</v>
      </c>
      <c r="E3061" s="1">
        <v>671</v>
      </c>
      <c r="F3061" s="1">
        <v>595</v>
      </c>
      <c r="G3061" s="1">
        <v>1274</v>
      </c>
      <c r="H3061" s="1">
        <v>2950</v>
      </c>
      <c r="I3061" s="1">
        <v>2262</v>
      </c>
      <c r="J3061" s="1">
        <v>1133</v>
      </c>
      <c r="K3061">
        <v>3130</v>
      </c>
      <c r="L3061">
        <v>2385</v>
      </c>
      <c r="M3061">
        <v>2585</v>
      </c>
    </row>
    <row r="3062" spans="1:13" x14ac:dyDescent="0.2">
      <c r="A3062" t="s">
        <v>3071</v>
      </c>
      <c r="B3062">
        <v>440</v>
      </c>
      <c r="C3062">
        <v>422</v>
      </c>
      <c r="D3062">
        <v>556</v>
      </c>
      <c r="E3062" s="1">
        <v>122</v>
      </c>
      <c r="F3062" s="1">
        <v>161</v>
      </c>
      <c r="G3062" s="1">
        <v>313</v>
      </c>
      <c r="H3062" s="1">
        <v>418</v>
      </c>
      <c r="I3062" s="1">
        <v>264</v>
      </c>
      <c r="J3062" s="1">
        <v>165</v>
      </c>
      <c r="K3062">
        <v>522</v>
      </c>
      <c r="L3062">
        <v>379</v>
      </c>
      <c r="M3062">
        <v>390</v>
      </c>
    </row>
    <row r="3063" spans="1:13" x14ac:dyDescent="0.2">
      <c r="A3063" t="s">
        <v>3072</v>
      </c>
      <c r="B3063">
        <v>2913</v>
      </c>
      <c r="C3063">
        <v>2561</v>
      </c>
      <c r="D3063">
        <v>3086</v>
      </c>
      <c r="E3063" s="1">
        <v>1182</v>
      </c>
      <c r="F3063" s="1">
        <v>1012</v>
      </c>
      <c r="G3063" s="1">
        <v>2508</v>
      </c>
      <c r="H3063" s="1">
        <v>4358</v>
      </c>
      <c r="I3063" s="1">
        <v>3071</v>
      </c>
      <c r="J3063" s="1">
        <v>1476</v>
      </c>
      <c r="K3063">
        <v>3926</v>
      </c>
      <c r="L3063">
        <v>2901</v>
      </c>
      <c r="M3063">
        <v>3525</v>
      </c>
    </row>
    <row r="3064" spans="1:13" x14ac:dyDescent="0.2">
      <c r="A3064" t="s">
        <v>3073</v>
      </c>
      <c r="B3064">
        <v>11278</v>
      </c>
      <c r="C3064">
        <v>10713</v>
      </c>
      <c r="D3064">
        <v>13000</v>
      </c>
      <c r="E3064" s="1">
        <v>4026</v>
      </c>
      <c r="F3064" s="1">
        <v>3759</v>
      </c>
      <c r="G3064" s="1">
        <v>10374</v>
      </c>
      <c r="H3064" s="1">
        <v>17259</v>
      </c>
      <c r="I3064" s="1">
        <v>11569</v>
      </c>
      <c r="J3064" s="1">
        <v>6675</v>
      </c>
      <c r="K3064">
        <v>22311</v>
      </c>
      <c r="L3064">
        <v>19636</v>
      </c>
      <c r="M3064">
        <v>22053</v>
      </c>
    </row>
    <row r="3065" spans="1:13" x14ac:dyDescent="0.2">
      <c r="A3065" t="s">
        <v>3074</v>
      </c>
      <c r="B3065">
        <v>2838</v>
      </c>
      <c r="C3065">
        <v>2439</v>
      </c>
      <c r="D3065">
        <v>3034</v>
      </c>
      <c r="E3065" s="1">
        <v>1209</v>
      </c>
      <c r="F3065" s="1">
        <v>1055</v>
      </c>
      <c r="G3065" s="1">
        <v>2642</v>
      </c>
      <c r="H3065" s="1">
        <v>2180</v>
      </c>
      <c r="I3065" s="1">
        <v>1624</v>
      </c>
      <c r="J3065" s="1">
        <v>894</v>
      </c>
      <c r="K3065">
        <v>1835</v>
      </c>
      <c r="L3065">
        <v>1618</v>
      </c>
      <c r="M3065">
        <v>1657</v>
      </c>
    </row>
    <row r="3066" spans="1:13" x14ac:dyDescent="0.2">
      <c r="A3066" t="s">
        <v>3075</v>
      </c>
      <c r="B3066">
        <v>5541</v>
      </c>
      <c r="C3066">
        <v>5019</v>
      </c>
      <c r="D3066">
        <v>5710</v>
      </c>
      <c r="E3066" s="1">
        <v>2245</v>
      </c>
      <c r="F3066" s="1">
        <v>2036</v>
      </c>
      <c r="G3066" s="1">
        <v>4830</v>
      </c>
      <c r="H3066" s="1">
        <v>4338</v>
      </c>
      <c r="I3066" s="1">
        <v>3322</v>
      </c>
      <c r="J3066" s="1">
        <v>1650</v>
      </c>
      <c r="K3066">
        <v>4515</v>
      </c>
      <c r="L3066">
        <v>3762</v>
      </c>
      <c r="M3066">
        <v>4641</v>
      </c>
    </row>
    <row r="3067" spans="1:13" x14ac:dyDescent="0.2">
      <c r="A3067" t="s">
        <v>3076</v>
      </c>
      <c r="B3067">
        <v>32502</v>
      </c>
      <c r="C3067">
        <v>31539</v>
      </c>
      <c r="D3067">
        <v>33219</v>
      </c>
      <c r="E3067" s="1">
        <v>12858</v>
      </c>
      <c r="F3067" s="1">
        <v>12409</v>
      </c>
      <c r="G3067" s="1">
        <v>29375</v>
      </c>
      <c r="H3067" s="1">
        <v>27179</v>
      </c>
      <c r="I3067" s="1">
        <v>19090</v>
      </c>
      <c r="J3067" s="1">
        <v>10561</v>
      </c>
      <c r="K3067">
        <v>28840</v>
      </c>
      <c r="L3067">
        <v>30023</v>
      </c>
      <c r="M3067">
        <v>31779</v>
      </c>
    </row>
    <row r="3068" spans="1:13" x14ac:dyDescent="0.2">
      <c r="A3068" t="s">
        <v>3077</v>
      </c>
      <c r="B3068">
        <v>8946</v>
      </c>
      <c r="C3068">
        <v>7524</v>
      </c>
      <c r="D3068">
        <v>10964</v>
      </c>
      <c r="E3068" s="1">
        <v>9366</v>
      </c>
      <c r="F3068" s="1">
        <v>7969</v>
      </c>
      <c r="G3068" s="1">
        <v>19262</v>
      </c>
      <c r="H3068" s="1">
        <v>34497</v>
      </c>
      <c r="I3068" s="1">
        <v>25358</v>
      </c>
      <c r="J3068" s="1">
        <v>10285</v>
      </c>
      <c r="K3068">
        <v>9969</v>
      </c>
      <c r="L3068">
        <v>6448</v>
      </c>
      <c r="M3068">
        <v>7335</v>
      </c>
    </row>
    <row r="3069" spans="1:13" x14ac:dyDescent="0.2">
      <c r="A3069" t="s">
        <v>3078</v>
      </c>
      <c r="B3069">
        <v>1539</v>
      </c>
      <c r="C3069">
        <v>1428</v>
      </c>
      <c r="D3069">
        <v>1528</v>
      </c>
      <c r="E3069" s="1">
        <v>583</v>
      </c>
      <c r="F3069" s="1">
        <v>588</v>
      </c>
      <c r="G3069" s="1">
        <v>1367</v>
      </c>
      <c r="H3069" s="1">
        <v>1550</v>
      </c>
      <c r="I3069" s="1">
        <v>1228</v>
      </c>
      <c r="J3069" s="1">
        <v>549</v>
      </c>
      <c r="K3069">
        <v>1132</v>
      </c>
      <c r="L3069">
        <v>1226</v>
      </c>
      <c r="M3069">
        <v>1261</v>
      </c>
    </row>
    <row r="3070" spans="1:13" x14ac:dyDescent="0.2">
      <c r="A3070" t="s">
        <v>3079</v>
      </c>
      <c r="B3070">
        <v>1825</v>
      </c>
      <c r="C3070">
        <v>1505</v>
      </c>
      <c r="D3070">
        <v>1776</v>
      </c>
      <c r="E3070" s="1">
        <v>785</v>
      </c>
      <c r="F3070" s="1">
        <v>742</v>
      </c>
      <c r="G3070" s="1">
        <v>1587</v>
      </c>
      <c r="H3070" s="1">
        <v>847</v>
      </c>
      <c r="I3070" s="1">
        <v>691</v>
      </c>
      <c r="J3070" s="1">
        <v>372</v>
      </c>
      <c r="K3070">
        <v>807</v>
      </c>
      <c r="L3070">
        <v>685</v>
      </c>
      <c r="M3070">
        <v>692</v>
      </c>
    </row>
    <row r="3071" spans="1:13" x14ac:dyDescent="0.2">
      <c r="A3071" t="s">
        <v>3080</v>
      </c>
      <c r="B3071">
        <v>1043</v>
      </c>
      <c r="C3071">
        <v>1303</v>
      </c>
      <c r="D3071">
        <v>1454</v>
      </c>
      <c r="E3071" s="1">
        <v>562</v>
      </c>
      <c r="F3071" s="1">
        <v>612</v>
      </c>
      <c r="G3071" s="1">
        <v>1497</v>
      </c>
      <c r="H3071" s="1">
        <v>1421</v>
      </c>
      <c r="I3071" s="1">
        <v>1093</v>
      </c>
      <c r="J3071" s="1">
        <v>514</v>
      </c>
      <c r="K3071">
        <v>966</v>
      </c>
      <c r="L3071">
        <v>974</v>
      </c>
      <c r="M3071">
        <v>1136</v>
      </c>
    </row>
    <row r="3072" spans="1:13" x14ac:dyDescent="0.2">
      <c r="A3072" t="s">
        <v>3081</v>
      </c>
      <c r="B3072">
        <v>1339</v>
      </c>
      <c r="C3072">
        <v>1545</v>
      </c>
      <c r="D3072">
        <v>1755</v>
      </c>
      <c r="E3072" s="1">
        <v>695</v>
      </c>
      <c r="F3072" s="1">
        <v>665</v>
      </c>
      <c r="G3072" s="1">
        <v>1675</v>
      </c>
      <c r="H3072" s="1">
        <v>1666</v>
      </c>
      <c r="I3072" s="1">
        <v>1323</v>
      </c>
      <c r="J3072" s="1">
        <v>632</v>
      </c>
      <c r="K3072">
        <v>1245</v>
      </c>
      <c r="L3072">
        <v>1280</v>
      </c>
      <c r="M3072">
        <v>1464</v>
      </c>
    </row>
    <row r="3073" spans="1:13" x14ac:dyDescent="0.2">
      <c r="A3073" t="s">
        <v>3082</v>
      </c>
      <c r="B3073">
        <v>6351</v>
      </c>
      <c r="C3073">
        <v>4950</v>
      </c>
      <c r="D3073">
        <v>5118</v>
      </c>
      <c r="E3073" s="1">
        <v>3281</v>
      </c>
      <c r="F3073" s="1">
        <v>2344</v>
      </c>
      <c r="G3073" s="1">
        <v>5209</v>
      </c>
      <c r="H3073" s="1">
        <v>5682</v>
      </c>
      <c r="I3073" s="1">
        <v>4656</v>
      </c>
      <c r="J3073" s="1">
        <v>1392</v>
      </c>
      <c r="K3073">
        <v>4282</v>
      </c>
      <c r="L3073">
        <v>3688</v>
      </c>
      <c r="M3073">
        <v>4389</v>
      </c>
    </row>
    <row r="3074" spans="1:13" x14ac:dyDescent="0.2">
      <c r="A3074" t="s">
        <v>3083</v>
      </c>
      <c r="B3074">
        <v>8932</v>
      </c>
      <c r="C3074">
        <v>7859</v>
      </c>
      <c r="D3074">
        <v>11047</v>
      </c>
      <c r="E3074" s="1">
        <v>2660</v>
      </c>
      <c r="F3074" s="1">
        <v>2400</v>
      </c>
      <c r="G3074" s="1">
        <v>5748</v>
      </c>
      <c r="H3074" s="1">
        <v>11585</v>
      </c>
      <c r="I3074" s="1">
        <v>6912</v>
      </c>
      <c r="J3074" s="1">
        <v>4557</v>
      </c>
      <c r="K3074">
        <v>19219</v>
      </c>
      <c r="L3074">
        <v>13046</v>
      </c>
      <c r="M3074">
        <v>15877</v>
      </c>
    </row>
    <row r="3075" spans="1:13" x14ac:dyDescent="0.2">
      <c r="A3075" t="s">
        <v>3084</v>
      </c>
      <c r="B3075">
        <v>232</v>
      </c>
      <c r="C3075">
        <v>190</v>
      </c>
      <c r="D3075">
        <v>269</v>
      </c>
      <c r="E3075" s="1">
        <v>72</v>
      </c>
      <c r="F3075" s="1">
        <v>78</v>
      </c>
      <c r="G3075" s="1">
        <v>179</v>
      </c>
      <c r="H3075" s="1">
        <v>286</v>
      </c>
      <c r="I3075" s="1">
        <v>107</v>
      </c>
      <c r="J3075" s="1">
        <v>100</v>
      </c>
      <c r="K3075">
        <v>240</v>
      </c>
      <c r="L3075">
        <v>167</v>
      </c>
      <c r="M3075">
        <v>211</v>
      </c>
    </row>
    <row r="3076" spans="1:13" x14ac:dyDescent="0.2">
      <c r="A3076" t="s">
        <v>3085</v>
      </c>
      <c r="B3076">
        <v>2613</v>
      </c>
      <c r="C3076">
        <v>2159</v>
      </c>
      <c r="D3076">
        <v>2460</v>
      </c>
      <c r="E3076" s="1">
        <v>999</v>
      </c>
      <c r="F3076" s="1">
        <v>777</v>
      </c>
      <c r="G3076" s="1">
        <v>1894</v>
      </c>
      <c r="H3076" s="1">
        <v>2522</v>
      </c>
      <c r="I3076" s="1">
        <v>1779</v>
      </c>
      <c r="J3076" s="1">
        <v>1046</v>
      </c>
      <c r="K3076">
        <v>2596</v>
      </c>
      <c r="L3076">
        <v>2282</v>
      </c>
      <c r="M3076">
        <v>2703</v>
      </c>
    </row>
    <row r="3077" spans="1:13" x14ac:dyDescent="0.2">
      <c r="A3077" t="s">
        <v>3086</v>
      </c>
      <c r="B3077">
        <v>2463</v>
      </c>
      <c r="C3077">
        <v>2163</v>
      </c>
      <c r="D3077">
        <v>2751</v>
      </c>
      <c r="E3077" s="1">
        <v>1106</v>
      </c>
      <c r="F3077" s="1">
        <v>1042</v>
      </c>
      <c r="G3077" s="1">
        <v>2454</v>
      </c>
      <c r="H3077" s="1">
        <v>2342</v>
      </c>
      <c r="I3077" s="1">
        <v>1440</v>
      </c>
      <c r="J3077" s="1">
        <v>859</v>
      </c>
      <c r="K3077">
        <v>3002</v>
      </c>
      <c r="L3077">
        <v>2401</v>
      </c>
      <c r="M3077">
        <v>2592</v>
      </c>
    </row>
    <row r="3078" spans="1:13" x14ac:dyDescent="0.2">
      <c r="A3078" t="s">
        <v>3087</v>
      </c>
      <c r="B3078">
        <v>354</v>
      </c>
      <c r="C3078">
        <v>281</v>
      </c>
      <c r="D3078">
        <v>299</v>
      </c>
      <c r="E3078" s="1">
        <v>159</v>
      </c>
      <c r="F3078" s="1">
        <v>164</v>
      </c>
      <c r="G3078" s="1">
        <v>291</v>
      </c>
      <c r="H3078" s="1">
        <v>291</v>
      </c>
      <c r="I3078" s="1">
        <v>214</v>
      </c>
      <c r="J3078" s="1">
        <v>116</v>
      </c>
      <c r="K3078">
        <v>423</v>
      </c>
      <c r="L3078">
        <v>273</v>
      </c>
      <c r="M3078">
        <v>306</v>
      </c>
    </row>
    <row r="3079" spans="1:13" x14ac:dyDescent="0.2">
      <c r="A3079" t="s">
        <v>3088</v>
      </c>
      <c r="B3079">
        <v>681</v>
      </c>
      <c r="C3079">
        <v>522</v>
      </c>
      <c r="D3079">
        <v>623</v>
      </c>
      <c r="E3079" s="1">
        <v>245</v>
      </c>
      <c r="F3079" s="1">
        <v>209</v>
      </c>
      <c r="G3079" s="1">
        <v>544</v>
      </c>
      <c r="H3079" s="1">
        <v>695</v>
      </c>
      <c r="I3079" s="1">
        <v>439</v>
      </c>
      <c r="J3079" s="1">
        <v>298</v>
      </c>
      <c r="K3079">
        <v>456</v>
      </c>
      <c r="L3079">
        <v>370</v>
      </c>
      <c r="M3079">
        <v>441</v>
      </c>
    </row>
    <row r="3080" spans="1:13" x14ac:dyDescent="0.2">
      <c r="A3080" t="s">
        <v>3089</v>
      </c>
      <c r="B3080">
        <v>2942</v>
      </c>
      <c r="C3080">
        <v>2532</v>
      </c>
      <c r="D3080">
        <v>3436</v>
      </c>
      <c r="E3080" s="1">
        <v>1623</v>
      </c>
      <c r="F3080" s="1">
        <v>1592</v>
      </c>
      <c r="G3080" s="1">
        <v>3501</v>
      </c>
      <c r="H3080" s="1">
        <v>3465</v>
      </c>
      <c r="I3080" s="1">
        <v>2712</v>
      </c>
      <c r="J3080" s="1">
        <v>1348</v>
      </c>
      <c r="K3080">
        <v>2535</v>
      </c>
      <c r="L3080">
        <v>2254</v>
      </c>
      <c r="M3080">
        <v>2493</v>
      </c>
    </row>
    <row r="3081" spans="1:13" x14ac:dyDescent="0.2">
      <c r="A3081" t="s">
        <v>3090</v>
      </c>
      <c r="B3081">
        <v>2419</v>
      </c>
      <c r="C3081">
        <v>2165</v>
      </c>
      <c r="D3081">
        <v>2327</v>
      </c>
      <c r="E3081" s="1">
        <v>949</v>
      </c>
      <c r="F3081" s="1">
        <v>914</v>
      </c>
      <c r="G3081" s="1">
        <v>2083</v>
      </c>
      <c r="H3081" s="1">
        <v>3982</v>
      </c>
      <c r="I3081" s="1">
        <v>2605</v>
      </c>
      <c r="J3081" s="1">
        <v>1583</v>
      </c>
      <c r="K3081">
        <v>5115</v>
      </c>
      <c r="L3081">
        <v>4796</v>
      </c>
      <c r="M3081">
        <v>5479</v>
      </c>
    </row>
    <row r="3082" spans="1:13" x14ac:dyDescent="0.2">
      <c r="A3082" t="s">
        <v>3091</v>
      </c>
      <c r="B3082">
        <v>3779</v>
      </c>
      <c r="C3082">
        <v>3923</v>
      </c>
      <c r="D3082">
        <v>3933</v>
      </c>
      <c r="E3082" s="1">
        <v>1545</v>
      </c>
      <c r="F3082" s="1">
        <v>1374</v>
      </c>
      <c r="G3082" s="1">
        <v>3130</v>
      </c>
      <c r="H3082" s="1">
        <v>3240</v>
      </c>
      <c r="I3082" s="1">
        <v>2558</v>
      </c>
      <c r="J3082" s="1">
        <v>1207</v>
      </c>
      <c r="K3082">
        <v>3474</v>
      </c>
      <c r="L3082">
        <v>3591</v>
      </c>
      <c r="M3082">
        <v>3628</v>
      </c>
    </row>
    <row r="3083" spans="1:13" x14ac:dyDescent="0.2">
      <c r="A3083" t="s">
        <v>3092</v>
      </c>
      <c r="B3083">
        <v>6028</v>
      </c>
      <c r="C3083">
        <v>5388</v>
      </c>
      <c r="D3083">
        <v>6242</v>
      </c>
      <c r="E3083" s="1">
        <v>2654</v>
      </c>
      <c r="F3083" s="1">
        <v>2524</v>
      </c>
      <c r="G3083" s="1">
        <v>6356</v>
      </c>
      <c r="H3083" s="1">
        <v>5633</v>
      </c>
      <c r="I3083" s="1">
        <v>4004</v>
      </c>
      <c r="J3083" s="1">
        <v>2054</v>
      </c>
      <c r="K3083">
        <v>3480</v>
      </c>
      <c r="L3083">
        <v>3422</v>
      </c>
      <c r="M3083">
        <v>3553</v>
      </c>
    </row>
    <row r="3084" spans="1:13" x14ac:dyDescent="0.2">
      <c r="A3084" t="s">
        <v>3093</v>
      </c>
      <c r="B3084">
        <v>1629</v>
      </c>
      <c r="C3084">
        <v>1447</v>
      </c>
      <c r="D3084">
        <v>1648</v>
      </c>
      <c r="E3084" s="1">
        <v>522</v>
      </c>
      <c r="F3084" s="1">
        <v>539</v>
      </c>
      <c r="G3084" s="1">
        <v>1022</v>
      </c>
      <c r="H3084" s="1">
        <v>1526</v>
      </c>
      <c r="I3084" s="1">
        <v>1172</v>
      </c>
      <c r="J3084" s="1">
        <v>616</v>
      </c>
      <c r="K3084">
        <v>1797</v>
      </c>
      <c r="L3084">
        <v>1376</v>
      </c>
      <c r="M3084">
        <v>1718</v>
      </c>
    </row>
    <row r="3085" spans="1:13" x14ac:dyDescent="0.2">
      <c r="A3085" t="s">
        <v>3094</v>
      </c>
      <c r="B3085">
        <v>277</v>
      </c>
      <c r="C3085">
        <v>184</v>
      </c>
      <c r="D3085">
        <v>294</v>
      </c>
      <c r="E3085" s="1">
        <v>87</v>
      </c>
      <c r="F3085" s="1">
        <v>104</v>
      </c>
      <c r="G3085" s="1">
        <v>245</v>
      </c>
      <c r="H3085" s="1">
        <v>274</v>
      </c>
      <c r="I3085" s="1">
        <v>177</v>
      </c>
      <c r="J3085" s="1">
        <v>108</v>
      </c>
      <c r="K3085">
        <v>242</v>
      </c>
      <c r="L3085">
        <v>206</v>
      </c>
      <c r="M3085">
        <v>227</v>
      </c>
    </row>
    <row r="3086" spans="1:13" x14ac:dyDescent="0.2">
      <c r="A3086" t="s">
        <v>3095</v>
      </c>
      <c r="B3086">
        <v>305</v>
      </c>
      <c r="C3086">
        <v>194</v>
      </c>
      <c r="D3086">
        <v>293</v>
      </c>
      <c r="E3086" s="1">
        <v>91</v>
      </c>
      <c r="F3086" s="1">
        <v>93</v>
      </c>
      <c r="G3086" s="1">
        <v>268</v>
      </c>
      <c r="H3086" s="1">
        <v>298</v>
      </c>
      <c r="I3086" s="1">
        <v>190</v>
      </c>
      <c r="J3086" s="1">
        <v>117</v>
      </c>
      <c r="K3086">
        <v>269</v>
      </c>
      <c r="L3086">
        <v>207</v>
      </c>
      <c r="M3086">
        <v>255</v>
      </c>
    </row>
    <row r="3087" spans="1:13" x14ac:dyDescent="0.2">
      <c r="A3087" t="s">
        <v>3096</v>
      </c>
      <c r="B3087">
        <v>138</v>
      </c>
      <c r="C3087">
        <v>83</v>
      </c>
      <c r="D3087">
        <v>131</v>
      </c>
      <c r="E3087" s="1">
        <v>28</v>
      </c>
      <c r="F3087" s="1">
        <v>39</v>
      </c>
      <c r="G3087" s="1">
        <v>73</v>
      </c>
      <c r="H3087" s="1">
        <v>137</v>
      </c>
      <c r="I3087" s="1">
        <v>86</v>
      </c>
      <c r="J3087" s="1">
        <v>53</v>
      </c>
      <c r="K3087">
        <v>105</v>
      </c>
      <c r="L3087">
        <v>88</v>
      </c>
      <c r="M3087">
        <v>127</v>
      </c>
    </row>
    <row r="3088" spans="1:13" x14ac:dyDescent="0.2">
      <c r="A3088" t="s">
        <v>3097</v>
      </c>
      <c r="B3088">
        <v>64</v>
      </c>
      <c r="C3088">
        <v>31</v>
      </c>
      <c r="D3088">
        <v>67</v>
      </c>
      <c r="E3088" s="1">
        <v>17</v>
      </c>
      <c r="F3088" s="1">
        <v>16</v>
      </c>
      <c r="G3088" s="1">
        <v>36</v>
      </c>
      <c r="H3088" s="1">
        <v>157</v>
      </c>
      <c r="I3088" s="1">
        <v>142</v>
      </c>
      <c r="J3088" s="1">
        <v>169</v>
      </c>
      <c r="K3088">
        <v>54</v>
      </c>
      <c r="L3088">
        <v>71</v>
      </c>
      <c r="M3088">
        <v>59</v>
      </c>
    </row>
    <row r="3089" spans="1:13" x14ac:dyDescent="0.2">
      <c r="A3089" t="s">
        <v>3098</v>
      </c>
      <c r="B3089">
        <v>12024</v>
      </c>
      <c r="C3089">
        <v>9283</v>
      </c>
      <c r="D3089">
        <v>8612</v>
      </c>
      <c r="E3089" s="1">
        <v>2653</v>
      </c>
      <c r="F3089" s="1">
        <v>2426</v>
      </c>
      <c r="G3089" s="1">
        <v>6137</v>
      </c>
      <c r="H3089" s="1">
        <v>6974</v>
      </c>
      <c r="I3089" s="1">
        <v>4771</v>
      </c>
      <c r="J3089" s="1">
        <v>3762</v>
      </c>
      <c r="K3089">
        <v>4026</v>
      </c>
      <c r="L3089">
        <v>4260</v>
      </c>
      <c r="M3089">
        <v>4705</v>
      </c>
    </row>
    <row r="3090" spans="1:13" x14ac:dyDescent="0.2">
      <c r="A3090" t="s">
        <v>3099</v>
      </c>
      <c r="B3090">
        <v>2246</v>
      </c>
      <c r="C3090">
        <v>1805</v>
      </c>
      <c r="D3090">
        <v>2066</v>
      </c>
      <c r="E3090" s="1">
        <v>831</v>
      </c>
      <c r="F3090" s="1">
        <v>852</v>
      </c>
      <c r="G3090" s="1">
        <v>1845</v>
      </c>
      <c r="H3090" s="1">
        <v>2440</v>
      </c>
      <c r="I3090" s="1">
        <v>1720</v>
      </c>
      <c r="J3090" s="1">
        <v>1238</v>
      </c>
      <c r="K3090">
        <v>1219</v>
      </c>
      <c r="L3090">
        <v>1303</v>
      </c>
      <c r="M3090">
        <v>1395</v>
      </c>
    </row>
    <row r="3091" spans="1:13" x14ac:dyDescent="0.2">
      <c r="A3091" t="s">
        <v>3100</v>
      </c>
      <c r="B3091">
        <v>144</v>
      </c>
      <c r="C3091">
        <v>126</v>
      </c>
      <c r="D3091">
        <v>107</v>
      </c>
      <c r="E3091" s="1">
        <v>26</v>
      </c>
      <c r="F3091" s="1">
        <v>15</v>
      </c>
      <c r="G3091" s="1">
        <v>65</v>
      </c>
      <c r="H3091" s="1">
        <v>78</v>
      </c>
      <c r="I3091" s="1">
        <v>46</v>
      </c>
      <c r="J3091" s="1">
        <v>9</v>
      </c>
      <c r="K3091">
        <v>54</v>
      </c>
      <c r="L3091">
        <v>113</v>
      </c>
      <c r="M3091">
        <v>136</v>
      </c>
    </row>
    <row r="3092" spans="1:13" x14ac:dyDescent="0.2">
      <c r="A3092" t="s">
        <v>3101</v>
      </c>
      <c r="B3092">
        <v>14</v>
      </c>
      <c r="C3092">
        <v>14</v>
      </c>
      <c r="D3092">
        <v>16</v>
      </c>
      <c r="E3092" s="1">
        <v>2</v>
      </c>
      <c r="F3092" s="1">
        <v>1</v>
      </c>
      <c r="G3092" s="1">
        <v>3</v>
      </c>
      <c r="H3092" s="1">
        <v>8</v>
      </c>
      <c r="I3092" s="1">
        <v>6</v>
      </c>
      <c r="J3092" s="1">
        <v>2</v>
      </c>
      <c r="K3092">
        <v>6</v>
      </c>
      <c r="L3092">
        <v>7</v>
      </c>
      <c r="M3092">
        <v>9</v>
      </c>
    </row>
    <row r="3093" spans="1:13" x14ac:dyDescent="0.2">
      <c r="A3093" t="s">
        <v>3102</v>
      </c>
      <c r="B3093">
        <v>7323</v>
      </c>
      <c r="C3093">
        <v>7000</v>
      </c>
      <c r="D3093">
        <v>8415</v>
      </c>
      <c r="E3093" s="1">
        <v>1917</v>
      </c>
      <c r="F3093" s="1">
        <v>1852</v>
      </c>
      <c r="G3093" s="1">
        <v>4477</v>
      </c>
      <c r="H3093" s="1">
        <v>7302</v>
      </c>
      <c r="I3093" s="1">
        <v>4640</v>
      </c>
      <c r="J3093" s="1">
        <v>2946</v>
      </c>
      <c r="K3093">
        <v>13233</v>
      </c>
      <c r="L3093">
        <v>9702</v>
      </c>
      <c r="M3093">
        <v>11762</v>
      </c>
    </row>
    <row r="3094" spans="1:13" x14ac:dyDescent="0.2">
      <c r="A3094" t="s">
        <v>3103</v>
      </c>
      <c r="B3094">
        <v>10310</v>
      </c>
      <c r="C3094">
        <v>7422</v>
      </c>
      <c r="D3094">
        <v>8922</v>
      </c>
      <c r="E3094" s="1">
        <v>3582</v>
      </c>
      <c r="F3094" s="1">
        <v>3506</v>
      </c>
      <c r="G3094" s="1">
        <v>7950</v>
      </c>
      <c r="H3094" s="1">
        <v>10478</v>
      </c>
      <c r="I3094" s="1">
        <v>6253</v>
      </c>
      <c r="J3094" s="1">
        <v>4710</v>
      </c>
      <c r="K3094">
        <v>10766</v>
      </c>
      <c r="L3094">
        <v>9836</v>
      </c>
      <c r="M3094">
        <v>11897</v>
      </c>
    </row>
    <row r="3095" spans="1:13" x14ac:dyDescent="0.2">
      <c r="A3095" t="s">
        <v>3104</v>
      </c>
      <c r="B3095">
        <v>7371</v>
      </c>
      <c r="C3095">
        <v>6108</v>
      </c>
      <c r="D3095">
        <v>5186</v>
      </c>
      <c r="E3095" s="1">
        <v>2161</v>
      </c>
      <c r="F3095" s="1">
        <v>2162</v>
      </c>
      <c r="G3095" s="1">
        <v>4527</v>
      </c>
      <c r="H3095" s="1">
        <v>4152</v>
      </c>
      <c r="I3095" s="1">
        <v>3237</v>
      </c>
      <c r="J3095" s="1">
        <v>1637</v>
      </c>
      <c r="K3095">
        <v>4326</v>
      </c>
      <c r="L3095">
        <v>5324</v>
      </c>
      <c r="M3095">
        <v>6055</v>
      </c>
    </row>
    <row r="3096" spans="1:13" x14ac:dyDescent="0.2">
      <c r="A3096" t="s">
        <v>3105</v>
      </c>
      <c r="B3096">
        <v>1014</v>
      </c>
      <c r="C3096">
        <v>946</v>
      </c>
      <c r="D3096">
        <v>1020</v>
      </c>
      <c r="E3096" s="1">
        <v>522</v>
      </c>
      <c r="F3096" s="1">
        <v>468</v>
      </c>
      <c r="G3096" s="1">
        <v>1018</v>
      </c>
      <c r="H3096" s="1">
        <v>1136</v>
      </c>
      <c r="I3096" s="1">
        <v>736</v>
      </c>
      <c r="J3096" s="1">
        <v>353</v>
      </c>
      <c r="K3096">
        <v>971</v>
      </c>
      <c r="L3096">
        <v>976</v>
      </c>
      <c r="M3096">
        <v>1081</v>
      </c>
    </row>
    <row r="3097" spans="1:13" x14ac:dyDescent="0.2">
      <c r="A3097" t="s">
        <v>3106</v>
      </c>
      <c r="B3097">
        <v>4515</v>
      </c>
      <c r="C3097">
        <v>3694</v>
      </c>
      <c r="D3097">
        <v>4756</v>
      </c>
      <c r="E3097" s="1">
        <v>2196</v>
      </c>
      <c r="F3097" s="1">
        <v>1700</v>
      </c>
      <c r="G3097" s="1">
        <v>3851</v>
      </c>
      <c r="H3097" s="1">
        <v>5076</v>
      </c>
      <c r="I3097" s="1">
        <v>3590</v>
      </c>
      <c r="J3097" s="1">
        <v>1900</v>
      </c>
      <c r="K3097">
        <v>5354</v>
      </c>
      <c r="L3097">
        <v>4196</v>
      </c>
      <c r="M3097">
        <v>4490</v>
      </c>
    </row>
    <row r="3098" spans="1:13" x14ac:dyDescent="0.2">
      <c r="A3098" t="s">
        <v>3107</v>
      </c>
      <c r="B3098">
        <v>1579</v>
      </c>
      <c r="C3098">
        <v>1360</v>
      </c>
      <c r="D3098">
        <v>2164</v>
      </c>
      <c r="E3098" s="1">
        <v>621</v>
      </c>
      <c r="F3098" s="1">
        <v>648</v>
      </c>
      <c r="G3098" s="1">
        <v>1610</v>
      </c>
      <c r="H3098" s="1">
        <v>2166</v>
      </c>
      <c r="I3098" s="1">
        <v>1091</v>
      </c>
      <c r="J3098" s="1">
        <v>703</v>
      </c>
      <c r="K3098">
        <v>1459</v>
      </c>
      <c r="L3098">
        <v>1050</v>
      </c>
      <c r="M3098">
        <v>1327</v>
      </c>
    </row>
    <row r="3099" spans="1:13" x14ac:dyDescent="0.2">
      <c r="A3099" t="s">
        <v>3108</v>
      </c>
      <c r="B3099">
        <v>8816</v>
      </c>
      <c r="C3099">
        <v>6823</v>
      </c>
      <c r="D3099">
        <v>9060</v>
      </c>
      <c r="E3099" s="1">
        <v>3304</v>
      </c>
      <c r="F3099" s="1">
        <v>3229</v>
      </c>
      <c r="G3099" s="1">
        <v>7915</v>
      </c>
      <c r="H3099" s="1">
        <v>10119</v>
      </c>
      <c r="I3099" s="1">
        <v>5830</v>
      </c>
      <c r="J3099" s="1">
        <v>3180</v>
      </c>
      <c r="K3099">
        <v>7059</v>
      </c>
      <c r="L3099">
        <v>5892</v>
      </c>
      <c r="M3099">
        <v>6790</v>
      </c>
    </row>
    <row r="3100" spans="1:13" x14ac:dyDescent="0.2">
      <c r="A3100" t="s">
        <v>3109</v>
      </c>
      <c r="B3100">
        <v>79</v>
      </c>
      <c r="C3100">
        <v>55</v>
      </c>
      <c r="D3100">
        <v>45</v>
      </c>
      <c r="E3100" s="1">
        <v>5</v>
      </c>
      <c r="F3100" s="1">
        <v>11</v>
      </c>
      <c r="G3100" s="1">
        <v>34</v>
      </c>
      <c r="H3100" s="1">
        <v>32</v>
      </c>
      <c r="I3100" s="1">
        <v>25</v>
      </c>
      <c r="J3100" s="1">
        <v>8</v>
      </c>
      <c r="K3100">
        <v>25</v>
      </c>
      <c r="L3100">
        <v>44</v>
      </c>
      <c r="M3100">
        <v>37</v>
      </c>
    </row>
    <row r="3101" spans="1:13" x14ac:dyDescent="0.2">
      <c r="A3101" t="s">
        <v>3110</v>
      </c>
      <c r="B3101">
        <v>8609</v>
      </c>
      <c r="C3101">
        <v>7268</v>
      </c>
      <c r="D3101">
        <v>7664</v>
      </c>
      <c r="E3101" s="1">
        <v>4068</v>
      </c>
      <c r="F3101" s="1">
        <v>4336</v>
      </c>
      <c r="G3101" s="1">
        <v>10160</v>
      </c>
      <c r="H3101" s="1">
        <v>9827</v>
      </c>
      <c r="I3101" s="1">
        <v>7525</v>
      </c>
      <c r="J3101" s="1">
        <v>3596</v>
      </c>
      <c r="K3101">
        <v>5966</v>
      </c>
      <c r="L3101">
        <v>5732</v>
      </c>
      <c r="M3101">
        <v>6749</v>
      </c>
    </row>
    <row r="3102" spans="1:13" x14ac:dyDescent="0.2">
      <c r="A3102" t="s">
        <v>3111</v>
      </c>
      <c r="B3102">
        <v>2301</v>
      </c>
      <c r="C3102">
        <v>1817</v>
      </c>
      <c r="D3102">
        <v>1802</v>
      </c>
      <c r="E3102" s="1">
        <v>1255</v>
      </c>
      <c r="F3102" s="1">
        <v>986</v>
      </c>
      <c r="G3102" s="1">
        <v>2361</v>
      </c>
      <c r="H3102" s="1">
        <v>1940</v>
      </c>
      <c r="I3102" s="1">
        <v>1644</v>
      </c>
      <c r="J3102" s="1">
        <v>819</v>
      </c>
      <c r="K3102">
        <v>1231</v>
      </c>
      <c r="L3102">
        <v>1237</v>
      </c>
      <c r="M3102">
        <v>1376</v>
      </c>
    </row>
    <row r="3103" spans="1:13" x14ac:dyDescent="0.2">
      <c r="A3103" t="s">
        <v>3112</v>
      </c>
      <c r="B3103">
        <v>3909</v>
      </c>
      <c r="C3103">
        <v>3226</v>
      </c>
      <c r="D3103">
        <v>3892</v>
      </c>
      <c r="E3103" s="1">
        <v>1216</v>
      </c>
      <c r="F3103" s="1">
        <v>1191</v>
      </c>
      <c r="G3103" s="1">
        <v>2690</v>
      </c>
      <c r="H3103" s="1">
        <v>3395</v>
      </c>
      <c r="I3103" s="1">
        <v>2246</v>
      </c>
      <c r="J3103" s="1">
        <v>1407</v>
      </c>
      <c r="K3103">
        <v>3392</v>
      </c>
      <c r="L3103">
        <v>3023</v>
      </c>
      <c r="M3103">
        <v>3475</v>
      </c>
    </row>
    <row r="3104" spans="1:13" x14ac:dyDescent="0.2">
      <c r="A3104" t="s">
        <v>3113</v>
      </c>
      <c r="B3104">
        <v>14269</v>
      </c>
      <c r="C3104">
        <v>11935</v>
      </c>
      <c r="D3104">
        <v>13608</v>
      </c>
      <c r="E3104" s="1">
        <v>6417</v>
      </c>
      <c r="F3104" s="1">
        <v>5973</v>
      </c>
      <c r="G3104" s="1">
        <v>14781</v>
      </c>
      <c r="H3104" s="1">
        <v>21379</v>
      </c>
      <c r="I3104" s="1">
        <v>13646</v>
      </c>
      <c r="J3104" s="1">
        <v>7143</v>
      </c>
      <c r="K3104">
        <v>18630</v>
      </c>
      <c r="L3104">
        <v>17007</v>
      </c>
      <c r="M3104">
        <v>18985</v>
      </c>
    </row>
    <row r="3105" spans="1:13" x14ac:dyDescent="0.2">
      <c r="A3105" t="s">
        <v>3114</v>
      </c>
      <c r="B3105">
        <v>4085</v>
      </c>
      <c r="C3105">
        <v>3212</v>
      </c>
      <c r="D3105">
        <v>3455</v>
      </c>
      <c r="E3105" s="1">
        <v>1570</v>
      </c>
      <c r="F3105" s="1">
        <v>1415</v>
      </c>
      <c r="G3105" s="1">
        <v>3030</v>
      </c>
      <c r="H3105" s="1">
        <v>4730</v>
      </c>
      <c r="I3105" s="1">
        <v>3318</v>
      </c>
      <c r="J3105" s="1">
        <v>1702</v>
      </c>
      <c r="K3105">
        <v>3028</v>
      </c>
      <c r="L3105">
        <v>3020</v>
      </c>
      <c r="M3105">
        <v>3366</v>
      </c>
    </row>
    <row r="3106" spans="1:13" x14ac:dyDescent="0.2">
      <c r="A3106" t="s">
        <v>3115</v>
      </c>
      <c r="B3106">
        <v>9179</v>
      </c>
      <c r="C3106">
        <v>7102</v>
      </c>
      <c r="D3106">
        <v>7660</v>
      </c>
      <c r="E3106" s="1">
        <v>2943</v>
      </c>
      <c r="F3106" s="1">
        <v>2649</v>
      </c>
      <c r="G3106" s="1">
        <v>6583</v>
      </c>
      <c r="H3106" s="1">
        <v>9976</v>
      </c>
      <c r="I3106" s="1">
        <v>7121</v>
      </c>
      <c r="J3106" s="1">
        <v>4026</v>
      </c>
      <c r="K3106">
        <v>10168</v>
      </c>
      <c r="L3106">
        <v>9342</v>
      </c>
      <c r="M3106">
        <v>10370</v>
      </c>
    </row>
    <row r="3107" spans="1:13" x14ac:dyDescent="0.2">
      <c r="A3107" t="s">
        <v>3116</v>
      </c>
      <c r="B3107">
        <v>4131</v>
      </c>
      <c r="C3107">
        <v>3775</v>
      </c>
      <c r="D3107">
        <v>3533</v>
      </c>
      <c r="E3107" s="1">
        <v>1271</v>
      </c>
      <c r="F3107" s="1">
        <v>1214</v>
      </c>
      <c r="G3107" s="1">
        <v>2616</v>
      </c>
      <c r="H3107" s="1">
        <v>5260</v>
      </c>
      <c r="I3107" s="1">
        <v>3405</v>
      </c>
      <c r="J3107" s="1">
        <v>1961</v>
      </c>
      <c r="K3107">
        <v>4585</v>
      </c>
      <c r="L3107">
        <v>5286</v>
      </c>
      <c r="M3107">
        <v>6501</v>
      </c>
    </row>
    <row r="3108" spans="1:13" x14ac:dyDescent="0.2">
      <c r="A3108" t="s">
        <v>3117</v>
      </c>
      <c r="B3108">
        <v>10923</v>
      </c>
      <c r="C3108">
        <v>9528</v>
      </c>
      <c r="D3108">
        <v>8925</v>
      </c>
      <c r="E3108" s="1">
        <v>3902</v>
      </c>
      <c r="F3108" s="1">
        <v>3428</v>
      </c>
      <c r="G3108" s="1">
        <v>8234</v>
      </c>
      <c r="H3108" s="1">
        <v>12551</v>
      </c>
      <c r="I3108" s="1">
        <v>8658</v>
      </c>
      <c r="J3108" s="1">
        <v>4391</v>
      </c>
      <c r="K3108">
        <v>11513</v>
      </c>
      <c r="L3108">
        <v>12085</v>
      </c>
      <c r="M3108">
        <v>13732</v>
      </c>
    </row>
    <row r="3109" spans="1:13" x14ac:dyDescent="0.2">
      <c r="A3109" t="s">
        <v>3118</v>
      </c>
      <c r="B3109">
        <v>5218</v>
      </c>
      <c r="C3109">
        <v>4608</v>
      </c>
      <c r="D3109">
        <v>5046</v>
      </c>
      <c r="E3109" s="1">
        <v>2326</v>
      </c>
      <c r="F3109" s="1">
        <v>2103</v>
      </c>
      <c r="G3109" s="1">
        <v>4801</v>
      </c>
      <c r="H3109" s="1">
        <v>6506</v>
      </c>
      <c r="I3109" s="1">
        <v>4686</v>
      </c>
      <c r="J3109" s="1">
        <v>2567</v>
      </c>
      <c r="K3109">
        <v>7121</v>
      </c>
      <c r="L3109">
        <v>6196</v>
      </c>
      <c r="M3109">
        <v>6966</v>
      </c>
    </row>
    <row r="3110" spans="1:13" x14ac:dyDescent="0.2">
      <c r="A3110" t="s">
        <v>3119</v>
      </c>
      <c r="B3110">
        <v>2452</v>
      </c>
      <c r="C3110">
        <v>2534</v>
      </c>
      <c r="D3110">
        <v>2772</v>
      </c>
      <c r="E3110" s="1">
        <v>703</v>
      </c>
      <c r="F3110" s="1">
        <v>740</v>
      </c>
      <c r="G3110" s="1">
        <v>1678</v>
      </c>
      <c r="H3110" s="1">
        <v>2313</v>
      </c>
      <c r="I3110" s="1">
        <v>1673</v>
      </c>
      <c r="J3110" s="1">
        <v>901</v>
      </c>
      <c r="K3110">
        <v>1717</v>
      </c>
      <c r="L3110">
        <v>1791</v>
      </c>
      <c r="M3110">
        <v>2037</v>
      </c>
    </row>
    <row r="3111" spans="1:13" x14ac:dyDescent="0.2">
      <c r="A3111" t="s">
        <v>3120</v>
      </c>
      <c r="B3111">
        <v>5309</v>
      </c>
      <c r="C3111">
        <v>3965</v>
      </c>
      <c r="D3111">
        <v>3671</v>
      </c>
      <c r="E3111" s="1">
        <v>1561</v>
      </c>
      <c r="F3111" s="1">
        <v>1331</v>
      </c>
      <c r="G3111" s="1">
        <v>3170</v>
      </c>
      <c r="H3111" s="1">
        <v>4237</v>
      </c>
      <c r="I3111" s="1">
        <v>2973</v>
      </c>
      <c r="J3111" s="1">
        <v>2019</v>
      </c>
      <c r="K3111">
        <v>3682</v>
      </c>
      <c r="L3111">
        <v>4376</v>
      </c>
      <c r="M3111">
        <v>4700</v>
      </c>
    </row>
    <row r="3112" spans="1:13" x14ac:dyDescent="0.2">
      <c r="A3112" t="s">
        <v>3121</v>
      </c>
      <c r="B3112">
        <v>6456</v>
      </c>
      <c r="C3112">
        <v>5606</v>
      </c>
      <c r="D3112">
        <v>6329</v>
      </c>
      <c r="E3112" s="1">
        <v>2849</v>
      </c>
      <c r="F3112" s="1">
        <v>2421</v>
      </c>
      <c r="G3112" s="1">
        <v>5050</v>
      </c>
      <c r="H3112" s="1">
        <v>7232</v>
      </c>
      <c r="I3112" s="1">
        <v>5823</v>
      </c>
      <c r="J3112" s="1">
        <v>2707</v>
      </c>
      <c r="K3112">
        <v>8042</v>
      </c>
      <c r="L3112">
        <v>7744</v>
      </c>
      <c r="M3112">
        <v>8801</v>
      </c>
    </row>
    <row r="3113" spans="1:13" x14ac:dyDescent="0.2">
      <c r="A3113" t="s">
        <v>3122</v>
      </c>
      <c r="B3113">
        <v>8652</v>
      </c>
      <c r="C3113">
        <v>7281</v>
      </c>
      <c r="D3113">
        <v>7246</v>
      </c>
      <c r="E3113" s="1">
        <v>3198</v>
      </c>
      <c r="F3113" s="1">
        <v>3331</v>
      </c>
      <c r="G3113" s="1">
        <v>7564</v>
      </c>
      <c r="H3113" s="1">
        <v>7575</v>
      </c>
      <c r="I3113" s="1">
        <v>5490</v>
      </c>
      <c r="J3113" s="1">
        <v>2778</v>
      </c>
      <c r="K3113">
        <v>6041</v>
      </c>
      <c r="L3113">
        <v>6246</v>
      </c>
      <c r="M3113">
        <v>6958</v>
      </c>
    </row>
    <row r="3114" spans="1:13" x14ac:dyDescent="0.2">
      <c r="A3114" t="s">
        <v>3123</v>
      </c>
      <c r="B3114">
        <v>14589</v>
      </c>
      <c r="C3114">
        <v>11548</v>
      </c>
      <c r="D3114">
        <v>11414</v>
      </c>
      <c r="E3114" s="1">
        <v>5945</v>
      </c>
      <c r="F3114" s="1">
        <v>5067</v>
      </c>
      <c r="G3114" s="1">
        <v>12077</v>
      </c>
      <c r="H3114" s="1">
        <v>11699</v>
      </c>
      <c r="I3114" s="1">
        <v>9711</v>
      </c>
      <c r="J3114" s="1">
        <v>4722</v>
      </c>
      <c r="K3114">
        <v>8999</v>
      </c>
      <c r="L3114">
        <v>8622</v>
      </c>
      <c r="M3114">
        <v>9325</v>
      </c>
    </row>
    <row r="3115" spans="1:13" x14ac:dyDescent="0.2">
      <c r="A3115" t="s">
        <v>3124</v>
      </c>
      <c r="B3115">
        <v>53</v>
      </c>
      <c r="C3115">
        <v>68</v>
      </c>
      <c r="D3115">
        <v>58</v>
      </c>
      <c r="E3115" s="1">
        <v>20</v>
      </c>
      <c r="F3115" s="1">
        <v>21</v>
      </c>
      <c r="G3115" s="1">
        <v>82</v>
      </c>
      <c r="H3115" s="1">
        <v>47</v>
      </c>
      <c r="I3115" s="1">
        <v>45</v>
      </c>
      <c r="J3115" s="1">
        <v>10</v>
      </c>
      <c r="K3115">
        <v>36</v>
      </c>
      <c r="L3115">
        <v>28</v>
      </c>
      <c r="M3115">
        <v>54</v>
      </c>
    </row>
    <row r="3116" spans="1:13" x14ac:dyDescent="0.2">
      <c r="A3116" t="s">
        <v>3125</v>
      </c>
      <c r="B3116">
        <v>3020</v>
      </c>
      <c r="C3116">
        <v>2509</v>
      </c>
      <c r="D3116">
        <v>3118</v>
      </c>
      <c r="E3116" s="1">
        <v>1419</v>
      </c>
      <c r="F3116" s="1">
        <v>1452</v>
      </c>
      <c r="G3116" s="1">
        <v>3563</v>
      </c>
      <c r="H3116" s="1">
        <v>2733</v>
      </c>
      <c r="I3116" s="1">
        <v>1567</v>
      </c>
      <c r="J3116" s="1">
        <v>1038</v>
      </c>
      <c r="K3116">
        <v>2708</v>
      </c>
      <c r="L3116">
        <v>2648</v>
      </c>
      <c r="M3116">
        <v>2838</v>
      </c>
    </row>
    <row r="3117" spans="1:13" x14ac:dyDescent="0.2">
      <c r="A3117" t="s">
        <v>3126</v>
      </c>
      <c r="B3117">
        <v>351</v>
      </c>
      <c r="C3117">
        <v>331</v>
      </c>
      <c r="D3117">
        <v>492</v>
      </c>
      <c r="E3117" s="1">
        <v>143</v>
      </c>
      <c r="F3117" s="1">
        <v>193</v>
      </c>
      <c r="G3117" s="1">
        <v>480</v>
      </c>
      <c r="H3117" s="1">
        <v>402</v>
      </c>
      <c r="I3117" s="1">
        <v>156</v>
      </c>
      <c r="J3117" s="1">
        <v>155</v>
      </c>
      <c r="K3117">
        <v>306</v>
      </c>
      <c r="L3117">
        <v>286</v>
      </c>
      <c r="M3117">
        <v>339</v>
      </c>
    </row>
    <row r="3118" spans="1:13" x14ac:dyDescent="0.2">
      <c r="A3118" t="s">
        <v>3127</v>
      </c>
      <c r="B3118">
        <v>11766</v>
      </c>
      <c r="C3118">
        <v>9301</v>
      </c>
      <c r="D3118">
        <v>11057</v>
      </c>
      <c r="E3118" s="1">
        <v>4334</v>
      </c>
      <c r="F3118" s="1">
        <v>3673</v>
      </c>
      <c r="G3118" s="1">
        <v>9295</v>
      </c>
      <c r="H3118" s="1">
        <v>13254</v>
      </c>
      <c r="I3118" s="1">
        <v>8809</v>
      </c>
      <c r="J3118" s="1">
        <v>4835</v>
      </c>
      <c r="K3118">
        <v>15722</v>
      </c>
      <c r="L3118">
        <v>12809</v>
      </c>
      <c r="M3118">
        <v>14628</v>
      </c>
    </row>
    <row r="3119" spans="1:13" x14ac:dyDescent="0.2">
      <c r="A3119" t="s">
        <v>3128</v>
      </c>
      <c r="B3119">
        <v>1213</v>
      </c>
      <c r="C3119">
        <v>854</v>
      </c>
      <c r="D3119">
        <v>907</v>
      </c>
      <c r="E3119" s="1">
        <v>393</v>
      </c>
      <c r="F3119" s="1">
        <v>296</v>
      </c>
      <c r="G3119" s="1">
        <v>672</v>
      </c>
      <c r="H3119" s="1">
        <v>959</v>
      </c>
      <c r="I3119" s="1">
        <v>858</v>
      </c>
      <c r="J3119" s="1">
        <v>359</v>
      </c>
      <c r="K3119">
        <v>1299</v>
      </c>
      <c r="L3119">
        <v>1107</v>
      </c>
      <c r="M3119">
        <v>1243</v>
      </c>
    </row>
    <row r="3120" spans="1:13" x14ac:dyDescent="0.2">
      <c r="A3120" t="s">
        <v>3129</v>
      </c>
      <c r="B3120">
        <v>230</v>
      </c>
      <c r="C3120">
        <v>219</v>
      </c>
      <c r="D3120">
        <v>345</v>
      </c>
      <c r="E3120" s="1">
        <v>164</v>
      </c>
      <c r="F3120" s="1">
        <v>126</v>
      </c>
      <c r="G3120" s="1">
        <v>323</v>
      </c>
      <c r="H3120" s="1">
        <v>273</v>
      </c>
      <c r="I3120" s="1">
        <v>191</v>
      </c>
      <c r="J3120" s="1">
        <v>102</v>
      </c>
      <c r="K3120">
        <v>207</v>
      </c>
      <c r="L3120">
        <v>147</v>
      </c>
      <c r="M3120">
        <v>176</v>
      </c>
    </row>
    <row r="3121" spans="1:13" x14ac:dyDescent="0.2">
      <c r="A3121" t="s">
        <v>3130</v>
      </c>
      <c r="B3121">
        <v>99</v>
      </c>
      <c r="C3121">
        <v>80</v>
      </c>
      <c r="D3121">
        <v>111</v>
      </c>
      <c r="E3121" s="1">
        <v>43</v>
      </c>
      <c r="F3121" s="1">
        <v>27</v>
      </c>
      <c r="G3121" s="1">
        <v>77</v>
      </c>
      <c r="H3121" s="1">
        <v>99</v>
      </c>
      <c r="I3121" s="1">
        <v>40</v>
      </c>
      <c r="J3121" s="1">
        <v>27</v>
      </c>
      <c r="K3121">
        <v>91</v>
      </c>
      <c r="L3121">
        <v>40</v>
      </c>
      <c r="M3121">
        <v>47</v>
      </c>
    </row>
    <row r="3122" spans="1:13" x14ac:dyDescent="0.2">
      <c r="A3122" t="s">
        <v>3131</v>
      </c>
      <c r="B3122">
        <v>1418</v>
      </c>
      <c r="C3122">
        <v>1712</v>
      </c>
      <c r="D3122">
        <v>2283</v>
      </c>
      <c r="E3122" s="1">
        <v>643</v>
      </c>
      <c r="F3122" s="1">
        <v>633</v>
      </c>
      <c r="G3122" s="1">
        <v>1581</v>
      </c>
      <c r="H3122" s="1">
        <v>2159</v>
      </c>
      <c r="I3122" s="1">
        <v>1339</v>
      </c>
      <c r="J3122" s="1">
        <v>849</v>
      </c>
      <c r="K3122">
        <v>1972</v>
      </c>
      <c r="L3122">
        <v>1560</v>
      </c>
      <c r="M3122">
        <v>1895</v>
      </c>
    </row>
    <row r="3123" spans="1:13" x14ac:dyDescent="0.2">
      <c r="A3123" t="s">
        <v>3132</v>
      </c>
      <c r="B3123">
        <v>4514</v>
      </c>
      <c r="C3123">
        <v>4126</v>
      </c>
      <c r="D3123">
        <v>4599</v>
      </c>
      <c r="E3123" s="1">
        <v>1411</v>
      </c>
      <c r="F3123" s="1">
        <v>1348</v>
      </c>
      <c r="G3123" s="1">
        <v>2996</v>
      </c>
      <c r="H3123" s="1">
        <v>4106</v>
      </c>
      <c r="I3123" s="1">
        <v>3015</v>
      </c>
      <c r="J3123" s="1">
        <v>1457</v>
      </c>
      <c r="K3123">
        <v>5211</v>
      </c>
      <c r="L3123">
        <v>4546</v>
      </c>
      <c r="M3123">
        <v>5077</v>
      </c>
    </row>
    <row r="3124" spans="1:13" x14ac:dyDescent="0.2">
      <c r="A3124" t="s">
        <v>3133</v>
      </c>
      <c r="B3124">
        <v>113</v>
      </c>
      <c r="C3124">
        <v>90</v>
      </c>
      <c r="D3124">
        <v>76</v>
      </c>
      <c r="E3124" s="1">
        <v>27</v>
      </c>
      <c r="F3124" s="1">
        <v>18</v>
      </c>
      <c r="G3124" s="1">
        <v>49</v>
      </c>
      <c r="H3124" s="1">
        <v>55</v>
      </c>
      <c r="I3124" s="1">
        <v>42</v>
      </c>
      <c r="J3124" s="1">
        <v>26</v>
      </c>
      <c r="K3124">
        <v>56</v>
      </c>
      <c r="L3124">
        <v>69</v>
      </c>
      <c r="M3124">
        <v>78</v>
      </c>
    </row>
    <row r="3125" spans="1:13" x14ac:dyDescent="0.2">
      <c r="A3125" t="s">
        <v>3134</v>
      </c>
      <c r="B3125">
        <v>2571</v>
      </c>
      <c r="C3125">
        <v>2368</v>
      </c>
      <c r="D3125">
        <v>2450</v>
      </c>
      <c r="E3125" s="1">
        <v>1057</v>
      </c>
      <c r="F3125" s="1">
        <v>962</v>
      </c>
      <c r="G3125" s="1">
        <v>2456</v>
      </c>
      <c r="H3125" s="1">
        <v>2198</v>
      </c>
      <c r="I3125" s="1">
        <v>1752</v>
      </c>
      <c r="J3125" s="1">
        <v>924</v>
      </c>
      <c r="K3125">
        <v>2085</v>
      </c>
      <c r="L3125">
        <v>2226</v>
      </c>
      <c r="M3125">
        <v>2455</v>
      </c>
    </row>
    <row r="3126" spans="1:13" x14ac:dyDescent="0.2">
      <c r="A3126" t="s">
        <v>3135</v>
      </c>
      <c r="B3126">
        <v>7688</v>
      </c>
      <c r="C3126">
        <v>6415</v>
      </c>
      <c r="D3126">
        <v>8173</v>
      </c>
      <c r="E3126" s="1">
        <v>3833</v>
      </c>
      <c r="F3126" s="1">
        <v>3460</v>
      </c>
      <c r="G3126" s="1">
        <v>8480</v>
      </c>
      <c r="H3126" s="1">
        <v>4271</v>
      </c>
      <c r="I3126" s="1">
        <v>2856</v>
      </c>
      <c r="J3126" s="1">
        <v>1525</v>
      </c>
      <c r="K3126">
        <v>3535</v>
      </c>
      <c r="L3126">
        <v>3008</v>
      </c>
      <c r="M3126">
        <v>3446</v>
      </c>
    </row>
    <row r="3127" spans="1:13" x14ac:dyDescent="0.2">
      <c r="A3127" t="s">
        <v>3136</v>
      </c>
      <c r="B3127">
        <v>16398</v>
      </c>
      <c r="C3127">
        <v>13835</v>
      </c>
      <c r="D3127">
        <v>13664</v>
      </c>
      <c r="E3127" s="1">
        <v>6489</v>
      </c>
      <c r="F3127" s="1">
        <v>5307</v>
      </c>
      <c r="G3127" s="1">
        <v>13397</v>
      </c>
      <c r="H3127" s="1">
        <v>14537</v>
      </c>
      <c r="I3127" s="1">
        <v>10380</v>
      </c>
      <c r="J3127" s="1">
        <v>4975</v>
      </c>
      <c r="K3127">
        <v>15406</v>
      </c>
      <c r="L3127">
        <v>15840</v>
      </c>
      <c r="M3127">
        <v>18075</v>
      </c>
    </row>
    <row r="3128" spans="1:13" x14ac:dyDescent="0.2">
      <c r="A3128" t="s">
        <v>3137</v>
      </c>
      <c r="B3128">
        <v>4204</v>
      </c>
      <c r="C3128">
        <v>3983</v>
      </c>
      <c r="D3128">
        <v>4354</v>
      </c>
      <c r="E3128" s="1">
        <v>1693</v>
      </c>
      <c r="F3128" s="1">
        <v>1386</v>
      </c>
      <c r="G3128" s="1">
        <v>3485</v>
      </c>
      <c r="H3128" s="1">
        <v>5378</v>
      </c>
      <c r="I3128" s="1">
        <v>3523</v>
      </c>
      <c r="J3128" s="1">
        <v>2107</v>
      </c>
      <c r="K3128">
        <v>5907</v>
      </c>
      <c r="L3128">
        <v>5160</v>
      </c>
      <c r="M3128">
        <v>6066</v>
      </c>
    </row>
    <row r="3129" spans="1:13" x14ac:dyDescent="0.2">
      <c r="A3129" t="s">
        <v>3138</v>
      </c>
      <c r="B3129">
        <v>1078</v>
      </c>
      <c r="C3129">
        <v>897</v>
      </c>
      <c r="D3129">
        <v>1052</v>
      </c>
      <c r="E3129" s="1">
        <v>415</v>
      </c>
      <c r="F3129" s="1">
        <v>321</v>
      </c>
      <c r="G3129" s="1">
        <v>778</v>
      </c>
      <c r="H3129" s="1">
        <v>1340</v>
      </c>
      <c r="I3129" s="1">
        <v>938</v>
      </c>
      <c r="J3129" s="1">
        <v>516</v>
      </c>
      <c r="K3129">
        <v>1610</v>
      </c>
      <c r="L3129">
        <v>1086</v>
      </c>
      <c r="M3129">
        <v>1386</v>
      </c>
    </row>
    <row r="3130" spans="1:13" x14ac:dyDescent="0.2">
      <c r="A3130" t="s">
        <v>3139</v>
      </c>
      <c r="B3130">
        <v>1893</v>
      </c>
      <c r="C3130">
        <v>2018</v>
      </c>
      <c r="D3130">
        <v>2189</v>
      </c>
      <c r="E3130" s="1">
        <v>884</v>
      </c>
      <c r="F3130" s="1">
        <v>751</v>
      </c>
      <c r="G3130" s="1">
        <v>1785</v>
      </c>
      <c r="H3130" s="1">
        <v>2724</v>
      </c>
      <c r="I3130" s="1">
        <v>1645</v>
      </c>
      <c r="J3130" s="1">
        <v>1127</v>
      </c>
      <c r="K3130">
        <v>2415</v>
      </c>
      <c r="L3130">
        <v>2674</v>
      </c>
      <c r="M3130">
        <v>2976</v>
      </c>
    </row>
    <row r="3131" spans="1:13" x14ac:dyDescent="0.2">
      <c r="A3131" t="s">
        <v>3140</v>
      </c>
      <c r="B3131">
        <v>2203</v>
      </c>
      <c r="C3131">
        <v>1952</v>
      </c>
      <c r="D3131">
        <v>2256</v>
      </c>
      <c r="E3131" s="1">
        <v>766</v>
      </c>
      <c r="F3131" s="1">
        <v>594</v>
      </c>
      <c r="G3131" s="1">
        <v>1409</v>
      </c>
      <c r="H3131" s="1">
        <v>2688</v>
      </c>
      <c r="I3131" s="1">
        <v>1805</v>
      </c>
      <c r="J3131" s="1">
        <v>1030</v>
      </c>
      <c r="K3131">
        <v>3318</v>
      </c>
      <c r="L3131">
        <v>3044</v>
      </c>
      <c r="M3131">
        <v>3627</v>
      </c>
    </row>
    <row r="3132" spans="1:13" x14ac:dyDescent="0.2">
      <c r="A3132" t="s">
        <v>3141</v>
      </c>
      <c r="B3132">
        <v>2744</v>
      </c>
      <c r="C3132">
        <v>2700</v>
      </c>
      <c r="D3132">
        <v>2583</v>
      </c>
      <c r="E3132" s="1">
        <v>787</v>
      </c>
      <c r="F3132" s="1">
        <v>884</v>
      </c>
      <c r="G3132" s="1">
        <v>1994</v>
      </c>
      <c r="H3132" s="1">
        <v>3925</v>
      </c>
      <c r="I3132" s="1">
        <v>2529</v>
      </c>
      <c r="J3132" s="1">
        <v>1710</v>
      </c>
      <c r="K3132">
        <v>5097</v>
      </c>
      <c r="L3132">
        <v>4752</v>
      </c>
      <c r="M3132">
        <v>5886</v>
      </c>
    </row>
    <row r="3133" spans="1:13" x14ac:dyDescent="0.2">
      <c r="A3133" t="s">
        <v>3142</v>
      </c>
      <c r="B3133">
        <v>19718</v>
      </c>
      <c r="C3133">
        <v>16035</v>
      </c>
      <c r="D3133">
        <v>22478</v>
      </c>
      <c r="E3133" s="1">
        <v>5327</v>
      </c>
      <c r="F3133" s="1">
        <v>5649</v>
      </c>
      <c r="G3133" s="1">
        <v>13929</v>
      </c>
      <c r="H3133" s="1">
        <v>26737</v>
      </c>
      <c r="I3133" s="1">
        <v>15102</v>
      </c>
      <c r="J3133" s="1">
        <v>8959</v>
      </c>
      <c r="K3133">
        <v>41366</v>
      </c>
      <c r="L3133">
        <v>26265</v>
      </c>
      <c r="M3133">
        <v>33039</v>
      </c>
    </row>
    <row r="3134" spans="1:13" x14ac:dyDescent="0.2">
      <c r="A3134" t="s">
        <v>3143</v>
      </c>
      <c r="B3134">
        <v>1684</v>
      </c>
      <c r="C3134">
        <v>1401</v>
      </c>
      <c r="D3134">
        <v>1690</v>
      </c>
      <c r="E3134" s="1">
        <v>908</v>
      </c>
      <c r="F3134" s="1">
        <v>866</v>
      </c>
      <c r="G3134" s="1">
        <v>1833</v>
      </c>
      <c r="H3134" s="1">
        <v>1586</v>
      </c>
      <c r="I3134" s="1">
        <v>1178</v>
      </c>
      <c r="J3134" s="1">
        <v>592</v>
      </c>
      <c r="K3134">
        <v>1339</v>
      </c>
      <c r="L3134">
        <v>1251</v>
      </c>
      <c r="M3134">
        <v>1319</v>
      </c>
    </row>
    <row r="3135" spans="1:13" x14ac:dyDescent="0.2">
      <c r="A3135" t="s">
        <v>3144</v>
      </c>
      <c r="B3135">
        <v>1032</v>
      </c>
      <c r="C3135">
        <v>891</v>
      </c>
      <c r="D3135">
        <v>1309</v>
      </c>
      <c r="E3135" s="1">
        <v>412</v>
      </c>
      <c r="F3135" s="1">
        <v>423</v>
      </c>
      <c r="G3135" s="1">
        <v>833</v>
      </c>
      <c r="H3135" s="1">
        <v>1501</v>
      </c>
      <c r="I3135" s="1">
        <v>881</v>
      </c>
      <c r="J3135" s="1">
        <v>588</v>
      </c>
      <c r="K3135">
        <v>1615</v>
      </c>
      <c r="L3135">
        <v>1182</v>
      </c>
      <c r="M3135">
        <v>1386</v>
      </c>
    </row>
    <row r="3136" spans="1:13" x14ac:dyDescent="0.2">
      <c r="A3136" t="s">
        <v>3145</v>
      </c>
      <c r="B3136">
        <v>11501</v>
      </c>
      <c r="C3136">
        <v>10360</v>
      </c>
      <c r="D3136">
        <v>11134</v>
      </c>
      <c r="E3136" s="1">
        <v>1914</v>
      </c>
      <c r="F3136" s="1">
        <v>1625</v>
      </c>
      <c r="G3136" s="1">
        <v>4359</v>
      </c>
      <c r="H3136" s="1">
        <v>4519</v>
      </c>
      <c r="I3136" s="1">
        <v>3088</v>
      </c>
      <c r="J3136" s="1">
        <v>1692</v>
      </c>
      <c r="K3136">
        <v>10315</v>
      </c>
      <c r="L3136">
        <v>9082</v>
      </c>
      <c r="M3136">
        <v>10508</v>
      </c>
    </row>
    <row r="3137" spans="1:13" x14ac:dyDescent="0.2">
      <c r="A3137" t="s">
        <v>3146</v>
      </c>
      <c r="B3137">
        <v>3137</v>
      </c>
      <c r="C3137">
        <v>3199</v>
      </c>
      <c r="D3137">
        <v>3419</v>
      </c>
      <c r="E3137" s="1">
        <v>1400</v>
      </c>
      <c r="F3137" s="1">
        <v>1345</v>
      </c>
      <c r="G3137" s="1">
        <v>3008</v>
      </c>
      <c r="H3137" s="1">
        <v>3835</v>
      </c>
      <c r="I3137" s="1">
        <v>2768</v>
      </c>
      <c r="J3137" s="1">
        <v>1678</v>
      </c>
      <c r="K3137">
        <v>3237</v>
      </c>
      <c r="L3137">
        <v>3724</v>
      </c>
      <c r="M3137">
        <v>4045</v>
      </c>
    </row>
    <row r="3138" spans="1:13" x14ac:dyDescent="0.2">
      <c r="A3138" t="s">
        <v>3147</v>
      </c>
      <c r="B3138">
        <v>3229</v>
      </c>
      <c r="C3138">
        <v>3074</v>
      </c>
      <c r="D3138">
        <v>3679</v>
      </c>
      <c r="E3138" s="1">
        <v>1483</v>
      </c>
      <c r="F3138" s="1">
        <v>1299</v>
      </c>
      <c r="G3138" s="1">
        <v>3355</v>
      </c>
      <c r="H3138" s="1">
        <v>4356</v>
      </c>
      <c r="I3138" s="1">
        <v>3011</v>
      </c>
      <c r="J3138" s="1">
        <v>1623</v>
      </c>
      <c r="K3138">
        <v>3903</v>
      </c>
      <c r="L3138">
        <v>3412</v>
      </c>
      <c r="M3138">
        <v>3728</v>
      </c>
    </row>
    <row r="3139" spans="1:13" x14ac:dyDescent="0.2">
      <c r="A3139" t="s">
        <v>3148</v>
      </c>
      <c r="B3139">
        <v>3238</v>
      </c>
      <c r="C3139">
        <v>2891</v>
      </c>
      <c r="D3139">
        <v>3011</v>
      </c>
      <c r="E3139" s="1">
        <v>1083</v>
      </c>
      <c r="F3139" s="1">
        <v>984</v>
      </c>
      <c r="G3139" s="1">
        <v>2377</v>
      </c>
      <c r="H3139" s="1">
        <v>3582</v>
      </c>
      <c r="I3139" s="1">
        <v>2159</v>
      </c>
      <c r="J3139" s="1">
        <v>1732</v>
      </c>
      <c r="K3139">
        <v>2561</v>
      </c>
      <c r="L3139">
        <v>2770</v>
      </c>
      <c r="M3139">
        <v>2823</v>
      </c>
    </row>
    <row r="3140" spans="1:13" x14ac:dyDescent="0.2">
      <c r="A3140" t="s">
        <v>3149</v>
      </c>
      <c r="B3140">
        <v>45</v>
      </c>
      <c r="C3140">
        <v>36</v>
      </c>
      <c r="D3140">
        <v>37</v>
      </c>
      <c r="E3140" s="1">
        <v>14</v>
      </c>
      <c r="F3140" s="1">
        <v>13</v>
      </c>
      <c r="G3140" s="1">
        <v>43</v>
      </c>
      <c r="H3140" s="1">
        <v>34</v>
      </c>
      <c r="I3140" s="1">
        <v>20</v>
      </c>
      <c r="J3140" s="1">
        <v>17</v>
      </c>
      <c r="K3140">
        <v>37</v>
      </c>
      <c r="L3140">
        <v>42</v>
      </c>
      <c r="M3140">
        <v>51</v>
      </c>
    </row>
    <row r="3141" spans="1:13" x14ac:dyDescent="0.2">
      <c r="A3141" t="s">
        <v>3150</v>
      </c>
      <c r="B3141">
        <v>497</v>
      </c>
      <c r="C3141">
        <v>426</v>
      </c>
      <c r="D3141">
        <v>499</v>
      </c>
      <c r="E3141" s="1">
        <v>270</v>
      </c>
      <c r="F3141" s="1">
        <v>277</v>
      </c>
      <c r="G3141" s="1">
        <v>640</v>
      </c>
      <c r="H3141" s="1">
        <v>3588</v>
      </c>
      <c r="I3141" s="1">
        <v>1904</v>
      </c>
      <c r="J3141" s="1">
        <v>1960</v>
      </c>
      <c r="K3141">
        <v>2003</v>
      </c>
      <c r="L3141">
        <v>1636</v>
      </c>
      <c r="M3141">
        <v>1915</v>
      </c>
    </row>
    <row r="3142" spans="1:13" x14ac:dyDescent="0.2">
      <c r="A3142" t="s">
        <v>3151</v>
      </c>
      <c r="B3142">
        <v>2474</v>
      </c>
      <c r="C3142">
        <v>2565</v>
      </c>
      <c r="D3142">
        <v>2577</v>
      </c>
      <c r="E3142" s="1">
        <v>1140</v>
      </c>
      <c r="F3142" s="1">
        <v>1051</v>
      </c>
      <c r="G3142" s="1">
        <v>2540</v>
      </c>
      <c r="H3142" s="1">
        <v>3119</v>
      </c>
      <c r="I3142" s="1">
        <v>2260</v>
      </c>
      <c r="J3142" s="1">
        <v>1248</v>
      </c>
      <c r="K3142">
        <v>2376</v>
      </c>
      <c r="L3142">
        <v>2142</v>
      </c>
      <c r="M3142">
        <v>2634</v>
      </c>
    </row>
    <row r="3143" spans="1:13" x14ac:dyDescent="0.2">
      <c r="A3143" t="s">
        <v>3152</v>
      </c>
      <c r="B3143">
        <v>1640</v>
      </c>
      <c r="C3143">
        <v>1356</v>
      </c>
      <c r="D3143">
        <v>1410</v>
      </c>
      <c r="E3143" s="1">
        <v>459</v>
      </c>
      <c r="F3143" s="1">
        <v>449</v>
      </c>
      <c r="G3143" s="1">
        <v>1041</v>
      </c>
      <c r="H3143" s="1">
        <v>1319</v>
      </c>
      <c r="I3143" s="1">
        <v>869</v>
      </c>
      <c r="J3143" s="1">
        <v>507</v>
      </c>
      <c r="K3143">
        <v>1413</v>
      </c>
      <c r="L3143">
        <v>1599</v>
      </c>
      <c r="M3143">
        <v>1849</v>
      </c>
    </row>
    <row r="3144" spans="1:13" x14ac:dyDescent="0.2">
      <c r="A3144" t="s">
        <v>3153</v>
      </c>
      <c r="B3144">
        <v>995</v>
      </c>
      <c r="C3144">
        <v>924</v>
      </c>
      <c r="D3144">
        <v>1066</v>
      </c>
      <c r="E3144" s="1">
        <v>308</v>
      </c>
      <c r="F3144" s="1">
        <v>301</v>
      </c>
      <c r="G3144" s="1">
        <v>718</v>
      </c>
      <c r="H3144" s="1">
        <v>1410</v>
      </c>
      <c r="I3144" s="1">
        <v>862</v>
      </c>
      <c r="J3144" s="1">
        <v>576</v>
      </c>
      <c r="K3144">
        <v>1186</v>
      </c>
      <c r="L3144">
        <v>874</v>
      </c>
      <c r="M3144">
        <v>1004</v>
      </c>
    </row>
    <row r="3145" spans="1:13" x14ac:dyDescent="0.2">
      <c r="A3145" t="s">
        <v>3154</v>
      </c>
      <c r="B3145">
        <v>3425</v>
      </c>
      <c r="C3145">
        <v>3570</v>
      </c>
      <c r="D3145">
        <v>3805</v>
      </c>
      <c r="E3145" s="1">
        <v>1345</v>
      </c>
      <c r="F3145" s="1">
        <v>1302</v>
      </c>
      <c r="G3145" s="1">
        <v>2894</v>
      </c>
      <c r="H3145" s="1">
        <v>3486</v>
      </c>
      <c r="I3145" s="1">
        <v>2456</v>
      </c>
      <c r="J3145" s="1">
        <v>1252</v>
      </c>
      <c r="K3145">
        <v>4563</v>
      </c>
      <c r="L3145">
        <v>4761</v>
      </c>
      <c r="M3145">
        <v>5262</v>
      </c>
    </row>
    <row r="3146" spans="1:13" x14ac:dyDescent="0.2">
      <c r="A3146" t="s">
        <v>3155</v>
      </c>
      <c r="B3146">
        <v>2004</v>
      </c>
      <c r="C3146">
        <v>1620</v>
      </c>
      <c r="D3146">
        <v>1899</v>
      </c>
      <c r="E3146" s="1">
        <v>969</v>
      </c>
      <c r="F3146" s="1">
        <v>799</v>
      </c>
      <c r="G3146" s="1">
        <v>1942</v>
      </c>
      <c r="H3146" s="1">
        <v>2417</v>
      </c>
      <c r="I3146" s="1">
        <v>1899</v>
      </c>
      <c r="J3146" s="1">
        <v>1009</v>
      </c>
      <c r="K3146">
        <v>1588</v>
      </c>
      <c r="L3146">
        <v>1637</v>
      </c>
      <c r="M3146">
        <v>1869</v>
      </c>
    </row>
    <row r="3147" spans="1:13" x14ac:dyDescent="0.2">
      <c r="A3147" t="s">
        <v>3156</v>
      </c>
      <c r="B3147">
        <v>1291</v>
      </c>
      <c r="C3147">
        <v>872</v>
      </c>
      <c r="D3147">
        <v>950</v>
      </c>
      <c r="E3147" s="1">
        <v>472</v>
      </c>
      <c r="F3147" s="1">
        <v>335</v>
      </c>
      <c r="G3147" s="1">
        <v>874</v>
      </c>
      <c r="H3147" s="1">
        <v>1159</v>
      </c>
      <c r="I3147" s="1">
        <v>734</v>
      </c>
      <c r="J3147" s="1">
        <v>357</v>
      </c>
      <c r="K3147">
        <v>1021</v>
      </c>
      <c r="L3147">
        <v>934</v>
      </c>
      <c r="M3147">
        <v>1036</v>
      </c>
    </row>
    <row r="3148" spans="1:13" x14ac:dyDescent="0.2">
      <c r="A3148" t="s">
        <v>3157</v>
      </c>
      <c r="B3148">
        <v>7993</v>
      </c>
      <c r="C3148">
        <v>7040</v>
      </c>
      <c r="D3148">
        <v>7130</v>
      </c>
      <c r="E3148" s="1">
        <v>3761</v>
      </c>
      <c r="F3148" s="1">
        <v>2869</v>
      </c>
      <c r="G3148" s="1">
        <v>7174</v>
      </c>
      <c r="H3148" s="1">
        <v>8610</v>
      </c>
      <c r="I3148" s="1">
        <v>6169</v>
      </c>
      <c r="J3148" s="1">
        <v>3168</v>
      </c>
      <c r="K3148">
        <v>7186</v>
      </c>
      <c r="L3148">
        <v>7118</v>
      </c>
      <c r="M3148">
        <v>7747</v>
      </c>
    </row>
    <row r="3149" spans="1:13" x14ac:dyDescent="0.2">
      <c r="A3149" t="s">
        <v>3158</v>
      </c>
      <c r="B3149">
        <v>1634</v>
      </c>
      <c r="C3149">
        <v>1772</v>
      </c>
      <c r="D3149">
        <v>1794</v>
      </c>
      <c r="E3149" s="1">
        <v>577</v>
      </c>
      <c r="F3149" s="1">
        <v>530</v>
      </c>
      <c r="G3149" s="1">
        <v>1459</v>
      </c>
      <c r="H3149" s="1">
        <v>1618</v>
      </c>
      <c r="I3149" s="1">
        <v>1052</v>
      </c>
      <c r="J3149" s="1">
        <v>606</v>
      </c>
      <c r="K3149">
        <v>1406</v>
      </c>
      <c r="L3149">
        <v>1518</v>
      </c>
      <c r="M3149">
        <v>1692</v>
      </c>
    </row>
    <row r="3150" spans="1:13" x14ac:dyDescent="0.2">
      <c r="A3150" t="s">
        <v>3159</v>
      </c>
      <c r="B3150">
        <v>2395</v>
      </c>
      <c r="C3150">
        <v>2286</v>
      </c>
      <c r="D3150">
        <v>2427</v>
      </c>
      <c r="E3150" s="1">
        <v>745</v>
      </c>
      <c r="F3150" s="1">
        <v>625</v>
      </c>
      <c r="G3150" s="1">
        <v>1617</v>
      </c>
      <c r="H3150" s="1">
        <v>2426</v>
      </c>
      <c r="I3150" s="1">
        <v>1645</v>
      </c>
      <c r="J3150" s="1">
        <v>1118</v>
      </c>
      <c r="K3150">
        <v>2557</v>
      </c>
      <c r="L3150">
        <v>2221</v>
      </c>
      <c r="M3150">
        <v>2550</v>
      </c>
    </row>
    <row r="3151" spans="1:13" x14ac:dyDescent="0.2">
      <c r="A3151" t="s">
        <v>3160</v>
      </c>
      <c r="B3151">
        <v>1892</v>
      </c>
      <c r="C3151">
        <v>2029</v>
      </c>
      <c r="D3151">
        <v>2775</v>
      </c>
      <c r="E3151" s="1">
        <v>704</v>
      </c>
      <c r="F3151" s="1">
        <v>654</v>
      </c>
      <c r="G3151" s="1">
        <v>1558</v>
      </c>
      <c r="H3151" s="1">
        <v>1931</v>
      </c>
      <c r="I3151" s="1">
        <v>1446</v>
      </c>
      <c r="J3151" s="1">
        <v>772</v>
      </c>
      <c r="K3151">
        <v>2305</v>
      </c>
      <c r="L3151">
        <v>1992</v>
      </c>
      <c r="M3151">
        <v>2100</v>
      </c>
    </row>
    <row r="3152" spans="1:13" x14ac:dyDescent="0.2">
      <c r="A3152" t="s">
        <v>3161</v>
      </c>
      <c r="B3152">
        <v>4116</v>
      </c>
      <c r="C3152">
        <v>3828</v>
      </c>
      <c r="D3152">
        <v>4005</v>
      </c>
      <c r="E3152" s="1">
        <v>1622</v>
      </c>
      <c r="F3152" s="1">
        <v>1426</v>
      </c>
      <c r="G3152" s="1">
        <v>3492</v>
      </c>
      <c r="H3152" s="1">
        <v>3656</v>
      </c>
      <c r="I3152" s="1">
        <v>2332</v>
      </c>
      <c r="J3152" s="1">
        <v>1459</v>
      </c>
      <c r="K3152">
        <v>3177</v>
      </c>
      <c r="L3152">
        <v>3476</v>
      </c>
      <c r="M3152">
        <v>3890</v>
      </c>
    </row>
    <row r="3153" spans="1:13" x14ac:dyDescent="0.2">
      <c r="A3153" t="s">
        <v>3162</v>
      </c>
      <c r="B3153">
        <v>2209</v>
      </c>
      <c r="C3153">
        <v>1976</v>
      </c>
      <c r="D3153">
        <v>1947</v>
      </c>
      <c r="E3153" s="1">
        <v>703</v>
      </c>
      <c r="F3153" s="1">
        <v>658</v>
      </c>
      <c r="G3153" s="1">
        <v>1207</v>
      </c>
      <c r="H3153" s="1">
        <v>1987</v>
      </c>
      <c r="I3153" s="1">
        <v>1545</v>
      </c>
      <c r="J3153" s="1">
        <v>850</v>
      </c>
      <c r="K3153">
        <v>2057</v>
      </c>
      <c r="L3153">
        <v>2106</v>
      </c>
      <c r="M3153">
        <v>2407</v>
      </c>
    </row>
    <row r="3154" spans="1:13" x14ac:dyDescent="0.2">
      <c r="A3154" t="s">
        <v>3163</v>
      </c>
      <c r="B3154">
        <v>6995</v>
      </c>
      <c r="C3154">
        <v>5451</v>
      </c>
      <c r="D3154">
        <v>4763</v>
      </c>
      <c r="E3154" s="1">
        <v>2275</v>
      </c>
      <c r="F3154" s="1">
        <v>2096</v>
      </c>
      <c r="G3154" s="1">
        <v>5103</v>
      </c>
      <c r="H3154" s="1">
        <v>5659</v>
      </c>
      <c r="I3154" s="1">
        <v>4525</v>
      </c>
      <c r="J3154" s="1">
        <v>1904</v>
      </c>
      <c r="K3154">
        <v>5306</v>
      </c>
      <c r="L3154">
        <v>6173</v>
      </c>
      <c r="M3154">
        <v>6821</v>
      </c>
    </row>
    <row r="3155" spans="1:13" x14ac:dyDescent="0.2">
      <c r="A3155" t="s">
        <v>3164</v>
      </c>
      <c r="B3155">
        <v>3408</v>
      </c>
      <c r="C3155">
        <v>3243</v>
      </c>
      <c r="D3155">
        <v>3747</v>
      </c>
      <c r="E3155" s="1">
        <v>1345</v>
      </c>
      <c r="F3155" s="1">
        <v>1253</v>
      </c>
      <c r="G3155" s="1">
        <v>3066</v>
      </c>
      <c r="H3155" s="1">
        <v>3320</v>
      </c>
      <c r="I3155" s="1">
        <v>2206</v>
      </c>
      <c r="J3155" s="1">
        <v>1373</v>
      </c>
      <c r="K3155">
        <v>3915</v>
      </c>
      <c r="L3155">
        <v>3501</v>
      </c>
      <c r="M3155">
        <v>3807</v>
      </c>
    </row>
    <row r="3156" spans="1:13" x14ac:dyDescent="0.2">
      <c r="A3156" t="s">
        <v>3165</v>
      </c>
      <c r="B3156">
        <v>5933</v>
      </c>
      <c r="C3156">
        <v>4794</v>
      </c>
      <c r="D3156">
        <v>6165</v>
      </c>
      <c r="E3156" s="1">
        <v>2393</v>
      </c>
      <c r="F3156" s="1">
        <v>2392</v>
      </c>
      <c r="G3156" s="1">
        <v>5239</v>
      </c>
      <c r="H3156" s="1">
        <v>5157</v>
      </c>
      <c r="I3156" s="1">
        <v>3768</v>
      </c>
      <c r="J3156" s="1">
        <v>1892</v>
      </c>
      <c r="K3156">
        <v>4706</v>
      </c>
      <c r="L3156">
        <v>3983</v>
      </c>
      <c r="M3156">
        <v>4390</v>
      </c>
    </row>
    <row r="3157" spans="1:13" x14ac:dyDescent="0.2">
      <c r="A3157" t="s">
        <v>3166</v>
      </c>
      <c r="B3157">
        <v>7896</v>
      </c>
      <c r="C3157">
        <v>7453</v>
      </c>
      <c r="D3157">
        <v>7144</v>
      </c>
      <c r="E3157" s="1">
        <v>2878</v>
      </c>
      <c r="F3157" s="1">
        <v>2568</v>
      </c>
      <c r="G3157" s="1">
        <v>6195</v>
      </c>
      <c r="H3157" s="1">
        <v>6686</v>
      </c>
      <c r="I3157" s="1">
        <v>4986</v>
      </c>
      <c r="J3157" s="1">
        <v>2629</v>
      </c>
      <c r="K3157">
        <v>6077</v>
      </c>
      <c r="L3157">
        <v>6448</v>
      </c>
      <c r="M3157">
        <v>7262</v>
      </c>
    </row>
    <row r="3158" spans="1:13" x14ac:dyDescent="0.2">
      <c r="A3158" t="s">
        <v>3167</v>
      </c>
      <c r="B3158">
        <v>1723</v>
      </c>
      <c r="C3158">
        <v>2129</v>
      </c>
      <c r="D3158">
        <v>1961</v>
      </c>
      <c r="E3158" s="1">
        <v>540</v>
      </c>
      <c r="F3158" s="1">
        <v>466</v>
      </c>
      <c r="G3158" s="1">
        <v>1488</v>
      </c>
      <c r="H3158" s="1">
        <v>1425</v>
      </c>
      <c r="I3158" s="1">
        <v>1003</v>
      </c>
      <c r="J3158" s="1">
        <v>596</v>
      </c>
      <c r="K3158">
        <v>1658</v>
      </c>
      <c r="L3158">
        <v>2316</v>
      </c>
      <c r="M3158">
        <v>2653</v>
      </c>
    </row>
    <row r="3159" spans="1:13" x14ac:dyDescent="0.2">
      <c r="A3159" t="s">
        <v>3168</v>
      </c>
      <c r="B3159">
        <v>13123</v>
      </c>
      <c r="C3159">
        <v>9570</v>
      </c>
      <c r="D3159">
        <v>9862</v>
      </c>
      <c r="E3159" s="1">
        <v>4867</v>
      </c>
      <c r="F3159" s="1">
        <v>4209</v>
      </c>
      <c r="G3159" s="1">
        <v>11180</v>
      </c>
      <c r="H3159" s="1">
        <v>14851</v>
      </c>
      <c r="I3159" s="1">
        <v>9521</v>
      </c>
      <c r="J3159" s="1">
        <v>5124</v>
      </c>
      <c r="K3159">
        <v>10942</v>
      </c>
      <c r="L3159">
        <v>11291</v>
      </c>
      <c r="M3159">
        <v>12699</v>
      </c>
    </row>
    <row r="3160" spans="1:13" x14ac:dyDescent="0.2">
      <c r="A3160" t="s">
        <v>3169</v>
      </c>
      <c r="B3160">
        <v>1744</v>
      </c>
      <c r="C3160">
        <v>1507</v>
      </c>
      <c r="D3160">
        <v>1544</v>
      </c>
      <c r="E3160" s="1">
        <v>828</v>
      </c>
      <c r="F3160" s="1">
        <v>660</v>
      </c>
      <c r="G3160" s="1">
        <v>1679</v>
      </c>
      <c r="H3160" s="1">
        <v>1658</v>
      </c>
      <c r="I3160" s="1">
        <v>1292</v>
      </c>
      <c r="J3160" s="1">
        <v>646</v>
      </c>
      <c r="K3160">
        <v>1307</v>
      </c>
      <c r="L3160">
        <v>1261</v>
      </c>
      <c r="M3160">
        <v>1397</v>
      </c>
    </row>
    <row r="3161" spans="1:13" x14ac:dyDescent="0.2">
      <c r="A3161" t="s">
        <v>3170</v>
      </c>
      <c r="B3161">
        <v>1365</v>
      </c>
      <c r="C3161">
        <v>1316</v>
      </c>
      <c r="D3161">
        <v>1381</v>
      </c>
      <c r="E3161" s="1">
        <v>700</v>
      </c>
      <c r="F3161" s="1">
        <v>532</v>
      </c>
      <c r="G3161" s="1">
        <v>1173</v>
      </c>
      <c r="H3161" s="1">
        <v>2235</v>
      </c>
      <c r="I3161" s="1">
        <v>1551</v>
      </c>
      <c r="J3161" s="1">
        <v>936</v>
      </c>
      <c r="K3161">
        <v>2160</v>
      </c>
      <c r="L3161">
        <v>1937</v>
      </c>
      <c r="M3161">
        <v>2184</v>
      </c>
    </row>
    <row r="3162" spans="1:13" x14ac:dyDescent="0.2">
      <c r="A3162" t="s">
        <v>3171</v>
      </c>
      <c r="B3162">
        <v>1065</v>
      </c>
      <c r="C3162">
        <v>851</v>
      </c>
      <c r="D3162">
        <v>816</v>
      </c>
      <c r="E3162" s="1">
        <v>452</v>
      </c>
      <c r="F3162" s="1">
        <v>372</v>
      </c>
      <c r="G3162" s="1">
        <v>909</v>
      </c>
      <c r="H3162" s="1">
        <v>1009</v>
      </c>
      <c r="I3162" s="1">
        <v>737</v>
      </c>
      <c r="J3162" s="1">
        <v>412</v>
      </c>
      <c r="K3162">
        <v>1044</v>
      </c>
      <c r="L3162">
        <v>1102</v>
      </c>
      <c r="M3162">
        <v>1180</v>
      </c>
    </row>
    <row r="3163" spans="1:13" x14ac:dyDescent="0.2">
      <c r="A3163" t="s">
        <v>3172</v>
      </c>
      <c r="B3163">
        <v>4517</v>
      </c>
      <c r="C3163">
        <v>4540</v>
      </c>
      <c r="D3163">
        <v>4276</v>
      </c>
      <c r="E3163" s="1">
        <v>1369</v>
      </c>
      <c r="F3163" s="1">
        <v>1279</v>
      </c>
      <c r="G3163" s="1">
        <v>3130</v>
      </c>
      <c r="H3163" s="1">
        <v>3595</v>
      </c>
      <c r="I3163" s="1">
        <v>2333</v>
      </c>
      <c r="J3163" s="1">
        <v>1400</v>
      </c>
      <c r="K3163">
        <v>3953</v>
      </c>
      <c r="L3163">
        <v>4278</v>
      </c>
      <c r="M3163">
        <v>4996</v>
      </c>
    </row>
    <row r="3164" spans="1:13" x14ac:dyDescent="0.2">
      <c r="A3164" t="s">
        <v>3173</v>
      </c>
      <c r="B3164">
        <v>7271</v>
      </c>
      <c r="C3164">
        <v>6121</v>
      </c>
      <c r="D3164">
        <v>5775</v>
      </c>
      <c r="E3164" s="1">
        <v>2295</v>
      </c>
      <c r="F3164" s="1">
        <v>1900</v>
      </c>
      <c r="G3164" s="1">
        <v>4941</v>
      </c>
      <c r="H3164" s="1">
        <v>7021</v>
      </c>
      <c r="I3164" s="1">
        <v>5154</v>
      </c>
      <c r="J3164" s="1">
        <v>2578</v>
      </c>
      <c r="K3164">
        <v>5482</v>
      </c>
      <c r="L3164">
        <v>5578</v>
      </c>
      <c r="M3164">
        <v>6688</v>
      </c>
    </row>
    <row r="3165" spans="1:13" x14ac:dyDescent="0.2">
      <c r="A3165" t="s">
        <v>3174</v>
      </c>
      <c r="B3165">
        <v>7476</v>
      </c>
      <c r="C3165">
        <v>6234</v>
      </c>
      <c r="D3165">
        <v>7066</v>
      </c>
      <c r="E3165" s="1">
        <v>2879</v>
      </c>
      <c r="F3165" s="1">
        <v>2452</v>
      </c>
      <c r="G3165" s="1">
        <v>6243</v>
      </c>
      <c r="H3165" s="1">
        <v>10785</v>
      </c>
      <c r="I3165" s="1">
        <v>7280</v>
      </c>
      <c r="J3165" s="1">
        <v>4236</v>
      </c>
      <c r="K3165">
        <v>10543</v>
      </c>
      <c r="L3165">
        <v>8027</v>
      </c>
      <c r="M3165">
        <v>9166</v>
      </c>
    </row>
    <row r="3166" spans="1:13" x14ac:dyDescent="0.2">
      <c r="A3166" t="s">
        <v>3175</v>
      </c>
      <c r="B3166">
        <v>23</v>
      </c>
      <c r="C3166">
        <v>34</v>
      </c>
      <c r="D3166">
        <v>34</v>
      </c>
      <c r="E3166" s="1">
        <v>13</v>
      </c>
      <c r="F3166" s="1">
        <v>9</v>
      </c>
      <c r="G3166" s="1">
        <v>26</v>
      </c>
      <c r="H3166" s="1">
        <v>53</v>
      </c>
      <c r="I3166" s="1">
        <v>35</v>
      </c>
      <c r="J3166" s="1">
        <v>38</v>
      </c>
      <c r="K3166">
        <v>44</v>
      </c>
      <c r="L3166">
        <v>52</v>
      </c>
      <c r="M3166">
        <v>50</v>
      </c>
    </row>
    <row r="3167" spans="1:13" x14ac:dyDescent="0.2">
      <c r="A3167" t="s">
        <v>3176</v>
      </c>
      <c r="B3167">
        <v>712</v>
      </c>
      <c r="C3167">
        <v>560</v>
      </c>
      <c r="D3167">
        <v>569</v>
      </c>
      <c r="E3167" s="1">
        <v>325</v>
      </c>
      <c r="F3167" s="1">
        <v>237</v>
      </c>
      <c r="G3167" s="1">
        <v>499</v>
      </c>
      <c r="H3167" s="1">
        <v>552</v>
      </c>
      <c r="I3167" s="1">
        <v>444</v>
      </c>
      <c r="J3167" s="1">
        <v>221</v>
      </c>
      <c r="K3167">
        <v>468</v>
      </c>
      <c r="L3167">
        <v>575</v>
      </c>
      <c r="M3167">
        <v>547</v>
      </c>
    </row>
    <row r="3168" spans="1:13" x14ac:dyDescent="0.2">
      <c r="A3168" t="s">
        <v>3177</v>
      </c>
      <c r="B3168">
        <v>1452</v>
      </c>
      <c r="C3168">
        <v>1479</v>
      </c>
      <c r="D3168">
        <v>1455</v>
      </c>
      <c r="E3168" s="1">
        <v>492</v>
      </c>
      <c r="F3168" s="1">
        <v>546</v>
      </c>
      <c r="G3168" s="1">
        <v>1259</v>
      </c>
      <c r="H3168" s="1">
        <v>2002</v>
      </c>
      <c r="I3168" s="1">
        <v>1323</v>
      </c>
      <c r="J3168" s="1">
        <v>684</v>
      </c>
      <c r="K3168">
        <v>1496</v>
      </c>
      <c r="L3168">
        <v>1504</v>
      </c>
      <c r="M3168">
        <v>1682</v>
      </c>
    </row>
    <row r="3169" spans="1:13" x14ac:dyDescent="0.2">
      <c r="A3169" t="s">
        <v>3178</v>
      </c>
      <c r="B3169">
        <v>2024</v>
      </c>
      <c r="C3169">
        <v>1748</v>
      </c>
      <c r="D3169">
        <v>2145</v>
      </c>
      <c r="E3169" s="1">
        <v>998</v>
      </c>
      <c r="F3169" s="1">
        <v>1151</v>
      </c>
      <c r="G3169" s="1">
        <v>2241</v>
      </c>
      <c r="H3169" s="1">
        <v>2570</v>
      </c>
      <c r="I3169" s="1">
        <v>1512</v>
      </c>
      <c r="J3169" s="1">
        <v>895</v>
      </c>
      <c r="K3169">
        <v>1612</v>
      </c>
      <c r="L3169">
        <v>1543</v>
      </c>
      <c r="M3169">
        <v>1743</v>
      </c>
    </row>
    <row r="3170" spans="1:13" x14ac:dyDescent="0.2">
      <c r="A3170" t="s">
        <v>3179</v>
      </c>
      <c r="B3170">
        <v>6423</v>
      </c>
      <c r="C3170">
        <v>6011</v>
      </c>
      <c r="D3170">
        <v>7041</v>
      </c>
      <c r="E3170" s="1">
        <v>7804</v>
      </c>
      <c r="F3170" s="1">
        <v>6601</v>
      </c>
      <c r="G3170" s="1">
        <v>13185</v>
      </c>
      <c r="H3170" s="1">
        <v>11667</v>
      </c>
      <c r="I3170" s="1">
        <v>10072</v>
      </c>
      <c r="J3170" s="1">
        <v>3292</v>
      </c>
      <c r="K3170">
        <v>5767</v>
      </c>
      <c r="L3170">
        <v>4608</v>
      </c>
      <c r="M3170">
        <v>5392</v>
      </c>
    </row>
    <row r="3171" spans="1:13" x14ac:dyDescent="0.2">
      <c r="A3171" t="s">
        <v>3180</v>
      </c>
      <c r="B3171">
        <v>6394</v>
      </c>
      <c r="C3171">
        <v>5994</v>
      </c>
      <c r="D3171">
        <v>7001</v>
      </c>
      <c r="E3171" s="1">
        <v>7722</v>
      </c>
      <c r="F3171" s="1">
        <v>6515</v>
      </c>
      <c r="G3171" s="1">
        <v>13048</v>
      </c>
      <c r="H3171" s="1">
        <v>11480</v>
      </c>
      <c r="I3171" s="1">
        <v>9971</v>
      </c>
      <c r="J3171" s="1">
        <v>3255</v>
      </c>
      <c r="K3171">
        <v>5730</v>
      </c>
      <c r="L3171">
        <v>4597</v>
      </c>
      <c r="M3171">
        <v>5378</v>
      </c>
    </row>
    <row r="3172" spans="1:13" x14ac:dyDescent="0.2">
      <c r="A3172" t="s">
        <v>3181</v>
      </c>
      <c r="B3172">
        <v>1281</v>
      </c>
      <c r="C3172">
        <v>1250</v>
      </c>
      <c r="D3172">
        <v>1280</v>
      </c>
      <c r="E3172" s="1">
        <v>902</v>
      </c>
      <c r="F3172" s="1">
        <v>763</v>
      </c>
      <c r="G3172" s="1">
        <v>1698</v>
      </c>
      <c r="H3172" s="1">
        <v>1636</v>
      </c>
      <c r="I3172" s="1">
        <v>1143</v>
      </c>
      <c r="J3172" s="1">
        <v>419</v>
      </c>
      <c r="K3172">
        <v>1135</v>
      </c>
      <c r="L3172">
        <v>999</v>
      </c>
      <c r="M3172">
        <v>1266</v>
      </c>
    </row>
    <row r="3173" spans="1:13" x14ac:dyDescent="0.2">
      <c r="A3173" t="s">
        <v>3182</v>
      </c>
      <c r="B3173">
        <v>204</v>
      </c>
      <c r="C3173">
        <v>177</v>
      </c>
      <c r="D3173">
        <v>241</v>
      </c>
      <c r="E3173" s="1">
        <v>151</v>
      </c>
      <c r="F3173" s="1">
        <v>140</v>
      </c>
      <c r="G3173" s="1">
        <v>280</v>
      </c>
      <c r="H3173" s="1">
        <v>236</v>
      </c>
      <c r="I3173" s="1">
        <v>161</v>
      </c>
      <c r="J3173" s="1">
        <v>65</v>
      </c>
      <c r="K3173">
        <v>215</v>
      </c>
      <c r="L3173">
        <v>170</v>
      </c>
      <c r="M3173">
        <v>186</v>
      </c>
    </row>
    <row r="3174" spans="1:13" x14ac:dyDescent="0.2">
      <c r="A3174" t="s">
        <v>3183</v>
      </c>
      <c r="B3174">
        <v>1642</v>
      </c>
      <c r="C3174">
        <v>1380</v>
      </c>
      <c r="D3174">
        <v>1189</v>
      </c>
      <c r="E3174" s="1">
        <v>389</v>
      </c>
      <c r="F3174" s="1">
        <v>394</v>
      </c>
      <c r="G3174" s="1">
        <v>1021</v>
      </c>
      <c r="H3174" s="1">
        <v>1203</v>
      </c>
      <c r="I3174" s="1">
        <v>643</v>
      </c>
      <c r="J3174" s="1">
        <v>394</v>
      </c>
      <c r="K3174">
        <v>1184</v>
      </c>
      <c r="L3174">
        <v>1701</v>
      </c>
      <c r="M3174">
        <v>1754</v>
      </c>
    </row>
    <row r="3175" spans="1:13" x14ac:dyDescent="0.2">
      <c r="A3175" t="s">
        <v>3184</v>
      </c>
      <c r="B3175">
        <v>90</v>
      </c>
      <c r="C3175">
        <v>88</v>
      </c>
      <c r="D3175">
        <v>104</v>
      </c>
      <c r="E3175" s="1">
        <v>44</v>
      </c>
      <c r="F3175" s="1">
        <v>41</v>
      </c>
      <c r="G3175" s="1">
        <v>93</v>
      </c>
      <c r="H3175" s="1">
        <v>156</v>
      </c>
      <c r="I3175" s="1">
        <v>63</v>
      </c>
      <c r="J3175" s="1">
        <v>55</v>
      </c>
      <c r="K3175">
        <v>89</v>
      </c>
      <c r="L3175">
        <v>92</v>
      </c>
      <c r="M3175">
        <v>126</v>
      </c>
    </row>
    <row r="3176" spans="1:13" x14ac:dyDescent="0.2">
      <c r="A3176" t="s">
        <v>3185</v>
      </c>
      <c r="B3176">
        <v>63</v>
      </c>
      <c r="C3176">
        <v>51</v>
      </c>
      <c r="D3176">
        <v>49</v>
      </c>
      <c r="E3176" s="1">
        <v>14</v>
      </c>
      <c r="F3176" s="1">
        <v>24</v>
      </c>
      <c r="G3176" s="1">
        <v>50</v>
      </c>
      <c r="H3176" s="1">
        <v>64</v>
      </c>
      <c r="I3176" s="1">
        <v>42</v>
      </c>
      <c r="J3176" s="1">
        <v>11</v>
      </c>
      <c r="K3176">
        <v>48</v>
      </c>
      <c r="L3176">
        <v>54</v>
      </c>
      <c r="M3176">
        <v>59</v>
      </c>
    </row>
    <row r="3177" spans="1:13" x14ac:dyDescent="0.2">
      <c r="A3177" t="s">
        <v>3186</v>
      </c>
      <c r="B3177">
        <v>408</v>
      </c>
      <c r="C3177">
        <v>377</v>
      </c>
      <c r="D3177">
        <v>475</v>
      </c>
      <c r="E3177" s="1">
        <v>177</v>
      </c>
      <c r="F3177" s="1">
        <v>132</v>
      </c>
      <c r="G3177" s="1">
        <v>326</v>
      </c>
      <c r="H3177" s="1">
        <v>416</v>
      </c>
      <c r="I3177" s="1">
        <v>294</v>
      </c>
      <c r="J3177" s="1">
        <v>140</v>
      </c>
      <c r="K3177">
        <v>617</v>
      </c>
      <c r="L3177">
        <v>369</v>
      </c>
      <c r="M3177">
        <v>552</v>
      </c>
    </row>
    <row r="3178" spans="1:13" x14ac:dyDescent="0.2">
      <c r="A3178" t="s">
        <v>3187</v>
      </c>
      <c r="B3178">
        <v>987</v>
      </c>
      <c r="C3178">
        <v>802</v>
      </c>
      <c r="D3178">
        <v>979</v>
      </c>
      <c r="E3178" s="1">
        <v>348</v>
      </c>
      <c r="F3178" s="1">
        <v>320</v>
      </c>
      <c r="G3178" s="1">
        <v>709</v>
      </c>
      <c r="H3178" s="1">
        <v>938</v>
      </c>
      <c r="I3178" s="1">
        <v>557</v>
      </c>
      <c r="J3178" s="1">
        <v>311</v>
      </c>
      <c r="K3178">
        <v>1172</v>
      </c>
      <c r="L3178">
        <v>857</v>
      </c>
      <c r="M3178">
        <v>1160</v>
      </c>
    </row>
    <row r="3179" spans="1:13" x14ac:dyDescent="0.2">
      <c r="A3179" t="s">
        <v>3188</v>
      </c>
      <c r="B3179">
        <v>109</v>
      </c>
      <c r="C3179">
        <v>107</v>
      </c>
      <c r="D3179">
        <v>128</v>
      </c>
      <c r="E3179" s="1">
        <v>39</v>
      </c>
      <c r="F3179" s="1">
        <v>19</v>
      </c>
      <c r="G3179" s="1">
        <v>87</v>
      </c>
      <c r="H3179" s="1">
        <v>111</v>
      </c>
      <c r="I3179" s="1">
        <v>87</v>
      </c>
      <c r="J3179" s="1">
        <v>39</v>
      </c>
      <c r="K3179">
        <v>143</v>
      </c>
      <c r="L3179">
        <v>182</v>
      </c>
      <c r="M3179">
        <v>220</v>
      </c>
    </row>
    <row r="3180" spans="1:13" x14ac:dyDescent="0.2">
      <c r="A3180" t="s">
        <v>3189</v>
      </c>
      <c r="B3180">
        <v>2953</v>
      </c>
      <c r="C3180">
        <v>2759</v>
      </c>
      <c r="D3180">
        <v>3645</v>
      </c>
      <c r="E3180" s="1">
        <v>1462</v>
      </c>
      <c r="F3180" s="1">
        <v>1175</v>
      </c>
      <c r="G3180" s="1">
        <v>2916</v>
      </c>
      <c r="H3180" s="1">
        <v>4751</v>
      </c>
      <c r="I3180" s="1">
        <v>2922</v>
      </c>
      <c r="J3180" s="1">
        <v>1695</v>
      </c>
      <c r="K3180">
        <v>4046</v>
      </c>
      <c r="L3180">
        <v>3370</v>
      </c>
      <c r="M3180">
        <v>3778</v>
      </c>
    </row>
    <row r="3181" spans="1:13" x14ac:dyDescent="0.2">
      <c r="A3181" t="s">
        <v>3190</v>
      </c>
      <c r="B3181">
        <v>3886</v>
      </c>
      <c r="C3181">
        <v>3433</v>
      </c>
      <c r="D3181">
        <v>3380</v>
      </c>
      <c r="E3181" s="1">
        <v>1239</v>
      </c>
      <c r="F3181" s="1">
        <v>1064</v>
      </c>
      <c r="G3181" s="1">
        <v>2767</v>
      </c>
      <c r="H3181" s="1">
        <v>4648</v>
      </c>
      <c r="I3181" s="1">
        <v>2803</v>
      </c>
      <c r="J3181" s="1">
        <v>1738</v>
      </c>
      <c r="K3181">
        <v>4685</v>
      </c>
      <c r="L3181">
        <v>4888</v>
      </c>
      <c r="M3181">
        <v>5499</v>
      </c>
    </row>
    <row r="3182" spans="1:13" x14ac:dyDescent="0.2">
      <c r="A3182" t="s">
        <v>3191</v>
      </c>
      <c r="B3182">
        <v>528</v>
      </c>
      <c r="C3182">
        <v>612</v>
      </c>
      <c r="D3182">
        <v>722</v>
      </c>
      <c r="E3182" s="1">
        <v>169</v>
      </c>
      <c r="F3182" s="1">
        <v>159</v>
      </c>
      <c r="G3182" s="1">
        <v>503</v>
      </c>
      <c r="H3182" s="1">
        <v>877</v>
      </c>
      <c r="I3182" s="1">
        <v>422</v>
      </c>
      <c r="J3182" s="1">
        <v>304</v>
      </c>
      <c r="K3182">
        <v>820</v>
      </c>
      <c r="L3182">
        <v>829</v>
      </c>
      <c r="M3182">
        <v>883</v>
      </c>
    </row>
    <row r="3183" spans="1:13" x14ac:dyDescent="0.2">
      <c r="A3183" t="s">
        <v>3192</v>
      </c>
      <c r="B3183">
        <v>2237</v>
      </c>
      <c r="C3183">
        <v>2137</v>
      </c>
      <c r="D3183">
        <v>2177</v>
      </c>
      <c r="E3183" s="1">
        <v>881</v>
      </c>
      <c r="F3183" s="1">
        <v>814</v>
      </c>
      <c r="G3183" s="1">
        <v>1817</v>
      </c>
      <c r="H3183" s="1">
        <v>1943</v>
      </c>
      <c r="I3183" s="1">
        <v>1665</v>
      </c>
      <c r="J3183" s="1">
        <v>629</v>
      </c>
      <c r="K3183">
        <v>1694</v>
      </c>
      <c r="L3183">
        <v>1815</v>
      </c>
      <c r="M3183">
        <v>1738</v>
      </c>
    </row>
    <row r="3184" spans="1:13" x14ac:dyDescent="0.2">
      <c r="A3184" t="s">
        <v>3193</v>
      </c>
      <c r="B3184">
        <v>2830</v>
      </c>
      <c r="C3184">
        <v>2345</v>
      </c>
      <c r="D3184">
        <v>2392</v>
      </c>
      <c r="E3184" s="1">
        <v>899</v>
      </c>
      <c r="F3184" s="1">
        <v>921</v>
      </c>
      <c r="G3184" s="1">
        <v>2127</v>
      </c>
      <c r="H3184" s="1">
        <v>2191</v>
      </c>
      <c r="I3184" s="1">
        <v>1615</v>
      </c>
      <c r="J3184" s="1">
        <v>934</v>
      </c>
      <c r="K3184">
        <v>1955</v>
      </c>
      <c r="L3184">
        <v>2186</v>
      </c>
      <c r="M3184">
        <v>2226</v>
      </c>
    </row>
    <row r="3185" spans="1:13" x14ac:dyDescent="0.2">
      <c r="A3185" t="s">
        <v>3194</v>
      </c>
      <c r="B3185">
        <v>2282</v>
      </c>
      <c r="C3185">
        <v>2233</v>
      </c>
      <c r="D3185">
        <v>2349</v>
      </c>
      <c r="E3185" s="1">
        <v>841</v>
      </c>
      <c r="F3185" s="1">
        <v>737</v>
      </c>
      <c r="G3185" s="1">
        <v>1922</v>
      </c>
      <c r="H3185" s="1">
        <v>4056</v>
      </c>
      <c r="I3185" s="1">
        <v>2766</v>
      </c>
      <c r="J3185" s="1">
        <v>1699</v>
      </c>
      <c r="K3185">
        <v>4723</v>
      </c>
      <c r="L3185">
        <v>3719</v>
      </c>
      <c r="M3185">
        <v>4461</v>
      </c>
    </row>
    <row r="3186" spans="1:13" x14ac:dyDescent="0.2">
      <c r="A3186" t="s">
        <v>3195</v>
      </c>
      <c r="B3186">
        <v>1012</v>
      </c>
      <c r="C3186">
        <v>833</v>
      </c>
      <c r="D3186">
        <v>767</v>
      </c>
      <c r="E3186" s="1">
        <v>309</v>
      </c>
      <c r="F3186" s="1">
        <v>318</v>
      </c>
      <c r="G3186" s="1">
        <v>894</v>
      </c>
      <c r="H3186" s="1">
        <v>1075</v>
      </c>
      <c r="I3186" s="1">
        <v>762</v>
      </c>
      <c r="J3186" s="1">
        <v>357</v>
      </c>
      <c r="K3186">
        <v>895</v>
      </c>
      <c r="L3186">
        <v>1023</v>
      </c>
      <c r="M3186">
        <v>1059</v>
      </c>
    </row>
    <row r="3187" spans="1:13" x14ac:dyDescent="0.2">
      <c r="A3187" t="s">
        <v>3196</v>
      </c>
      <c r="B3187">
        <v>1232</v>
      </c>
      <c r="C3187">
        <v>1143</v>
      </c>
      <c r="D3187">
        <v>1205</v>
      </c>
      <c r="E3187" s="1">
        <v>486</v>
      </c>
      <c r="F3187" s="1">
        <v>444</v>
      </c>
      <c r="G3187" s="1">
        <v>1109</v>
      </c>
      <c r="H3187" s="1">
        <v>1178</v>
      </c>
      <c r="I3187" s="1">
        <v>701</v>
      </c>
      <c r="J3187" s="1">
        <v>510</v>
      </c>
      <c r="K3187">
        <v>876</v>
      </c>
      <c r="L3187">
        <v>869</v>
      </c>
      <c r="M3187">
        <v>982</v>
      </c>
    </row>
    <row r="3188" spans="1:13" x14ac:dyDescent="0.2">
      <c r="A3188" t="s">
        <v>3197</v>
      </c>
      <c r="B3188">
        <v>1167</v>
      </c>
      <c r="C3188">
        <v>923</v>
      </c>
      <c r="D3188">
        <v>1075</v>
      </c>
      <c r="E3188" s="1">
        <v>726</v>
      </c>
      <c r="F3188" s="1">
        <v>627</v>
      </c>
      <c r="G3188" s="1">
        <v>1749</v>
      </c>
      <c r="H3188" s="1">
        <v>3614</v>
      </c>
      <c r="I3188" s="1">
        <v>2226</v>
      </c>
      <c r="J3188" s="1">
        <v>936</v>
      </c>
      <c r="K3188">
        <v>1324</v>
      </c>
      <c r="L3188">
        <v>1266</v>
      </c>
      <c r="M3188">
        <v>1245</v>
      </c>
    </row>
    <row r="3189" spans="1:13" x14ac:dyDescent="0.2">
      <c r="A3189" t="s">
        <v>3198</v>
      </c>
      <c r="B3189">
        <v>1275</v>
      </c>
      <c r="C3189">
        <v>1163</v>
      </c>
      <c r="D3189">
        <v>1078</v>
      </c>
      <c r="E3189" s="1">
        <v>401</v>
      </c>
      <c r="F3189" s="1">
        <v>389</v>
      </c>
      <c r="G3189" s="1">
        <v>779</v>
      </c>
      <c r="H3189" s="1">
        <v>1358</v>
      </c>
      <c r="I3189" s="1">
        <v>1126</v>
      </c>
      <c r="J3189" s="1">
        <v>456</v>
      </c>
      <c r="K3189">
        <v>1242</v>
      </c>
      <c r="L3189">
        <v>1586</v>
      </c>
      <c r="M3189">
        <v>1650</v>
      </c>
    </row>
    <row r="3190" spans="1:13" x14ac:dyDescent="0.2">
      <c r="A3190" t="s">
        <v>3199</v>
      </c>
      <c r="B3190">
        <v>177</v>
      </c>
      <c r="C3190">
        <v>147</v>
      </c>
      <c r="D3190">
        <v>213</v>
      </c>
      <c r="E3190" s="1">
        <v>83</v>
      </c>
      <c r="F3190" s="1">
        <v>73</v>
      </c>
      <c r="G3190" s="1">
        <v>203</v>
      </c>
      <c r="H3190" s="1">
        <v>440</v>
      </c>
      <c r="I3190" s="1">
        <v>229</v>
      </c>
      <c r="J3190" s="1">
        <v>159</v>
      </c>
      <c r="K3190">
        <v>206</v>
      </c>
      <c r="L3190">
        <v>181</v>
      </c>
      <c r="M3190">
        <v>204</v>
      </c>
    </row>
    <row r="3191" spans="1:13" x14ac:dyDescent="0.2">
      <c r="A3191" t="s">
        <v>3200</v>
      </c>
      <c r="B3191">
        <v>1311</v>
      </c>
      <c r="C3191">
        <v>1373</v>
      </c>
      <c r="D3191">
        <v>1468</v>
      </c>
      <c r="E3191" s="1">
        <v>522</v>
      </c>
      <c r="F3191" s="1">
        <v>491</v>
      </c>
      <c r="G3191" s="1">
        <v>1259</v>
      </c>
      <c r="H3191" s="1">
        <v>2517</v>
      </c>
      <c r="I3191" s="1">
        <v>1623</v>
      </c>
      <c r="J3191" s="1">
        <v>758</v>
      </c>
      <c r="K3191">
        <v>1540</v>
      </c>
      <c r="L3191">
        <v>1424</v>
      </c>
      <c r="M3191">
        <v>1574</v>
      </c>
    </row>
    <row r="3192" spans="1:13" x14ac:dyDescent="0.2">
      <c r="A3192" t="s">
        <v>3201</v>
      </c>
      <c r="B3192">
        <v>316</v>
      </c>
      <c r="C3192">
        <v>250</v>
      </c>
      <c r="D3192">
        <v>330</v>
      </c>
      <c r="E3192" s="1">
        <v>144</v>
      </c>
      <c r="F3192" s="1">
        <v>128</v>
      </c>
      <c r="G3192" s="1">
        <v>398</v>
      </c>
      <c r="H3192" s="1">
        <v>1319</v>
      </c>
      <c r="I3192" s="1">
        <v>712</v>
      </c>
      <c r="J3192" s="1">
        <v>405</v>
      </c>
      <c r="K3192">
        <v>412</v>
      </c>
      <c r="L3192">
        <v>340</v>
      </c>
      <c r="M3192">
        <v>395</v>
      </c>
    </row>
    <row r="3193" spans="1:13" x14ac:dyDescent="0.2">
      <c r="A3193" t="s">
        <v>3202</v>
      </c>
      <c r="B3193">
        <v>12338</v>
      </c>
      <c r="C3193">
        <v>11001</v>
      </c>
      <c r="D3193">
        <v>13729</v>
      </c>
      <c r="E3193" s="1">
        <v>5759</v>
      </c>
      <c r="F3193" s="1">
        <v>5802</v>
      </c>
      <c r="G3193" s="1">
        <v>13841</v>
      </c>
      <c r="H3193" s="1">
        <v>14962</v>
      </c>
      <c r="I3193" s="1">
        <v>9446</v>
      </c>
      <c r="J3193" s="1">
        <v>5153</v>
      </c>
      <c r="K3193">
        <v>12051</v>
      </c>
      <c r="L3193">
        <v>10368</v>
      </c>
      <c r="M3193">
        <v>11851</v>
      </c>
    </row>
    <row r="3194" spans="1:13" x14ac:dyDescent="0.2">
      <c r="A3194" t="s">
        <v>3203</v>
      </c>
      <c r="B3194">
        <v>36440</v>
      </c>
      <c r="C3194">
        <v>24702</v>
      </c>
      <c r="D3194">
        <v>23350</v>
      </c>
      <c r="E3194" s="1">
        <v>7752</v>
      </c>
      <c r="F3194" s="1">
        <v>6928</v>
      </c>
      <c r="G3194" s="1">
        <v>16366</v>
      </c>
      <c r="H3194" s="1">
        <v>23112</v>
      </c>
      <c r="I3194" s="1">
        <v>15870</v>
      </c>
      <c r="J3194" s="1">
        <v>10456</v>
      </c>
      <c r="K3194">
        <v>36208</v>
      </c>
      <c r="L3194">
        <v>37266</v>
      </c>
      <c r="M3194">
        <v>43416</v>
      </c>
    </row>
    <row r="3195" spans="1:13" x14ac:dyDescent="0.2">
      <c r="A3195" t="s">
        <v>3204</v>
      </c>
      <c r="B3195">
        <v>3514</v>
      </c>
      <c r="C3195">
        <v>3112</v>
      </c>
      <c r="D3195">
        <v>3821</v>
      </c>
      <c r="E3195" s="1">
        <v>1799</v>
      </c>
      <c r="F3195" s="1">
        <v>1843</v>
      </c>
      <c r="G3195" s="1">
        <v>4607</v>
      </c>
      <c r="H3195" s="1">
        <v>2840</v>
      </c>
      <c r="I3195" s="1">
        <v>1952</v>
      </c>
      <c r="J3195" s="1">
        <v>942</v>
      </c>
      <c r="K3195">
        <v>3159</v>
      </c>
      <c r="L3195">
        <v>2675</v>
      </c>
      <c r="M3195">
        <v>2640</v>
      </c>
    </row>
    <row r="3196" spans="1:13" x14ac:dyDescent="0.2">
      <c r="A3196" t="s">
        <v>3205</v>
      </c>
      <c r="B3196">
        <v>1099</v>
      </c>
      <c r="C3196">
        <v>1030</v>
      </c>
      <c r="D3196">
        <v>1310</v>
      </c>
      <c r="E3196" s="1">
        <v>601</v>
      </c>
      <c r="F3196" s="1">
        <v>570</v>
      </c>
      <c r="G3196" s="1">
        <v>1488</v>
      </c>
      <c r="H3196" s="1">
        <v>1722</v>
      </c>
      <c r="I3196" s="1">
        <v>1309</v>
      </c>
      <c r="J3196" s="1">
        <v>686</v>
      </c>
      <c r="K3196">
        <v>1057</v>
      </c>
      <c r="L3196">
        <v>992</v>
      </c>
      <c r="M3196">
        <v>1109</v>
      </c>
    </row>
    <row r="3197" spans="1:13" x14ac:dyDescent="0.2">
      <c r="A3197" t="s">
        <v>3206</v>
      </c>
      <c r="B3197">
        <v>633</v>
      </c>
      <c r="C3197">
        <v>623</v>
      </c>
      <c r="D3197">
        <v>658</v>
      </c>
      <c r="E3197" s="1">
        <v>351</v>
      </c>
      <c r="F3197" s="1">
        <v>313</v>
      </c>
      <c r="G3197" s="1">
        <v>829</v>
      </c>
      <c r="H3197" s="1">
        <v>960</v>
      </c>
      <c r="I3197" s="1">
        <v>805</v>
      </c>
      <c r="J3197" s="1">
        <v>358</v>
      </c>
      <c r="K3197">
        <v>592</v>
      </c>
      <c r="L3197">
        <v>606</v>
      </c>
      <c r="M3197">
        <v>634</v>
      </c>
    </row>
    <row r="3198" spans="1:13" x14ac:dyDescent="0.2">
      <c r="A3198" t="s">
        <v>3207</v>
      </c>
      <c r="B3198">
        <v>3755</v>
      </c>
      <c r="C3198">
        <v>3479</v>
      </c>
      <c r="D3198">
        <v>4346</v>
      </c>
      <c r="E3198" s="1">
        <v>1698</v>
      </c>
      <c r="F3198" s="1">
        <v>1680</v>
      </c>
      <c r="G3198" s="1">
        <v>3935</v>
      </c>
      <c r="H3198" s="1">
        <v>4631</v>
      </c>
      <c r="I3198" s="1">
        <v>3453</v>
      </c>
      <c r="J3198" s="1">
        <v>1713</v>
      </c>
      <c r="K3198">
        <v>3843</v>
      </c>
      <c r="L3198">
        <v>3237</v>
      </c>
      <c r="M3198">
        <v>3550</v>
      </c>
    </row>
    <row r="3199" spans="1:13" x14ac:dyDescent="0.2">
      <c r="A3199" t="s">
        <v>3208</v>
      </c>
      <c r="B3199">
        <v>1657</v>
      </c>
      <c r="C3199">
        <v>1423</v>
      </c>
      <c r="D3199">
        <v>1891</v>
      </c>
      <c r="E3199" s="1">
        <v>697</v>
      </c>
      <c r="F3199" s="1">
        <v>611</v>
      </c>
      <c r="G3199" s="1">
        <v>1492</v>
      </c>
      <c r="H3199" s="1">
        <v>2228</v>
      </c>
      <c r="I3199" s="1">
        <v>1408</v>
      </c>
      <c r="J3199" s="1">
        <v>719</v>
      </c>
      <c r="K3199">
        <v>1352</v>
      </c>
      <c r="L3199">
        <v>971</v>
      </c>
      <c r="M3199">
        <v>1098</v>
      </c>
    </row>
    <row r="3200" spans="1:13" x14ac:dyDescent="0.2">
      <c r="A3200" t="s">
        <v>3209</v>
      </c>
      <c r="B3200">
        <v>2156</v>
      </c>
      <c r="C3200">
        <v>1749</v>
      </c>
      <c r="D3200">
        <v>2162</v>
      </c>
      <c r="E3200" s="1">
        <v>1484</v>
      </c>
      <c r="F3200" s="1">
        <v>1138</v>
      </c>
      <c r="G3200" s="1">
        <v>2935</v>
      </c>
      <c r="H3200" s="1">
        <v>2771</v>
      </c>
      <c r="I3200" s="1">
        <v>2209</v>
      </c>
      <c r="J3200" s="1">
        <v>971</v>
      </c>
      <c r="K3200">
        <v>1392</v>
      </c>
      <c r="L3200">
        <v>1123</v>
      </c>
      <c r="M3200">
        <v>1312</v>
      </c>
    </row>
    <row r="3201" spans="1:13" x14ac:dyDescent="0.2">
      <c r="A3201" t="s">
        <v>3210</v>
      </c>
      <c r="B3201">
        <v>72</v>
      </c>
      <c r="C3201">
        <v>60</v>
      </c>
      <c r="D3201">
        <v>85</v>
      </c>
      <c r="E3201" s="1">
        <v>71</v>
      </c>
      <c r="F3201" s="1">
        <v>62</v>
      </c>
      <c r="G3201" s="1">
        <v>124</v>
      </c>
      <c r="H3201" s="1">
        <v>53</v>
      </c>
      <c r="I3201" s="1">
        <v>33</v>
      </c>
      <c r="J3201" s="1">
        <v>20</v>
      </c>
      <c r="K3201">
        <v>25</v>
      </c>
      <c r="L3201">
        <v>32</v>
      </c>
      <c r="M3201">
        <v>25</v>
      </c>
    </row>
    <row r="3202" spans="1:13" x14ac:dyDescent="0.2">
      <c r="A3202" t="s">
        <v>3211</v>
      </c>
      <c r="B3202">
        <v>43</v>
      </c>
      <c r="C3202">
        <v>42</v>
      </c>
      <c r="D3202">
        <v>54</v>
      </c>
      <c r="E3202" s="1">
        <v>30</v>
      </c>
      <c r="F3202" s="1">
        <v>44</v>
      </c>
      <c r="G3202" s="1">
        <v>71</v>
      </c>
      <c r="H3202" s="1">
        <v>19</v>
      </c>
      <c r="I3202" s="1">
        <v>18</v>
      </c>
      <c r="J3202" s="1">
        <v>9</v>
      </c>
      <c r="K3202">
        <v>8</v>
      </c>
      <c r="L3202">
        <v>8</v>
      </c>
      <c r="M3202">
        <v>4</v>
      </c>
    </row>
    <row r="3203" spans="1:13" x14ac:dyDescent="0.2">
      <c r="A3203" t="s">
        <v>3212</v>
      </c>
      <c r="B3203">
        <v>1073</v>
      </c>
      <c r="C3203">
        <v>1006</v>
      </c>
      <c r="D3203">
        <v>1308</v>
      </c>
      <c r="E3203" s="1">
        <v>613</v>
      </c>
      <c r="F3203" s="1">
        <v>601</v>
      </c>
      <c r="G3203" s="1">
        <v>1341</v>
      </c>
      <c r="H3203" s="1">
        <v>1145</v>
      </c>
      <c r="I3203" s="1">
        <v>905</v>
      </c>
      <c r="J3203" s="1">
        <v>371</v>
      </c>
      <c r="K3203">
        <v>905</v>
      </c>
      <c r="L3203">
        <v>693</v>
      </c>
      <c r="M3203">
        <v>814</v>
      </c>
    </row>
    <row r="3204" spans="1:13" x14ac:dyDescent="0.2">
      <c r="A3204" t="s">
        <v>3213</v>
      </c>
      <c r="B3204">
        <v>8498</v>
      </c>
      <c r="C3204">
        <v>7647</v>
      </c>
      <c r="D3204">
        <v>8276</v>
      </c>
      <c r="E3204" s="1">
        <v>3257</v>
      </c>
      <c r="F3204" s="1">
        <v>3041</v>
      </c>
      <c r="G3204" s="1">
        <v>8067</v>
      </c>
      <c r="H3204" s="1">
        <v>9955</v>
      </c>
      <c r="I3204" s="1">
        <v>6089</v>
      </c>
      <c r="J3204" s="1">
        <v>3662</v>
      </c>
      <c r="K3204">
        <v>8628</v>
      </c>
      <c r="L3204">
        <v>9149</v>
      </c>
      <c r="M3204">
        <v>9679</v>
      </c>
    </row>
    <row r="3205" spans="1:13" x14ac:dyDescent="0.2">
      <c r="A3205" t="s">
        <v>3214</v>
      </c>
      <c r="B3205">
        <v>1507</v>
      </c>
      <c r="C3205">
        <v>1735</v>
      </c>
      <c r="D3205">
        <v>1459</v>
      </c>
      <c r="E3205" s="1">
        <v>685</v>
      </c>
      <c r="F3205" s="1">
        <v>711</v>
      </c>
      <c r="G3205" s="1">
        <v>1775</v>
      </c>
      <c r="H3205" s="1">
        <v>2076</v>
      </c>
      <c r="I3205" s="1">
        <v>1254</v>
      </c>
      <c r="J3205" s="1">
        <v>816</v>
      </c>
      <c r="K3205">
        <v>1526</v>
      </c>
      <c r="L3205">
        <v>2058</v>
      </c>
      <c r="M3205">
        <v>2054</v>
      </c>
    </row>
    <row r="3206" spans="1:13" x14ac:dyDescent="0.2">
      <c r="A3206" t="s">
        <v>3215</v>
      </c>
      <c r="B3206">
        <v>346</v>
      </c>
      <c r="C3206">
        <v>311</v>
      </c>
      <c r="D3206">
        <v>335</v>
      </c>
      <c r="E3206" s="1">
        <v>186</v>
      </c>
      <c r="F3206" s="1">
        <v>177</v>
      </c>
      <c r="G3206" s="1">
        <v>434</v>
      </c>
      <c r="H3206" s="1">
        <v>412</v>
      </c>
      <c r="I3206" s="1">
        <v>169</v>
      </c>
      <c r="J3206" s="1">
        <v>103</v>
      </c>
      <c r="K3206">
        <v>262</v>
      </c>
      <c r="L3206">
        <v>316</v>
      </c>
      <c r="M3206">
        <v>331</v>
      </c>
    </row>
    <row r="3207" spans="1:13" x14ac:dyDescent="0.2">
      <c r="A3207" t="s">
        <v>3216</v>
      </c>
      <c r="B3207">
        <v>13</v>
      </c>
      <c r="C3207">
        <v>16</v>
      </c>
      <c r="D3207">
        <v>12</v>
      </c>
      <c r="E3207" s="1">
        <v>1</v>
      </c>
      <c r="F3207" s="1">
        <v>5</v>
      </c>
      <c r="G3207" s="1">
        <v>18</v>
      </c>
      <c r="H3207" s="1">
        <v>11</v>
      </c>
      <c r="I3207" s="1">
        <v>2</v>
      </c>
      <c r="J3207" s="1">
        <v>11</v>
      </c>
      <c r="K3207">
        <v>11</v>
      </c>
      <c r="L3207">
        <v>10</v>
      </c>
      <c r="M3207">
        <v>9</v>
      </c>
    </row>
    <row r="3208" spans="1:13" x14ac:dyDescent="0.2">
      <c r="A3208" t="s">
        <v>3217</v>
      </c>
      <c r="B3208">
        <v>13</v>
      </c>
      <c r="C3208">
        <v>12</v>
      </c>
      <c r="D3208">
        <v>15</v>
      </c>
      <c r="E3208" s="1">
        <v>2</v>
      </c>
      <c r="F3208" s="1">
        <v>7</v>
      </c>
      <c r="G3208" s="1">
        <v>16</v>
      </c>
      <c r="H3208" s="1">
        <v>9</v>
      </c>
      <c r="I3208" s="1">
        <v>4</v>
      </c>
      <c r="J3208" s="1">
        <v>9</v>
      </c>
      <c r="K3208">
        <v>14</v>
      </c>
      <c r="L3208">
        <v>11</v>
      </c>
      <c r="M3208">
        <v>12</v>
      </c>
    </row>
    <row r="3209" spans="1:13" x14ac:dyDescent="0.2">
      <c r="A3209" t="s">
        <v>3218</v>
      </c>
      <c r="B3209">
        <v>2245</v>
      </c>
      <c r="C3209">
        <v>2258</v>
      </c>
      <c r="D3209">
        <v>2620</v>
      </c>
      <c r="E3209" s="1">
        <v>982</v>
      </c>
      <c r="F3209" s="1">
        <v>955</v>
      </c>
      <c r="G3209" s="1">
        <v>2449</v>
      </c>
      <c r="H3209" s="1">
        <v>2479</v>
      </c>
      <c r="I3209" s="1">
        <v>1592</v>
      </c>
      <c r="J3209" s="1">
        <v>903</v>
      </c>
      <c r="K3209">
        <v>2103</v>
      </c>
      <c r="L3209">
        <v>2086</v>
      </c>
      <c r="M3209">
        <v>2222</v>
      </c>
    </row>
    <row r="3210" spans="1:13" x14ac:dyDescent="0.2">
      <c r="A3210" t="s">
        <v>3219</v>
      </c>
      <c r="B3210">
        <v>329</v>
      </c>
      <c r="C3210">
        <v>390</v>
      </c>
      <c r="D3210">
        <v>401</v>
      </c>
      <c r="E3210" s="1">
        <v>210</v>
      </c>
      <c r="F3210" s="1">
        <v>195</v>
      </c>
      <c r="G3210" s="1">
        <v>403</v>
      </c>
      <c r="H3210" s="1">
        <v>503</v>
      </c>
      <c r="I3210" s="1">
        <v>410</v>
      </c>
      <c r="J3210" s="1">
        <v>206</v>
      </c>
      <c r="K3210">
        <v>405</v>
      </c>
      <c r="L3210">
        <v>331</v>
      </c>
      <c r="M3210">
        <v>384</v>
      </c>
    </row>
    <row r="3211" spans="1:13" x14ac:dyDescent="0.2">
      <c r="A3211" t="s">
        <v>3220</v>
      </c>
      <c r="B3211">
        <v>22</v>
      </c>
      <c r="C3211">
        <v>25</v>
      </c>
      <c r="D3211">
        <v>26</v>
      </c>
      <c r="E3211" s="1">
        <v>13</v>
      </c>
      <c r="F3211" s="1">
        <v>21</v>
      </c>
      <c r="G3211" s="1">
        <v>29</v>
      </c>
      <c r="H3211" s="1">
        <v>37</v>
      </c>
      <c r="I3211" s="1">
        <v>43</v>
      </c>
      <c r="J3211" s="1">
        <v>9</v>
      </c>
      <c r="K3211">
        <v>92</v>
      </c>
      <c r="L3211">
        <v>65</v>
      </c>
      <c r="M3211">
        <v>70</v>
      </c>
    </row>
    <row r="3212" spans="1:13" x14ac:dyDescent="0.2">
      <c r="A3212" t="s">
        <v>3221</v>
      </c>
      <c r="B3212">
        <v>832</v>
      </c>
      <c r="C3212">
        <v>663</v>
      </c>
      <c r="D3212">
        <v>744</v>
      </c>
      <c r="E3212" s="1">
        <v>295</v>
      </c>
      <c r="F3212" s="1">
        <v>265</v>
      </c>
      <c r="G3212" s="1">
        <v>646</v>
      </c>
      <c r="H3212" s="1">
        <v>694</v>
      </c>
      <c r="I3212" s="1">
        <v>402</v>
      </c>
      <c r="J3212" s="1">
        <v>268</v>
      </c>
      <c r="K3212">
        <v>646</v>
      </c>
      <c r="L3212">
        <v>569</v>
      </c>
      <c r="M3212">
        <v>734</v>
      </c>
    </row>
    <row r="3213" spans="1:13" x14ac:dyDescent="0.2">
      <c r="A3213" t="s">
        <v>3222</v>
      </c>
      <c r="B3213">
        <v>399</v>
      </c>
      <c r="C3213">
        <v>250</v>
      </c>
      <c r="D3213">
        <v>260</v>
      </c>
      <c r="E3213" s="1">
        <v>119</v>
      </c>
      <c r="F3213" s="1">
        <v>111</v>
      </c>
      <c r="G3213" s="1">
        <v>343</v>
      </c>
      <c r="H3213" s="1">
        <v>391</v>
      </c>
      <c r="I3213" s="1">
        <v>290</v>
      </c>
      <c r="J3213" s="1">
        <v>164</v>
      </c>
      <c r="K3213">
        <v>496</v>
      </c>
      <c r="L3213">
        <v>576</v>
      </c>
      <c r="M3213">
        <v>629</v>
      </c>
    </row>
    <row r="3214" spans="1:13" x14ac:dyDescent="0.2">
      <c r="A3214" t="s">
        <v>3223</v>
      </c>
      <c r="B3214">
        <v>2197</v>
      </c>
      <c r="C3214">
        <v>1888</v>
      </c>
      <c r="D3214">
        <v>2150</v>
      </c>
      <c r="E3214" s="1">
        <v>1458</v>
      </c>
      <c r="F3214" s="1">
        <v>1300</v>
      </c>
      <c r="G3214" s="1">
        <v>2883</v>
      </c>
      <c r="H3214" s="1">
        <v>7111</v>
      </c>
      <c r="I3214" s="1">
        <v>5201</v>
      </c>
      <c r="J3214" s="1">
        <v>3639</v>
      </c>
      <c r="K3214">
        <v>4644</v>
      </c>
      <c r="L3214">
        <v>3880</v>
      </c>
      <c r="M3214">
        <v>4480</v>
      </c>
    </row>
    <row r="3215" spans="1:13" x14ac:dyDescent="0.2">
      <c r="A3215" t="s">
        <v>3224</v>
      </c>
      <c r="B3215">
        <v>184</v>
      </c>
      <c r="C3215">
        <v>177</v>
      </c>
      <c r="D3215">
        <v>226</v>
      </c>
      <c r="E3215" s="1">
        <v>84</v>
      </c>
      <c r="F3215" s="1">
        <v>77</v>
      </c>
      <c r="G3215" s="1">
        <v>212</v>
      </c>
      <c r="H3215" s="1">
        <v>255</v>
      </c>
      <c r="I3215" s="1">
        <v>191</v>
      </c>
      <c r="J3215" s="1">
        <v>132</v>
      </c>
      <c r="K3215">
        <v>273</v>
      </c>
      <c r="L3215">
        <v>266</v>
      </c>
      <c r="M3215">
        <v>351</v>
      </c>
    </row>
    <row r="3216" spans="1:13" x14ac:dyDescent="0.2">
      <c r="A3216" t="s">
        <v>3225</v>
      </c>
      <c r="B3216">
        <v>75</v>
      </c>
      <c r="C3216">
        <v>85</v>
      </c>
      <c r="D3216">
        <v>78</v>
      </c>
      <c r="E3216" s="1">
        <v>31</v>
      </c>
      <c r="F3216" s="1">
        <v>16</v>
      </c>
      <c r="G3216" s="1">
        <v>60</v>
      </c>
      <c r="H3216" s="1">
        <v>72</v>
      </c>
      <c r="I3216" s="1">
        <v>27</v>
      </c>
      <c r="J3216" s="1">
        <v>16</v>
      </c>
      <c r="K3216">
        <v>59</v>
      </c>
      <c r="L3216">
        <v>64</v>
      </c>
      <c r="M3216">
        <v>65</v>
      </c>
    </row>
    <row r="3217" spans="1:13" x14ac:dyDescent="0.2">
      <c r="A3217" t="s">
        <v>3226</v>
      </c>
      <c r="B3217">
        <v>527</v>
      </c>
      <c r="C3217">
        <v>404</v>
      </c>
      <c r="D3217">
        <v>421</v>
      </c>
      <c r="E3217" s="1">
        <v>206</v>
      </c>
      <c r="F3217" s="1">
        <v>157</v>
      </c>
      <c r="G3217" s="1">
        <v>402</v>
      </c>
      <c r="H3217" s="1">
        <v>371</v>
      </c>
      <c r="I3217" s="1">
        <v>233</v>
      </c>
      <c r="J3217" s="1">
        <v>130</v>
      </c>
      <c r="K3217">
        <v>416</v>
      </c>
      <c r="L3217">
        <v>430</v>
      </c>
      <c r="M3217">
        <v>494</v>
      </c>
    </row>
    <row r="3218" spans="1:13" x14ac:dyDescent="0.2">
      <c r="A3218" t="s">
        <v>3227</v>
      </c>
      <c r="B3218">
        <v>7152</v>
      </c>
      <c r="C3218">
        <v>6603</v>
      </c>
      <c r="D3218">
        <v>6903</v>
      </c>
      <c r="E3218" s="1">
        <v>4467</v>
      </c>
      <c r="F3218" s="1">
        <v>4525</v>
      </c>
      <c r="G3218" s="1">
        <v>10427</v>
      </c>
      <c r="H3218" s="1">
        <v>17600</v>
      </c>
      <c r="I3218" s="1">
        <v>12753</v>
      </c>
      <c r="J3218" s="1">
        <v>8248</v>
      </c>
      <c r="K3218">
        <v>10515</v>
      </c>
      <c r="L3218">
        <v>11197</v>
      </c>
      <c r="M3218">
        <v>11677</v>
      </c>
    </row>
    <row r="3219" spans="1:13" x14ac:dyDescent="0.2">
      <c r="A3219" t="s">
        <v>3228</v>
      </c>
      <c r="B3219">
        <v>1281</v>
      </c>
      <c r="C3219">
        <v>1129</v>
      </c>
      <c r="D3219">
        <v>1149</v>
      </c>
      <c r="E3219" s="1">
        <v>1031</v>
      </c>
      <c r="F3219" s="1">
        <v>855</v>
      </c>
      <c r="G3219" s="1">
        <v>2047</v>
      </c>
      <c r="H3219" s="1">
        <v>5459</v>
      </c>
      <c r="I3219" s="1">
        <v>3255</v>
      </c>
      <c r="J3219" s="1">
        <v>1803</v>
      </c>
      <c r="K3219">
        <v>1086</v>
      </c>
      <c r="L3219">
        <v>972</v>
      </c>
      <c r="M3219">
        <v>1209</v>
      </c>
    </row>
    <row r="3220" spans="1:13" x14ac:dyDescent="0.2">
      <c r="A3220" t="s">
        <v>3229</v>
      </c>
      <c r="B3220">
        <v>1223</v>
      </c>
      <c r="C3220">
        <v>1269</v>
      </c>
      <c r="D3220">
        <v>1286</v>
      </c>
      <c r="E3220" s="1">
        <v>560</v>
      </c>
      <c r="F3220" s="1">
        <v>439</v>
      </c>
      <c r="G3220" s="1">
        <v>989</v>
      </c>
      <c r="H3220" s="1">
        <v>1233</v>
      </c>
      <c r="I3220" s="1">
        <v>900</v>
      </c>
      <c r="J3220" s="1">
        <v>622</v>
      </c>
      <c r="K3220">
        <v>938</v>
      </c>
      <c r="L3220">
        <v>980</v>
      </c>
      <c r="M3220">
        <v>1057</v>
      </c>
    </row>
    <row r="3221" spans="1:13" x14ac:dyDescent="0.2">
      <c r="A3221" t="s">
        <v>3230</v>
      </c>
      <c r="B3221">
        <v>2465</v>
      </c>
      <c r="C3221">
        <v>2294</v>
      </c>
      <c r="D3221">
        <v>2635</v>
      </c>
      <c r="E3221" s="1">
        <v>1093</v>
      </c>
      <c r="F3221" s="1">
        <v>962</v>
      </c>
      <c r="G3221" s="1">
        <v>2262</v>
      </c>
      <c r="H3221" s="1">
        <v>3072</v>
      </c>
      <c r="I3221" s="1">
        <v>1927</v>
      </c>
      <c r="J3221" s="1">
        <v>1372</v>
      </c>
      <c r="K3221">
        <v>1820</v>
      </c>
      <c r="L3221">
        <v>1657</v>
      </c>
      <c r="M3221">
        <v>1933</v>
      </c>
    </row>
    <row r="3222" spans="1:13" x14ac:dyDescent="0.2">
      <c r="A3222" t="s">
        <v>3231</v>
      </c>
      <c r="B3222">
        <v>1780</v>
      </c>
      <c r="C3222">
        <v>1562</v>
      </c>
      <c r="D3222">
        <v>1964</v>
      </c>
      <c r="E3222" s="1">
        <v>842</v>
      </c>
      <c r="F3222" s="1">
        <v>695</v>
      </c>
      <c r="G3222" s="1">
        <v>1598</v>
      </c>
      <c r="H3222" s="1">
        <v>2409</v>
      </c>
      <c r="I3222" s="1">
        <v>1543</v>
      </c>
      <c r="J3222" s="1">
        <v>713</v>
      </c>
      <c r="K3222">
        <v>2619</v>
      </c>
      <c r="L3222">
        <v>2041</v>
      </c>
      <c r="M3222">
        <v>2510</v>
      </c>
    </row>
    <row r="3223" spans="1:13" x14ac:dyDescent="0.2">
      <c r="A3223" t="s">
        <v>3232</v>
      </c>
      <c r="B3223">
        <v>4565</v>
      </c>
      <c r="C3223">
        <v>4295</v>
      </c>
      <c r="D3223">
        <v>3834</v>
      </c>
      <c r="E3223" s="1">
        <v>1533</v>
      </c>
      <c r="F3223" s="1">
        <v>1317</v>
      </c>
      <c r="G3223" s="1">
        <v>2955</v>
      </c>
      <c r="H3223" s="1">
        <v>5431</v>
      </c>
      <c r="I3223" s="1">
        <v>3582</v>
      </c>
      <c r="J3223" s="1">
        <v>1700</v>
      </c>
      <c r="K3223">
        <v>6335</v>
      </c>
      <c r="L3223">
        <v>6442</v>
      </c>
      <c r="M3223">
        <v>7498</v>
      </c>
    </row>
    <row r="3224" spans="1:13" x14ac:dyDescent="0.2">
      <c r="A3224" t="s">
        <v>3233</v>
      </c>
      <c r="B3224">
        <v>2903</v>
      </c>
      <c r="C3224">
        <v>2720</v>
      </c>
      <c r="D3224">
        <v>3616</v>
      </c>
      <c r="E3224" s="1">
        <v>986</v>
      </c>
      <c r="F3224" s="1">
        <v>957</v>
      </c>
      <c r="G3224" s="1">
        <v>2420</v>
      </c>
      <c r="H3224" s="1">
        <v>3595</v>
      </c>
      <c r="I3224" s="1">
        <v>2510</v>
      </c>
      <c r="J3224" s="1">
        <v>1234</v>
      </c>
      <c r="K3224">
        <v>3507</v>
      </c>
      <c r="L3224">
        <v>3565</v>
      </c>
      <c r="M3224">
        <v>3807</v>
      </c>
    </row>
    <row r="3225" spans="1:13" x14ac:dyDescent="0.2">
      <c r="A3225" t="s">
        <v>3234</v>
      </c>
      <c r="B3225">
        <v>1608</v>
      </c>
      <c r="C3225">
        <v>1167</v>
      </c>
      <c r="D3225">
        <v>1526</v>
      </c>
      <c r="E3225" s="1">
        <v>603</v>
      </c>
      <c r="F3225" s="1">
        <v>483</v>
      </c>
      <c r="G3225" s="1">
        <v>1265</v>
      </c>
      <c r="H3225" s="1">
        <v>1896</v>
      </c>
      <c r="I3225" s="1">
        <v>1345</v>
      </c>
      <c r="J3225" s="1">
        <v>934</v>
      </c>
      <c r="K3225">
        <v>1376</v>
      </c>
      <c r="L3225">
        <v>1187</v>
      </c>
      <c r="M3225">
        <v>1278</v>
      </c>
    </row>
    <row r="3226" spans="1:13" x14ac:dyDescent="0.2">
      <c r="A3226" t="s">
        <v>3235</v>
      </c>
      <c r="B3226">
        <v>1212</v>
      </c>
      <c r="C3226">
        <v>1221</v>
      </c>
      <c r="D3226">
        <v>1122</v>
      </c>
      <c r="E3226" s="1">
        <v>535</v>
      </c>
      <c r="F3226" s="1">
        <v>527</v>
      </c>
      <c r="G3226" s="1">
        <v>1180</v>
      </c>
      <c r="H3226" s="1">
        <v>1263</v>
      </c>
      <c r="I3226" s="1">
        <v>1086</v>
      </c>
      <c r="J3226" s="1">
        <v>505</v>
      </c>
      <c r="K3226">
        <v>887</v>
      </c>
      <c r="L3226">
        <v>974</v>
      </c>
      <c r="M3226">
        <v>1190</v>
      </c>
    </row>
    <row r="3227" spans="1:13" x14ac:dyDescent="0.2">
      <c r="A3227" t="s">
        <v>3236</v>
      </c>
      <c r="B3227">
        <v>1182</v>
      </c>
      <c r="C3227">
        <v>1008</v>
      </c>
      <c r="D3227">
        <v>1281</v>
      </c>
      <c r="E3227" s="1">
        <v>583</v>
      </c>
      <c r="F3227" s="1">
        <v>496</v>
      </c>
      <c r="G3227" s="1">
        <v>1176</v>
      </c>
      <c r="H3227" s="1">
        <v>1621</v>
      </c>
      <c r="I3227" s="1">
        <v>1095</v>
      </c>
      <c r="J3227" s="1">
        <v>609</v>
      </c>
      <c r="K3227">
        <v>1392</v>
      </c>
      <c r="L3227">
        <v>1382</v>
      </c>
      <c r="M3227">
        <v>1560</v>
      </c>
    </row>
    <row r="3228" spans="1:13" x14ac:dyDescent="0.2">
      <c r="A3228" t="s">
        <v>3237</v>
      </c>
      <c r="B3228">
        <v>2868</v>
      </c>
      <c r="C3228">
        <v>2276</v>
      </c>
      <c r="D3228">
        <v>2155</v>
      </c>
      <c r="E3228" s="1">
        <v>908</v>
      </c>
      <c r="F3228" s="1">
        <v>844</v>
      </c>
      <c r="G3228" s="1">
        <v>1906</v>
      </c>
      <c r="H3228" s="1">
        <v>2505</v>
      </c>
      <c r="I3228" s="1">
        <v>1890</v>
      </c>
      <c r="J3228" s="1">
        <v>919</v>
      </c>
      <c r="K3228">
        <v>2224</v>
      </c>
      <c r="L3228">
        <v>2364</v>
      </c>
      <c r="M3228">
        <v>2708</v>
      </c>
    </row>
    <row r="3229" spans="1:13" x14ac:dyDescent="0.2">
      <c r="A3229" t="s">
        <v>3238</v>
      </c>
      <c r="B3229">
        <v>1276</v>
      </c>
      <c r="C3229">
        <v>1142</v>
      </c>
      <c r="D3229">
        <v>1020</v>
      </c>
      <c r="E3229" s="1">
        <v>335</v>
      </c>
      <c r="F3229" s="1">
        <v>369</v>
      </c>
      <c r="G3229" s="1">
        <v>958</v>
      </c>
      <c r="H3229" s="1">
        <v>1137</v>
      </c>
      <c r="I3229" s="1">
        <v>740</v>
      </c>
      <c r="J3229" s="1">
        <v>448</v>
      </c>
      <c r="K3229">
        <v>993</v>
      </c>
      <c r="L3229">
        <v>1067</v>
      </c>
      <c r="M3229">
        <v>1244</v>
      </c>
    </row>
    <row r="3230" spans="1:13" x14ac:dyDescent="0.2">
      <c r="A3230" t="s">
        <v>3239</v>
      </c>
      <c r="B3230">
        <v>2492</v>
      </c>
      <c r="C3230">
        <v>2163</v>
      </c>
      <c r="D3230">
        <v>2387</v>
      </c>
      <c r="E3230" s="1">
        <v>698</v>
      </c>
      <c r="F3230" s="1">
        <v>664</v>
      </c>
      <c r="G3230" s="1">
        <v>1536</v>
      </c>
      <c r="H3230" s="1">
        <v>2199</v>
      </c>
      <c r="I3230" s="1">
        <v>1468</v>
      </c>
      <c r="J3230" s="1">
        <v>849</v>
      </c>
      <c r="K3230">
        <v>2816</v>
      </c>
      <c r="L3230">
        <v>2565</v>
      </c>
      <c r="M3230">
        <v>3172</v>
      </c>
    </row>
    <row r="3231" spans="1:13" x14ac:dyDescent="0.2">
      <c r="A3231" t="s">
        <v>3240</v>
      </c>
      <c r="B3231">
        <v>35778</v>
      </c>
      <c r="C3231">
        <v>31004</v>
      </c>
      <c r="D3231">
        <v>34874</v>
      </c>
      <c r="E3231" s="1">
        <v>10868</v>
      </c>
      <c r="F3231" s="1">
        <v>9037</v>
      </c>
      <c r="G3231" s="1">
        <v>21762</v>
      </c>
      <c r="H3231" s="1">
        <v>36148</v>
      </c>
      <c r="I3231" s="1">
        <v>25980</v>
      </c>
      <c r="J3231" s="1">
        <v>15253</v>
      </c>
      <c r="K3231">
        <v>63879</v>
      </c>
      <c r="L3231">
        <v>54861</v>
      </c>
      <c r="M3231">
        <v>60114</v>
      </c>
    </row>
    <row r="3232" spans="1:13" x14ac:dyDescent="0.2">
      <c r="A3232" t="s">
        <v>3241</v>
      </c>
      <c r="B3232">
        <v>686</v>
      </c>
      <c r="C3232">
        <v>606</v>
      </c>
      <c r="D3232">
        <v>839</v>
      </c>
      <c r="E3232" s="1">
        <v>435</v>
      </c>
      <c r="F3232" s="1">
        <v>336</v>
      </c>
      <c r="G3232" s="1">
        <v>777</v>
      </c>
      <c r="H3232" s="1">
        <v>575</v>
      </c>
      <c r="I3232" s="1">
        <v>393</v>
      </c>
      <c r="J3232" s="1">
        <v>267</v>
      </c>
      <c r="K3232">
        <v>463</v>
      </c>
      <c r="L3232">
        <v>339</v>
      </c>
      <c r="M3232">
        <v>425</v>
      </c>
    </row>
    <row r="3233" spans="1:13" x14ac:dyDescent="0.2">
      <c r="A3233" t="s">
        <v>3242</v>
      </c>
      <c r="B3233">
        <v>2684</v>
      </c>
      <c r="C3233">
        <v>2180</v>
      </c>
      <c r="D3233">
        <v>2660</v>
      </c>
      <c r="E3233" s="1">
        <v>902</v>
      </c>
      <c r="F3233" s="1">
        <v>801</v>
      </c>
      <c r="G3233" s="1">
        <v>2104</v>
      </c>
      <c r="H3233" s="1">
        <v>8650</v>
      </c>
      <c r="I3233" s="1">
        <v>5129</v>
      </c>
      <c r="J3233" s="1">
        <v>3316</v>
      </c>
      <c r="K3233">
        <v>5235</v>
      </c>
      <c r="L3233">
        <v>3642</v>
      </c>
      <c r="M3233">
        <v>4555</v>
      </c>
    </row>
    <row r="3234" spans="1:13" x14ac:dyDescent="0.2">
      <c r="A3234" t="s">
        <v>3243</v>
      </c>
      <c r="B3234">
        <v>3091</v>
      </c>
      <c r="C3234">
        <v>2806</v>
      </c>
      <c r="D3234">
        <v>2932</v>
      </c>
      <c r="E3234" s="1">
        <v>1055</v>
      </c>
      <c r="F3234" s="1">
        <v>966</v>
      </c>
      <c r="G3234" s="1">
        <v>2533</v>
      </c>
      <c r="H3234" s="1">
        <v>3774</v>
      </c>
      <c r="I3234" s="1">
        <v>2404</v>
      </c>
      <c r="J3234" s="1">
        <v>1149</v>
      </c>
      <c r="K3234">
        <v>3614</v>
      </c>
      <c r="L3234">
        <v>3522</v>
      </c>
      <c r="M3234">
        <v>3980</v>
      </c>
    </row>
    <row r="3235" spans="1:13" x14ac:dyDescent="0.2">
      <c r="A3235" t="s">
        <v>3244</v>
      </c>
      <c r="B3235">
        <v>244</v>
      </c>
      <c r="C3235">
        <v>259</v>
      </c>
      <c r="D3235">
        <v>242</v>
      </c>
      <c r="E3235" s="1">
        <v>75</v>
      </c>
      <c r="F3235" s="1">
        <v>84</v>
      </c>
      <c r="G3235" s="1">
        <v>205</v>
      </c>
      <c r="H3235" s="1">
        <v>247</v>
      </c>
      <c r="I3235" s="1">
        <v>192</v>
      </c>
      <c r="J3235" s="1">
        <v>93</v>
      </c>
      <c r="K3235">
        <v>280</v>
      </c>
      <c r="L3235">
        <v>374</v>
      </c>
      <c r="M3235">
        <v>402</v>
      </c>
    </row>
    <row r="3236" spans="1:13" x14ac:dyDescent="0.2">
      <c r="A3236" t="s">
        <v>3245</v>
      </c>
      <c r="B3236">
        <v>4231</v>
      </c>
      <c r="C3236">
        <v>3861</v>
      </c>
      <c r="D3236">
        <v>5925</v>
      </c>
      <c r="E3236" s="1">
        <v>1670</v>
      </c>
      <c r="F3236" s="1">
        <v>1456</v>
      </c>
      <c r="G3236" s="1">
        <v>3389</v>
      </c>
      <c r="H3236" s="1">
        <v>4629</v>
      </c>
      <c r="I3236" s="1">
        <v>2812</v>
      </c>
      <c r="J3236" s="1">
        <v>1662</v>
      </c>
      <c r="K3236">
        <v>5430</v>
      </c>
      <c r="L3236">
        <v>3683</v>
      </c>
      <c r="M3236">
        <v>4175</v>
      </c>
    </row>
    <row r="3237" spans="1:13" x14ac:dyDescent="0.2">
      <c r="A3237" t="s">
        <v>3246</v>
      </c>
      <c r="B3237">
        <v>376</v>
      </c>
      <c r="C3237">
        <v>332</v>
      </c>
      <c r="D3237">
        <v>387</v>
      </c>
      <c r="E3237" s="1">
        <v>173</v>
      </c>
      <c r="F3237" s="1">
        <v>149</v>
      </c>
      <c r="G3237" s="1">
        <v>366</v>
      </c>
      <c r="H3237" s="1">
        <v>576</v>
      </c>
      <c r="I3237" s="1">
        <v>324</v>
      </c>
      <c r="J3237" s="1">
        <v>164</v>
      </c>
      <c r="K3237">
        <v>486</v>
      </c>
      <c r="L3237">
        <v>479</v>
      </c>
      <c r="M3237">
        <v>435</v>
      </c>
    </row>
    <row r="3238" spans="1:13" x14ac:dyDescent="0.2">
      <c r="A3238" t="s">
        <v>3247</v>
      </c>
      <c r="B3238">
        <v>834</v>
      </c>
      <c r="C3238">
        <v>756</v>
      </c>
      <c r="D3238">
        <v>932</v>
      </c>
      <c r="E3238" s="1">
        <v>383</v>
      </c>
      <c r="F3238" s="1">
        <v>352</v>
      </c>
      <c r="G3238" s="1">
        <v>861</v>
      </c>
      <c r="H3238" s="1">
        <v>1452</v>
      </c>
      <c r="I3238" s="1">
        <v>767</v>
      </c>
      <c r="J3238" s="1">
        <v>419</v>
      </c>
      <c r="K3238">
        <v>1213</v>
      </c>
      <c r="L3238">
        <v>950</v>
      </c>
      <c r="M3238">
        <v>966</v>
      </c>
    </row>
    <row r="3239" spans="1:13" x14ac:dyDescent="0.2">
      <c r="A3239" t="s">
        <v>3248</v>
      </c>
      <c r="B3239">
        <v>1025</v>
      </c>
      <c r="C3239">
        <v>863</v>
      </c>
      <c r="D3239">
        <v>1095</v>
      </c>
      <c r="E3239" s="1">
        <v>448</v>
      </c>
      <c r="F3239" s="1">
        <v>335</v>
      </c>
      <c r="G3239" s="1">
        <v>828</v>
      </c>
      <c r="H3239" s="1">
        <v>1605</v>
      </c>
      <c r="I3239" s="1">
        <v>907</v>
      </c>
      <c r="J3239" s="1">
        <v>572</v>
      </c>
      <c r="K3239">
        <v>1377</v>
      </c>
      <c r="L3239">
        <v>1249</v>
      </c>
      <c r="M3239">
        <v>1639</v>
      </c>
    </row>
    <row r="3240" spans="1:13" x14ac:dyDescent="0.2">
      <c r="A3240" t="s">
        <v>3249</v>
      </c>
      <c r="B3240">
        <v>6773</v>
      </c>
      <c r="C3240">
        <v>6091</v>
      </c>
      <c r="D3240">
        <v>6679</v>
      </c>
      <c r="E3240" s="1">
        <v>2455</v>
      </c>
      <c r="F3240" s="1">
        <v>2219</v>
      </c>
      <c r="G3240" s="1">
        <v>5322</v>
      </c>
      <c r="H3240" s="1">
        <v>7056</v>
      </c>
      <c r="I3240" s="1">
        <v>4863</v>
      </c>
      <c r="J3240" s="1">
        <v>2584</v>
      </c>
      <c r="K3240">
        <v>7878</v>
      </c>
      <c r="L3240">
        <v>7086</v>
      </c>
      <c r="M3240">
        <v>7935</v>
      </c>
    </row>
    <row r="3241" spans="1:13" x14ac:dyDescent="0.2">
      <c r="A3241" t="s">
        <v>3250</v>
      </c>
      <c r="B3241">
        <v>5178</v>
      </c>
      <c r="C3241">
        <v>4506</v>
      </c>
      <c r="D3241">
        <v>5944</v>
      </c>
      <c r="E3241" s="1">
        <v>1469</v>
      </c>
      <c r="F3241" s="1">
        <v>1460</v>
      </c>
      <c r="G3241" s="1">
        <v>3449</v>
      </c>
      <c r="H3241" s="1">
        <v>6227</v>
      </c>
      <c r="I3241" s="1">
        <v>3746</v>
      </c>
      <c r="J3241" s="1">
        <v>2624</v>
      </c>
      <c r="K3241">
        <v>11518</v>
      </c>
      <c r="L3241">
        <v>9547</v>
      </c>
      <c r="M3241">
        <v>10978</v>
      </c>
    </row>
    <row r="3242" spans="1:13" x14ac:dyDescent="0.2">
      <c r="A3242" t="s">
        <v>3251</v>
      </c>
      <c r="B3242">
        <v>9980</v>
      </c>
      <c r="C3242">
        <v>10215</v>
      </c>
      <c r="D3242">
        <v>10918</v>
      </c>
      <c r="E3242" s="1">
        <v>2454</v>
      </c>
      <c r="F3242" s="1">
        <v>2433</v>
      </c>
      <c r="G3242" s="1">
        <v>6442</v>
      </c>
      <c r="H3242" s="1">
        <v>10465</v>
      </c>
      <c r="I3242" s="1">
        <v>6392</v>
      </c>
      <c r="J3242" s="1">
        <v>3432</v>
      </c>
      <c r="K3242">
        <v>18697</v>
      </c>
      <c r="L3242">
        <v>17119</v>
      </c>
      <c r="M3242">
        <v>19817</v>
      </c>
    </row>
    <row r="3243" spans="1:13" x14ac:dyDescent="0.2">
      <c r="A3243" t="s">
        <v>3252</v>
      </c>
      <c r="B3243">
        <v>7796</v>
      </c>
      <c r="C3243">
        <v>8935</v>
      </c>
      <c r="D3243">
        <v>12616</v>
      </c>
      <c r="E3243" s="1">
        <v>2827</v>
      </c>
      <c r="F3243" s="1">
        <v>2503</v>
      </c>
      <c r="G3243" s="1">
        <v>5261</v>
      </c>
      <c r="H3243" s="1">
        <v>9499</v>
      </c>
      <c r="I3243" s="1">
        <v>6990</v>
      </c>
      <c r="J3243" s="1">
        <v>3519</v>
      </c>
      <c r="K3243">
        <v>15525</v>
      </c>
      <c r="L3243">
        <v>10786</v>
      </c>
      <c r="M3243">
        <v>13662</v>
      </c>
    </row>
    <row r="3244" spans="1:13" x14ac:dyDescent="0.2">
      <c r="A3244" t="s">
        <v>3253</v>
      </c>
      <c r="B3244">
        <v>7491</v>
      </c>
      <c r="C3244">
        <v>8577</v>
      </c>
      <c r="D3244">
        <v>12476</v>
      </c>
      <c r="E3244" s="1">
        <v>2813</v>
      </c>
      <c r="F3244" s="1">
        <v>2509</v>
      </c>
      <c r="G3244" s="1">
        <v>5268</v>
      </c>
      <c r="H3244" s="1">
        <v>9222</v>
      </c>
      <c r="I3244" s="1">
        <v>6832</v>
      </c>
      <c r="J3244" s="1">
        <v>3404</v>
      </c>
      <c r="K3244">
        <v>15299</v>
      </c>
      <c r="L3244">
        <v>10567</v>
      </c>
      <c r="M3244">
        <v>13240</v>
      </c>
    </row>
    <row r="3245" spans="1:13" x14ac:dyDescent="0.2">
      <c r="A3245" t="s">
        <v>3254</v>
      </c>
      <c r="B3245">
        <v>3930</v>
      </c>
      <c r="C3245">
        <v>3256</v>
      </c>
      <c r="D3245">
        <v>3815</v>
      </c>
      <c r="E3245" s="1">
        <v>1077</v>
      </c>
      <c r="F3245" s="1">
        <v>977</v>
      </c>
      <c r="G3245" s="1">
        <v>2602</v>
      </c>
      <c r="H3245" s="1">
        <v>4211</v>
      </c>
      <c r="I3245" s="1">
        <v>2751</v>
      </c>
      <c r="J3245" s="1">
        <v>1438</v>
      </c>
      <c r="K3245">
        <v>5275</v>
      </c>
      <c r="L3245">
        <v>4168</v>
      </c>
      <c r="M3245">
        <v>4871</v>
      </c>
    </row>
    <row r="3246" spans="1:13" x14ac:dyDescent="0.2">
      <c r="A3246" t="s">
        <v>3255</v>
      </c>
      <c r="B3246">
        <v>4199</v>
      </c>
      <c r="C3246">
        <v>3543</v>
      </c>
      <c r="D3246">
        <v>4238</v>
      </c>
      <c r="E3246" s="1">
        <v>1419</v>
      </c>
      <c r="F3246" s="1">
        <v>1241</v>
      </c>
      <c r="G3246" s="1">
        <v>3076</v>
      </c>
      <c r="H3246" s="1">
        <v>6157</v>
      </c>
      <c r="I3246" s="1">
        <v>3712</v>
      </c>
      <c r="J3246" s="1">
        <v>2419</v>
      </c>
      <c r="K3246">
        <v>7065</v>
      </c>
      <c r="L3246">
        <v>5983</v>
      </c>
      <c r="M3246">
        <v>6600</v>
      </c>
    </row>
    <row r="3247" spans="1:13" x14ac:dyDescent="0.2">
      <c r="A3247" t="s">
        <v>3256</v>
      </c>
      <c r="B3247">
        <v>1170</v>
      </c>
      <c r="C3247">
        <v>1010</v>
      </c>
      <c r="D3247">
        <v>1048</v>
      </c>
      <c r="E3247" s="1">
        <v>405</v>
      </c>
      <c r="F3247" s="1">
        <v>382</v>
      </c>
      <c r="G3247" s="1">
        <v>899</v>
      </c>
      <c r="H3247" s="1">
        <v>1565</v>
      </c>
      <c r="I3247" s="1">
        <v>1002</v>
      </c>
      <c r="J3247" s="1">
        <v>643</v>
      </c>
      <c r="K3247">
        <v>852</v>
      </c>
      <c r="L3247">
        <v>803</v>
      </c>
      <c r="M3247">
        <v>986</v>
      </c>
    </row>
    <row r="3248" spans="1:13" x14ac:dyDescent="0.2">
      <c r="A3248" t="s">
        <v>3257</v>
      </c>
      <c r="B3248">
        <v>2835</v>
      </c>
      <c r="C3248">
        <v>2522</v>
      </c>
      <c r="D3248">
        <v>2749</v>
      </c>
      <c r="E3248" s="1">
        <v>916</v>
      </c>
      <c r="F3248" s="1">
        <v>811</v>
      </c>
      <c r="G3248" s="1">
        <v>1922</v>
      </c>
      <c r="H3248" s="1">
        <v>2844</v>
      </c>
      <c r="I3248" s="1">
        <v>1985</v>
      </c>
      <c r="J3248" s="1">
        <v>1192</v>
      </c>
      <c r="K3248">
        <v>2638</v>
      </c>
      <c r="L3248">
        <v>2929</v>
      </c>
      <c r="M3248">
        <v>3166</v>
      </c>
    </row>
    <row r="3249" spans="1:13" x14ac:dyDescent="0.2">
      <c r="A3249" t="s">
        <v>3258</v>
      </c>
      <c r="B3249">
        <v>4675</v>
      </c>
      <c r="C3249">
        <v>3677</v>
      </c>
      <c r="D3249">
        <v>4265</v>
      </c>
      <c r="E3249" s="1">
        <v>1862</v>
      </c>
      <c r="F3249" s="1">
        <v>1500</v>
      </c>
      <c r="G3249" s="1">
        <v>3464</v>
      </c>
      <c r="H3249" s="1">
        <v>6303</v>
      </c>
      <c r="I3249" s="1">
        <v>3837</v>
      </c>
      <c r="J3249" s="1">
        <v>1943</v>
      </c>
      <c r="K3249">
        <v>6348</v>
      </c>
      <c r="L3249">
        <v>5139</v>
      </c>
      <c r="M3249">
        <v>5877</v>
      </c>
    </row>
    <row r="3250" spans="1:13" x14ac:dyDescent="0.2">
      <c r="A3250" t="s">
        <v>3259</v>
      </c>
      <c r="B3250">
        <v>53</v>
      </c>
      <c r="C3250">
        <v>26</v>
      </c>
      <c r="D3250">
        <v>38</v>
      </c>
      <c r="E3250" s="1">
        <v>21</v>
      </c>
      <c r="F3250" s="1">
        <v>19</v>
      </c>
      <c r="G3250" s="1">
        <v>30</v>
      </c>
      <c r="H3250" s="1">
        <v>36</v>
      </c>
      <c r="I3250" s="1">
        <v>33</v>
      </c>
      <c r="J3250" s="1">
        <v>21</v>
      </c>
      <c r="K3250">
        <v>79</v>
      </c>
      <c r="L3250">
        <v>44</v>
      </c>
      <c r="M3250">
        <v>73</v>
      </c>
    </row>
    <row r="3251" spans="1:13" x14ac:dyDescent="0.2">
      <c r="A3251" t="s">
        <v>3260</v>
      </c>
      <c r="B3251">
        <v>684</v>
      </c>
      <c r="C3251">
        <v>668</v>
      </c>
      <c r="D3251">
        <v>752</v>
      </c>
      <c r="E3251" s="1">
        <v>259</v>
      </c>
      <c r="F3251" s="1">
        <v>218</v>
      </c>
      <c r="G3251" s="1">
        <v>604</v>
      </c>
      <c r="H3251" s="1">
        <v>592</v>
      </c>
      <c r="I3251" s="1">
        <v>358</v>
      </c>
      <c r="J3251" s="1">
        <v>201</v>
      </c>
      <c r="K3251">
        <v>889</v>
      </c>
      <c r="L3251">
        <v>627</v>
      </c>
      <c r="M3251">
        <v>696</v>
      </c>
    </row>
    <row r="3252" spans="1:13" x14ac:dyDescent="0.2">
      <c r="A3252" t="s">
        <v>3261</v>
      </c>
      <c r="B3252">
        <v>2004</v>
      </c>
      <c r="C3252">
        <v>1812</v>
      </c>
      <c r="D3252">
        <v>2227</v>
      </c>
      <c r="E3252" s="1">
        <v>1011</v>
      </c>
      <c r="F3252" s="1">
        <v>804</v>
      </c>
      <c r="G3252" s="1">
        <v>1995</v>
      </c>
      <c r="H3252" s="1">
        <v>2013</v>
      </c>
      <c r="I3252" s="1">
        <v>1507</v>
      </c>
      <c r="J3252" s="1">
        <v>584</v>
      </c>
      <c r="K3252">
        <v>1464</v>
      </c>
      <c r="L3252">
        <v>1233</v>
      </c>
      <c r="M3252">
        <v>1484</v>
      </c>
    </row>
    <row r="3253" spans="1:13" x14ac:dyDescent="0.2">
      <c r="A3253" t="s">
        <v>3262</v>
      </c>
      <c r="B3253">
        <v>2455</v>
      </c>
      <c r="C3253">
        <v>2725</v>
      </c>
      <c r="D3253">
        <v>2712</v>
      </c>
      <c r="E3253" s="1">
        <v>812</v>
      </c>
      <c r="F3253" s="1">
        <v>631</v>
      </c>
      <c r="G3253" s="1">
        <v>1730</v>
      </c>
      <c r="H3253" s="1">
        <v>2617</v>
      </c>
      <c r="I3253" s="1">
        <v>1840</v>
      </c>
      <c r="J3253" s="1">
        <v>1095</v>
      </c>
      <c r="K3253">
        <v>3198</v>
      </c>
      <c r="L3253">
        <v>3488</v>
      </c>
      <c r="M3253">
        <v>4049</v>
      </c>
    </row>
    <row r="3254" spans="1:13" x14ac:dyDescent="0.2">
      <c r="A3254" t="s">
        <v>3263</v>
      </c>
      <c r="B3254">
        <v>4998</v>
      </c>
      <c r="C3254">
        <v>4485</v>
      </c>
      <c r="D3254">
        <v>4634</v>
      </c>
      <c r="E3254" s="1">
        <v>2197</v>
      </c>
      <c r="F3254" s="1">
        <v>1758</v>
      </c>
      <c r="G3254" s="1">
        <v>4154</v>
      </c>
      <c r="H3254" s="1">
        <v>5875</v>
      </c>
      <c r="I3254" s="1">
        <v>4341</v>
      </c>
      <c r="J3254" s="1">
        <v>2210</v>
      </c>
      <c r="K3254">
        <v>5725</v>
      </c>
      <c r="L3254">
        <v>5409</v>
      </c>
      <c r="M3254">
        <v>6258</v>
      </c>
    </row>
    <row r="3255" spans="1:13" x14ac:dyDescent="0.2">
      <c r="A3255" t="s">
        <v>3264</v>
      </c>
      <c r="B3255">
        <v>9417</v>
      </c>
      <c r="C3255">
        <v>7814</v>
      </c>
      <c r="D3255">
        <v>9655</v>
      </c>
      <c r="E3255" s="1">
        <v>2951</v>
      </c>
      <c r="F3255" s="1">
        <v>2814</v>
      </c>
      <c r="G3255" s="1">
        <v>6415</v>
      </c>
      <c r="H3255" s="1">
        <v>12066</v>
      </c>
      <c r="I3255" s="1">
        <v>7497</v>
      </c>
      <c r="J3255" s="1">
        <v>4235</v>
      </c>
      <c r="K3255">
        <v>15145</v>
      </c>
      <c r="L3255">
        <v>12235</v>
      </c>
      <c r="M3255">
        <v>14674</v>
      </c>
    </row>
    <row r="3256" spans="1:13" x14ac:dyDescent="0.2">
      <c r="A3256" t="s">
        <v>3265</v>
      </c>
      <c r="B3256">
        <v>4655</v>
      </c>
      <c r="C3256">
        <v>4059</v>
      </c>
      <c r="D3256">
        <v>4263</v>
      </c>
      <c r="E3256" s="1">
        <v>1646</v>
      </c>
      <c r="F3256" s="1">
        <v>1462</v>
      </c>
      <c r="G3256" s="1">
        <v>3485</v>
      </c>
      <c r="H3256" s="1">
        <v>5333</v>
      </c>
      <c r="I3256" s="1">
        <v>3691</v>
      </c>
      <c r="J3256" s="1">
        <v>2093</v>
      </c>
      <c r="K3256">
        <v>5408</v>
      </c>
      <c r="L3256">
        <v>4961</v>
      </c>
      <c r="M3256">
        <v>5379</v>
      </c>
    </row>
    <row r="3257" spans="1:13" x14ac:dyDescent="0.2">
      <c r="A3257" t="s">
        <v>3266</v>
      </c>
      <c r="B3257">
        <v>926</v>
      </c>
      <c r="C3257">
        <v>663</v>
      </c>
      <c r="D3257">
        <v>673</v>
      </c>
      <c r="E3257" s="1">
        <v>291</v>
      </c>
      <c r="F3257" s="1">
        <v>242</v>
      </c>
      <c r="G3257" s="1">
        <v>450</v>
      </c>
      <c r="H3257" s="1">
        <v>855</v>
      </c>
      <c r="I3257" s="1">
        <v>719</v>
      </c>
      <c r="J3257" s="1">
        <v>348</v>
      </c>
      <c r="K3257">
        <v>1190</v>
      </c>
      <c r="L3257">
        <v>963</v>
      </c>
      <c r="M3257">
        <v>935</v>
      </c>
    </row>
    <row r="3258" spans="1:13" x14ac:dyDescent="0.2">
      <c r="A3258" t="s">
        <v>3267</v>
      </c>
      <c r="B3258">
        <v>22100</v>
      </c>
      <c r="C3258">
        <v>19133</v>
      </c>
      <c r="D3258">
        <v>17948</v>
      </c>
      <c r="E3258" s="1">
        <v>8211</v>
      </c>
      <c r="F3258" s="1">
        <v>6771</v>
      </c>
      <c r="G3258" s="1">
        <v>17950</v>
      </c>
      <c r="H3258" s="1">
        <v>24106</v>
      </c>
      <c r="I3258" s="1">
        <v>15950</v>
      </c>
      <c r="J3258" s="1">
        <v>8195</v>
      </c>
      <c r="K3258">
        <v>17479</v>
      </c>
      <c r="L3258">
        <v>19122</v>
      </c>
      <c r="M3258">
        <v>22266</v>
      </c>
    </row>
    <row r="3259" spans="1:13" x14ac:dyDescent="0.2">
      <c r="A3259" t="s">
        <v>3268</v>
      </c>
      <c r="B3259">
        <v>2176</v>
      </c>
      <c r="C3259">
        <v>2084</v>
      </c>
      <c r="D3259">
        <v>2391</v>
      </c>
      <c r="E3259" s="1">
        <v>720</v>
      </c>
      <c r="F3259" s="1">
        <v>597</v>
      </c>
      <c r="G3259" s="1">
        <v>1506</v>
      </c>
      <c r="H3259" s="1">
        <v>1972</v>
      </c>
      <c r="I3259" s="1">
        <v>1545</v>
      </c>
      <c r="J3259" s="1">
        <v>697</v>
      </c>
      <c r="K3259">
        <v>2371</v>
      </c>
      <c r="L3259">
        <v>2063</v>
      </c>
      <c r="M3259">
        <v>2510</v>
      </c>
    </row>
    <row r="3260" spans="1:13" x14ac:dyDescent="0.2">
      <c r="A3260" t="s">
        <v>3269</v>
      </c>
      <c r="B3260">
        <v>3879</v>
      </c>
      <c r="C3260">
        <v>2910</v>
      </c>
      <c r="D3260">
        <v>3182</v>
      </c>
      <c r="E3260" s="1">
        <v>1327</v>
      </c>
      <c r="F3260" s="1">
        <v>1222</v>
      </c>
      <c r="G3260" s="1">
        <v>2993</v>
      </c>
      <c r="H3260" s="1">
        <v>4970</v>
      </c>
      <c r="I3260" s="1">
        <v>3204</v>
      </c>
      <c r="J3260" s="1">
        <v>1714</v>
      </c>
      <c r="K3260">
        <v>3617</v>
      </c>
      <c r="L3260">
        <v>3554</v>
      </c>
      <c r="M3260">
        <v>3822</v>
      </c>
    </row>
    <row r="3261" spans="1:13" x14ac:dyDescent="0.2">
      <c r="A3261" t="s">
        <v>3270</v>
      </c>
      <c r="B3261">
        <v>5887</v>
      </c>
      <c r="C3261">
        <v>4735</v>
      </c>
      <c r="D3261">
        <v>5487</v>
      </c>
      <c r="E3261" s="1">
        <v>2998</v>
      </c>
      <c r="F3261" s="1">
        <v>2709</v>
      </c>
      <c r="G3261" s="1">
        <v>6389</v>
      </c>
      <c r="H3261" s="1">
        <v>4687</v>
      </c>
      <c r="I3261" s="1">
        <v>3544</v>
      </c>
      <c r="J3261" s="1">
        <v>1358</v>
      </c>
      <c r="K3261">
        <v>1987</v>
      </c>
      <c r="L3261">
        <v>1859</v>
      </c>
      <c r="M3261">
        <v>1710</v>
      </c>
    </row>
    <row r="3262" spans="1:13" x14ac:dyDescent="0.2">
      <c r="A3262" t="s">
        <v>3271</v>
      </c>
      <c r="B3262">
        <v>841</v>
      </c>
      <c r="C3262">
        <v>779</v>
      </c>
      <c r="D3262">
        <v>757</v>
      </c>
      <c r="E3262" s="1">
        <v>240</v>
      </c>
      <c r="F3262" s="1">
        <v>227</v>
      </c>
      <c r="G3262" s="1">
        <v>474</v>
      </c>
      <c r="H3262" s="1">
        <v>609</v>
      </c>
      <c r="I3262" s="1">
        <v>467</v>
      </c>
      <c r="J3262" s="1">
        <v>261</v>
      </c>
      <c r="K3262">
        <v>646</v>
      </c>
      <c r="L3262">
        <v>520</v>
      </c>
      <c r="M3262">
        <v>612</v>
      </c>
    </row>
    <row r="3263" spans="1:13" x14ac:dyDescent="0.2">
      <c r="A3263" t="s">
        <v>3272</v>
      </c>
      <c r="B3263">
        <v>261</v>
      </c>
      <c r="C3263">
        <v>259</v>
      </c>
      <c r="D3263">
        <v>314</v>
      </c>
      <c r="E3263" s="1">
        <v>174</v>
      </c>
      <c r="F3263" s="1">
        <v>128</v>
      </c>
      <c r="G3263" s="1">
        <v>330</v>
      </c>
      <c r="H3263" s="1">
        <v>484</v>
      </c>
      <c r="I3263" s="1">
        <v>307</v>
      </c>
      <c r="J3263" s="1">
        <v>185</v>
      </c>
      <c r="K3263">
        <v>483</v>
      </c>
      <c r="L3263">
        <v>407</v>
      </c>
      <c r="M3263">
        <v>469</v>
      </c>
    </row>
    <row r="3264" spans="1:13" x14ac:dyDescent="0.2">
      <c r="A3264" t="s">
        <v>3273</v>
      </c>
      <c r="B3264">
        <v>2289</v>
      </c>
      <c r="C3264">
        <v>2271</v>
      </c>
      <c r="D3264">
        <v>2318</v>
      </c>
      <c r="E3264" s="1">
        <v>1116</v>
      </c>
      <c r="F3264" s="1">
        <v>951</v>
      </c>
      <c r="G3264" s="1">
        <v>2271</v>
      </c>
      <c r="H3264" s="1">
        <v>3132</v>
      </c>
      <c r="I3264" s="1">
        <v>1979</v>
      </c>
      <c r="J3264" s="1">
        <v>1083</v>
      </c>
      <c r="K3264">
        <v>3829</v>
      </c>
      <c r="L3264">
        <v>3711</v>
      </c>
      <c r="M3264">
        <v>3945</v>
      </c>
    </row>
    <row r="3265" spans="1:13" x14ac:dyDescent="0.2">
      <c r="A3265" t="s">
        <v>3274</v>
      </c>
      <c r="B3265">
        <v>17109</v>
      </c>
      <c r="C3265">
        <v>12894</v>
      </c>
      <c r="D3265">
        <v>15195</v>
      </c>
      <c r="E3265" s="1">
        <v>7157</v>
      </c>
      <c r="F3265" s="1">
        <v>5942</v>
      </c>
      <c r="G3265" s="1">
        <v>13911</v>
      </c>
      <c r="H3265" s="1">
        <v>19474</v>
      </c>
      <c r="I3265" s="1">
        <v>14777</v>
      </c>
      <c r="J3265" s="1">
        <v>6933</v>
      </c>
      <c r="K3265">
        <v>21868</v>
      </c>
      <c r="L3265">
        <v>17582</v>
      </c>
      <c r="M3265">
        <v>19477</v>
      </c>
    </row>
    <row r="3266" spans="1:13" x14ac:dyDescent="0.2">
      <c r="A3266" t="s">
        <v>3275</v>
      </c>
      <c r="B3266">
        <v>3804</v>
      </c>
      <c r="C3266">
        <v>3929</v>
      </c>
      <c r="D3266">
        <v>6228</v>
      </c>
      <c r="E3266" s="1">
        <v>2091</v>
      </c>
      <c r="F3266" s="1">
        <v>2254</v>
      </c>
      <c r="G3266" s="1">
        <v>5195</v>
      </c>
      <c r="H3266" s="1">
        <v>5753</v>
      </c>
      <c r="I3266" s="1">
        <v>3726</v>
      </c>
      <c r="J3266" s="1">
        <v>2060</v>
      </c>
      <c r="K3266">
        <v>4094</v>
      </c>
      <c r="L3266">
        <v>3176</v>
      </c>
      <c r="M3266">
        <v>3377</v>
      </c>
    </row>
    <row r="3267" spans="1:13" x14ac:dyDescent="0.2">
      <c r="A3267" t="s">
        <v>3276</v>
      </c>
      <c r="B3267">
        <v>4726</v>
      </c>
      <c r="C3267">
        <v>3341</v>
      </c>
      <c r="D3267">
        <v>3187</v>
      </c>
      <c r="E3267" s="1">
        <v>3257</v>
      </c>
      <c r="F3267" s="1">
        <v>2890</v>
      </c>
      <c r="G3267" s="1">
        <v>6511</v>
      </c>
      <c r="H3267" s="1">
        <v>3437</v>
      </c>
      <c r="I3267" s="1">
        <v>3003</v>
      </c>
      <c r="J3267" s="1">
        <v>1545</v>
      </c>
      <c r="K3267">
        <v>2806</v>
      </c>
      <c r="L3267">
        <v>2801</v>
      </c>
      <c r="M3267">
        <v>2878</v>
      </c>
    </row>
    <row r="3268" spans="1:13" x14ac:dyDescent="0.2">
      <c r="A3268" t="s">
        <v>3277</v>
      </c>
      <c r="B3268">
        <v>961</v>
      </c>
      <c r="C3268">
        <v>808</v>
      </c>
      <c r="D3268">
        <v>833</v>
      </c>
      <c r="E3268" s="1">
        <v>501</v>
      </c>
      <c r="F3268" s="1">
        <v>445</v>
      </c>
      <c r="G3268" s="1">
        <v>1071</v>
      </c>
      <c r="H3268" s="1">
        <v>661</v>
      </c>
      <c r="I3268" s="1">
        <v>526</v>
      </c>
      <c r="J3268" s="1">
        <v>224</v>
      </c>
      <c r="K3268">
        <v>376</v>
      </c>
      <c r="L3268">
        <v>478</v>
      </c>
      <c r="M3268">
        <v>319</v>
      </c>
    </row>
    <row r="3269" spans="1:13" x14ac:dyDescent="0.2">
      <c r="A3269" t="s">
        <v>3278</v>
      </c>
      <c r="B3269">
        <v>2062</v>
      </c>
      <c r="C3269">
        <v>1665</v>
      </c>
      <c r="D3269">
        <v>1781</v>
      </c>
      <c r="E3269" s="1">
        <v>1203</v>
      </c>
      <c r="F3269" s="1">
        <v>1085</v>
      </c>
      <c r="G3269" s="1">
        <v>2372</v>
      </c>
      <c r="H3269" s="1">
        <v>1629</v>
      </c>
      <c r="I3269" s="1">
        <v>1209</v>
      </c>
      <c r="J3269" s="1">
        <v>584</v>
      </c>
      <c r="K3269">
        <v>668</v>
      </c>
      <c r="L3269">
        <v>563</v>
      </c>
      <c r="M3269">
        <v>721</v>
      </c>
    </row>
    <row r="3270" spans="1:13" x14ac:dyDescent="0.2">
      <c r="A3270" t="s">
        <v>3279</v>
      </c>
      <c r="B3270">
        <v>998</v>
      </c>
      <c r="C3270">
        <v>945</v>
      </c>
      <c r="D3270">
        <v>909</v>
      </c>
      <c r="E3270" s="1">
        <v>339</v>
      </c>
      <c r="F3270" s="1">
        <v>265</v>
      </c>
      <c r="G3270" s="1">
        <v>745</v>
      </c>
      <c r="H3270" s="1">
        <v>1052</v>
      </c>
      <c r="I3270" s="1">
        <v>808</v>
      </c>
      <c r="J3270" s="1">
        <v>432</v>
      </c>
      <c r="K3270">
        <v>1200</v>
      </c>
      <c r="L3270">
        <v>1039</v>
      </c>
      <c r="M3270">
        <v>1085</v>
      </c>
    </row>
    <row r="3271" spans="1:13" x14ac:dyDescent="0.2">
      <c r="A3271" t="s">
        <v>3280</v>
      </c>
      <c r="B3271">
        <v>1174</v>
      </c>
      <c r="C3271">
        <v>1130</v>
      </c>
      <c r="D3271">
        <v>1374</v>
      </c>
      <c r="E3271" s="1">
        <v>612</v>
      </c>
      <c r="F3271" s="1">
        <v>638</v>
      </c>
      <c r="G3271" s="1">
        <v>1354</v>
      </c>
      <c r="H3271" s="1">
        <v>436</v>
      </c>
      <c r="I3271" s="1">
        <v>400</v>
      </c>
      <c r="J3271" s="1">
        <v>131</v>
      </c>
      <c r="K3271">
        <v>163</v>
      </c>
      <c r="L3271">
        <v>156</v>
      </c>
      <c r="M3271">
        <v>187</v>
      </c>
    </row>
    <row r="3272" spans="1:13" x14ac:dyDescent="0.2">
      <c r="A3272" t="s">
        <v>3281</v>
      </c>
      <c r="B3272">
        <v>415</v>
      </c>
      <c r="C3272">
        <v>298</v>
      </c>
      <c r="D3272">
        <v>351</v>
      </c>
      <c r="E3272" s="1">
        <v>163</v>
      </c>
      <c r="F3272" s="1">
        <v>188</v>
      </c>
      <c r="G3272" s="1">
        <v>410</v>
      </c>
      <c r="H3272" s="1">
        <v>687</v>
      </c>
      <c r="I3272" s="1">
        <v>481</v>
      </c>
      <c r="J3272" s="1">
        <v>311</v>
      </c>
      <c r="K3272">
        <v>296</v>
      </c>
      <c r="L3272">
        <v>320</v>
      </c>
      <c r="M3272">
        <v>288</v>
      </c>
    </row>
    <row r="3273" spans="1:13" x14ac:dyDescent="0.2">
      <c r="A3273" t="s">
        <v>3282</v>
      </c>
      <c r="B3273">
        <v>179745</v>
      </c>
      <c r="C3273">
        <v>123187</v>
      </c>
      <c r="D3273">
        <v>120108</v>
      </c>
      <c r="E3273" s="1">
        <v>73736</v>
      </c>
      <c r="F3273" s="1">
        <v>59633</v>
      </c>
      <c r="G3273" s="1">
        <v>146645</v>
      </c>
      <c r="H3273" s="1">
        <v>87516</v>
      </c>
      <c r="I3273" s="1">
        <v>69674</v>
      </c>
      <c r="J3273" s="1">
        <v>29385</v>
      </c>
      <c r="K3273">
        <v>41031</v>
      </c>
      <c r="L3273">
        <v>46611</v>
      </c>
      <c r="M3273">
        <v>49840</v>
      </c>
    </row>
    <row r="3274" spans="1:13" x14ac:dyDescent="0.2">
      <c r="A3274" t="s">
        <v>3283</v>
      </c>
      <c r="B3274">
        <v>23873</v>
      </c>
      <c r="C3274">
        <v>19755</v>
      </c>
      <c r="D3274">
        <v>20108</v>
      </c>
      <c r="E3274" s="1">
        <v>5687</v>
      </c>
      <c r="F3274" s="1">
        <v>5525</v>
      </c>
      <c r="G3274" s="1">
        <v>14156</v>
      </c>
      <c r="H3274" s="1">
        <v>14467</v>
      </c>
      <c r="I3274" s="1">
        <v>8651</v>
      </c>
      <c r="J3274" s="1">
        <v>4826</v>
      </c>
      <c r="K3274">
        <v>12340</v>
      </c>
      <c r="L3274">
        <v>12598</v>
      </c>
      <c r="M3274">
        <v>14253</v>
      </c>
    </row>
    <row r="3275" spans="1:13" x14ac:dyDescent="0.2">
      <c r="A3275" t="s">
        <v>3284</v>
      </c>
      <c r="B3275">
        <v>4977</v>
      </c>
      <c r="C3275">
        <v>4428</v>
      </c>
      <c r="D3275">
        <v>4817</v>
      </c>
      <c r="E3275" s="1">
        <v>1707</v>
      </c>
      <c r="F3275" s="1">
        <v>1532</v>
      </c>
      <c r="G3275" s="1">
        <v>3764</v>
      </c>
      <c r="H3275" s="1">
        <v>3518</v>
      </c>
      <c r="I3275" s="1">
        <v>2410</v>
      </c>
      <c r="J3275" s="1">
        <v>1079</v>
      </c>
      <c r="K3275">
        <v>4019</v>
      </c>
      <c r="L3275">
        <v>3493</v>
      </c>
      <c r="M3275">
        <v>4104</v>
      </c>
    </row>
    <row r="3276" spans="1:13" x14ac:dyDescent="0.2">
      <c r="A3276" t="s">
        <v>3285</v>
      </c>
      <c r="B3276">
        <v>364</v>
      </c>
      <c r="C3276">
        <v>316</v>
      </c>
      <c r="D3276">
        <v>390</v>
      </c>
      <c r="E3276" s="1">
        <v>138</v>
      </c>
      <c r="F3276" s="1">
        <v>150</v>
      </c>
      <c r="G3276" s="1">
        <v>352</v>
      </c>
      <c r="H3276" s="1">
        <v>521</v>
      </c>
      <c r="I3276" s="1">
        <v>285</v>
      </c>
      <c r="J3276" s="1">
        <v>204</v>
      </c>
      <c r="K3276">
        <v>394</v>
      </c>
      <c r="L3276">
        <v>388</v>
      </c>
      <c r="M3276">
        <v>396</v>
      </c>
    </row>
    <row r="3277" spans="1:13" x14ac:dyDescent="0.2">
      <c r="A3277" t="s">
        <v>3286</v>
      </c>
      <c r="B3277">
        <v>4144</v>
      </c>
      <c r="C3277">
        <v>3708</v>
      </c>
      <c r="D3277">
        <v>3523</v>
      </c>
      <c r="E3277" s="1">
        <v>1688</v>
      </c>
      <c r="F3277" s="1">
        <v>1407</v>
      </c>
      <c r="G3277" s="1">
        <v>3411</v>
      </c>
      <c r="H3277" s="1">
        <v>4915</v>
      </c>
      <c r="I3277" s="1">
        <v>3546</v>
      </c>
      <c r="J3277" s="1">
        <v>1857</v>
      </c>
      <c r="K3277">
        <v>4758</v>
      </c>
      <c r="L3277">
        <v>4656</v>
      </c>
      <c r="M3277">
        <v>5181</v>
      </c>
    </row>
    <row r="3278" spans="1:13" x14ac:dyDescent="0.2">
      <c r="A3278" t="s">
        <v>3287</v>
      </c>
      <c r="B3278">
        <v>3418</v>
      </c>
      <c r="C3278">
        <v>2978</v>
      </c>
      <c r="D3278">
        <v>3486</v>
      </c>
      <c r="E3278" s="1">
        <v>1895</v>
      </c>
      <c r="F3278" s="1">
        <v>1622</v>
      </c>
      <c r="G3278" s="1">
        <v>3486</v>
      </c>
      <c r="H3278" s="1">
        <v>2340</v>
      </c>
      <c r="I3278" s="1">
        <v>2013</v>
      </c>
      <c r="J3278" s="1">
        <v>906</v>
      </c>
      <c r="K3278">
        <v>1779</v>
      </c>
      <c r="L3278">
        <v>1687</v>
      </c>
      <c r="M3278">
        <v>1723</v>
      </c>
    </row>
    <row r="3279" spans="1:13" x14ac:dyDescent="0.2">
      <c r="A3279" t="s">
        <v>3288</v>
      </c>
      <c r="B3279">
        <v>5237</v>
      </c>
      <c r="C3279">
        <v>4299</v>
      </c>
      <c r="D3279">
        <v>5254</v>
      </c>
      <c r="E3279" s="1">
        <v>2449</v>
      </c>
      <c r="F3279" s="1">
        <v>2042</v>
      </c>
      <c r="G3279" s="1">
        <v>5185</v>
      </c>
      <c r="H3279" s="1">
        <v>5452</v>
      </c>
      <c r="I3279" s="1">
        <v>4213</v>
      </c>
      <c r="J3279" s="1">
        <v>1841</v>
      </c>
      <c r="K3279">
        <v>4017</v>
      </c>
      <c r="L3279">
        <v>3147</v>
      </c>
      <c r="M3279">
        <v>3475</v>
      </c>
    </row>
    <row r="3280" spans="1:13" x14ac:dyDescent="0.2">
      <c r="A3280" t="s">
        <v>3289</v>
      </c>
      <c r="B3280">
        <v>89061</v>
      </c>
      <c r="C3280">
        <v>63782</v>
      </c>
      <c r="D3280">
        <v>78761</v>
      </c>
      <c r="E3280" s="1">
        <v>62686</v>
      </c>
      <c r="F3280" s="1">
        <v>52994</v>
      </c>
      <c r="G3280" s="1">
        <v>125312</v>
      </c>
      <c r="H3280" s="1">
        <v>77805</v>
      </c>
      <c r="I3280" s="1">
        <v>55908</v>
      </c>
      <c r="J3280" s="1">
        <v>24372</v>
      </c>
      <c r="K3280">
        <v>147843</v>
      </c>
      <c r="L3280">
        <v>124523</v>
      </c>
      <c r="M3280">
        <v>141143</v>
      </c>
    </row>
    <row r="3281" spans="1:13" x14ac:dyDescent="0.2">
      <c r="A3281" t="s">
        <v>3290</v>
      </c>
      <c r="B3281">
        <v>3892</v>
      </c>
      <c r="C3281">
        <v>2968</v>
      </c>
      <c r="D3281">
        <v>3746</v>
      </c>
      <c r="E3281" s="1">
        <v>1916</v>
      </c>
      <c r="F3281" s="1">
        <v>1992</v>
      </c>
      <c r="G3281" s="1">
        <v>4548</v>
      </c>
      <c r="H3281" s="1">
        <v>4363</v>
      </c>
      <c r="I3281" s="1">
        <v>2645</v>
      </c>
      <c r="J3281" s="1">
        <v>1491</v>
      </c>
      <c r="K3281">
        <v>2451</v>
      </c>
      <c r="L3281">
        <v>2150</v>
      </c>
      <c r="M3281">
        <v>2406</v>
      </c>
    </row>
    <row r="3282" spans="1:13" x14ac:dyDescent="0.2">
      <c r="A3282" t="s">
        <v>3291</v>
      </c>
      <c r="B3282">
        <v>12307</v>
      </c>
      <c r="C3282">
        <v>9648</v>
      </c>
      <c r="D3282">
        <v>10111</v>
      </c>
      <c r="E3282" s="1">
        <v>4600</v>
      </c>
      <c r="F3282" s="1">
        <v>4712</v>
      </c>
      <c r="G3282" s="1">
        <v>11204</v>
      </c>
      <c r="H3282" s="1">
        <v>10606</v>
      </c>
      <c r="I3282" s="1">
        <v>7037</v>
      </c>
      <c r="J3282" s="1">
        <v>3563</v>
      </c>
      <c r="K3282">
        <v>6899</v>
      </c>
      <c r="L3282">
        <v>6937</v>
      </c>
      <c r="M3282">
        <v>7673</v>
      </c>
    </row>
    <row r="3283" spans="1:13" x14ac:dyDescent="0.2">
      <c r="A3283" t="s">
        <v>3292</v>
      </c>
      <c r="B3283">
        <v>242</v>
      </c>
      <c r="C3283">
        <v>149</v>
      </c>
      <c r="D3283">
        <v>119</v>
      </c>
      <c r="E3283" s="1">
        <v>83</v>
      </c>
      <c r="F3283" s="1">
        <v>44</v>
      </c>
      <c r="G3283" s="1">
        <v>87</v>
      </c>
      <c r="H3283" s="1">
        <v>116</v>
      </c>
      <c r="I3283" s="1">
        <v>118</v>
      </c>
      <c r="J3283" s="1">
        <v>41</v>
      </c>
      <c r="K3283">
        <v>109</v>
      </c>
      <c r="L3283">
        <v>182</v>
      </c>
      <c r="M3283">
        <v>158</v>
      </c>
    </row>
    <row r="3284" spans="1:13" x14ac:dyDescent="0.2">
      <c r="A3284" t="s">
        <v>3293</v>
      </c>
      <c r="B3284">
        <v>6472</v>
      </c>
      <c r="C3284">
        <v>4915</v>
      </c>
      <c r="D3284">
        <v>5506</v>
      </c>
      <c r="E3284" s="1">
        <v>2852</v>
      </c>
      <c r="F3284" s="1">
        <v>2246</v>
      </c>
      <c r="G3284" s="1">
        <v>4889</v>
      </c>
      <c r="H3284" s="1">
        <v>4454</v>
      </c>
      <c r="I3284" s="1">
        <v>3428</v>
      </c>
      <c r="J3284" s="1">
        <v>1759</v>
      </c>
      <c r="K3284">
        <v>4382</v>
      </c>
      <c r="L3284">
        <v>4087</v>
      </c>
      <c r="M3284">
        <v>4586</v>
      </c>
    </row>
    <row r="3285" spans="1:13" x14ac:dyDescent="0.2">
      <c r="A3285" t="s">
        <v>3294</v>
      </c>
      <c r="B3285">
        <v>3519</v>
      </c>
      <c r="C3285">
        <v>3401</v>
      </c>
      <c r="D3285">
        <v>3212</v>
      </c>
      <c r="E3285" s="1">
        <v>881</v>
      </c>
      <c r="F3285" s="1">
        <v>794</v>
      </c>
      <c r="G3285" s="1">
        <v>2053</v>
      </c>
      <c r="H3285" s="1">
        <v>4310</v>
      </c>
      <c r="I3285" s="1">
        <v>2629</v>
      </c>
      <c r="J3285" s="1">
        <v>1702</v>
      </c>
      <c r="K3285">
        <v>6266</v>
      </c>
      <c r="L3285">
        <v>6000</v>
      </c>
      <c r="M3285">
        <v>7649</v>
      </c>
    </row>
    <row r="3286" spans="1:13" x14ac:dyDescent="0.2">
      <c r="A3286" t="s">
        <v>3295</v>
      </c>
      <c r="B3286">
        <v>1760</v>
      </c>
      <c r="C3286">
        <v>1612</v>
      </c>
      <c r="D3286">
        <v>1799</v>
      </c>
      <c r="E3286" s="1">
        <v>493</v>
      </c>
      <c r="F3286" s="1">
        <v>394</v>
      </c>
      <c r="G3286" s="1">
        <v>905</v>
      </c>
      <c r="H3286" s="1">
        <v>1313</v>
      </c>
      <c r="I3286" s="1">
        <v>912</v>
      </c>
      <c r="J3286" s="1">
        <v>444</v>
      </c>
      <c r="K3286">
        <v>1422</v>
      </c>
      <c r="L3286">
        <v>1135</v>
      </c>
      <c r="M3286">
        <v>1474</v>
      </c>
    </row>
    <row r="3287" spans="1:13" x14ac:dyDescent="0.2">
      <c r="A3287" t="s">
        <v>3296</v>
      </c>
      <c r="B3287">
        <v>2201</v>
      </c>
      <c r="C3287">
        <v>1658</v>
      </c>
      <c r="D3287">
        <v>1773</v>
      </c>
      <c r="E3287" s="1">
        <v>821</v>
      </c>
      <c r="F3287" s="1">
        <v>736</v>
      </c>
      <c r="G3287" s="1">
        <v>1515</v>
      </c>
      <c r="H3287" s="1">
        <v>2248</v>
      </c>
      <c r="I3287" s="1">
        <v>1692</v>
      </c>
      <c r="J3287" s="1">
        <v>864</v>
      </c>
      <c r="K3287">
        <v>2351</v>
      </c>
      <c r="L3287">
        <v>2129</v>
      </c>
      <c r="M3287">
        <v>2368</v>
      </c>
    </row>
    <row r="3288" spans="1:13" x14ac:dyDescent="0.2">
      <c r="A3288" t="s">
        <v>3297</v>
      </c>
      <c r="B3288">
        <v>2660</v>
      </c>
      <c r="C3288">
        <v>2234</v>
      </c>
      <c r="D3288">
        <v>2419</v>
      </c>
      <c r="E3288" s="1">
        <v>1009</v>
      </c>
      <c r="F3288" s="1">
        <v>788</v>
      </c>
      <c r="G3288" s="1">
        <v>1853</v>
      </c>
      <c r="H3288" s="1">
        <v>3544</v>
      </c>
      <c r="I3288" s="1">
        <v>2487</v>
      </c>
      <c r="J3288" s="1">
        <v>1240</v>
      </c>
      <c r="K3288">
        <v>4358</v>
      </c>
      <c r="L3288">
        <v>3425</v>
      </c>
      <c r="M3288">
        <v>4108</v>
      </c>
    </row>
    <row r="3289" spans="1:13" x14ac:dyDescent="0.2">
      <c r="A3289" t="s">
        <v>3298</v>
      </c>
      <c r="B3289">
        <v>2846</v>
      </c>
      <c r="C3289">
        <v>2463</v>
      </c>
      <c r="D3289">
        <v>2260</v>
      </c>
      <c r="E3289" s="1">
        <v>968</v>
      </c>
      <c r="F3289" s="1">
        <v>1024</v>
      </c>
      <c r="G3289" s="1">
        <v>2022</v>
      </c>
      <c r="H3289" s="1">
        <v>1592</v>
      </c>
      <c r="I3289" s="1">
        <v>1334</v>
      </c>
      <c r="J3289" s="1">
        <v>543</v>
      </c>
      <c r="K3289">
        <v>337</v>
      </c>
      <c r="L3289">
        <v>515</v>
      </c>
      <c r="M3289">
        <v>543</v>
      </c>
    </row>
    <row r="3290" spans="1:13" x14ac:dyDescent="0.2">
      <c r="A3290" t="s">
        <v>3299</v>
      </c>
      <c r="B3290">
        <v>6271</v>
      </c>
      <c r="C3290">
        <v>5911</v>
      </c>
      <c r="D3290">
        <v>5813</v>
      </c>
      <c r="E3290" s="1">
        <v>2970</v>
      </c>
      <c r="F3290" s="1">
        <v>2697</v>
      </c>
      <c r="G3290" s="1">
        <v>6341</v>
      </c>
      <c r="H3290" s="1">
        <v>8192</v>
      </c>
      <c r="I3290" s="1">
        <v>5403</v>
      </c>
      <c r="J3290" s="1">
        <v>2964</v>
      </c>
      <c r="K3290">
        <v>5310</v>
      </c>
      <c r="L3290">
        <v>5888</v>
      </c>
      <c r="M3290">
        <v>6394</v>
      </c>
    </row>
    <row r="3291" spans="1:13" x14ac:dyDescent="0.2">
      <c r="A3291" t="s">
        <v>3300</v>
      </c>
      <c r="B3291">
        <v>959</v>
      </c>
      <c r="C3291">
        <v>744</v>
      </c>
      <c r="D3291">
        <v>947</v>
      </c>
      <c r="E3291" s="1">
        <v>521</v>
      </c>
      <c r="F3291" s="1">
        <v>712</v>
      </c>
      <c r="G3291" s="1">
        <v>1635</v>
      </c>
      <c r="H3291" s="1">
        <v>1261</v>
      </c>
      <c r="I3291" s="1">
        <v>897</v>
      </c>
      <c r="J3291" s="1">
        <v>498</v>
      </c>
      <c r="K3291">
        <v>712</v>
      </c>
      <c r="L3291">
        <v>645</v>
      </c>
      <c r="M3291">
        <v>716</v>
      </c>
    </row>
    <row r="3292" spans="1:13" x14ac:dyDescent="0.2">
      <c r="A3292" t="s">
        <v>3301</v>
      </c>
      <c r="B3292">
        <v>6994</v>
      </c>
      <c r="C3292">
        <v>4830</v>
      </c>
      <c r="D3292">
        <v>5446</v>
      </c>
      <c r="E3292" s="1">
        <v>3311</v>
      </c>
      <c r="F3292" s="1">
        <v>3218</v>
      </c>
      <c r="G3292" s="1">
        <v>7160</v>
      </c>
      <c r="H3292" s="1">
        <v>6246</v>
      </c>
      <c r="I3292" s="1">
        <v>5414</v>
      </c>
      <c r="J3292" s="1">
        <v>2801</v>
      </c>
      <c r="K3292">
        <v>4533</v>
      </c>
      <c r="L3292">
        <v>4675</v>
      </c>
      <c r="M3292">
        <v>4545</v>
      </c>
    </row>
    <row r="3293" spans="1:13" x14ac:dyDescent="0.2">
      <c r="A3293" t="s">
        <v>3302</v>
      </c>
      <c r="B3293">
        <v>9361</v>
      </c>
      <c r="C3293">
        <v>9694</v>
      </c>
      <c r="D3293">
        <v>9493</v>
      </c>
      <c r="E3293" s="1">
        <v>2760</v>
      </c>
      <c r="F3293" s="1">
        <v>2478</v>
      </c>
      <c r="G3293" s="1">
        <v>6032</v>
      </c>
      <c r="H3293" s="1">
        <v>7556</v>
      </c>
      <c r="I3293" s="1">
        <v>5557</v>
      </c>
      <c r="J3293" s="1">
        <v>3020</v>
      </c>
      <c r="K3293">
        <v>8816</v>
      </c>
      <c r="L3293">
        <v>9490</v>
      </c>
      <c r="M3293">
        <v>10980</v>
      </c>
    </row>
    <row r="3294" spans="1:13" x14ac:dyDescent="0.2">
      <c r="A3294" t="s">
        <v>3303</v>
      </c>
      <c r="B3294">
        <v>4846</v>
      </c>
      <c r="C3294">
        <v>4029</v>
      </c>
      <c r="D3294">
        <v>3915</v>
      </c>
      <c r="E3294" s="1">
        <v>1798</v>
      </c>
      <c r="F3294" s="1">
        <v>1471</v>
      </c>
      <c r="G3294" s="1">
        <v>3843</v>
      </c>
      <c r="H3294" s="1">
        <v>5109</v>
      </c>
      <c r="I3294" s="1">
        <v>3665</v>
      </c>
      <c r="J3294" s="1">
        <v>1824</v>
      </c>
      <c r="K3294">
        <v>3906</v>
      </c>
      <c r="L3294">
        <v>3899</v>
      </c>
      <c r="M3294">
        <v>4192</v>
      </c>
    </row>
    <row r="3295" spans="1:13" x14ac:dyDescent="0.2">
      <c r="A3295" t="s">
        <v>3304</v>
      </c>
      <c r="B3295">
        <v>30234</v>
      </c>
      <c r="C3295">
        <v>24747</v>
      </c>
      <c r="D3295">
        <v>25554</v>
      </c>
      <c r="E3295" s="1">
        <v>10437</v>
      </c>
      <c r="F3295" s="1">
        <v>9059</v>
      </c>
      <c r="G3295" s="1">
        <v>23359</v>
      </c>
      <c r="H3295" s="1">
        <v>44452</v>
      </c>
      <c r="I3295" s="1">
        <v>29042</v>
      </c>
      <c r="J3295" s="1">
        <v>15889</v>
      </c>
      <c r="K3295">
        <v>40509</v>
      </c>
      <c r="L3295">
        <v>40929</v>
      </c>
      <c r="M3295">
        <v>47000</v>
      </c>
    </row>
    <row r="3296" spans="1:13" x14ac:dyDescent="0.2">
      <c r="A3296" t="s">
        <v>3305</v>
      </c>
      <c r="B3296">
        <v>4206</v>
      </c>
      <c r="C3296">
        <v>3700</v>
      </c>
      <c r="D3296">
        <v>3725</v>
      </c>
      <c r="E3296" s="1">
        <v>1536</v>
      </c>
      <c r="F3296" s="1">
        <v>1565</v>
      </c>
      <c r="G3296" s="1">
        <v>3768</v>
      </c>
      <c r="H3296" s="1">
        <v>4866</v>
      </c>
      <c r="I3296" s="1">
        <v>3772</v>
      </c>
      <c r="J3296" s="1">
        <v>1935</v>
      </c>
      <c r="K3296">
        <v>3037</v>
      </c>
      <c r="L3296">
        <v>3328</v>
      </c>
      <c r="M3296">
        <v>3663</v>
      </c>
    </row>
    <row r="3297" spans="1:13" x14ac:dyDescent="0.2">
      <c r="A3297" t="s">
        <v>3306</v>
      </c>
      <c r="B3297">
        <v>46</v>
      </c>
      <c r="C3297">
        <v>37</v>
      </c>
      <c r="D3297">
        <v>29</v>
      </c>
      <c r="E3297" s="1">
        <v>27</v>
      </c>
      <c r="F3297" s="1">
        <v>17</v>
      </c>
      <c r="G3297" s="1">
        <v>34</v>
      </c>
      <c r="H3297" s="1">
        <v>33</v>
      </c>
      <c r="I3297" s="1">
        <v>47</v>
      </c>
      <c r="J3297" s="1">
        <v>16</v>
      </c>
      <c r="K3297">
        <v>51</v>
      </c>
      <c r="L3297">
        <v>59</v>
      </c>
      <c r="M3297">
        <v>54</v>
      </c>
    </row>
    <row r="3298" spans="1:13" x14ac:dyDescent="0.2">
      <c r="A3298" t="s">
        <v>3307</v>
      </c>
      <c r="B3298">
        <v>8534</v>
      </c>
      <c r="C3298">
        <v>8693</v>
      </c>
      <c r="D3298">
        <v>10950</v>
      </c>
      <c r="E3298" s="1">
        <v>3639</v>
      </c>
      <c r="F3298" s="1">
        <v>3508</v>
      </c>
      <c r="G3298" s="1">
        <v>7347</v>
      </c>
      <c r="H3298" s="1">
        <v>12286</v>
      </c>
      <c r="I3298" s="1">
        <v>8112</v>
      </c>
      <c r="J3298" s="1">
        <v>4955</v>
      </c>
      <c r="K3298">
        <v>17687</v>
      </c>
      <c r="L3298">
        <v>13132</v>
      </c>
      <c r="M3298">
        <v>15839</v>
      </c>
    </row>
    <row r="3299" spans="1:13" x14ac:dyDescent="0.2">
      <c r="A3299" t="s">
        <v>3308</v>
      </c>
      <c r="B3299">
        <v>257</v>
      </c>
      <c r="C3299">
        <v>224</v>
      </c>
      <c r="D3299">
        <v>235</v>
      </c>
      <c r="E3299" s="1">
        <v>33</v>
      </c>
      <c r="F3299" s="1">
        <v>51</v>
      </c>
      <c r="G3299" s="1">
        <v>122</v>
      </c>
      <c r="H3299" s="1">
        <v>162</v>
      </c>
      <c r="I3299" s="1">
        <v>137</v>
      </c>
      <c r="J3299" s="1">
        <v>65</v>
      </c>
      <c r="K3299">
        <v>288</v>
      </c>
      <c r="L3299">
        <v>258</v>
      </c>
      <c r="M3299">
        <v>364</v>
      </c>
    </row>
    <row r="3300" spans="1:13" x14ac:dyDescent="0.2">
      <c r="A3300" t="s">
        <v>3309</v>
      </c>
      <c r="B3300">
        <v>2838</v>
      </c>
      <c r="C3300">
        <v>2471</v>
      </c>
      <c r="D3300">
        <v>3035</v>
      </c>
      <c r="E3300" s="1">
        <v>845</v>
      </c>
      <c r="F3300" s="1">
        <v>828</v>
      </c>
      <c r="G3300" s="1">
        <v>1842</v>
      </c>
      <c r="H3300" s="1">
        <v>2930</v>
      </c>
      <c r="I3300" s="1">
        <v>1841</v>
      </c>
      <c r="J3300" s="1">
        <v>1171</v>
      </c>
      <c r="K3300">
        <v>3208</v>
      </c>
      <c r="L3300">
        <v>2506</v>
      </c>
      <c r="M3300">
        <v>2989</v>
      </c>
    </row>
    <row r="3301" spans="1:13" x14ac:dyDescent="0.2">
      <c r="A3301" t="s">
        <v>3310</v>
      </c>
      <c r="B3301">
        <v>10078</v>
      </c>
      <c r="C3301">
        <v>9222</v>
      </c>
      <c r="D3301">
        <v>13422</v>
      </c>
      <c r="E3301" s="1">
        <v>2551</v>
      </c>
      <c r="F3301" s="1">
        <v>2751</v>
      </c>
      <c r="G3301" s="1">
        <v>6455</v>
      </c>
      <c r="H3301" s="1">
        <v>6054</v>
      </c>
      <c r="I3301" s="1">
        <v>3888</v>
      </c>
      <c r="J3301" s="1">
        <v>1944</v>
      </c>
      <c r="K3301">
        <v>4748</v>
      </c>
      <c r="L3301">
        <v>4474</v>
      </c>
      <c r="M3301">
        <v>5038</v>
      </c>
    </row>
    <row r="3302" spans="1:13" x14ac:dyDescent="0.2">
      <c r="A3302" t="s">
        <v>3311</v>
      </c>
      <c r="B3302">
        <v>3316</v>
      </c>
      <c r="C3302">
        <v>2765</v>
      </c>
      <c r="D3302">
        <v>3007</v>
      </c>
      <c r="E3302" s="1">
        <v>1089</v>
      </c>
      <c r="F3302" s="1">
        <v>999</v>
      </c>
      <c r="G3302" s="1">
        <v>2166</v>
      </c>
      <c r="H3302" s="1">
        <v>3883</v>
      </c>
      <c r="I3302" s="1">
        <v>2406</v>
      </c>
      <c r="J3302" s="1">
        <v>1242</v>
      </c>
      <c r="K3302">
        <v>3323</v>
      </c>
      <c r="L3302">
        <v>3100</v>
      </c>
      <c r="M3302">
        <v>3733</v>
      </c>
    </row>
    <row r="3303" spans="1:13" x14ac:dyDescent="0.2">
      <c r="A3303" t="s">
        <v>3312</v>
      </c>
      <c r="B3303">
        <v>1582</v>
      </c>
      <c r="C3303">
        <v>1353</v>
      </c>
      <c r="D3303">
        <v>1727</v>
      </c>
      <c r="E3303" s="1">
        <v>1279</v>
      </c>
      <c r="F3303" s="1">
        <v>941</v>
      </c>
      <c r="G3303" s="1">
        <v>1752</v>
      </c>
      <c r="H3303" s="1">
        <v>1407</v>
      </c>
      <c r="I3303" s="1">
        <v>1066</v>
      </c>
      <c r="J3303" s="1">
        <v>508</v>
      </c>
      <c r="K3303">
        <v>1378</v>
      </c>
      <c r="L3303">
        <v>1154</v>
      </c>
      <c r="M3303">
        <v>1323</v>
      </c>
    </row>
    <row r="3304" spans="1:13" x14ac:dyDescent="0.2">
      <c r="A3304" t="s">
        <v>3313</v>
      </c>
      <c r="B3304">
        <v>1922</v>
      </c>
      <c r="C3304">
        <v>1799</v>
      </c>
      <c r="D3304">
        <v>1984</v>
      </c>
      <c r="E3304" s="1">
        <v>1110</v>
      </c>
      <c r="F3304" s="1">
        <v>882</v>
      </c>
      <c r="G3304" s="1">
        <v>1980</v>
      </c>
      <c r="H3304" s="1">
        <v>2035</v>
      </c>
      <c r="I3304" s="1">
        <v>1665</v>
      </c>
      <c r="J3304" s="1">
        <v>688</v>
      </c>
      <c r="K3304">
        <v>1917</v>
      </c>
      <c r="L3304">
        <v>1899</v>
      </c>
      <c r="M3304">
        <v>1852</v>
      </c>
    </row>
    <row r="3305" spans="1:13" x14ac:dyDescent="0.2">
      <c r="A3305" t="s">
        <v>3314</v>
      </c>
      <c r="B3305">
        <v>40506</v>
      </c>
      <c r="C3305">
        <v>39224</v>
      </c>
      <c r="D3305">
        <v>51978</v>
      </c>
      <c r="E3305" s="1">
        <v>11175</v>
      </c>
      <c r="F3305" s="1">
        <v>12350</v>
      </c>
      <c r="G3305" s="1">
        <v>33705</v>
      </c>
      <c r="H3305" s="1">
        <v>33032</v>
      </c>
      <c r="I3305" s="1">
        <v>17956</v>
      </c>
      <c r="J3305" s="1">
        <v>11641</v>
      </c>
      <c r="K3305">
        <v>29620</v>
      </c>
      <c r="L3305">
        <v>28927</v>
      </c>
      <c r="M3305">
        <v>31704</v>
      </c>
    </row>
    <row r="3306" spans="1:13" x14ac:dyDescent="0.2">
      <c r="A3306" t="s">
        <v>3315</v>
      </c>
      <c r="B3306">
        <v>6459</v>
      </c>
      <c r="C3306">
        <v>6153</v>
      </c>
      <c r="D3306">
        <v>6721</v>
      </c>
      <c r="E3306" s="1">
        <v>2486</v>
      </c>
      <c r="F3306" s="1">
        <v>2349</v>
      </c>
      <c r="G3306" s="1">
        <v>6063</v>
      </c>
      <c r="H3306" s="1">
        <v>5669</v>
      </c>
      <c r="I3306" s="1">
        <v>3548</v>
      </c>
      <c r="J3306" s="1">
        <v>1963</v>
      </c>
      <c r="K3306">
        <v>5088</v>
      </c>
      <c r="L3306">
        <v>5034</v>
      </c>
      <c r="M3306">
        <v>5587</v>
      </c>
    </row>
    <row r="3307" spans="1:13" x14ac:dyDescent="0.2">
      <c r="A3307" t="s">
        <v>3316</v>
      </c>
      <c r="B3307">
        <v>7461</v>
      </c>
      <c r="C3307">
        <v>6469</v>
      </c>
      <c r="D3307">
        <v>6744</v>
      </c>
      <c r="E3307" s="1">
        <v>2817</v>
      </c>
      <c r="F3307" s="1">
        <v>2581</v>
      </c>
      <c r="G3307" s="1">
        <v>6464</v>
      </c>
      <c r="H3307" s="1">
        <v>4412</v>
      </c>
      <c r="I3307" s="1">
        <v>2869</v>
      </c>
      <c r="J3307" s="1">
        <v>1584</v>
      </c>
      <c r="K3307">
        <v>4914</v>
      </c>
      <c r="L3307">
        <v>4765</v>
      </c>
      <c r="M3307">
        <v>5265</v>
      </c>
    </row>
    <row r="3308" spans="1:13" x14ac:dyDescent="0.2">
      <c r="A3308" t="s">
        <v>3317</v>
      </c>
      <c r="B3308">
        <v>291</v>
      </c>
      <c r="C3308">
        <v>280</v>
      </c>
      <c r="D3308">
        <v>283</v>
      </c>
      <c r="E3308" s="1">
        <v>131</v>
      </c>
      <c r="F3308" s="1">
        <v>88</v>
      </c>
      <c r="G3308" s="1">
        <v>237</v>
      </c>
      <c r="H3308" s="1">
        <v>112</v>
      </c>
      <c r="I3308" s="1">
        <v>123</v>
      </c>
      <c r="J3308" s="1">
        <v>61</v>
      </c>
      <c r="K3308">
        <v>225</v>
      </c>
      <c r="L3308">
        <v>188</v>
      </c>
      <c r="M3308">
        <v>240</v>
      </c>
    </row>
    <row r="3309" spans="1:13" x14ac:dyDescent="0.2">
      <c r="A3309" t="s">
        <v>3318</v>
      </c>
      <c r="B3309">
        <v>2088</v>
      </c>
      <c r="C3309">
        <v>2140</v>
      </c>
      <c r="D3309">
        <v>2737</v>
      </c>
      <c r="E3309" s="1">
        <v>993</v>
      </c>
      <c r="F3309" s="1">
        <v>880</v>
      </c>
      <c r="G3309" s="1">
        <v>2255</v>
      </c>
      <c r="H3309" s="1">
        <v>2595</v>
      </c>
      <c r="I3309" s="1">
        <v>1710</v>
      </c>
      <c r="J3309" s="1">
        <v>977</v>
      </c>
      <c r="K3309">
        <v>1843</v>
      </c>
      <c r="L3309">
        <v>1864</v>
      </c>
      <c r="M3309">
        <v>2110</v>
      </c>
    </row>
    <row r="3310" spans="1:13" x14ac:dyDescent="0.2">
      <c r="A3310" t="s">
        <v>3319</v>
      </c>
      <c r="B3310">
        <v>2694</v>
      </c>
      <c r="C3310">
        <v>2181</v>
      </c>
      <c r="D3310">
        <v>2161</v>
      </c>
      <c r="E3310" s="1">
        <v>870</v>
      </c>
      <c r="F3310" s="1">
        <v>839</v>
      </c>
      <c r="G3310" s="1">
        <v>1979</v>
      </c>
      <c r="H3310" s="1">
        <v>2544</v>
      </c>
      <c r="I3310" s="1">
        <v>1972</v>
      </c>
      <c r="J3310" s="1">
        <v>941</v>
      </c>
      <c r="K3310">
        <v>2291</v>
      </c>
      <c r="L3310">
        <v>2454</v>
      </c>
      <c r="M3310">
        <v>2742</v>
      </c>
    </row>
    <row r="3311" spans="1:13" x14ac:dyDescent="0.2">
      <c r="A3311" t="s">
        <v>3320</v>
      </c>
      <c r="B3311">
        <v>1112</v>
      </c>
      <c r="C3311">
        <v>1076</v>
      </c>
      <c r="D3311">
        <v>1229</v>
      </c>
      <c r="E3311" s="1">
        <v>406</v>
      </c>
      <c r="F3311" s="1">
        <v>485</v>
      </c>
      <c r="G3311" s="1">
        <v>1119</v>
      </c>
      <c r="H3311" s="1">
        <v>1289</v>
      </c>
      <c r="I3311" s="1">
        <v>946</v>
      </c>
      <c r="J3311" s="1">
        <v>569</v>
      </c>
      <c r="K3311">
        <v>1291</v>
      </c>
      <c r="L3311">
        <v>1141</v>
      </c>
      <c r="M3311">
        <v>1370</v>
      </c>
    </row>
    <row r="3312" spans="1:13" x14ac:dyDescent="0.2">
      <c r="A3312" t="s">
        <v>3321</v>
      </c>
      <c r="B3312">
        <v>3441</v>
      </c>
      <c r="C3312">
        <v>2936</v>
      </c>
      <c r="D3312">
        <v>3327</v>
      </c>
      <c r="E3312" s="1">
        <v>1031</v>
      </c>
      <c r="F3312" s="1">
        <v>919</v>
      </c>
      <c r="G3312" s="1">
        <v>2259</v>
      </c>
      <c r="H3312" s="1">
        <v>3849</v>
      </c>
      <c r="I3312" s="1">
        <v>2804</v>
      </c>
      <c r="J3312" s="1">
        <v>1540</v>
      </c>
      <c r="K3312">
        <v>4676</v>
      </c>
      <c r="L3312">
        <v>3962</v>
      </c>
      <c r="M3312">
        <v>4622</v>
      </c>
    </row>
    <row r="3313" spans="1:13" x14ac:dyDescent="0.2">
      <c r="A3313" t="s">
        <v>3322</v>
      </c>
      <c r="B3313">
        <v>2516</v>
      </c>
      <c r="C3313">
        <v>2153</v>
      </c>
      <c r="D3313">
        <v>2853</v>
      </c>
      <c r="E3313" s="1">
        <v>1009</v>
      </c>
      <c r="F3313" s="1">
        <v>879</v>
      </c>
      <c r="G3313" s="1">
        <v>2215</v>
      </c>
      <c r="H3313" s="1">
        <v>3210</v>
      </c>
      <c r="I3313" s="1">
        <v>2173</v>
      </c>
      <c r="J3313" s="1">
        <v>1118</v>
      </c>
      <c r="K3313">
        <v>3150</v>
      </c>
      <c r="L3313">
        <v>2650</v>
      </c>
      <c r="M3313">
        <v>3029</v>
      </c>
    </row>
    <row r="3314" spans="1:13" x14ac:dyDescent="0.2">
      <c r="A3314" t="s">
        <v>3323</v>
      </c>
      <c r="B3314">
        <v>13674</v>
      </c>
      <c r="C3314">
        <v>12005</v>
      </c>
      <c r="D3314">
        <v>11613</v>
      </c>
      <c r="E3314" s="1">
        <v>4657</v>
      </c>
      <c r="F3314" s="1">
        <v>4148</v>
      </c>
      <c r="G3314" s="1">
        <v>9340</v>
      </c>
      <c r="H3314" s="1">
        <v>11396</v>
      </c>
      <c r="I3314" s="1">
        <v>8860</v>
      </c>
      <c r="J3314" s="1">
        <v>4686</v>
      </c>
      <c r="K3314">
        <v>12296</v>
      </c>
      <c r="L3314">
        <v>12543</v>
      </c>
      <c r="M3314">
        <v>14696</v>
      </c>
    </row>
    <row r="3315" spans="1:13" x14ac:dyDescent="0.2">
      <c r="A3315" t="s">
        <v>3324</v>
      </c>
      <c r="B3315">
        <v>4509</v>
      </c>
      <c r="C3315">
        <v>4463</v>
      </c>
      <c r="D3315">
        <v>4474</v>
      </c>
      <c r="E3315" s="1">
        <v>1272</v>
      </c>
      <c r="F3315" s="1">
        <v>1205</v>
      </c>
      <c r="G3315" s="1">
        <v>2898</v>
      </c>
      <c r="H3315" s="1">
        <v>6740</v>
      </c>
      <c r="I3315" s="1">
        <v>4274</v>
      </c>
      <c r="J3315" s="1">
        <v>2642</v>
      </c>
      <c r="K3315">
        <v>9582</v>
      </c>
      <c r="L3315">
        <v>8043</v>
      </c>
      <c r="M3315">
        <v>9679</v>
      </c>
    </row>
    <row r="3316" spans="1:13" x14ac:dyDescent="0.2">
      <c r="A3316" t="s">
        <v>3325</v>
      </c>
      <c r="B3316">
        <v>7579</v>
      </c>
      <c r="C3316">
        <v>6203</v>
      </c>
      <c r="D3316">
        <v>6250</v>
      </c>
      <c r="E3316" s="1">
        <v>2918</v>
      </c>
      <c r="F3316" s="1">
        <v>2729</v>
      </c>
      <c r="G3316" s="1">
        <v>6303</v>
      </c>
      <c r="H3316" s="1">
        <v>9636</v>
      </c>
      <c r="I3316" s="1">
        <v>6402</v>
      </c>
      <c r="J3316" s="1">
        <v>3448</v>
      </c>
      <c r="K3316">
        <v>8358</v>
      </c>
      <c r="L3316">
        <v>8257</v>
      </c>
      <c r="M3316">
        <v>8796</v>
      </c>
    </row>
    <row r="3317" spans="1:13" x14ac:dyDescent="0.2">
      <c r="A3317" t="s">
        <v>3326</v>
      </c>
      <c r="B3317">
        <v>1521</v>
      </c>
      <c r="C3317">
        <v>1285</v>
      </c>
      <c r="D3317">
        <v>1165</v>
      </c>
      <c r="E3317" s="1">
        <v>588</v>
      </c>
      <c r="F3317" s="1">
        <v>484</v>
      </c>
      <c r="G3317" s="1">
        <v>1221</v>
      </c>
      <c r="H3317" s="1">
        <v>1941</v>
      </c>
      <c r="I3317" s="1">
        <v>1364</v>
      </c>
      <c r="J3317" s="1">
        <v>641</v>
      </c>
      <c r="K3317">
        <v>1447</v>
      </c>
      <c r="L3317">
        <v>1784</v>
      </c>
      <c r="M3317">
        <v>1896</v>
      </c>
    </row>
    <row r="3318" spans="1:13" x14ac:dyDescent="0.2">
      <c r="A3318" t="s">
        <v>3327</v>
      </c>
      <c r="B3318">
        <v>776</v>
      </c>
      <c r="C3318">
        <v>714</v>
      </c>
      <c r="D3318">
        <v>619</v>
      </c>
      <c r="E3318" s="1">
        <v>206</v>
      </c>
      <c r="F3318" s="1">
        <v>222</v>
      </c>
      <c r="G3318" s="1">
        <v>419</v>
      </c>
      <c r="H3318" s="1">
        <v>550</v>
      </c>
      <c r="I3318" s="1">
        <v>333</v>
      </c>
      <c r="J3318" s="1">
        <v>165</v>
      </c>
      <c r="K3318">
        <v>491</v>
      </c>
      <c r="L3318">
        <v>659</v>
      </c>
      <c r="M3318">
        <v>760</v>
      </c>
    </row>
    <row r="3319" spans="1:13" x14ac:dyDescent="0.2">
      <c r="A3319" t="s">
        <v>3328</v>
      </c>
      <c r="B3319">
        <v>1420</v>
      </c>
      <c r="C3319">
        <v>1291</v>
      </c>
      <c r="D3319">
        <v>1248</v>
      </c>
      <c r="E3319" s="1">
        <v>465</v>
      </c>
      <c r="F3319" s="1">
        <v>464</v>
      </c>
      <c r="G3319" s="1">
        <v>934</v>
      </c>
      <c r="H3319" s="1">
        <v>1127</v>
      </c>
      <c r="I3319" s="1">
        <v>680</v>
      </c>
      <c r="J3319" s="1">
        <v>332</v>
      </c>
      <c r="K3319">
        <v>895</v>
      </c>
      <c r="L3319">
        <v>1154</v>
      </c>
      <c r="M3319">
        <v>1335</v>
      </c>
    </row>
    <row r="3320" spans="1:13" x14ac:dyDescent="0.2">
      <c r="A3320" t="s">
        <v>3329</v>
      </c>
      <c r="B3320">
        <v>5360</v>
      </c>
      <c r="C3320">
        <v>4890</v>
      </c>
      <c r="D3320">
        <v>6113</v>
      </c>
      <c r="E3320" s="1">
        <v>2444</v>
      </c>
      <c r="F3320" s="1">
        <v>1962</v>
      </c>
      <c r="G3320" s="1">
        <v>5027</v>
      </c>
      <c r="H3320" s="1">
        <v>6800</v>
      </c>
      <c r="I3320" s="1">
        <v>4330</v>
      </c>
      <c r="J3320" s="1">
        <v>2473</v>
      </c>
      <c r="K3320">
        <v>6617</v>
      </c>
      <c r="L3320">
        <v>5815</v>
      </c>
      <c r="M3320">
        <v>6045</v>
      </c>
    </row>
    <row r="3321" spans="1:13" x14ac:dyDescent="0.2">
      <c r="A3321" t="s">
        <v>3330</v>
      </c>
      <c r="B3321">
        <v>2631</v>
      </c>
      <c r="C3321">
        <v>2128</v>
      </c>
      <c r="D3321">
        <v>2635</v>
      </c>
      <c r="E3321" s="1">
        <v>794</v>
      </c>
      <c r="F3321" s="1">
        <v>756</v>
      </c>
      <c r="G3321" s="1">
        <v>1701</v>
      </c>
      <c r="H3321" s="1">
        <v>1975</v>
      </c>
      <c r="I3321" s="1">
        <v>1352</v>
      </c>
      <c r="J3321" s="1">
        <v>690</v>
      </c>
      <c r="K3321">
        <v>1453</v>
      </c>
      <c r="L3321">
        <v>1324</v>
      </c>
      <c r="M3321">
        <v>1456</v>
      </c>
    </row>
    <row r="3322" spans="1:13" x14ac:dyDescent="0.2">
      <c r="A3322" t="s">
        <v>3331</v>
      </c>
      <c r="B3322">
        <v>5409</v>
      </c>
      <c r="C3322">
        <v>5281</v>
      </c>
      <c r="D3322">
        <v>5038</v>
      </c>
      <c r="E3322" s="1">
        <v>1390</v>
      </c>
      <c r="F3322" s="1">
        <v>1369</v>
      </c>
      <c r="G3322" s="1">
        <v>3320</v>
      </c>
      <c r="H3322" s="1">
        <v>3924</v>
      </c>
      <c r="I3322" s="1">
        <v>2635</v>
      </c>
      <c r="J3322" s="1">
        <v>1412</v>
      </c>
      <c r="K3322">
        <v>4417</v>
      </c>
      <c r="L3322">
        <v>5040</v>
      </c>
      <c r="M3322">
        <v>5892</v>
      </c>
    </row>
    <row r="3323" spans="1:13" x14ac:dyDescent="0.2">
      <c r="A3323" t="s">
        <v>3332</v>
      </c>
      <c r="B3323">
        <v>3972</v>
      </c>
      <c r="C3323">
        <v>3777</v>
      </c>
      <c r="D3323">
        <v>4157</v>
      </c>
      <c r="E3323" s="1">
        <v>1561</v>
      </c>
      <c r="F3323" s="1">
        <v>1253</v>
      </c>
      <c r="G3323" s="1">
        <v>2971</v>
      </c>
      <c r="H3323" s="1">
        <v>3112</v>
      </c>
      <c r="I3323" s="1">
        <v>2276</v>
      </c>
      <c r="J3323" s="1">
        <v>988</v>
      </c>
      <c r="K3323">
        <v>4690</v>
      </c>
      <c r="L3323">
        <v>4264</v>
      </c>
      <c r="M3323">
        <v>4861</v>
      </c>
    </row>
    <row r="3324" spans="1:13" x14ac:dyDescent="0.2">
      <c r="A3324" t="s">
        <v>3333</v>
      </c>
      <c r="B3324">
        <v>10972</v>
      </c>
      <c r="C3324">
        <v>10059</v>
      </c>
      <c r="D3324">
        <v>11643</v>
      </c>
      <c r="E3324" s="1">
        <v>4433</v>
      </c>
      <c r="F3324" s="1">
        <v>3945</v>
      </c>
      <c r="G3324" s="1">
        <v>9009</v>
      </c>
      <c r="H3324" s="1">
        <v>13589</v>
      </c>
      <c r="I3324" s="1">
        <v>9331</v>
      </c>
      <c r="J3324" s="1">
        <v>5383</v>
      </c>
      <c r="K3324">
        <v>14999</v>
      </c>
      <c r="L3324">
        <v>12055</v>
      </c>
      <c r="M3324">
        <v>13076</v>
      </c>
    </row>
    <row r="3325" spans="1:13" x14ac:dyDescent="0.2">
      <c r="A3325" t="s">
        <v>3334</v>
      </c>
      <c r="B3325">
        <v>4030</v>
      </c>
      <c r="C3325">
        <v>3683</v>
      </c>
      <c r="D3325">
        <v>3683</v>
      </c>
      <c r="E3325" s="1">
        <v>1533</v>
      </c>
      <c r="F3325" s="1">
        <v>1453</v>
      </c>
      <c r="G3325" s="1">
        <v>3123</v>
      </c>
      <c r="H3325" s="1">
        <v>4436</v>
      </c>
      <c r="I3325" s="1">
        <v>2827</v>
      </c>
      <c r="J3325" s="1">
        <v>1548</v>
      </c>
      <c r="K3325">
        <v>4287</v>
      </c>
      <c r="L3325">
        <v>3719</v>
      </c>
      <c r="M3325">
        <v>4505</v>
      </c>
    </row>
    <row r="3326" spans="1:13" x14ac:dyDescent="0.2">
      <c r="A3326" t="s">
        <v>3335</v>
      </c>
      <c r="B3326">
        <v>4147</v>
      </c>
      <c r="C3326">
        <v>3939</v>
      </c>
      <c r="D3326">
        <v>5222</v>
      </c>
      <c r="E3326" s="1">
        <v>1381</v>
      </c>
      <c r="F3326" s="1">
        <v>1369</v>
      </c>
      <c r="G3326" s="1">
        <v>4002</v>
      </c>
      <c r="H3326" s="1">
        <v>11256</v>
      </c>
      <c r="I3326" s="1">
        <v>6531</v>
      </c>
      <c r="J3326" s="1">
        <v>4383</v>
      </c>
      <c r="K3326">
        <v>8616</v>
      </c>
      <c r="L3326">
        <v>7270</v>
      </c>
      <c r="M3326">
        <v>8491</v>
      </c>
    </row>
    <row r="3327" spans="1:13" x14ac:dyDescent="0.2">
      <c r="A3327" t="s">
        <v>3336</v>
      </c>
      <c r="B3327">
        <v>9652</v>
      </c>
      <c r="C3327">
        <v>8220</v>
      </c>
      <c r="D3327">
        <v>9205</v>
      </c>
      <c r="E3327" s="1">
        <v>4252</v>
      </c>
      <c r="F3327" s="1">
        <v>3773</v>
      </c>
      <c r="G3327" s="1">
        <v>8457</v>
      </c>
      <c r="H3327" s="1">
        <v>3849</v>
      </c>
      <c r="I3327" s="1">
        <v>2834</v>
      </c>
      <c r="J3327" s="1">
        <v>1079</v>
      </c>
      <c r="K3327">
        <v>3579</v>
      </c>
      <c r="L3327">
        <v>2989</v>
      </c>
      <c r="M3327">
        <v>3544</v>
      </c>
    </row>
    <row r="3328" spans="1:13" x14ac:dyDescent="0.2">
      <c r="A3328" t="s">
        <v>3337</v>
      </c>
      <c r="B3328">
        <v>13420</v>
      </c>
      <c r="C3328">
        <v>9927</v>
      </c>
      <c r="D3328">
        <v>9350</v>
      </c>
      <c r="E3328" s="1">
        <v>4727</v>
      </c>
      <c r="F3328" s="1">
        <v>3231</v>
      </c>
      <c r="G3328" s="1">
        <v>7385</v>
      </c>
      <c r="H3328" s="1">
        <v>3395</v>
      </c>
      <c r="I3328" s="1">
        <v>3335</v>
      </c>
      <c r="J3328" s="1">
        <v>1050</v>
      </c>
      <c r="K3328">
        <v>5225</v>
      </c>
      <c r="L3328">
        <v>4445</v>
      </c>
      <c r="M3328">
        <v>4907</v>
      </c>
    </row>
    <row r="3329" spans="1:13" x14ac:dyDescent="0.2">
      <c r="A3329" t="s">
        <v>3338</v>
      </c>
      <c r="B3329">
        <v>6507</v>
      </c>
      <c r="C3329">
        <v>5743</v>
      </c>
      <c r="D3329">
        <v>5790</v>
      </c>
      <c r="E3329" s="1">
        <v>2327</v>
      </c>
      <c r="F3329" s="1">
        <v>1936</v>
      </c>
      <c r="G3329" s="1">
        <v>4994</v>
      </c>
      <c r="H3329" s="1">
        <v>2576</v>
      </c>
      <c r="I3329" s="1">
        <v>2022</v>
      </c>
      <c r="J3329" s="1">
        <v>1247</v>
      </c>
      <c r="K3329">
        <v>3431</v>
      </c>
      <c r="L3329">
        <v>3280</v>
      </c>
      <c r="M3329">
        <v>3564</v>
      </c>
    </row>
    <row r="3330" spans="1:13" x14ac:dyDescent="0.2">
      <c r="A3330" t="s">
        <v>3339</v>
      </c>
      <c r="B3330">
        <v>420</v>
      </c>
      <c r="C3330">
        <v>335</v>
      </c>
      <c r="D3330">
        <v>488</v>
      </c>
      <c r="E3330" s="1">
        <v>248</v>
      </c>
      <c r="F3330" s="1">
        <v>203</v>
      </c>
      <c r="G3330" s="1">
        <v>412</v>
      </c>
      <c r="H3330" s="1">
        <v>499</v>
      </c>
      <c r="I3330" s="1">
        <v>368</v>
      </c>
      <c r="J3330" s="1">
        <v>164</v>
      </c>
      <c r="K3330">
        <v>626</v>
      </c>
      <c r="L3330">
        <v>584</v>
      </c>
      <c r="M3330">
        <v>626</v>
      </c>
    </row>
    <row r="3331" spans="1:13" x14ac:dyDescent="0.2">
      <c r="A3331" t="s">
        <v>3340</v>
      </c>
      <c r="B3331">
        <v>7450</v>
      </c>
      <c r="C3331">
        <v>7187</v>
      </c>
      <c r="D3331">
        <v>5879</v>
      </c>
      <c r="E3331" s="1">
        <v>2741</v>
      </c>
      <c r="F3331" s="1">
        <v>2520</v>
      </c>
      <c r="G3331" s="1">
        <v>5044</v>
      </c>
      <c r="H3331" s="1">
        <v>5908</v>
      </c>
      <c r="I3331" s="1">
        <v>4454</v>
      </c>
      <c r="J3331" s="1">
        <v>2098</v>
      </c>
      <c r="K3331">
        <v>5801</v>
      </c>
      <c r="L3331">
        <v>7384</v>
      </c>
      <c r="M3331">
        <v>8553</v>
      </c>
    </row>
    <row r="3332" spans="1:13" x14ac:dyDescent="0.2">
      <c r="A3332" t="s">
        <v>3341</v>
      </c>
      <c r="B3332">
        <v>6295</v>
      </c>
      <c r="C3332">
        <v>4853</v>
      </c>
      <c r="D3332">
        <v>4973</v>
      </c>
      <c r="E3332" s="1">
        <v>2169</v>
      </c>
      <c r="F3332" s="1">
        <v>1889</v>
      </c>
      <c r="G3332" s="1">
        <v>4412</v>
      </c>
      <c r="H3332" s="1">
        <v>6134</v>
      </c>
      <c r="I3332" s="1">
        <v>4622</v>
      </c>
      <c r="J3332" s="1">
        <v>2553</v>
      </c>
      <c r="K3332">
        <v>5856</v>
      </c>
      <c r="L3332">
        <v>5859</v>
      </c>
      <c r="M3332">
        <v>6177</v>
      </c>
    </row>
    <row r="3333" spans="1:13" x14ac:dyDescent="0.2">
      <c r="A3333" t="s">
        <v>3342</v>
      </c>
      <c r="B3333">
        <v>11555</v>
      </c>
      <c r="C3333">
        <v>10084</v>
      </c>
      <c r="D3333">
        <v>9074</v>
      </c>
      <c r="E3333" s="1">
        <v>4674</v>
      </c>
      <c r="F3333" s="1">
        <v>4032</v>
      </c>
      <c r="G3333" s="1">
        <v>9316</v>
      </c>
      <c r="H3333" s="1">
        <v>9701</v>
      </c>
      <c r="I3333" s="1">
        <v>6583</v>
      </c>
      <c r="J3333" s="1">
        <v>3255</v>
      </c>
      <c r="K3333">
        <v>10653</v>
      </c>
      <c r="L3333">
        <v>12739</v>
      </c>
      <c r="M3333">
        <v>13133</v>
      </c>
    </row>
    <row r="3334" spans="1:13" x14ac:dyDescent="0.2">
      <c r="A3334" t="s">
        <v>3343</v>
      </c>
      <c r="B3334">
        <v>12163</v>
      </c>
      <c r="C3334">
        <v>9940</v>
      </c>
      <c r="D3334">
        <v>10888</v>
      </c>
      <c r="E3334" s="1">
        <v>6671</v>
      </c>
      <c r="F3334" s="1">
        <v>5873</v>
      </c>
      <c r="G3334" s="1">
        <v>14764</v>
      </c>
      <c r="H3334" s="1">
        <v>17901</v>
      </c>
      <c r="I3334" s="1">
        <v>12948</v>
      </c>
      <c r="J3334" s="1">
        <v>5676</v>
      </c>
      <c r="K3334">
        <v>8554</v>
      </c>
      <c r="L3334">
        <v>8384</v>
      </c>
      <c r="M3334">
        <v>9135</v>
      </c>
    </row>
    <row r="3335" spans="1:13" x14ac:dyDescent="0.2">
      <c r="A3335" t="s">
        <v>3344</v>
      </c>
      <c r="B3335">
        <v>4784</v>
      </c>
      <c r="C3335">
        <v>4206</v>
      </c>
      <c r="D3335">
        <v>4477</v>
      </c>
      <c r="E3335" s="1">
        <v>1578</v>
      </c>
      <c r="F3335" s="1">
        <v>1390</v>
      </c>
      <c r="G3335" s="1">
        <v>3522</v>
      </c>
      <c r="H3335" s="1">
        <v>3192</v>
      </c>
      <c r="I3335" s="1">
        <v>2403</v>
      </c>
      <c r="J3335" s="1">
        <v>1163</v>
      </c>
      <c r="K3335">
        <v>3996</v>
      </c>
      <c r="L3335">
        <v>3972</v>
      </c>
      <c r="M3335">
        <v>4499</v>
      </c>
    </row>
    <row r="3336" spans="1:13" x14ac:dyDescent="0.2">
      <c r="A3336" t="s">
        <v>3345</v>
      </c>
      <c r="B3336">
        <v>3888</v>
      </c>
      <c r="C3336">
        <v>3410</v>
      </c>
      <c r="D3336">
        <v>3956</v>
      </c>
      <c r="E3336" s="1">
        <v>1702</v>
      </c>
      <c r="F3336" s="1">
        <v>1418</v>
      </c>
      <c r="G3336" s="1">
        <v>3315</v>
      </c>
      <c r="H3336" s="1">
        <v>2651</v>
      </c>
      <c r="I3336" s="1">
        <v>1877</v>
      </c>
      <c r="J3336" s="1">
        <v>996</v>
      </c>
      <c r="K3336">
        <v>2606</v>
      </c>
      <c r="L3336">
        <v>2276</v>
      </c>
      <c r="M3336">
        <v>2687</v>
      </c>
    </row>
    <row r="3337" spans="1:13" x14ac:dyDescent="0.2">
      <c r="A3337" t="s">
        <v>3346</v>
      </c>
      <c r="B3337">
        <v>3713</v>
      </c>
      <c r="C3337">
        <v>3820</v>
      </c>
      <c r="D3337">
        <v>4442</v>
      </c>
      <c r="E3337" s="1">
        <v>1760</v>
      </c>
      <c r="F3337" s="1">
        <v>1566</v>
      </c>
      <c r="G3337" s="1">
        <v>4157</v>
      </c>
      <c r="H3337" s="1">
        <v>6711</v>
      </c>
      <c r="I3337" s="1">
        <v>4409</v>
      </c>
      <c r="J3337" s="1">
        <v>2519</v>
      </c>
      <c r="K3337">
        <v>6210</v>
      </c>
      <c r="L3337">
        <v>4833</v>
      </c>
      <c r="M3337">
        <v>5850</v>
      </c>
    </row>
    <row r="3338" spans="1:13" x14ac:dyDescent="0.2">
      <c r="A3338" t="s">
        <v>3347</v>
      </c>
      <c r="B3338">
        <v>3202</v>
      </c>
      <c r="C3338">
        <v>2484</v>
      </c>
      <c r="D3338">
        <v>3372</v>
      </c>
      <c r="E3338" s="1">
        <v>1328</v>
      </c>
      <c r="F3338" s="1">
        <v>1275</v>
      </c>
      <c r="G3338" s="1">
        <v>2951</v>
      </c>
      <c r="H3338" s="1">
        <v>4721</v>
      </c>
      <c r="I3338" s="1">
        <v>2858</v>
      </c>
      <c r="J3338" s="1">
        <v>1470</v>
      </c>
      <c r="K3338">
        <v>5246</v>
      </c>
      <c r="L3338">
        <v>3616</v>
      </c>
      <c r="M3338">
        <v>4640</v>
      </c>
    </row>
    <row r="3339" spans="1:13" x14ac:dyDescent="0.2">
      <c r="A3339" t="s">
        <v>3348</v>
      </c>
      <c r="B3339">
        <v>2616</v>
      </c>
      <c r="C3339">
        <v>2945</v>
      </c>
      <c r="D3339">
        <v>3363</v>
      </c>
      <c r="E3339" s="1">
        <v>1207</v>
      </c>
      <c r="F3339" s="1">
        <v>1192</v>
      </c>
      <c r="G3339" s="1">
        <v>2684</v>
      </c>
      <c r="H3339" s="1">
        <v>2541</v>
      </c>
      <c r="I3339" s="1">
        <v>1802</v>
      </c>
      <c r="J3339" s="1">
        <v>816</v>
      </c>
      <c r="K3339">
        <v>2378</v>
      </c>
      <c r="L3339">
        <v>2100</v>
      </c>
      <c r="M3339">
        <v>2423</v>
      </c>
    </row>
    <row r="3340" spans="1:13" x14ac:dyDescent="0.2">
      <c r="A3340" t="s">
        <v>3349</v>
      </c>
      <c r="B3340">
        <v>2356</v>
      </c>
      <c r="C3340">
        <v>2160</v>
      </c>
      <c r="D3340">
        <v>2256</v>
      </c>
      <c r="E3340" s="1">
        <v>812</v>
      </c>
      <c r="F3340" s="1">
        <v>826</v>
      </c>
      <c r="G3340" s="1">
        <v>2392</v>
      </c>
      <c r="H3340" s="1">
        <v>2639</v>
      </c>
      <c r="I3340" s="1">
        <v>1598</v>
      </c>
      <c r="J3340" s="1">
        <v>936</v>
      </c>
      <c r="K3340">
        <v>2328</v>
      </c>
      <c r="L3340">
        <v>2495</v>
      </c>
      <c r="M3340">
        <v>2672</v>
      </c>
    </row>
    <row r="3341" spans="1:13" x14ac:dyDescent="0.2">
      <c r="A3341" t="s">
        <v>3350</v>
      </c>
      <c r="B3341">
        <v>6144</v>
      </c>
      <c r="C3341">
        <v>4903</v>
      </c>
      <c r="D3341">
        <v>5844</v>
      </c>
      <c r="E3341" s="1">
        <v>2962</v>
      </c>
      <c r="F3341" s="1">
        <v>2607</v>
      </c>
      <c r="G3341" s="1">
        <v>6378</v>
      </c>
      <c r="H3341" s="1">
        <v>7853</v>
      </c>
      <c r="I3341" s="1">
        <v>5690</v>
      </c>
      <c r="J3341" s="1">
        <v>2879</v>
      </c>
      <c r="K3341">
        <v>5961</v>
      </c>
      <c r="L3341">
        <v>5280</v>
      </c>
      <c r="M3341">
        <v>5533</v>
      </c>
    </row>
    <row r="3342" spans="1:13" x14ac:dyDescent="0.2">
      <c r="A3342" t="s">
        <v>3351</v>
      </c>
      <c r="B3342">
        <v>2721</v>
      </c>
      <c r="C3342">
        <v>2212</v>
      </c>
      <c r="D3342">
        <v>2659</v>
      </c>
      <c r="E3342" s="1">
        <v>1272</v>
      </c>
      <c r="F3342" s="1">
        <v>1096</v>
      </c>
      <c r="G3342" s="1">
        <v>2506</v>
      </c>
      <c r="H3342" s="1">
        <v>3346</v>
      </c>
      <c r="I3342" s="1">
        <v>1965</v>
      </c>
      <c r="J3342" s="1">
        <v>1140</v>
      </c>
      <c r="K3342">
        <v>2559</v>
      </c>
      <c r="L3342">
        <v>2117</v>
      </c>
      <c r="M3342">
        <v>2390</v>
      </c>
    </row>
    <row r="3343" spans="1:13" x14ac:dyDescent="0.2">
      <c r="A3343" t="s">
        <v>3352</v>
      </c>
      <c r="B3343">
        <v>4025</v>
      </c>
      <c r="C3343">
        <v>4225</v>
      </c>
      <c r="D3343">
        <v>4456</v>
      </c>
      <c r="E3343" s="1">
        <v>1135</v>
      </c>
      <c r="F3343" s="1">
        <v>1142</v>
      </c>
      <c r="G3343" s="1">
        <v>3013</v>
      </c>
      <c r="H3343" s="1">
        <v>3315</v>
      </c>
      <c r="I3343" s="1">
        <v>2085</v>
      </c>
      <c r="J3343" s="1">
        <v>1361</v>
      </c>
      <c r="K3343">
        <v>3529</v>
      </c>
      <c r="L3343">
        <v>3817</v>
      </c>
      <c r="M3343">
        <v>4187</v>
      </c>
    </row>
    <row r="3344" spans="1:13" x14ac:dyDescent="0.2">
      <c r="A3344" t="s">
        <v>3353</v>
      </c>
      <c r="B3344">
        <v>2200</v>
      </c>
      <c r="C3344">
        <v>2024</v>
      </c>
      <c r="D3344">
        <v>2451</v>
      </c>
      <c r="E3344" s="1">
        <v>954</v>
      </c>
      <c r="F3344" s="1">
        <v>734</v>
      </c>
      <c r="G3344" s="1">
        <v>1841</v>
      </c>
      <c r="H3344" s="1">
        <v>2511</v>
      </c>
      <c r="I3344" s="1">
        <v>1738</v>
      </c>
      <c r="J3344" s="1">
        <v>1041</v>
      </c>
      <c r="K3344">
        <v>3011</v>
      </c>
      <c r="L3344">
        <v>2531</v>
      </c>
      <c r="M3344">
        <v>2911</v>
      </c>
    </row>
    <row r="3345" spans="1:13" x14ac:dyDescent="0.2">
      <c r="A3345" t="s">
        <v>3354</v>
      </c>
      <c r="B3345">
        <v>2771</v>
      </c>
      <c r="C3345">
        <v>2458</v>
      </c>
      <c r="D3345">
        <v>2801</v>
      </c>
      <c r="E3345" s="1">
        <v>1213</v>
      </c>
      <c r="F3345" s="1">
        <v>940</v>
      </c>
      <c r="G3345" s="1">
        <v>2097</v>
      </c>
      <c r="H3345" s="1">
        <v>2855</v>
      </c>
      <c r="I3345" s="1">
        <v>1831</v>
      </c>
      <c r="J3345" s="1">
        <v>1061</v>
      </c>
      <c r="K3345">
        <v>3408</v>
      </c>
      <c r="L3345">
        <v>2834</v>
      </c>
      <c r="M3345">
        <v>3529</v>
      </c>
    </row>
    <row r="3346" spans="1:13" x14ac:dyDescent="0.2">
      <c r="A3346" t="s">
        <v>3355</v>
      </c>
      <c r="B3346">
        <v>9746</v>
      </c>
      <c r="C3346">
        <v>10574</v>
      </c>
      <c r="D3346">
        <v>13510</v>
      </c>
      <c r="E3346" s="1">
        <v>3374</v>
      </c>
      <c r="F3346" s="1">
        <v>3487</v>
      </c>
      <c r="G3346" s="1">
        <v>8576</v>
      </c>
      <c r="H3346" s="1">
        <v>8270</v>
      </c>
      <c r="I3346" s="1">
        <v>4508</v>
      </c>
      <c r="J3346" s="1">
        <v>4084</v>
      </c>
      <c r="K3346">
        <v>12216</v>
      </c>
      <c r="L3346">
        <v>11497</v>
      </c>
      <c r="M3346">
        <v>13115</v>
      </c>
    </row>
    <row r="3347" spans="1:13" x14ac:dyDescent="0.2">
      <c r="A3347" t="s">
        <v>3356</v>
      </c>
      <c r="B3347">
        <v>14118</v>
      </c>
      <c r="C3347">
        <v>12145</v>
      </c>
      <c r="D3347">
        <v>14343</v>
      </c>
      <c r="E3347" s="1">
        <v>1980</v>
      </c>
      <c r="F3347" s="1">
        <v>1930</v>
      </c>
      <c r="G3347" s="1">
        <v>4216</v>
      </c>
      <c r="H3347" s="1">
        <v>3656</v>
      </c>
      <c r="I3347" s="1">
        <v>2521</v>
      </c>
      <c r="J3347" s="1">
        <v>1332</v>
      </c>
      <c r="K3347">
        <v>13896</v>
      </c>
      <c r="L3347">
        <v>10260</v>
      </c>
      <c r="M3347">
        <v>12083</v>
      </c>
    </row>
    <row r="3348" spans="1:13" x14ac:dyDescent="0.2">
      <c r="A3348" t="s">
        <v>3357</v>
      </c>
      <c r="B3348">
        <v>2254</v>
      </c>
      <c r="C3348">
        <v>2245</v>
      </c>
      <c r="D3348">
        <v>2548</v>
      </c>
      <c r="E3348" s="1">
        <v>649</v>
      </c>
      <c r="F3348" s="1">
        <v>533</v>
      </c>
      <c r="G3348" s="1">
        <v>1403</v>
      </c>
      <c r="H3348" s="1">
        <v>1965</v>
      </c>
      <c r="I3348" s="1">
        <v>1424</v>
      </c>
      <c r="J3348" s="1">
        <v>755</v>
      </c>
      <c r="K3348">
        <v>2883</v>
      </c>
      <c r="L3348">
        <v>2493</v>
      </c>
      <c r="M3348">
        <v>2648</v>
      </c>
    </row>
    <row r="3349" spans="1:13" x14ac:dyDescent="0.2">
      <c r="A3349" t="s">
        <v>3358</v>
      </c>
      <c r="B3349">
        <v>94</v>
      </c>
      <c r="C3349">
        <v>60</v>
      </c>
      <c r="D3349">
        <v>80</v>
      </c>
      <c r="E3349" s="1">
        <v>30</v>
      </c>
      <c r="F3349" s="1">
        <v>24</v>
      </c>
      <c r="G3349" s="1">
        <v>31</v>
      </c>
      <c r="H3349" s="1">
        <v>103</v>
      </c>
      <c r="I3349" s="1">
        <v>72</v>
      </c>
      <c r="J3349" s="1">
        <v>29</v>
      </c>
      <c r="K3349">
        <v>149</v>
      </c>
      <c r="L3349">
        <v>92</v>
      </c>
      <c r="M3349">
        <v>113</v>
      </c>
    </row>
    <row r="3350" spans="1:13" x14ac:dyDescent="0.2">
      <c r="A3350" t="s">
        <v>3359</v>
      </c>
      <c r="B3350">
        <v>2033</v>
      </c>
      <c r="C3350">
        <v>1832</v>
      </c>
      <c r="D3350">
        <v>2350</v>
      </c>
      <c r="E3350" s="1">
        <v>745</v>
      </c>
      <c r="F3350" s="1">
        <v>588</v>
      </c>
      <c r="G3350" s="1">
        <v>1317</v>
      </c>
      <c r="H3350" s="1">
        <v>1901</v>
      </c>
      <c r="I3350" s="1">
        <v>1404</v>
      </c>
      <c r="J3350" s="1">
        <v>679</v>
      </c>
      <c r="K3350">
        <v>2776</v>
      </c>
      <c r="L3350">
        <v>2206</v>
      </c>
      <c r="M3350">
        <v>2451</v>
      </c>
    </row>
    <row r="3351" spans="1:13" x14ac:dyDescent="0.2">
      <c r="A3351" t="s">
        <v>3360</v>
      </c>
      <c r="B3351">
        <v>3834</v>
      </c>
      <c r="C3351">
        <v>3439</v>
      </c>
      <c r="D3351">
        <v>3699</v>
      </c>
      <c r="E3351" s="1">
        <v>1352</v>
      </c>
      <c r="F3351" s="1">
        <v>1445</v>
      </c>
      <c r="G3351" s="1">
        <v>3529</v>
      </c>
      <c r="H3351" s="1">
        <v>4589</v>
      </c>
      <c r="I3351" s="1">
        <v>2804</v>
      </c>
      <c r="J3351" s="1">
        <v>1853</v>
      </c>
      <c r="K3351">
        <v>3527</v>
      </c>
      <c r="L3351">
        <v>3386</v>
      </c>
      <c r="M3351">
        <v>3965</v>
      </c>
    </row>
    <row r="3352" spans="1:13" x14ac:dyDescent="0.2">
      <c r="A3352" t="s">
        <v>3361</v>
      </c>
      <c r="B3352">
        <v>1756</v>
      </c>
      <c r="C3352">
        <v>1347</v>
      </c>
      <c r="D3352">
        <v>1401</v>
      </c>
      <c r="E3352" s="1">
        <v>453</v>
      </c>
      <c r="F3352" s="1">
        <v>523</v>
      </c>
      <c r="G3352" s="1">
        <v>1105</v>
      </c>
      <c r="H3352" s="1">
        <v>1589</v>
      </c>
      <c r="I3352" s="1">
        <v>1136</v>
      </c>
      <c r="J3352" s="1">
        <v>666</v>
      </c>
      <c r="K3352">
        <v>1380</v>
      </c>
      <c r="L3352">
        <v>1454</v>
      </c>
      <c r="M3352">
        <v>1439</v>
      </c>
    </row>
    <row r="3353" spans="1:13" x14ac:dyDescent="0.2">
      <c r="A3353" t="s">
        <v>3362</v>
      </c>
      <c r="B3353">
        <v>6999</v>
      </c>
      <c r="C3353">
        <v>5802</v>
      </c>
      <c r="D3353">
        <v>7291</v>
      </c>
      <c r="E3353" s="1">
        <v>5744</v>
      </c>
      <c r="F3353" s="1">
        <v>5057</v>
      </c>
      <c r="G3353" s="1">
        <v>11664</v>
      </c>
      <c r="H3353" s="1">
        <v>3732</v>
      </c>
      <c r="I3353" s="1">
        <v>3009</v>
      </c>
      <c r="J3353" s="1">
        <v>1378</v>
      </c>
      <c r="K3353">
        <v>3008</v>
      </c>
      <c r="L3353">
        <v>2432</v>
      </c>
      <c r="M3353">
        <v>2790</v>
      </c>
    </row>
    <row r="3354" spans="1:13" x14ac:dyDescent="0.2">
      <c r="A3354" t="s">
        <v>3363</v>
      </c>
      <c r="B3354">
        <v>4649</v>
      </c>
      <c r="C3354">
        <v>4051</v>
      </c>
      <c r="D3354">
        <v>4873</v>
      </c>
      <c r="E3354" s="1">
        <v>1885</v>
      </c>
      <c r="F3354" s="1">
        <v>1820</v>
      </c>
      <c r="G3354" s="1">
        <v>4055</v>
      </c>
      <c r="H3354" s="1">
        <v>5691</v>
      </c>
      <c r="I3354" s="1">
        <v>4102</v>
      </c>
      <c r="J3354" s="1">
        <v>2248</v>
      </c>
      <c r="K3354">
        <v>5237</v>
      </c>
      <c r="L3354">
        <v>4313</v>
      </c>
      <c r="M3354">
        <v>4883</v>
      </c>
    </row>
    <row r="3355" spans="1:13" x14ac:dyDescent="0.2">
      <c r="A3355" t="s">
        <v>3364</v>
      </c>
      <c r="B3355">
        <v>8752</v>
      </c>
      <c r="C3355">
        <v>6848</v>
      </c>
      <c r="D3355">
        <v>8004</v>
      </c>
      <c r="E3355" s="1">
        <v>3109</v>
      </c>
      <c r="F3355" s="1">
        <v>2928</v>
      </c>
      <c r="G3355" s="1">
        <v>7510</v>
      </c>
      <c r="H3355" s="1">
        <v>12953</v>
      </c>
      <c r="I3355" s="1">
        <v>8115</v>
      </c>
      <c r="J3355" s="1">
        <v>4440</v>
      </c>
      <c r="K3355">
        <v>13733</v>
      </c>
      <c r="L3355">
        <v>11790</v>
      </c>
      <c r="M3355">
        <v>12885</v>
      </c>
    </row>
    <row r="3356" spans="1:13" x14ac:dyDescent="0.2">
      <c r="A3356" t="s">
        <v>3365</v>
      </c>
      <c r="B3356">
        <v>12194</v>
      </c>
      <c r="C3356">
        <v>9955</v>
      </c>
      <c r="D3356">
        <v>7220</v>
      </c>
      <c r="E3356" s="1">
        <v>3765</v>
      </c>
      <c r="F3356" s="1">
        <v>3633</v>
      </c>
      <c r="G3356" s="1">
        <v>8910</v>
      </c>
      <c r="H3356" s="1">
        <v>13313</v>
      </c>
      <c r="I3356" s="1">
        <v>7887</v>
      </c>
      <c r="J3356" s="1">
        <v>4775</v>
      </c>
      <c r="K3356">
        <v>5819</v>
      </c>
      <c r="L3356">
        <v>8665</v>
      </c>
      <c r="M3356">
        <v>9940</v>
      </c>
    </row>
    <row r="3357" spans="1:13" x14ac:dyDescent="0.2">
      <c r="A3357" t="s">
        <v>3366</v>
      </c>
      <c r="B3357">
        <v>9187</v>
      </c>
      <c r="C3357">
        <v>7227</v>
      </c>
      <c r="D3357">
        <v>6724</v>
      </c>
      <c r="E3357" s="1">
        <v>2701</v>
      </c>
      <c r="F3357" s="1">
        <v>2507</v>
      </c>
      <c r="G3357" s="1">
        <v>5918</v>
      </c>
      <c r="H3357" s="1">
        <v>8864</v>
      </c>
      <c r="I3357" s="1">
        <v>5386</v>
      </c>
      <c r="J3357" s="1">
        <v>3156</v>
      </c>
      <c r="K3357">
        <v>7141</v>
      </c>
      <c r="L3357">
        <v>8052</v>
      </c>
      <c r="M3357">
        <v>8789</v>
      </c>
    </row>
    <row r="3358" spans="1:13" x14ac:dyDescent="0.2">
      <c r="A3358" t="s">
        <v>3367</v>
      </c>
      <c r="B3358">
        <v>178</v>
      </c>
      <c r="C3358">
        <v>165</v>
      </c>
      <c r="D3358">
        <v>211</v>
      </c>
      <c r="E3358" s="1">
        <v>57</v>
      </c>
      <c r="F3358" s="1">
        <v>60</v>
      </c>
      <c r="G3358" s="1">
        <v>127</v>
      </c>
      <c r="H3358" s="1">
        <v>159</v>
      </c>
      <c r="I3358" s="1">
        <v>111</v>
      </c>
      <c r="J3358" s="1">
        <v>71</v>
      </c>
      <c r="K3358">
        <v>201</v>
      </c>
      <c r="L3358">
        <v>180</v>
      </c>
      <c r="M3358">
        <v>176</v>
      </c>
    </row>
    <row r="3359" spans="1:13" x14ac:dyDescent="0.2">
      <c r="A3359" t="s">
        <v>3368</v>
      </c>
      <c r="B3359">
        <v>897</v>
      </c>
      <c r="C3359">
        <v>893</v>
      </c>
      <c r="D3359">
        <v>925</v>
      </c>
      <c r="E3359" s="1">
        <v>275</v>
      </c>
      <c r="F3359" s="1">
        <v>297</v>
      </c>
      <c r="G3359" s="1">
        <v>689</v>
      </c>
      <c r="H3359" s="1">
        <v>1315</v>
      </c>
      <c r="I3359" s="1">
        <v>850</v>
      </c>
      <c r="J3359" s="1">
        <v>536</v>
      </c>
      <c r="K3359">
        <v>1184</v>
      </c>
      <c r="L3359">
        <v>1190</v>
      </c>
      <c r="M3359">
        <v>1378</v>
      </c>
    </row>
    <row r="3360" spans="1:13" x14ac:dyDescent="0.2">
      <c r="A3360" t="s">
        <v>3369</v>
      </c>
      <c r="B3360">
        <v>350</v>
      </c>
      <c r="C3360">
        <v>345</v>
      </c>
      <c r="D3360">
        <v>394</v>
      </c>
      <c r="E3360" s="1">
        <v>105</v>
      </c>
      <c r="F3360" s="1">
        <v>116</v>
      </c>
      <c r="G3360" s="1">
        <v>265</v>
      </c>
      <c r="H3360" s="1">
        <v>542</v>
      </c>
      <c r="I3360" s="1">
        <v>328</v>
      </c>
      <c r="J3360" s="1">
        <v>204</v>
      </c>
      <c r="K3360">
        <v>481</v>
      </c>
      <c r="L3360">
        <v>467</v>
      </c>
      <c r="M3360">
        <v>540</v>
      </c>
    </row>
    <row r="3361" spans="1:13" x14ac:dyDescent="0.2">
      <c r="A3361" t="s">
        <v>3370</v>
      </c>
      <c r="B3361">
        <v>10470</v>
      </c>
      <c r="C3361">
        <v>9712</v>
      </c>
      <c r="D3361">
        <v>10654</v>
      </c>
      <c r="E3361" s="1">
        <v>3373</v>
      </c>
      <c r="F3361" s="1">
        <v>3477</v>
      </c>
      <c r="G3361" s="1">
        <v>9141</v>
      </c>
      <c r="H3361" s="1">
        <v>12817</v>
      </c>
      <c r="I3361" s="1">
        <v>8321</v>
      </c>
      <c r="J3361" s="1">
        <v>4628</v>
      </c>
      <c r="K3361">
        <v>11048</v>
      </c>
      <c r="L3361">
        <v>11573</v>
      </c>
      <c r="M3361">
        <v>11658</v>
      </c>
    </row>
    <row r="3362" spans="1:13" x14ac:dyDescent="0.2">
      <c r="A3362" t="s">
        <v>3371</v>
      </c>
      <c r="B3362">
        <v>911</v>
      </c>
      <c r="C3362">
        <v>1218</v>
      </c>
      <c r="D3362">
        <v>1728</v>
      </c>
      <c r="E3362" s="1">
        <v>377</v>
      </c>
      <c r="F3362" s="1">
        <v>502</v>
      </c>
      <c r="G3362" s="1">
        <v>1330</v>
      </c>
      <c r="H3362" s="1">
        <v>1862</v>
      </c>
      <c r="I3362" s="1">
        <v>878</v>
      </c>
      <c r="J3362" s="1">
        <v>755</v>
      </c>
      <c r="K3362">
        <v>1178</v>
      </c>
      <c r="L3362">
        <v>1279</v>
      </c>
      <c r="M3362">
        <v>1165</v>
      </c>
    </row>
    <row r="3363" spans="1:13" x14ac:dyDescent="0.2">
      <c r="A3363" t="s">
        <v>3372</v>
      </c>
      <c r="B3363">
        <v>2566</v>
      </c>
      <c r="C3363">
        <v>2315</v>
      </c>
      <c r="D3363">
        <v>2502</v>
      </c>
      <c r="E3363" s="1">
        <v>809</v>
      </c>
      <c r="F3363" s="1">
        <v>752</v>
      </c>
      <c r="G3363" s="1">
        <v>1870</v>
      </c>
      <c r="H3363" s="1">
        <v>2818</v>
      </c>
      <c r="I3363" s="1">
        <v>2201</v>
      </c>
      <c r="J3363" s="1">
        <v>1100</v>
      </c>
      <c r="K3363">
        <v>3695</v>
      </c>
      <c r="L3363">
        <v>3157</v>
      </c>
      <c r="M3363">
        <v>3613</v>
      </c>
    </row>
    <row r="3364" spans="1:13" x14ac:dyDescent="0.2">
      <c r="A3364" t="s">
        <v>3373</v>
      </c>
      <c r="B3364">
        <v>3571</v>
      </c>
      <c r="C3364">
        <v>3497</v>
      </c>
      <c r="D3364">
        <v>3596</v>
      </c>
      <c r="E3364" s="1">
        <v>1397</v>
      </c>
      <c r="F3364" s="1">
        <v>1215</v>
      </c>
      <c r="G3364" s="1">
        <v>3325</v>
      </c>
      <c r="H3364" s="1">
        <v>3490</v>
      </c>
      <c r="I3364" s="1">
        <v>2290</v>
      </c>
      <c r="J3364" s="1">
        <v>1249</v>
      </c>
      <c r="K3364">
        <v>3748</v>
      </c>
      <c r="L3364">
        <v>4191</v>
      </c>
      <c r="M3364">
        <v>4682</v>
      </c>
    </row>
    <row r="3365" spans="1:13" x14ac:dyDescent="0.2">
      <c r="A3365" t="s">
        <v>3374</v>
      </c>
      <c r="B3365">
        <v>1954</v>
      </c>
      <c r="C3365">
        <v>1828</v>
      </c>
      <c r="D3365">
        <v>1985</v>
      </c>
      <c r="E3365" s="1">
        <v>608</v>
      </c>
      <c r="F3365" s="1">
        <v>498</v>
      </c>
      <c r="G3365" s="1">
        <v>1248</v>
      </c>
      <c r="H3365" s="1">
        <v>1957</v>
      </c>
      <c r="I3365" s="1">
        <v>1362</v>
      </c>
      <c r="J3365" s="1">
        <v>739</v>
      </c>
      <c r="K3365">
        <v>2884</v>
      </c>
      <c r="L3365">
        <v>2497</v>
      </c>
      <c r="M3365">
        <v>2793</v>
      </c>
    </row>
    <row r="3366" spans="1:13" x14ac:dyDescent="0.2">
      <c r="A3366" t="s">
        <v>3375</v>
      </c>
      <c r="B3366">
        <v>3909</v>
      </c>
      <c r="C3366">
        <v>3398</v>
      </c>
      <c r="D3366">
        <v>3747</v>
      </c>
      <c r="E3366" s="1">
        <v>1354</v>
      </c>
      <c r="F3366" s="1">
        <v>1019</v>
      </c>
      <c r="G3366" s="1">
        <v>2496</v>
      </c>
      <c r="H3366" s="1">
        <v>3327</v>
      </c>
      <c r="I3366" s="1">
        <v>2640</v>
      </c>
      <c r="J3366" s="1">
        <v>1510</v>
      </c>
      <c r="K3366">
        <v>6957</v>
      </c>
      <c r="L3366">
        <v>6219</v>
      </c>
      <c r="M3366">
        <v>6976</v>
      </c>
    </row>
    <row r="3367" spans="1:13" x14ac:dyDescent="0.2">
      <c r="A3367" t="s">
        <v>3376</v>
      </c>
      <c r="B3367">
        <v>1687</v>
      </c>
      <c r="C3367">
        <v>1462</v>
      </c>
      <c r="D3367">
        <v>1602</v>
      </c>
      <c r="E3367" s="1">
        <v>1551</v>
      </c>
      <c r="F3367" s="1">
        <v>1353</v>
      </c>
      <c r="G3367" s="1">
        <v>3143</v>
      </c>
      <c r="H3367" s="1">
        <v>3592</v>
      </c>
      <c r="I3367" s="1">
        <v>2726</v>
      </c>
      <c r="J3367" s="1">
        <v>973</v>
      </c>
      <c r="K3367">
        <v>1059</v>
      </c>
      <c r="L3367">
        <v>1047</v>
      </c>
      <c r="M3367">
        <v>1198</v>
      </c>
    </row>
    <row r="3368" spans="1:13" x14ac:dyDescent="0.2">
      <c r="A3368" t="s">
        <v>3377</v>
      </c>
      <c r="B3368">
        <v>3597</v>
      </c>
      <c r="C3368">
        <v>3118</v>
      </c>
      <c r="D3368">
        <v>3667</v>
      </c>
      <c r="E3368" s="1">
        <v>1538</v>
      </c>
      <c r="F3368" s="1">
        <v>1362</v>
      </c>
      <c r="G3368" s="1">
        <v>3116</v>
      </c>
      <c r="H3368" s="1">
        <v>6245</v>
      </c>
      <c r="I3368" s="1">
        <v>4177</v>
      </c>
      <c r="J3368" s="1">
        <v>2074</v>
      </c>
      <c r="K3368">
        <v>5697</v>
      </c>
      <c r="L3368">
        <v>4143</v>
      </c>
      <c r="M3368">
        <v>5172</v>
      </c>
    </row>
    <row r="3369" spans="1:13" x14ac:dyDescent="0.2">
      <c r="A3369" t="s">
        <v>3378</v>
      </c>
      <c r="B3369">
        <v>4018</v>
      </c>
      <c r="C3369">
        <v>3268</v>
      </c>
      <c r="D3369">
        <v>3672</v>
      </c>
      <c r="E3369" s="1">
        <v>1544</v>
      </c>
      <c r="F3369" s="1">
        <v>1430</v>
      </c>
      <c r="G3369" s="1">
        <v>3384</v>
      </c>
      <c r="H3369" s="1">
        <v>3890</v>
      </c>
      <c r="I3369" s="1">
        <v>2811</v>
      </c>
      <c r="J3369" s="1">
        <v>1463</v>
      </c>
      <c r="K3369">
        <v>3093</v>
      </c>
      <c r="L3369">
        <v>2731</v>
      </c>
      <c r="M3369">
        <v>3172</v>
      </c>
    </row>
    <row r="3370" spans="1:13" x14ac:dyDescent="0.2">
      <c r="A3370" t="s">
        <v>3379</v>
      </c>
      <c r="B3370">
        <v>2440</v>
      </c>
      <c r="C3370">
        <v>2272</v>
      </c>
      <c r="D3370">
        <v>2701</v>
      </c>
      <c r="E3370" s="1">
        <v>1478</v>
      </c>
      <c r="F3370" s="1">
        <v>1420</v>
      </c>
      <c r="G3370" s="1">
        <v>3309</v>
      </c>
      <c r="H3370" s="1">
        <v>2772</v>
      </c>
      <c r="I3370" s="1">
        <v>1948</v>
      </c>
      <c r="J3370" s="1">
        <v>968</v>
      </c>
      <c r="K3370">
        <v>1052</v>
      </c>
      <c r="L3370">
        <v>811</v>
      </c>
      <c r="M3370">
        <v>1017</v>
      </c>
    </row>
    <row r="3371" spans="1:13" x14ac:dyDescent="0.2">
      <c r="A3371" t="s">
        <v>3380</v>
      </c>
      <c r="B3371">
        <v>5142</v>
      </c>
      <c r="C3371">
        <v>4316</v>
      </c>
      <c r="D3371">
        <v>4936</v>
      </c>
      <c r="E3371" s="1">
        <v>2614</v>
      </c>
      <c r="F3371" s="1">
        <v>2366</v>
      </c>
      <c r="G3371" s="1">
        <v>5838</v>
      </c>
      <c r="H3371" s="1">
        <v>5233</v>
      </c>
      <c r="I3371" s="1">
        <v>3691</v>
      </c>
      <c r="J3371" s="1">
        <v>1657</v>
      </c>
      <c r="K3371">
        <v>2020</v>
      </c>
      <c r="L3371">
        <v>1706</v>
      </c>
      <c r="M3371">
        <v>2086</v>
      </c>
    </row>
    <row r="3372" spans="1:13" x14ac:dyDescent="0.2">
      <c r="A3372" t="s">
        <v>3381</v>
      </c>
      <c r="B3372">
        <v>1628</v>
      </c>
      <c r="C3372">
        <v>1542</v>
      </c>
      <c r="D3372">
        <v>1779</v>
      </c>
      <c r="E3372" s="1">
        <v>557</v>
      </c>
      <c r="F3372" s="1">
        <v>512</v>
      </c>
      <c r="G3372" s="1">
        <v>1204</v>
      </c>
      <c r="H3372" s="1">
        <v>1951</v>
      </c>
      <c r="I3372" s="1">
        <v>1179</v>
      </c>
      <c r="J3372" s="1">
        <v>735</v>
      </c>
      <c r="K3372">
        <v>1968</v>
      </c>
      <c r="L3372">
        <v>1735</v>
      </c>
      <c r="M3372">
        <v>1952</v>
      </c>
    </row>
    <row r="3373" spans="1:13" x14ac:dyDescent="0.2">
      <c r="A3373" t="s">
        <v>3382</v>
      </c>
      <c r="B3373">
        <v>1173</v>
      </c>
      <c r="C3373">
        <v>1033</v>
      </c>
      <c r="D3373">
        <v>1242</v>
      </c>
      <c r="E3373" s="1">
        <v>406</v>
      </c>
      <c r="F3373" s="1">
        <v>359</v>
      </c>
      <c r="G3373" s="1">
        <v>866</v>
      </c>
      <c r="H3373" s="1">
        <v>1504</v>
      </c>
      <c r="I3373" s="1">
        <v>860</v>
      </c>
      <c r="J3373" s="1">
        <v>528</v>
      </c>
      <c r="K3373">
        <v>1401</v>
      </c>
      <c r="L3373">
        <v>1264</v>
      </c>
      <c r="M3373">
        <v>1378</v>
      </c>
    </row>
    <row r="3374" spans="1:13" x14ac:dyDescent="0.2">
      <c r="A3374" t="s">
        <v>3383</v>
      </c>
      <c r="B3374">
        <v>6031</v>
      </c>
      <c r="C3374">
        <v>5341</v>
      </c>
      <c r="D3374">
        <v>6078</v>
      </c>
      <c r="E3374" s="1">
        <v>2677</v>
      </c>
      <c r="F3374" s="1">
        <v>2811</v>
      </c>
      <c r="G3374" s="1">
        <v>6197</v>
      </c>
      <c r="H3374" s="1">
        <v>6517</v>
      </c>
      <c r="I3374" s="1">
        <v>4284</v>
      </c>
      <c r="J3374" s="1">
        <v>1888</v>
      </c>
      <c r="K3374">
        <v>4753</v>
      </c>
      <c r="L3374">
        <v>4067</v>
      </c>
      <c r="M3374">
        <v>4996</v>
      </c>
    </row>
    <row r="3375" spans="1:13" x14ac:dyDescent="0.2">
      <c r="A3375" t="s">
        <v>3384</v>
      </c>
      <c r="B3375">
        <v>2664</v>
      </c>
      <c r="C3375">
        <v>2357</v>
      </c>
      <c r="D3375">
        <v>2289</v>
      </c>
      <c r="E3375" s="1">
        <v>1031</v>
      </c>
      <c r="F3375" s="1">
        <v>1001</v>
      </c>
      <c r="G3375" s="1">
        <v>2084</v>
      </c>
      <c r="H3375" s="1">
        <v>2626</v>
      </c>
      <c r="I3375" s="1">
        <v>1520</v>
      </c>
      <c r="J3375" s="1">
        <v>697</v>
      </c>
      <c r="K3375">
        <v>1239</v>
      </c>
      <c r="L3375">
        <v>1576</v>
      </c>
      <c r="M3375">
        <v>1801</v>
      </c>
    </row>
    <row r="3376" spans="1:13" x14ac:dyDescent="0.2">
      <c r="A3376" t="s">
        <v>3385</v>
      </c>
      <c r="B3376">
        <v>2849</v>
      </c>
      <c r="C3376">
        <v>2416</v>
      </c>
      <c r="D3376">
        <v>2545</v>
      </c>
      <c r="E3376" s="1">
        <v>1123</v>
      </c>
      <c r="F3376" s="1">
        <v>909</v>
      </c>
      <c r="G3376" s="1">
        <v>2074</v>
      </c>
      <c r="H3376" s="1">
        <v>3469</v>
      </c>
      <c r="I3376" s="1">
        <v>1940</v>
      </c>
      <c r="J3376" s="1">
        <v>1165</v>
      </c>
      <c r="K3376">
        <v>3497</v>
      </c>
      <c r="L3376">
        <v>3206</v>
      </c>
      <c r="M3376">
        <v>3588</v>
      </c>
    </row>
    <row r="3377" spans="1:13" x14ac:dyDescent="0.2">
      <c r="A3377" t="s">
        <v>3386</v>
      </c>
      <c r="B3377">
        <v>2638</v>
      </c>
      <c r="C3377">
        <v>2384</v>
      </c>
      <c r="D3377">
        <v>2793</v>
      </c>
      <c r="E3377" s="1">
        <v>1261</v>
      </c>
      <c r="F3377" s="1">
        <v>1035</v>
      </c>
      <c r="G3377" s="1">
        <v>2457</v>
      </c>
      <c r="H3377" s="1">
        <v>3893</v>
      </c>
      <c r="I3377" s="1">
        <v>2819</v>
      </c>
      <c r="J3377" s="1">
        <v>1436</v>
      </c>
      <c r="K3377">
        <v>3762</v>
      </c>
      <c r="L3377">
        <v>3094</v>
      </c>
      <c r="M3377">
        <v>3489</v>
      </c>
    </row>
    <row r="3378" spans="1:13" x14ac:dyDescent="0.2">
      <c r="A3378" t="s">
        <v>3387</v>
      </c>
      <c r="B3378">
        <v>11046</v>
      </c>
      <c r="C3378">
        <v>9100</v>
      </c>
      <c r="D3378">
        <v>10265</v>
      </c>
      <c r="E3378" s="1">
        <v>7945</v>
      </c>
      <c r="F3378" s="1">
        <v>6608</v>
      </c>
      <c r="G3378" s="1">
        <v>14619</v>
      </c>
      <c r="H3378" s="1">
        <v>23250</v>
      </c>
      <c r="I3378" s="1">
        <v>17996</v>
      </c>
      <c r="J3378" s="1">
        <v>7759</v>
      </c>
      <c r="K3378">
        <v>6405</v>
      </c>
      <c r="L3378">
        <v>5441</v>
      </c>
      <c r="M3378">
        <v>5999</v>
      </c>
    </row>
    <row r="3379" spans="1:13" x14ac:dyDescent="0.2">
      <c r="A3379" t="s">
        <v>3388</v>
      </c>
      <c r="B3379">
        <v>870</v>
      </c>
      <c r="C3379">
        <v>882</v>
      </c>
      <c r="D3379">
        <v>1171</v>
      </c>
      <c r="E3379" s="1">
        <v>353</v>
      </c>
      <c r="F3379" s="1">
        <v>277</v>
      </c>
      <c r="G3379" s="1">
        <v>714</v>
      </c>
      <c r="H3379" s="1">
        <v>897</v>
      </c>
      <c r="I3379" s="1">
        <v>610</v>
      </c>
      <c r="J3379" s="1">
        <v>343</v>
      </c>
      <c r="K3379">
        <v>869</v>
      </c>
      <c r="L3379">
        <v>824</v>
      </c>
      <c r="M3379">
        <v>864</v>
      </c>
    </row>
    <row r="3380" spans="1:13" x14ac:dyDescent="0.2">
      <c r="A3380" t="s">
        <v>3389</v>
      </c>
      <c r="B3380">
        <v>1662</v>
      </c>
      <c r="C3380">
        <v>1368</v>
      </c>
      <c r="D3380">
        <v>1389</v>
      </c>
      <c r="E3380" s="1">
        <v>557</v>
      </c>
      <c r="F3380" s="1">
        <v>501</v>
      </c>
      <c r="G3380" s="1">
        <v>1083</v>
      </c>
      <c r="H3380" s="1">
        <v>1378</v>
      </c>
      <c r="I3380" s="1">
        <v>960</v>
      </c>
      <c r="J3380" s="1">
        <v>527</v>
      </c>
      <c r="K3380">
        <v>1495</v>
      </c>
      <c r="L3380">
        <v>1443</v>
      </c>
      <c r="M3380">
        <v>1591</v>
      </c>
    </row>
    <row r="3381" spans="1:13" x14ac:dyDescent="0.2">
      <c r="A3381" t="s">
        <v>3390</v>
      </c>
      <c r="B3381">
        <v>4696</v>
      </c>
      <c r="C3381">
        <v>3909</v>
      </c>
      <c r="D3381">
        <v>4341</v>
      </c>
      <c r="E3381" s="1">
        <v>2216</v>
      </c>
      <c r="F3381" s="1">
        <v>1847</v>
      </c>
      <c r="G3381" s="1">
        <v>4432</v>
      </c>
      <c r="H3381" s="1">
        <v>3098</v>
      </c>
      <c r="I3381" s="1">
        <v>2625</v>
      </c>
      <c r="J3381" s="1">
        <v>1233</v>
      </c>
      <c r="K3381">
        <v>2395</v>
      </c>
      <c r="L3381">
        <v>2255</v>
      </c>
      <c r="M3381">
        <v>2412</v>
      </c>
    </row>
    <row r="3382" spans="1:13" x14ac:dyDescent="0.2">
      <c r="A3382" t="s">
        <v>3391</v>
      </c>
      <c r="B3382">
        <v>2937</v>
      </c>
      <c r="C3382">
        <v>2355</v>
      </c>
      <c r="D3382">
        <v>2745</v>
      </c>
      <c r="E3382" s="1">
        <v>1204</v>
      </c>
      <c r="F3382" s="1">
        <v>1130</v>
      </c>
      <c r="G3382" s="1">
        <v>2879</v>
      </c>
      <c r="H3382" s="1">
        <v>2679</v>
      </c>
      <c r="I3382" s="1">
        <v>1567</v>
      </c>
      <c r="J3382" s="1">
        <v>944</v>
      </c>
      <c r="K3382">
        <v>3357</v>
      </c>
      <c r="L3382">
        <v>3304</v>
      </c>
      <c r="M3382">
        <v>4095</v>
      </c>
    </row>
    <row r="3383" spans="1:13" x14ac:dyDescent="0.2">
      <c r="A3383" t="s">
        <v>3392</v>
      </c>
      <c r="B3383">
        <v>13349</v>
      </c>
      <c r="C3383">
        <v>11154</v>
      </c>
      <c r="D3383">
        <v>11651</v>
      </c>
      <c r="E3383" s="1">
        <v>4997</v>
      </c>
      <c r="F3383" s="1">
        <v>4895</v>
      </c>
      <c r="G3383" s="1">
        <v>11435</v>
      </c>
      <c r="H3383" s="1">
        <v>12099</v>
      </c>
      <c r="I3383" s="1">
        <v>9372</v>
      </c>
      <c r="J3383" s="1">
        <v>4586</v>
      </c>
      <c r="K3383">
        <v>10418</v>
      </c>
      <c r="L3383">
        <v>10961</v>
      </c>
      <c r="M3383">
        <v>12616</v>
      </c>
    </row>
    <row r="3384" spans="1:13" x14ac:dyDescent="0.2">
      <c r="A3384" t="s">
        <v>3393</v>
      </c>
      <c r="B3384">
        <v>5184</v>
      </c>
      <c r="C3384">
        <v>4579</v>
      </c>
      <c r="D3384">
        <v>5492</v>
      </c>
      <c r="E3384" s="1">
        <v>1979</v>
      </c>
      <c r="F3384" s="1">
        <v>1924</v>
      </c>
      <c r="G3384" s="1">
        <v>5105</v>
      </c>
      <c r="H3384" s="1">
        <v>6017</v>
      </c>
      <c r="I3384" s="1">
        <v>3864</v>
      </c>
      <c r="J3384" s="1">
        <v>2106</v>
      </c>
      <c r="K3384">
        <v>6548</v>
      </c>
      <c r="L3384">
        <v>5742</v>
      </c>
      <c r="M3384">
        <v>6180</v>
      </c>
    </row>
    <row r="3385" spans="1:13" x14ac:dyDescent="0.2">
      <c r="A3385" t="s">
        <v>3394</v>
      </c>
      <c r="B3385">
        <v>2973</v>
      </c>
      <c r="C3385">
        <v>2358</v>
      </c>
      <c r="D3385">
        <v>2914</v>
      </c>
      <c r="E3385" s="1">
        <v>1491</v>
      </c>
      <c r="F3385" s="1">
        <v>1348</v>
      </c>
      <c r="G3385" s="1">
        <v>3033</v>
      </c>
      <c r="H3385" s="1">
        <v>3820</v>
      </c>
      <c r="I3385" s="1">
        <v>2985</v>
      </c>
      <c r="J3385" s="1">
        <v>1326</v>
      </c>
      <c r="K3385">
        <v>2412</v>
      </c>
      <c r="L3385">
        <v>1980</v>
      </c>
      <c r="M3385">
        <v>2226</v>
      </c>
    </row>
    <row r="3386" spans="1:13" x14ac:dyDescent="0.2">
      <c r="A3386" t="s">
        <v>3395</v>
      </c>
      <c r="B3386">
        <v>32</v>
      </c>
      <c r="C3386">
        <v>33</v>
      </c>
      <c r="D3386">
        <v>26</v>
      </c>
      <c r="E3386" s="1">
        <v>8</v>
      </c>
      <c r="F3386" s="1">
        <v>7</v>
      </c>
      <c r="G3386" s="1">
        <v>20</v>
      </c>
      <c r="H3386" s="1">
        <v>40</v>
      </c>
      <c r="I3386" s="1">
        <v>28</v>
      </c>
      <c r="J3386" s="1">
        <v>19</v>
      </c>
      <c r="K3386">
        <v>14</v>
      </c>
      <c r="L3386">
        <v>19</v>
      </c>
      <c r="M3386">
        <v>18</v>
      </c>
    </row>
    <row r="3387" spans="1:13" x14ac:dyDescent="0.2">
      <c r="A3387" t="s">
        <v>3396</v>
      </c>
      <c r="B3387">
        <v>38558</v>
      </c>
      <c r="C3387">
        <v>27855</v>
      </c>
      <c r="D3387">
        <v>36961</v>
      </c>
      <c r="E3387" s="1">
        <v>16297</v>
      </c>
      <c r="F3387" s="1">
        <v>16541</v>
      </c>
      <c r="G3387" s="1">
        <v>41410</v>
      </c>
      <c r="H3387" s="1">
        <v>4772</v>
      </c>
      <c r="I3387" s="1">
        <v>4270</v>
      </c>
      <c r="J3387" s="1">
        <v>982</v>
      </c>
      <c r="K3387">
        <v>2435</v>
      </c>
      <c r="L3387">
        <v>1919</v>
      </c>
      <c r="M3387">
        <v>1995</v>
      </c>
    </row>
    <row r="3388" spans="1:13" x14ac:dyDescent="0.2">
      <c r="A3388" t="s">
        <v>3397</v>
      </c>
      <c r="B3388">
        <v>3814</v>
      </c>
      <c r="C3388">
        <v>3611</v>
      </c>
      <c r="D3388">
        <v>3430</v>
      </c>
      <c r="E3388" s="1">
        <v>1307</v>
      </c>
      <c r="F3388" s="1">
        <v>1227</v>
      </c>
      <c r="G3388" s="1">
        <v>2927</v>
      </c>
      <c r="H3388" s="1">
        <v>4199</v>
      </c>
      <c r="I3388" s="1">
        <v>2453</v>
      </c>
      <c r="J3388" s="1">
        <v>1369</v>
      </c>
      <c r="K3388">
        <v>4667</v>
      </c>
      <c r="L3388">
        <v>4834</v>
      </c>
      <c r="M3388">
        <v>5208</v>
      </c>
    </row>
    <row r="3389" spans="1:13" x14ac:dyDescent="0.2">
      <c r="A3389" t="s">
        <v>3398</v>
      </c>
      <c r="B3389">
        <v>3769</v>
      </c>
      <c r="C3389">
        <v>3279</v>
      </c>
      <c r="D3389">
        <v>3810</v>
      </c>
      <c r="E3389" s="1">
        <v>1159</v>
      </c>
      <c r="F3389" s="1">
        <v>1079</v>
      </c>
      <c r="G3389" s="1">
        <v>2854</v>
      </c>
      <c r="H3389" s="1">
        <v>6702</v>
      </c>
      <c r="I3389" s="1">
        <v>4491</v>
      </c>
      <c r="J3389" s="1">
        <v>2612</v>
      </c>
      <c r="K3389">
        <v>7215</v>
      </c>
      <c r="L3389">
        <v>5466</v>
      </c>
      <c r="M3389">
        <v>6868</v>
      </c>
    </row>
    <row r="3390" spans="1:13" x14ac:dyDescent="0.2">
      <c r="A3390" t="s">
        <v>3399</v>
      </c>
      <c r="B3390">
        <v>2126</v>
      </c>
      <c r="C3390">
        <v>2181</v>
      </c>
      <c r="D3390">
        <v>2683</v>
      </c>
      <c r="E3390" s="1">
        <v>774</v>
      </c>
      <c r="F3390" s="1">
        <v>677</v>
      </c>
      <c r="G3390" s="1">
        <v>1428</v>
      </c>
      <c r="H3390" s="1">
        <v>1745</v>
      </c>
      <c r="I3390" s="1">
        <v>1113</v>
      </c>
      <c r="J3390" s="1">
        <v>803</v>
      </c>
      <c r="K3390">
        <v>2185</v>
      </c>
      <c r="L3390">
        <v>1861</v>
      </c>
      <c r="M3390">
        <v>2070</v>
      </c>
    </row>
    <row r="3391" spans="1:13" x14ac:dyDescent="0.2">
      <c r="A3391" t="s">
        <v>3400</v>
      </c>
      <c r="B3391">
        <v>22602</v>
      </c>
      <c r="C3391">
        <v>16897</v>
      </c>
      <c r="D3391">
        <v>17430</v>
      </c>
      <c r="E3391" s="1">
        <v>6981</v>
      </c>
      <c r="F3391" s="1">
        <v>6324</v>
      </c>
      <c r="G3391" s="1">
        <v>15252</v>
      </c>
      <c r="H3391" s="1">
        <v>7962</v>
      </c>
      <c r="I3391" s="1">
        <v>6459</v>
      </c>
      <c r="J3391" s="1">
        <v>3230</v>
      </c>
      <c r="K3391">
        <v>6893</v>
      </c>
      <c r="L3391">
        <v>7534</v>
      </c>
      <c r="M3391">
        <v>7734</v>
      </c>
    </row>
    <row r="3392" spans="1:13" x14ac:dyDescent="0.2">
      <c r="A3392" t="s">
        <v>3401</v>
      </c>
      <c r="B3392">
        <v>51</v>
      </c>
      <c r="C3392">
        <v>64</v>
      </c>
      <c r="D3392">
        <v>63</v>
      </c>
      <c r="E3392" s="1">
        <v>20</v>
      </c>
      <c r="F3392" s="1">
        <v>29</v>
      </c>
      <c r="G3392" s="1">
        <v>56</v>
      </c>
      <c r="H3392" s="1">
        <v>116</v>
      </c>
      <c r="I3392" s="1">
        <v>77</v>
      </c>
      <c r="J3392" s="1">
        <v>37</v>
      </c>
      <c r="K3392">
        <v>96</v>
      </c>
      <c r="L3392">
        <v>108</v>
      </c>
      <c r="M3392">
        <v>95</v>
      </c>
    </row>
    <row r="3393" spans="1:13" x14ac:dyDescent="0.2">
      <c r="A3393" t="s">
        <v>3402</v>
      </c>
      <c r="B3393">
        <v>2152</v>
      </c>
      <c r="C3393">
        <v>2017</v>
      </c>
      <c r="D3393">
        <v>2455</v>
      </c>
      <c r="E3393" s="1">
        <v>875</v>
      </c>
      <c r="F3393" s="1">
        <v>861</v>
      </c>
      <c r="G3393" s="1">
        <v>1956</v>
      </c>
      <c r="H3393" s="1">
        <v>1986</v>
      </c>
      <c r="I3393" s="1">
        <v>1356</v>
      </c>
      <c r="J3393" s="1">
        <v>817</v>
      </c>
      <c r="K3393">
        <v>2180</v>
      </c>
      <c r="L3393">
        <v>1960</v>
      </c>
      <c r="M3393">
        <v>2127</v>
      </c>
    </row>
    <row r="3394" spans="1:13" x14ac:dyDescent="0.2">
      <c r="A3394" t="s">
        <v>3403</v>
      </c>
      <c r="B3394">
        <v>3583</v>
      </c>
      <c r="C3394">
        <v>3330</v>
      </c>
      <c r="D3394">
        <v>3449</v>
      </c>
      <c r="E3394" s="1">
        <v>1506</v>
      </c>
      <c r="F3394" s="1">
        <v>1316</v>
      </c>
      <c r="G3394" s="1">
        <v>3024</v>
      </c>
      <c r="H3394" s="1">
        <v>2798</v>
      </c>
      <c r="I3394" s="1">
        <v>2125</v>
      </c>
      <c r="J3394" s="1">
        <v>935</v>
      </c>
      <c r="K3394">
        <v>3147</v>
      </c>
      <c r="L3394">
        <v>2930</v>
      </c>
      <c r="M3394">
        <v>3467</v>
      </c>
    </row>
    <row r="3395" spans="1:13" x14ac:dyDescent="0.2">
      <c r="A3395" t="s">
        <v>3404</v>
      </c>
      <c r="B3395">
        <v>2430</v>
      </c>
      <c r="C3395">
        <v>2235</v>
      </c>
      <c r="D3395">
        <v>2238</v>
      </c>
      <c r="E3395" s="1">
        <v>1417</v>
      </c>
      <c r="F3395" s="1">
        <v>1352</v>
      </c>
      <c r="G3395" s="1">
        <v>3389</v>
      </c>
      <c r="H3395" s="1">
        <v>3146</v>
      </c>
      <c r="I3395" s="1">
        <v>2455</v>
      </c>
      <c r="J3395" s="1">
        <v>1149</v>
      </c>
      <c r="K3395">
        <v>1867</v>
      </c>
      <c r="L3395">
        <v>2467</v>
      </c>
      <c r="M3395">
        <v>2398</v>
      </c>
    </row>
    <row r="3396" spans="1:13" x14ac:dyDescent="0.2">
      <c r="A3396" t="s">
        <v>3405</v>
      </c>
      <c r="B3396">
        <v>2144</v>
      </c>
      <c r="C3396">
        <v>1957</v>
      </c>
      <c r="D3396">
        <v>2183</v>
      </c>
      <c r="E3396" s="1">
        <v>776</v>
      </c>
      <c r="F3396" s="1">
        <v>667</v>
      </c>
      <c r="G3396" s="1">
        <v>1781</v>
      </c>
      <c r="H3396" s="1">
        <v>3117</v>
      </c>
      <c r="I3396" s="1">
        <v>2184</v>
      </c>
      <c r="J3396" s="1">
        <v>1274</v>
      </c>
      <c r="K3396">
        <v>3354</v>
      </c>
      <c r="L3396">
        <v>3298</v>
      </c>
      <c r="M3396">
        <v>3523</v>
      </c>
    </row>
    <row r="3397" spans="1:13" x14ac:dyDescent="0.2">
      <c r="A3397" t="s">
        <v>3406</v>
      </c>
      <c r="B3397">
        <v>180</v>
      </c>
      <c r="C3397">
        <v>140</v>
      </c>
      <c r="D3397">
        <v>159</v>
      </c>
      <c r="E3397" s="1">
        <v>43</v>
      </c>
      <c r="F3397" s="1">
        <v>65</v>
      </c>
      <c r="G3397" s="1">
        <v>129</v>
      </c>
      <c r="H3397" s="1">
        <v>112</v>
      </c>
      <c r="I3397" s="1">
        <v>85</v>
      </c>
      <c r="J3397" s="1">
        <v>52</v>
      </c>
      <c r="K3397">
        <v>155</v>
      </c>
      <c r="L3397">
        <v>114</v>
      </c>
      <c r="M3397">
        <v>140</v>
      </c>
    </row>
    <row r="3398" spans="1:13" x14ac:dyDescent="0.2">
      <c r="A3398" t="s">
        <v>3407</v>
      </c>
      <c r="B3398">
        <v>7909</v>
      </c>
      <c r="C3398">
        <v>6506</v>
      </c>
      <c r="D3398">
        <v>6551</v>
      </c>
      <c r="E3398" s="1">
        <v>2895</v>
      </c>
      <c r="F3398" s="1">
        <v>2638</v>
      </c>
      <c r="G3398" s="1">
        <v>6714</v>
      </c>
      <c r="H3398" s="1">
        <v>8050</v>
      </c>
      <c r="I3398" s="1">
        <v>4914</v>
      </c>
      <c r="J3398" s="1">
        <v>2980</v>
      </c>
      <c r="K3398">
        <v>4882</v>
      </c>
      <c r="L3398">
        <v>5526</v>
      </c>
      <c r="M3398">
        <v>6093</v>
      </c>
    </row>
    <row r="3399" spans="1:13" x14ac:dyDescent="0.2">
      <c r="A3399" t="s">
        <v>3408</v>
      </c>
      <c r="B3399">
        <v>8245</v>
      </c>
      <c r="C3399">
        <v>6471</v>
      </c>
      <c r="D3399">
        <v>7293</v>
      </c>
      <c r="E3399" s="1">
        <v>2702</v>
      </c>
      <c r="F3399" s="1">
        <v>2495</v>
      </c>
      <c r="G3399" s="1">
        <v>6164</v>
      </c>
      <c r="H3399" s="1">
        <v>7831</v>
      </c>
      <c r="I3399" s="1">
        <v>5758</v>
      </c>
      <c r="J3399" s="1">
        <v>3049</v>
      </c>
      <c r="K3399">
        <v>8184</v>
      </c>
      <c r="L3399">
        <v>7111</v>
      </c>
      <c r="M3399">
        <v>8154</v>
      </c>
    </row>
    <row r="3400" spans="1:13" x14ac:dyDescent="0.2">
      <c r="A3400" t="s">
        <v>3409</v>
      </c>
      <c r="B3400">
        <v>3369</v>
      </c>
      <c r="C3400">
        <v>3076</v>
      </c>
      <c r="D3400">
        <v>3863</v>
      </c>
      <c r="E3400" s="1">
        <v>1194</v>
      </c>
      <c r="F3400" s="1">
        <v>1005</v>
      </c>
      <c r="G3400" s="1">
        <v>2774</v>
      </c>
      <c r="H3400" s="1">
        <v>3708</v>
      </c>
      <c r="I3400" s="1">
        <v>2452</v>
      </c>
      <c r="J3400" s="1">
        <v>1382</v>
      </c>
      <c r="K3400">
        <v>4471</v>
      </c>
      <c r="L3400">
        <v>3831</v>
      </c>
      <c r="M3400">
        <v>4191</v>
      </c>
    </row>
    <row r="3401" spans="1:13" x14ac:dyDescent="0.2">
      <c r="A3401" t="s">
        <v>3410</v>
      </c>
      <c r="B3401">
        <v>1059</v>
      </c>
      <c r="C3401">
        <v>991</v>
      </c>
      <c r="D3401">
        <v>1371</v>
      </c>
      <c r="E3401" s="1">
        <v>564</v>
      </c>
      <c r="F3401" s="1">
        <v>496</v>
      </c>
      <c r="G3401" s="1">
        <v>1179</v>
      </c>
      <c r="H3401" s="1">
        <v>1653</v>
      </c>
      <c r="I3401" s="1">
        <v>1085</v>
      </c>
      <c r="J3401" s="1">
        <v>659</v>
      </c>
      <c r="K3401">
        <v>1029</v>
      </c>
      <c r="L3401">
        <v>863</v>
      </c>
      <c r="M3401">
        <v>961</v>
      </c>
    </row>
    <row r="3402" spans="1:13" x14ac:dyDescent="0.2">
      <c r="A3402" t="s">
        <v>3411</v>
      </c>
      <c r="B3402">
        <v>610</v>
      </c>
      <c r="C3402">
        <v>581</v>
      </c>
      <c r="D3402">
        <v>678</v>
      </c>
      <c r="E3402" s="1">
        <v>248</v>
      </c>
      <c r="F3402" s="1">
        <v>252</v>
      </c>
      <c r="G3402" s="1">
        <v>618</v>
      </c>
      <c r="H3402" s="1">
        <v>776</v>
      </c>
      <c r="I3402" s="1">
        <v>664</v>
      </c>
      <c r="J3402" s="1">
        <v>241</v>
      </c>
      <c r="K3402">
        <v>612</v>
      </c>
      <c r="L3402">
        <v>589</v>
      </c>
      <c r="M3402">
        <v>663</v>
      </c>
    </row>
    <row r="3403" spans="1:13" x14ac:dyDescent="0.2">
      <c r="A3403" t="s">
        <v>3412</v>
      </c>
      <c r="B3403">
        <v>6566</v>
      </c>
      <c r="C3403">
        <v>5502</v>
      </c>
      <c r="D3403">
        <v>6106</v>
      </c>
      <c r="E3403" s="1">
        <v>2808</v>
      </c>
      <c r="F3403" s="1">
        <v>2355</v>
      </c>
      <c r="G3403" s="1">
        <v>5644</v>
      </c>
      <c r="H3403" s="1">
        <v>6153</v>
      </c>
      <c r="I3403" s="1">
        <v>4806</v>
      </c>
      <c r="J3403" s="1">
        <v>2438</v>
      </c>
      <c r="K3403">
        <v>5467</v>
      </c>
      <c r="L3403">
        <v>4858</v>
      </c>
      <c r="M3403">
        <v>5335</v>
      </c>
    </row>
    <row r="3404" spans="1:13" x14ac:dyDescent="0.2">
      <c r="A3404" t="s">
        <v>3413</v>
      </c>
      <c r="B3404">
        <v>638</v>
      </c>
      <c r="C3404">
        <v>607</v>
      </c>
      <c r="D3404">
        <v>788</v>
      </c>
      <c r="E3404" s="1">
        <v>212</v>
      </c>
      <c r="F3404" s="1">
        <v>184</v>
      </c>
      <c r="G3404" s="1">
        <v>550</v>
      </c>
      <c r="H3404" s="1">
        <v>663</v>
      </c>
      <c r="I3404" s="1">
        <v>378</v>
      </c>
      <c r="J3404" s="1">
        <v>242</v>
      </c>
      <c r="K3404">
        <v>571</v>
      </c>
      <c r="L3404">
        <v>552</v>
      </c>
      <c r="M3404">
        <v>651</v>
      </c>
    </row>
    <row r="3405" spans="1:13" x14ac:dyDescent="0.2">
      <c r="A3405" t="s">
        <v>3414</v>
      </c>
      <c r="B3405">
        <v>23482</v>
      </c>
      <c r="C3405">
        <v>20234</v>
      </c>
      <c r="D3405">
        <v>25508</v>
      </c>
      <c r="E3405" s="1">
        <v>12106</v>
      </c>
      <c r="F3405" s="1">
        <v>10257</v>
      </c>
      <c r="G3405" s="1">
        <v>25750</v>
      </c>
      <c r="H3405" s="1">
        <v>31718</v>
      </c>
      <c r="I3405" s="1">
        <v>23188</v>
      </c>
      <c r="J3405" s="1">
        <v>10330</v>
      </c>
      <c r="K3405">
        <v>19847</v>
      </c>
      <c r="L3405">
        <v>16636</v>
      </c>
      <c r="M3405">
        <v>16913</v>
      </c>
    </row>
    <row r="3406" spans="1:13" x14ac:dyDescent="0.2">
      <c r="A3406" t="s">
        <v>3415</v>
      </c>
      <c r="B3406">
        <v>4111</v>
      </c>
      <c r="C3406">
        <v>3640</v>
      </c>
      <c r="D3406">
        <v>3850</v>
      </c>
      <c r="E3406" s="1">
        <v>1438</v>
      </c>
      <c r="F3406" s="1">
        <v>1133</v>
      </c>
      <c r="G3406" s="1">
        <v>3122</v>
      </c>
      <c r="H3406" s="1">
        <v>6938</v>
      </c>
      <c r="I3406" s="1">
        <v>4411</v>
      </c>
      <c r="J3406" s="1">
        <v>2752</v>
      </c>
      <c r="K3406">
        <v>8319</v>
      </c>
      <c r="L3406">
        <v>6600</v>
      </c>
      <c r="M3406">
        <v>8255</v>
      </c>
    </row>
    <row r="3407" spans="1:13" x14ac:dyDescent="0.2">
      <c r="A3407" t="s">
        <v>3416</v>
      </c>
      <c r="B3407">
        <v>795</v>
      </c>
      <c r="C3407">
        <v>678</v>
      </c>
      <c r="D3407">
        <v>747</v>
      </c>
      <c r="E3407" s="1">
        <v>266</v>
      </c>
      <c r="F3407" s="1">
        <v>287</v>
      </c>
      <c r="G3407" s="1">
        <v>688</v>
      </c>
      <c r="H3407" s="1">
        <v>584</v>
      </c>
      <c r="I3407" s="1">
        <v>441</v>
      </c>
      <c r="J3407" s="1">
        <v>226</v>
      </c>
      <c r="K3407">
        <v>669</v>
      </c>
      <c r="L3407">
        <v>607</v>
      </c>
      <c r="M3407">
        <v>679</v>
      </c>
    </row>
    <row r="3408" spans="1:13" x14ac:dyDescent="0.2">
      <c r="A3408" t="s">
        <v>3417</v>
      </c>
      <c r="B3408">
        <v>2403</v>
      </c>
      <c r="C3408">
        <v>2002</v>
      </c>
      <c r="D3408">
        <v>2396</v>
      </c>
      <c r="E3408" s="1">
        <v>855</v>
      </c>
      <c r="F3408" s="1">
        <v>886</v>
      </c>
      <c r="G3408" s="1">
        <v>1997</v>
      </c>
      <c r="H3408" s="1">
        <v>1865</v>
      </c>
      <c r="I3408" s="1">
        <v>1430</v>
      </c>
      <c r="J3408" s="1">
        <v>761</v>
      </c>
      <c r="K3408">
        <v>2108</v>
      </c>
      <c r="L3408">
        <v>1885</v>
      </c>
      <c r="M3408">
        <v>2163</v>
      </c>
    </row>
    <row r="3409" spans="1:13" x14ac:dyDescent="0.2">
      <c r="A3409" t="s">
        <v>3418</v>
      </c>
      <c r="B3409">
        <v>1911</v>
      </c>
      <c r="C3409">
        <v>1669</v>
      </c>
      <c r="D3409">
        <v>1931</v>
      </c>
      <c r="E3409" s="1">
        <v>741</v>
      </c>
      <c r="F3409" s="1">
        <v>583</v>
      </c>
      <c r="G3409" s="1">
        <v>1573</v>
      </c>
      <c r="H3409" s="1">
        <v>1679</v>
      </c>
      <c r="I3409" s="1">
        <v>1178</v>
      </c>
      <c r="J3409" s="1">
        <v>729</v>
      </c>
      <c r="K3409">
        <v>1450</v>
      </c>
      <c r="L3409">
        <v>1374</v>
      </c>
      <c r="M3409">
        <v>1589</v>
      </c>
    </row>
    <row r="3410" spans="1:13" x14ac:dyDescent="0.2">
      <c r="A3410" t="s">
        <v>3419</v>
      </c>
      <c r="B3410">
        <v>3801</v>
      </c>
      <c r="C3410">
        <v>3624</v>
      </c>
      <c r="D3410">
        <v>3904</v>
      </c>
      <c r="E3410" s="1">
        <v>1363</v>
      </c>
      <c r="F3410" s="1">
        <v>1222</v>
      </c>
      <c r="G3410" s="1">
        <v>3118</v>
      </c>
      <c r="H3410" s="1">
        <v>4163</v>
      </c>
      <c r="I3410" s="1">
        <v>2693</v>
      </c>
      <c r="J3410" s="1">
        <v>1458</v>
      </c>
      <c r="K3410">
        <v>3700</v>
      </c>
      <c r="L3410">
        <v>3582</v>
      </c>
      <c r="M3410">
        <v>4055</v>
      </c>
    </row>
    <row r="3411" spans="1:13" x14ac:dyDescent="0.2">
      <c r="A3411" t="s">
        <v>3420</v>
      </c>
      <c r="B3411">
        <v>116</v>
      </c>
      <c r="C3411">
        <v>57</v>
      </c>
      <c r="D3411">
        <v>89</v>
      </c>
      <c r="E3411" s="1">
        <v>26</v>
      </c>
      <c r="F3411" s="1">
        <v>35</v>
      </c>
      <c r="G3411" s="1">
        <v>50</v>
      </c>
      <c r="H3411" s="1">
        <v>59</v>
      </c>
      <c r="I3411" s="1">
        <v>38</v>
      </c>
      <c r="J3411" s="1">
        <v>18</v>
      </c>
      <c r="K3411">
        <v>38</v>
      </c>
      <c r="L3411">
        <v>43</v>
      </c>
      <c r="M3411">
        <v>43</v>
      </c>
    </row>
    <row r="3412" spans="1:13" x14ac:dyDescent="0.2">
      <c r="A3412" t="s">
        <v>3421</v>
      </c>
      <c r="B3412">
        <v>33</v>
      </c>
      <c r="C3412">
        <v>18</v>
      </c>
      <c r="D3412">
        <v>46</v>
      </c>
      <c r="E3412" s="1">
        <v>13</v>
      </c>
      <c r="F3412" s="1">
        <v>10</v>
      </c>
      <c r="G3412" s="1">
        <v>32</v>
      </c>
      <c r="H3412" s="1">
        <v>40</v>
      </c>
      <c r="I3412" s="1">
        <v>24</v>
      </c>
      <c r="J3412" s="1">
        <v>14</v>
      </c>
      <c r="K3412">
        <v>24</v>
      </c>
      <c r="L3412">
        <v>20</v>
      </c>
      <c r="M3412">
        <v>15</v>
      </c>
    </row>
    <row r="3413" spans="1:13" x14ac:dyDescent="0.2">
      <c r="A3413" t="s">
        <v>3422</v>
      </c>
      <c r="B3413">
        <v>7032</v>
      </c>
      <c r="C3413">
        <v>5066</v>
      </c>
      <c r="D3413">
        <v>6484</v>
      </c>
      <c r="E3413" s="1">
        <v>2124</v>
      </c>
      <c r="F3413" s="1">
        <v>2227</v>
      </c>
      <c r="G3413" s="1">
        <v>4990</v>
      </c>
      <c r="H3413" s="1">
        <v>6717</v>
      </c>
      <c r="I3413" s="1">
        <v>4628</v>
      </c>
      <c r="J3413" s="1">
        <v>3187</v>
      </c>
      <c r="K3413">
        <v>6111</v>
      </c>
      <c r="L3413">
        <v>4700</v>
      </c>
      <c r="M3413">
        <v>5287</v>
      </c>
    </row>
    <row r="3414" spans="1:13" x14ac:dyDescent="0.2">
      <c r="A3414" t="s">
        <v>3423</v>
      </c>
      <c r="B3414">
        <v>2196</v>
      </c>
      <c r="C3414">
        <v>1686</v>
      </c>
      <c r="D3414">
        <v>1818</v>
      </c>
      <c r="E3414" s="1">
        <v>635</v>
      </c>
      <c r="F3414" s="1">
        <v>696</v>
      </c>
      <c r="G3414" s="1">
        <v>1522</v>
      </c>
      <c r="H3414" s="1">
        <v>2193</v>
      </c>
      <c r="I3414" s="1">
        <v>1284</v>
      </c>
      <c r="J3414" s="1">
        <v>937</v>
      </c>
      <c r="K3414">
        <v>1545</v>
      </c>
      <c r="L3414">
        <v>1424</v>
      </c>
      <c r="M3414">
        <v>1645</v>
      </c>
    </row>
    <row r="3415" spans="1:13" x14ac:dyDescent="0.2">
      <c r="A3415" t="s">
        <v>3424</v>
      </c>
      <c r="B3415">
        <v>529</v>
      </c>
      <c r="C3415">
        <v>520</v>
      </c>
      <c r="D3415">
        <v>595</v>
      </c>
      <c r="E3415" s="1">
        <v>298</v>
      </c>
      <c r="F3415" s="1">
        <v>252</v>
      </c>
      <c r="G3415" s="1">
        <v>514</v>
      </c>
      <c r="H3415" s="1">
        <v>805</v>
      </c>
      <c r="I3415" s="1">
        <v>453</v>
      </c>
      <c r="J3415" s="1">
        <v>256</v>
      </c>
      <c r="K3415">
        <v>1144</v>
      </c>
      <c r="L3415">
        <v>775</v>
      </c>
      <c r="M3415">
        <v>1069</v>
      </c>
    </row>
    <row r="3416" spans="1:13" x14ac:dyDescent="0.2">
      <c r="A3416" t="s">
        <v>3425</v>
      </c>
      <c r="B3416">
        <v>5910</v>
      </c>
      <c r="C3416">
        <v>5158</v>
      </c>
      <c r="D3416">
        <v>4371</v>
      </c>
      <c r="E3416" s="1">
        <v>2187</v>
      </c>
      <c r="F3416" s="1">
        <v>2023</v>
      </c>
      <c r="G3416" s="1">
        <v>3996</v>
      </c>
      <c r="H3416" s="1">
        <v>4565</v>
      </c>
      <c r="I3416" s="1">
        <v>3420</v>
      </c>
      <c r="J3416" s="1">
        <v>1893</v>
      </c>
      <c r="K3416">
        <v>3966</v>
      </c>
      <c r="L3416">
        <v>4725</v>
      </c>
      <c r="M3416">
        <v>5393</v>
      </c>
    </row>
    <row r="3417" spans="1:13" x14ac:dyDescent="0.2">
      <c r="A3417" t="s">
        <v>3426</v>
      </c>
      <c r="B3417">
        <v>622</v>
      </c>
      <c r="C3417">
        <v>531</v>
      </c>
      <c r="D3417">
        <v>723</v>
      </c>
      <c r="E3417" s="1">
        <v>250</v>
      </c>
      <c r="F3417" s="1">
        <v>198</v>
      </c>
      <c r="G3417" s="1">
        <v>486</v>
      </c>
      <c r="H3417" s="1">
        <v>649</v>
      </c>
      <c r="I3417" s="1">
        <v>433</v>
      </c>
      <c r="J3417" s="1">
        <v>279</v>
      </c>
      <c r="K3417">
        <v>747</v>
      </c>
      <c r="L3417">
        <v>580</v>
      </c>
      <c r="M3417">
        <v>655</v>
      </c>
    </row>
    <row r="3418" spans="1:13" x14ac:dyDescent="0.2">
      <c r="A3418" t="s">
        <v>3427</v>
      </c>
      <c r="B3418">
        <v>142</v>
      </c>
      <c r="C3418">
        <v>94</v>
      </c>
      <c r="D3418">
        <v>129</v>
      </c>
      <c r="E3418" s="1">
        <v>34</v>
      </c>
      <c r="F3418" s="1">
        <v>32</v>
      </c>
      <c r="G3418" s="1">
        <v>81</v>
      </c>
      <c r="H3418" s="1">
        <v>112</v>
      </c>
      <c r="I3418" s="1">
        <v>49</v>
      </c>
      <c r="J3418" s="1">
        <v>33</v>
      </c>
      <c r="K3418">
        <v>146</v>
      </c>
      <c r="L3418">
        <v>126</v>
      </c>
      <c r="M3418">
        <v>131</v>
      </c>
    </row>
    <row r="3419" spans="1:13" x14ac:dyDescent="0.2">
      <c r="A3419" t="s">
        <v>3428</v>
      </c>
      <c r="B3419">
        <v>12466</v>
      </c>
      <c r="C3419">
        <v>10808</v>
      </c>
      <c r="D3419">
        <v>9888</v>
      </c>
      <c r="E3419" s="1">
        <v>5279</v>
      </c>
      <c r="F3419" s="1">
        <v>4512</v>
      </c>
      <c r="G3419" s="1">
        <v>11222</v>
      </c>
      <c r="H3419" s="1">
        <v>8990</v>
      </c>
      <c r="I3419" s="1">
        <v>6506</v>
      </c>
      <c r="J3419" s="1">
        <v>3181</v>
      </c>
      <c r="K3419">
        <v>6586</v>
      </c>
      <c r="L3419">
        <v>7314</v>
      </c>
      <c r="M3419">
        <v>8000</v>
      </c>
    </row>
    <row r="3420" spans="1:13" x14ac:dyDescent="0.2">
      <c r="A3420" t="s">
        <v>3429</v>
      </c>
      <c r="B3420">
        <v>1097</v>
      </c>
      <c r="C3420">
        <v>916</v>
      </c>
      <c r="D3420">
        <v>837</v>
      </c>
      <c r="E3420" s="1">
        <v>456</v>
      </c>
      <c r="F3420" s="1">
        <v>365</v>
      </c>
      <c r="G3420" s="1">
        <v>895</v>
      </c>
      <c r="H3420" s="1">
        <v>740</v>
      </c>
      <c r="I3420" s="1">
        <v>672</v>
      </c>
      <c r="J3420" s="1">
        <v>253</v>
      </c>
      <c r="K3420">
        <v>693</v>
      </c>
      <c r="L3420">
        <v>656</v>
      </c>
      <c r="M3420">
        <v>723</v>
      </c>
    </row>
    <row r="3421" spans="1:13" x14ac:dyDescent="0.2">
      <c r="A3421" t="s">
        <v>3430</v>
      </c>
      <c r="B3421">
        <v>4260</v>
      </c>
      <c r="C3421">
        <v>3498</v>
      </c>
      <c r="D3421">
        <v>3660</v>
      </c>
      <c r="E3421" s="1">
        <v>1026</v>
      </c>
      <c r="F3421" s="1">
        <v>1028</v>
      </c>
      <c r="G3421" s="1">
        <v>2310</v>
      </c>
      <c r="H3421" s="1">
        <v>3436</v>
      </c>
      <c r="I3421" s="1">
        <v>2262</v>
      </c>
      <c r="J3421" s="1">
        <v>1263</v>
      </c>
      <c r="K3421">
        <v>3967</v>
      </c>
      <c r="L3421">
        <v>3557</v>
      </c>
      <c r="M3421">
        <v>4167</v>
      </c>
    </row>
    <row r="3422" spans="1:13" x14ac:dyDescent="0.2">
      <c r="A3422" t="s">
        <v>3431</v>
      </c>
      <c r="B3422">
        <v>2277</v>
      </c>
      <c r="C3422">
        <v>2260</v>
      </c>
      <c r="D3422">
        <v>2590</v>
      </c>
      <c r="E3422" s="1">
        <v>1292</v>
      </c>
      <c r="F3422" s="1">
        <v>1219</v>
      </c>
      <c r="G3422" s="1">
        <v>2860</v>
      </c>
      <c r="H3422" s="1">
        <v>931</v>
      </c>
      <c r="I3422" s="1">
        <v>600</v>
      </c>
      <c r="J3422" s="1">
        <v>373</v>
      </c>
      <c r="K3422">
        <v>1218</v>
      </c>
      <c r="L3422">
        <v>1078</v>
      </c>
      <c r="M3422">
        <v>1279</v>
      </c>
    </row>
    <row r="3423" spans="1:13" x14ac:dyDescent="0.2">
      <c r="A3423" t="s">
        <v>3432</v>
      </c>
      <c r="B3423">
        <v>253</v>
      </c>
      <c r="C3423">
        <v>240</v>
      </c>
      <c r="D3423">
        <v>305</v>
      </c>
      <c r="E3423" s="1">
        <v>140</v>
      </c>
      <c r="F3423" s="1">
        <v>159</v>
      </c>
      <c r="G3423" s="1">
        <v>368</v>
      </c>
      <c r="H3423" s="1">
        <v>120</v>
      </c>
      <c r="I3423" s="1">
        <v>81</v>
      </c>
      <c r="J3423" s="1">
        <v>51</v>
      </c>
      <c r="K3423">
        <v>118</v>
      </c>
      <c r="L3423">
        <v>125</v>
      </c>
      <c r="M3423">
        <v>178</v>
      </c>
    </row>
    <row r="3424" spans="1:13" x14ac:dyDescent="0.2">
      <c r="A3424" t="s">
        <v>3433</v>
      </c>
      <c r="B3424">
        <v>15902</v>
      </c>
      <c r="C3424">
        <v>15311</v>
      </c>
      <c r="D3424">
        <v>14823</v>
      </c>
      <c r="E3424" s="1">
        <v>6234</v>
      </c>
      <c r="F3424" s="1">
        <v>5764</v>
      </c>
      <c r="G3424" s="1">
        <v>13250</v>
      </c>
      <c r="H3424" s="1">
        <v>17782</v>
      </c>
      <c r="I3424" s="1">
        <v>12677</v>
      </c>
      <c r="J3424" s="1">
        <v>7406</v>
      </c>
      <c r="K3424">
        <v>19212</v>
      </c>
      <c r="L3424">
        <v>18283</v>
      </c>
      <c r="M3424">
        <v>19566</v>
      </c>
    </row>
    <row r="3425" spans="1:13" x14ac:dyDescent="0.2">
      <c r="A3425" t="s">
        <v>3434</v>
      </c>
      <c r="B3425">
        <v>3682</v>
      </c>
      <c r="C3425">
        <v>3357</v>
      </c>
      <c r="D3425">
        <v>3681</v>
      </c>
      <c r="E3425" s="1">
        <v>1257</v>
      </c>
      <c r="F3425" s="1">
        <v>1075</v>
      </c>
      <c r="G3425" s="1">
        <v>2829</v>
      </c>
      <c r="H3425" s="1">
        <v>2587</v>
      </c>
      <c r="I3425" s="1">
        <v>2203</v>
      </c>
      <c r="J3425" s="1">
        <v>1021</v>
      </c>
      <c r="K3425">
        <v>2744</v>
      </c>
      <c r="L3425">
        <v>2746</v>
      </c>
      <c r="M3425">
        <v>2979</v>
      </c>
    </row>
    <row r="3426" spans="1:13" x14ac:dyDescent="0.2">
      <c r="A3426" t="s">
        <v>3435</v>
      </c>
      <c r="B3426">
        <v>5021</v>
      </c>
      <c r="C3426">
        <v>3859</v>
      </c>
      <c r="D3426">
        <v>4911</v>
      </c>
      <c r="E3426" s="1">
        <v>1827</v>
      </c>
      <c r="F3426" s="1">
        <v>1679</v>
      </c>
      <c r="G3426" s="1">
        <v>4209</v>
      </c>
      <c r="H3426" s="1">
        <v>5708</v>
      </c>
      <c r="I3426" s="1">
        <v>3798</v>
      </c>
      <c r="J3426" s="1">
        <v>2237</v>
      </c>
      <c r="K3426">
        <v>5814</v>
      </c>
      <c r="L3426">
        <v>4608</v>
      </c>
      <c r="M3426">
        <v>5332</v>
      </c>
    </row>
    <row r="3427" spans="1:13" x14ac:dyDescent="0.2">
      <c r="A3427" t="s">
        <v>3436</v>
      </c>
      <c r="B3427">
        <v>322</v>
      </c>
      <c r="C3427">
        <v>388</v>
      </c>
      <c r="D3427">
        <v>471</v>
      </c>
      <c r="E3427" s="1">
        <v>188</v>
      </c>
      <c r="F3427" s="1">
        <v>134</v>
      </c>
      <c r="G3427" s="1">
        <v>326</v>
      </c>
      <c r="H3427" s="1">
        <v>581</v>
      </c>
      <c r="I3427" s="1">
        <v>380</v>
      </c>
      <c r="J3427" s="1">
        <v>211</v>
      </c>
      <c r="K3427">
        <v>790</v>
      </c>
      <c r="L3427">
        <v>631</v>
      </c>
      <c r="M3427">
        <v>687</v>
      </c>
    </row>
    <row r="3428" spans="1:13" x14ac:dyDescent="0.2">
      <c r="A3428" t="s">
        <v>3437</v>
      </c>
      <c r="B3428">
        <v>2848</v>
      </c>
      <c r="C3428">
        <v>2774</v>
      </c>
      <c r="D3428">
        <v>2897</v>
      </c>
      <c r="E3428" s="1">
        <v>1111</v>
      </c>
      <c r="F3428" s="1">
        <v>870</v>
      </c>
      <c r="G3428" s="1">
        <v>2430</v>
      </c>
      <c r="H3428" s="1">
        <v>4621</v>
      </c>
      <c r="I3428" s="1">
        <v>3292</v>
      </c>
      <c r="J3428" s="1">
        <v>1891</v>
      </c>
      <c r="K3428">
        <v>4901</v>
      </c>
      <c r="L3428">
        <v>4191</v>
      </c>
      <c r="M3428">
        <v>4691</v>
      </c>
    </row>
    <row r="3429" spans="1:13" x14ac:dyDescent="0.2">
      <c r="A3429" t="s">
        <v>3438</v>
      </c>
      <c r="B3429">
        <v>819</v>
      </c>
      <c r="C3429">
        <v>783</v>
      </c>
      <c r="D3429">
        <v>1177</v>
      </c>
      <c r="E3429" s="1">
        <v>358</v>
      </c>
      <c r="F3429" s="1">
        <v>415</v>
      </c>
      <c r="G3429" s="1">
        <v>897</v>
      </c>
      <c r="H3429" s="1">
        <v>1424</v>
      </c>
      <c r="I3429" s="1">
        <v>662</v>
      </c>
      <c r="J3429" s="1">
        <v>549</v>
      </c>
      <c r="K3429">
        <v>1220</v>
      </c>
      <c r="L3429">
        <v>1050</v>
      </c>
      <c r="M3429">
        <v>1068</v>
      </c>
    </row>
    <row r="3430" spans="1:13" x14ac:dyDescent="0.2">
      <c r="A3430" t="s">
        <v>3439</v>
      </c>
      <c r="B3430">
        <v>9228</v>
      </c>
      <c r="C3430">
        <v>7433</v>
      </c>
      <c r="D3430">
        <v>8896</v>
      </c>
      <c r="E3430" s="1">
        <v>3732</v>
      </c>
      <c r="F3430" s="1">
        <v>3150</v>
      </c>
      <c r="G3430" s="1">
        <v>7548</v>
      </c>
      <c r="H3430" s="1">
        <v>10990</v>
      </c>
      <c r="I3430" s="1">
        <v>7602</v>
      </c>
      <c r="J3430" s="1">
        <v>4247</v>
      </c>
      <c r="K3430">
        <v>12414</v>
      </c>
      <c r="L3430">
        <v>10193</v>
      </c>
      <c r="M3430">
        <v>11110</v>
      </c>
    </row>
    <row r="3431" spans="1:13" x14ac:dyDescent="0.2">
      <c r="A3431" t="s">
        <v>3440</v>
      </c>
      <c r="B3431">
        <v>23</v>
      </c>
      <c r="C3431">
        <v>15</v>
      </c>
      <c r="D3431">
        <v>39</v>
      </c>
      <c r="E3431" s="1">
        <v>7</v>
      </c>
      <c r="F3431" s="1">
        <v>9</v>
      </c>
      <c r="G3431" s="1">
        <v>8</v>
      </c>
      <c r="H3431" s="1">
        <v>13</v>
      </c>
      <c r="I3431" s="1">
        <v>14</v>
      </c>
      <c r="J3431" s="1">
        <v>9</v>
      </c>
      <c r="K3431">
        <v>17</v>
      </c>
      <c r="L3431">
        <v>13</v>
      </c>
      <c r="M3431">
        <v>12</v>
      </c>
    </row>
    <row r="3432" spans="1:13" x14ac:dyDescent="0.2">
      <c r="A3432" t="s">
        <v>3441</v>
      </c>
      <c r="B3432">
        <v>1854</v>
      </c>
      <c r="C3432">
        <v>1512</v>
      </c>
      <c r="D3432">
        <v>1699</v>
      </c>
      <c r="E3432" s="1">
        <v>606</v>
      </c>
      <c r="F3432" s="1">
        <v>426</v>
      </c>
      <c r="G3432" s="1">
        <v>1073</v>
      </c>
      <c r="H3432" s="1">
        <v>1196</v>
      </c>
      <c r="I3432" s="1">
        <v>857</v>
      </c>
      <c r="J3432" s="1">
        <v>478</v>
      </c>
      <c r="K3432">
        <v>1588</v>
      </c>
      <c r="L3432">
        <v>1302</v>
      </c>
      <c r="M3432">
        <v>1450</v>
      </c>
    </row>
    <row r="3433" spans="1:13" x14ac:dyDescent="0.2">
      <c r="A3433" t="s">
        <v>3442</v>
      </c>
      <c r="B3433">
        <v>3759</v>
      </c>
      <c r="C3433">
        <v>3523</v>
      </c>
      <c r="D3433">
        <v>4509</v>
      </c>
      <c r="E3433" s="1">
        <v>1913</v>
      </c>
      <c r="F3433" s="1">
        <v>1751</v>
      </c>
      <c r="G3433" s="1">
        <v>4560</v>
      </c>
      <c r="H3433" s="1">
        <v>4036</v>
      </c>
      <c r="I3433" s="1">
        <v>2579</v>
      </c>
      <c r="J3433" s="1">
        <v>1220</v>
      </c>
      <c r="K3433">
        <v>2742</v>
      </c>
      <c r="L3433">
        <v>2813</v>
      </c>
      <c r="M3433">
        <v>3146</v>
      </c>
    </row>
    <row r="3434" spans="1:13" x14ac:dyDescent="0.2">
      <c r="A3434" t="s">
        <v>3443</v>
      </c>
      <c r="B3434">
        <v>2112</v>
      </c>
      <c r="C3434">
        <v>1960</v>
      </c>
      <c r="D3434">
        <v>2072</v>
      </c>
      <c r="E3434" s="1">
        <v>741</v>
      </c>
      <c r="F3434" s="1">
        <v>696</v>
      </c>
      <c r="G3434" s="1">
        <v>1863</v>
      </c>
      <c r="H3434" s="1">
        <v>2358</v>
      </c>
      <c r="I3434" s="1">
        <v>1811</v>
      </c>
      <c r="J3434" s="1">
        <v>895</v>
      </c>
      <c r="K3434">
        <v>2341</v>
      </c>
      <c r="L3434">
        <v>2408</v>
      </c>
      <c r="M3434">
        <v>2543</v>
      </c>
    </row>
    <row r="3435" spans="1:13" x14ac:dyDescent="0.2">
      <c r="A3435" t="s">
        <v>3444</v>
      </c>
      <c r="B3435">
        <v>876</v>
      </c>
      <c r="C3435">
        <v>886</v>
      </c>
      <c r="D3435">
        <v>955</v>
      </c>
      <c r="E3435" s="1">
        <v>303</v>
      </c>
      <c r="F3435" s="1">
        <v>384</v>
      </c>
      <c r="G3435" s="1">
        <v>673</v>
      </c>
      <c r="H3435" s="1">
        <v>748</v>
      </c>
      <c r="I3435" s="1">
        <v>619</v>
      </c>
      <c r="J3435" s="1">
        <v>347</v>
      </c>
      <c r="K3435">
        <v>737</v>
      </c>
      <c r="L3435">
        <v>719</v>
      </c>
      <c r="M3435">
        <v>776</v>
      </c>
    </row>
    <row r="3436" spans="1:13" x14ac:dyDescent="0.2">
      <c r="A3436" t="s">
        <v>3445</v>
      </c>
      <c r="B3436">
        <v>16472</v>
      </c>
      <c r="C3436">
        <v>13744</v>
      </c>
      <c r="D3436">
        <v>15743</v>
      </c>
      <c r="E3436" s="1">
        <v>6086</v>
      </c>
      <c r="F3436" s="1">
        <v>5078</v>
      </c>
      <c r="G3436" s="1">
        <v>12466</v>
      </c>
      <c r="H3436" s="1">
        <v>17497</v>
      </c>
      <c r="I3436" s="1">
        <v>11222</v>
      </c>
      <c r="J3436" s="1">
        <v>5829</v>
      </c>
      <c r="K3436">
        <v>17835</v>
      </c>
      <c r="L3436">
        <v>15236</v>
      </c>
      <c r="M3436">
        <v>17586</v>
      </c>
    </row>
    <row r="3437" spans="1:13" x14ac:dyDescent="0.2">
      <c r="A3437" t="s">
        <v>3446</v>
      </c>
      <c r="B3437">
        <v>9918</v>
      </c>
      <c r="C3437">
        <v>8896</v>
      </c>
      <c r="D3437">
        <v>10610</v>
      </c>
      <c r="E3437" s="1">
        <v>4403</v>
      </c>
      <c r="F3437" s="1">
        <v>4269</v>
      </c>
      <c r="G3437" s="1">
        <v>9660</v>
      </c>
      <c r="H3437" s="1">
        <v>11286</v>
      </c>
      <c r="I3437" s="1">
        <v>7828</v>
      </c>
      <c r="J3437" s="1">
        <v>4217</v>
      </c>
      <c r="K3437">
        <v>8900</v>
      </c>
      <c r="L3437">
        <v>8362</v>
      </c>
      <c r="M3437">
        <v>8993</v>
      </c>
    </row>
    <row r="3438" spans="1:13" x14ac:dyDescent="0.2">
      <c r="A3438" t="s">
        <v>3447</v>
      </c>
      <c r="B3438">
        <v>6025</v>
      </c>
      <c r="C3438">
        <v>5459</v>
      </c>
      <c r="D3438">
        <v>6483</v>
      </c>
      <c r="E3438" s="1">
        <v>2892</v>
      </c>
      <c r="F3438" s="1">
        <v>2359</v>
      </c>
      <c r="G3438" s="1">
        <v>6039</v>
      </c>
      <c r="H3438" s="1">
        <v>7342</v>
      </c>
      <c r="I3438" s="1">
        <v>5078</v>
      </c>
      <c r="J3438" s="1">
        <v>2715</v>
      </c>
      <c r="K3438">
        <v>7579</v>
      </c>
      <c r="L3438">
        <v>6057</v>
      </c>
      <c r="M3438">
        <v>6840</v>
      </c>
    </row>
    <row r="3439" spans="1:13" x14ac:dyDescent="0.2">
      <c r="A3439" t="s">
        <v>3448</v>
      </c>
      <c r="B3439">
        <v>4616</v>
      </c>
      <c r="C3439">
        <v>3971</v>
      </c>
      <c r="D3439">
        <v>5025</v>
      </c>
      <c r="E3439" s="1">
        <v>1766</v>
      </c>
      <c r="F3439" s="1">
        <v>1519</v>
      </c>
      <c r="G3439" s="1">
        <v>3954</v>
      </c>
      <c r="H3439" s="1">
        <v>7620</v>
      </c>
      <c r="I3439" s="1">
        <v>5484</v>
      </c>
      <c r="J3439" s="1">
        <v>3114</v>
      </c>
      <c r="K3439">
        <v>8811</v>
      </c>
      <c r="L3439">
        <v>6945</v>
      </c>
      <c r="M3439">
        <v>8043</v>
      </c>
    </row>
    <row r="3440" spans="1:13" x14ac:dyDescent="0.2">
      <c r="A3440" t="s">
        <v>3449</v>
      </c>
      <c r="B3440">
        <v>2736</v>
      </c>
      <c r="C3440">
        <v>2169</v>
      </c>
      <c r="D3440">
        <v>2506</v>
      </c>
      <c r="E3440" s="1">
        <v>1033</v>
      </c>
      <c r="F3440" s="1">
        <v>805</v>
      </c>
      <c r="G3440" s="1">
        <v>1858</v>
      </c>
      <c r="H3440" s="1">
        <v>3163</v>
      </c>
      <c r="I3440" s="1">
        <v>2333</v>
      </c>
      <c r="J3440" s="1">
        <v>1276</v>
      </c>
      <c r="K3440">
        <v>4799</v>
      </c>
      <c r="L3440">
        <v>3403</v>
      </c>
      <c r="M3440">
        <v>4033</v>
      </c>
    </row>
    <row r="3441" spans="1:13" x14ac:dyDescent="0.2">
      <c r="A3441" t="s">
        <v>3450</v>
      </c>
      <c r="B3441">
        <v>3002</v>
      </c>
      <c r="C3441">
        <v>2858</v>
      </c>
      <c r="D3441">
        <v>2693</v>
      </c>
      <c r="E3441" s="1">
        <v>895</v>
      </c>
      <c r="F3441" s="1">
        <v>853</v>
      </c>
      <c r="G3441" s="1">
        <v>2211</v>
      </c>
      <c r="H3441" s="1">
        <v>2500</v>
      </c>
      <c r="I3441" s="1">
        <v>1561</v>
      </c>
      <c r="J3441" s="1">
        <v>956</v>
      </c>
      <c r="K3441">
        <v>2430</v>
      </c>
      <c r="L3441">
        <v>2432</v>
      </c>
      <c r="M3441">
        <v>2697</v>
      </c>
    </row>
    <row r="3442" spans="1:13" x14ac:dyDescent="0.2">
      <c r="A3442" t="s">
        <v>3451</v>
      </c>
      <c r="B3442">
        <v>4176</v>
      </c>
      <c r="C3442">
        <v>3348</v>
      </c>
      <c r="D3442">
        <v>3799</v>
      </c>
      <c r="E3442" s="1">
        <v>1424</v>
      </c>
      <c r="F3442" s="1">
        <v>1240</v>
      </c>
      <c r="G3442" s="1">
        <v>2919</v>
      </c>
      <c r="H3442" s="1">
        <v>3400</v>
      </c>
      <c r="I3442" s="1">
        <v>2304</v>
      </c>
      <c r="J3442" s="1">
        <v>1311</v>
      </c>
      <c r="K3442">
        <v>3163</v>
      </c>
      <c r="L3442">
        <v>2845</v>
      </c>
      <c r="M3442">
        <v>3472</v>
      </c>
    </row>
    <row r="3443" spans="1:13" x14ac:dyDescent="0.2">
      <c r="A3443" t="s">
        <v>3452</v>
      </c>
      <c r="B3443">
        <v>534</v>
      </c>
      <c r="C3443">
        <v>602</v>
      </c>
      <c r="D3443">
        <v>435</v>
      </c>
      <c r="E3443" s="1">
        <v>156</v>
      </c>
      <c r="F3443" s="1">
        <v>153</v>
      </c>
      <c r="G3443" s="1">
        <v>380</v>
      </c>
      <c r="H3443" s="1">
        <v>287</v>
      </c>
      <c r="I3443" s="1">
        <v>206</v>
      </c>
      <c r="J3443" s="1">
        <v>123</v>
      </c>
      <c r="K3443">
        <v>233</v>
      </c>
      <c r="L3443">
        <v>296</v>
      </c>
      <c r="M3443">
        <v>272</v>
      </c>
    </row>
    <row r="3444" spans="1:13" x14ac:dyDescent="0.2">
      <c r="A3444" t="s">
        <v>3453</v>
      </c>
      <c r="B3444">
        <v>6708</v>
      </c>
      <c r="C3444">
        <v>5980</v>
      </c>
      <c r="D3444">
        <v>6867</v>
      </c>
      <c r="E3444" s="1">
        <v>2572</v>
      </c>
      <c r="F3444" s="1">
        <v>2290</v>
      </c>
      <c r="G3444" s="1">
        <v>5412</v>
      </c>
      <c r="H3444" s="1">
        <v>5065</v>
      </c>
      <c r="I3444" s="1">
        <v>3705</v>
      </c>
      <c r="J3444" s="1">
        <v>1962</v>
      </c>
      <c r="K3444">
        <v>5366</v>
      </c>
      <c r="L3444">
        <v>4819</v>
      </c>
      <c r="M3444">
        <v>5704</v>
      </c>
    </row>
    <row r="3445" spans="1:13" x14ac:dyDescent="0.2">
      <c r="A3445" t="s">
        <v>3454</v>
      </c>
      <c r="B3445">
        <v>6907</v>
      </c>
      <c r="C3445">
        <v>5113</v>
      </c>
      <c r="D3445">
        <v>5990</v>
      </c>
      <c r="E3445" s="1">
        <v>2468</v>
      </c>
      <c r="F3445" s="1">
        <v>2111</v>
      </c>
      <c r="G3445" s="1">
        <v>4895</v>
      </c>
      <c r="H3445" s="1">
        <v>9711</v>
      </c>
      <c r="I3445" s="1">
        <v>6302</v>
      </c>
      <c r="J3445" s="1">
        <v>3749</v>
      </c>
      <c r="K3445">
        <v>9725</v>
      </c>
      <c r="L3445">
        <v>8026</v>
      </c>
      <c r="M3445">
        <v>9088</v>
      </c>
    </row>
    <row r="3446" spans="1:13" x14ac:dyDescent="0.2">
      <c r="A3446" t="s">
        <v>3455</v>
      </c>
      <c r="B3446">
        <v>5056</v>
      </c>
      <c r="C3446">
        <v>4117</v>
      </c>
      <c r="D3446">
        <v>4901</v>
      </c>
      <c r="E3446" s="1">
        <v>3784</v>
      </c>
      <c r="F3446" s="1">
        <v>3309</v>
      </c>
      <c r="G3446" s="1">
        <v>7737</v>
      </c>
      <c r="H3446" s="1">
        <v>4393</v>
      </c>
      <c r="I3446" s="1">
        <v>3966</v>
      </c>
      <c r="J3446" s="1">
        <v>1703</v>
      </c>
      <c r="K3446">
        <v>2400</v>
      </c>
      <c r="L3446">
        <v>2572</v>
      </c>
      <c r="M3446">
        <v>2407</v>
      </c>
    </row>
    <row r="3447" spans="1:13" x14ac:dyDescent="0.2">
      <c r="A3447" t="s">
        <v>3456</v>
      </c>
      <c r="B3447">
        <v>123292</v>
      </c>
      <c r="C3447">
        <v>90756</v>
      </c>
      <c r="D3447">
        <v>110094</v>
      </c>
      <c r="E3447" s="1">
        <v>28986</v>
      </c>
      <c r="F3447" s="1">
        <v>26213</v>
      </c>
      <c r="G3447" s="1">
        <v>63141</v>
      </c>
      <c r="H3447" s="1">
        <v>37895</v>
      </c>
      <c r="I3447" s="1">
        <v>28213</v>
      </c>
      <c r="J3447" s="1">
        <v>8135</v>
      </c>
      <c r="K3447">
        <v>29376</v>
      </c>
      <c r="L3447">
        <v>22893</v>
      </c>
      <c r="M3447">
        <v>26044</v>
      </c>
    </row>
    <row r="3448" spans="1:13" x14ac:dyDescent="0.2">
      <c r="A3448" t="s">
        <v>3457</v>
      </c>
      <c r="B3448">
        <v>45283</v>
      </c>
      <c r="C3448">
        <v>34768</v>
      </c>
      <c r="D3448">
        <v>38040</v>
      </c>
      <c r="E3448" s="1">
        <v>37245</v>
      </c>
      <c r="F3448" s="1">
        <v>30801</v>
      </c>
      <c r="G3448" s="1">
        <v>76341</v>
      </c>
      <c r="H3448" s="1">
        <v>105520</v>
      </c>
      <c r="I3448" s="1">
        <v>81692</v>
      </c>
      <c r="J3448" s="1">
        <v>33125</v>
      </c>
      <c r="K3448">
        <v>32217</v>
      </c>
      <c r="L3448">
        <v>24455</v>
      </c>
      <c r="M3448">
        <v>28607</v>
      </c>
    </row>
    <row r="3449" spans="1:13" x14ac:dyDescent="0.2">
      <c r="A3449" t="s">
        <v>3458</v>
      </c>
      <c r="B3449">
        <v>973</v>
      </c>
      <c r="C3449">
        <v>750</v>
      </c>
      <c r="D3449">
        <v>832</v>
      </c>
      <c r="E3449" s="1">
        <v>281</v>
      </c>
      <c r="F3449" s="1">
        <v>297</v>
      </c>
      <c r="G3449" s="1">
        <v>640</v>
      </c>
      <c r="H3449" s="1">
        <v>856</v>
      </c>
      <c r="I3449" s="1">
        <v>480</v>
      </c>
      <c r="J3449" s="1">
        <v>293</v>
      </c>
      <c r="K3449">
        <v>910</v>
      </c>
      <c r="L3449">
        <v>967</v>
      </c>
      <c r="M3449">
        <v>1045</v>
      </c>
    </row>
    <row r="3450" spans="1:13" x14ac:dyDescent="0.2">
      <c r="A3450" t="s">
        <v>3459</v>
      </c>
      <c r="B3450">
        <v>490</v>
      </c>
      <c r="C3450">
        <v>458</v>
      </c>
      <c r="D3450">
        <v>836</v>
      </c>
      <c r="E3450" s="1">
        <v>260</v>
      </c>
      <c r="F3450" s="1">
        <v>202</v>
      </c>
      <c r="G3450" s="1">
        <v>536</v>
      </c>
      <c r="H3450" s="1">
        <v>742</v>
      </c>
      <c r="I3450" s="1">
        <v>491</v>
      </c>
      <c r="J3450" s="1">
        <v>233</v>
      </c>
      <c r="K3450">
        <v>630</v>
      </c>
      <c r="L3450">
        <v>490</v>
      </c>
      <c r="M3450">
        <v>513</v>
      </c>
    </row>
    <row r="3451" spans="1:13" x14ac:dyDescent="0.2">
      <c r="A3451" t="s">
        <v>3460</v>
      </c>
      <c r="B3451">
        <v>987</v>
      </c>
      <c r="C3451">
        <v>950</v>
      </c>
      <c r="D3451">
        <v>1091</v>
      </c>
      <c r="E3451" s="1">
        <v>365</v>
      </c>
      <c r="F3451" s="1">
        <v>367</v>
      </c>
      <c r="G3451" s="1">
        <v>807</v>
      </c>
      <c r="H3451" s="1">
        <v>1093</v>
      </c>
      <c r="I3451" s="1">
        <v>900</v>
      </c>
      <c r="J3451" s="1">
        <v>452</v>
      </c>
      <c r="K3451">
        <v>1085</v>
      </c>
      <c r="L3451">
        <v>1052</v>
      </c>
      <c r="M3451">
        <v>1260</v>
      </c>
    </row>
    <row r="3452" spans="1:13" x14ac:dyDescent="0.2">
      <c r="A3452" t="s">
        <v>3461</v>
      </c>
      <c r="B3452">
        <v>2884</v>
      </c>
      <c r="C3452">
        <v>2692</v>
      </c>
      <c r="D3452">
        <v>2866</v>
      </c>
      <c r="E3452" s="1">
        <v>1146</v>
      </c>
      <c r="F3452" s="1">
        <v>1029</v>
      </c>
      <c r="G3452" s="1">
        <v>2357</v>
      </c>
      <c r="H3452" s="1">
        <v>3035</v>
      </c>
      <c r="I3452" s="1">
        <v>2291</v>
      </c>
      <c r="J3452" s="1">
        <v>1196</v>
      </c>
      <c r="K3452">
        <v>2909</v>
      </c>
      <c r="L3452">
        <v>2834</v>
      </c>
      <c r="M3452">
        <v>3130</v>
      </c>
    </row>
    <row r="3453" spans="1:13" x14ac:dyDescent="0.2">
      <c r="A3453" t="s">
        <v>3462</v>
      </c>
      <c r="B3453">
        <v>7841</v>
      </c>
      <c r="C3453">
        <v>7840</v>
      </c>
      <c r="D3453">
        <v>5750</v>
      </c>
      <c r="E3453" s="1">
        <v>1885</v>
      </c>
      <c r="F3453" s="1">
        <v>1747</v>
      </c>
      <c r="G3453" s="1">
        <v>4742</v>
      </c>
      <c r="H3453" s="1">
        <v>6335</v>
      </c>
      <c r="I3453" s="1">
        <v>5037</v>
      </c>
      <c r="J3453" s="1">
        <v>2541</v>
      </c>
      <c r="K3453">
        <v>9109</v>
      </c>
      <c r="L3453">
        <v>12016</v>
      </c>
      <c r="M3453">
        <v>13117</v>
      </c>
    </row>
    <row r="3454" spans="1:13" x14ac:dyDescent="0.2">
      <c r="A3454" t="s">
        <v>3463</v>
      </c>
      <c r="B3454">
        <v>7162</v>
      </c>
      <c r="C3454">
        <v>5804</v>
      </c>
      <c r="D3454">
        <v>5369</v>
      </c>
      <c r="E3454" s="1">
        <v>2448</v>
      </c>
      <c r="F3454" s="1">
        <v>1865</v>
      </c>
      <c r="G3454" s="1">
        <v>5128</v>
      </c>
      <c r="H3454" s="1">
        <v>7948</v>
      </c>
      <c r="I3454" s="1">
        <v>5190</v>
      </c>
      <c r="J3454" s="1">
        <v>2800</v>
      </c>
      <c r="K3454">
        <v>6580</v>
      </c>
      <c r="L3454">
        <v>7590</v>
      </c>
      <c r="M3454">
        <v>8464</v>
      </c>
    </row>
    <row r="3455" spans="1:13" x14ac:dyDescent="0.2">
      <c r="A3455" t="s">
        <v>3464</v>
      </c>
      <c r="B3455">
        <v>20722</v>
      </c>
      <c r="C3455">
        <v>16733</v>
      </c>
      <c r="D3455">
        <v>20969</v>
      </c>
      <c r="E3455" s="1">
        <v>5749</v>
      </c>
      <c r="F3455" s="1">
        <v>5666</v>
      </c>
      <c r="G3455" s="1">
        <v>14090</v>
      </c>
      <c r="H3455" s="1">
        <v>26083</v>
      </c>
      <c r="I3455" s="1">
        <v>15778</v>
      </c>
      <c r="J3455" s="1">
        <v>11480</v>
      </c>
      <c r="K3455">
        <v>41716</v>
      </c>
      <c r="L3455">
        <v>34720</v>
      </c>
      <c r="M3455">
        <v>37847</v>
      </c>
    </row>
    <row r="3456" spans="1:13" x14ac:dyDescent="0.2">
      <c r="A3456" t="s">
        <v>3465</v>
      </c>
      <c r="B3456">
        <v>6034</v>
      </c>
      <c r="C3456">
        <v>5002</v>
      </c>
      <c r="D3456">
        <v>5737</v>
      </c>
      <c r="E3456" s="1">
        <v>1849</v>
      </c>
      <c r="F3456" s="1">
        <v>1748</v>
      </c>
      <c r="G3456" s="1">
        <v>4248</v>
      </c>
      <c r="H3456" s="1">
        <v>6186</v>
      </c>
      <c r="I3456" s="1">
        <v>4077</v>
      </c>
      <c r="J3456" s="1">
        <v>2540</v>
      </c>
      <c r="K3456">
        <v>6047</v>
      </c>
      <c r="L3456">
        <v>6163</v>
      </c>
      <c r="M3456">
        <v>7196</v>
      </c>
    </row>
    <row r="3457" spans="1:13" x14ac:dyDescent="0.2">
      <c r="A3457" t="s">
        <v>3466</v>
      </c>
      <c r="B3457">
        <v>3707</v>
      </c>
      <c r="C3457">
        <v>3225</v>
      </c>
      <c r="D3457">
        <v>3268</v>
      </c>
      <c r="E3457" s="1">
        <v>1192</v>
      </c>
      <c r="F3457" s="1">
        <v>1095</v>
      </c>
      <c r="G3457" s="1">
        <v>2715</v>
      </c>
      <c r="H3457" s="1">
        <v>3795</v>
      </c>
      <c r="I3457" s="1">
        <v>2533</v>
      </c>
      <c r="J3457" s="1">
        <v>1470</v>
      </c>
      <c r="K3457">
        <v>3661</v>
      </c>
      <c r="L3457">
        <v>3951</v>
      </c>
      <c r="M3457">
        <v>4468</v>
      </c>
    </row>
    <row r="3458" spans="1:13" x14ac:dyDescent="0.2">
      <c r="A3458" t="s">
        <v>3467</v>
      </c>
      <c r="B3458">
        <v>3532</v>
      </c>
      <c r="C3458">
        <v>2629</v>
      </c>
      <c r="D3458">
        <v>3064</v>
      </c>
      <c r="E3458" s="1">
        <v>1214</v>
      </c>
      <c r="F3458" s="1">
        <v>1152</v>
      </c>
      <c r="G3458" s="1">
        <v>2562</v>
      </c>
      <c r="H3458" s="1">
        <v>5393</v>
      </c>
      <c r="I3458" s="1">
        <v>3322</v>
      </c>
      <c r="J3458" s="1">
        <v>2510</v>
      </c>
      <c r="K3458">
        <v>3045</v>
      </c>
      <c r="L3458">
        <v>2948</v>
      </c>
      <c r="M3458">
        <v>3246</v>
      </c>
    </row>
    <row r="3459" spans="1:13" x14ac:dyDescent="0.2">
      <c r="A3459" t="s">
        <v>3468</v>
      </c>
      <c r="B3459">
        <v>822</v>
      </c>
      <c r="C3459">
        <v>538</v>
      </c>
      <c r="D3459">
        <v>607</v>
      </c>
      <c r="E3459" s="1">
        <v>300</v>
      </c>
      <c r="F3459" s="1">
        <v>268</v>
      </c>
      <c r="G3459" s="1">
        <v>527</v>
      </c>
      <c r="H3459" s="1">
        <v>1071</v>
      </c>
      <c r="I3459" s="1">
        <v>758</v>
      </c>
      <c r="J3459" s="1">
        <v>493</v>
      </c>
      <c r="K3459">
        <v>564</v>
      </c>
      <c r="L3459">
        <v>635</v>
      </c>
      <c r="M3459">
        <v>701</v>
      </c>
    </row>
    <row r="3460" spans="1:13" x14ac:dyDescent="0.2">
      <c r="A3460" t="s">
        <v>3469</v>
      </c>
      <c r="B3460">
        <v>1706</v>
      </c>
      <c r="C3460">
        <v>1470</v>
      </c>
      <c r="D3460">
        <v>1636</v>
      </c>
      <c r="E3460" s="1">
        <v>545</v>
      </c>
      <c r="F3460" s="1">
        <v>644</v>
      </c>
      <c r="G3460" s="1">
        <v>1323</v>
      </c>
      <c r="H3460" s="1">
        <v>1808</v>
      </c>
      <c r="I3460" s="1">
        <v>1145</v>
      </c>
      <c r="J3460" s="1">
        <v>752</v>
      </c>
      <c r="K3460">
        <v>1418</v>
      </c>
      <c r="L3460">
        <v>1508</v>
      </c>
      <c r="M3460">
        <v>1590</v>
      </c>
    </row>
    <row r="3461" spans="1:13" x14ac:dyDescent="0.2">
      <c r="A3461" t="s">
        <v>3470</v>
      </c>
      <c r="B3461">
        <v>562</v>
      </c>
      <c r="C3461">
        <v>566</v>
      </c>
      <c r="D3461">
        <v>681</v>
      </c>
      <c r="E3461" s="1">
        <v>244</v>
      </c>
      <c r="F3461" s="1">
        <v>253</v>
      </c>
      <c r="G3461" s="1">
        <v>524</v>
      </c>
      <c r="H3461" s="1">
        <v>610</v>
      </c>
      <c r="I3461" s="1">
        <v>456</v>
      </c>
      <c r="J3461" s="1">
        <v>219</v>
      </c>
      <c r="K3461">
        <v>497</v>
      </c>
      <c r="L3461">
        <v>549</v>
      </c>
      <c r="M3461">
        <v>616</v>
      </c>
    </row>
    <row r="3462" spans="1:13" x14ac:dyDescent="0.2">
      <c r="A3462" t="s">
        <v>3471</v>
      </c>
      <c r="B3462">
        <v>635</v>
      </c>
      <c r="C3462">
        <v>617</v>
      </c>
      <c r="D3462">
        <v>739</v>
      </c>
      <c r="E3462" s="1">
        <v>258</v>
      </c>
      <c r="F3462" s="1">
        <v>263</v>
      </c>
      <c r="G3462" s="1">
        <v>559</v>
      </c>
      <c r="H3462" s="1">
        <v>667</v>
      </c>
      <c r="I3462" s="1">
        <v>488</v>
      </c>
      <c r="J3462" s="1">
        <v>236</v>
      </c>
      <c r="K3462">
        <v>537</v>
      </c>
      <c r="L3462">
        <v>629</v>
      </c>
      <c r="M3462">
        <v>681</v>
      </c>
    </row>
    <row r="3463" spans="1:13" x14ac:dyDescent="0.2">
      <c r="A3463" t="s">
        <v>3472</v>
      </c>
      <c r="B3463">
        <v>3281</v>
      </c>
      <c r="C3463">
        <v>3200</v>
      </c>
      <c r="D3463">
        <v>3434</v>
      </c>
      <c r="E3463" s="1">
        <v>1085</v>
      </c>
      <c r="F3463" s="1">
        <v>1011</v>
      </c>
      <c r="G3463" s="1">
        <v>2667</v>
      </c>
      <c r="H3463" s="1">
        <v>3777</v>
      </c>
      <c r="I3463" s="1">
        <v>2529</v>
      </c>
      <c r="J3463" s="1">
        <v>1570</v>
      </c>
      <c r="K3463">
        <v>4049</v>
      </c>
      <c r="L3463">
        <v>4224</v>
      </c>
      <c r="M3463">
        <v>4995</v>
      </c>
    </row>
    <row r="3464" spans="1:13" x14ac:dyDescent="0.2">
      <c r="A3464" t="s">
        <v>3473</v>
      </c>
      <c r="B3464">
        <v>11452</v>
      </c>
      <c r="C3464">
        <v>10750</v>
      </c>
      <c r="D3464">
        <v>12223</v>
      </c>
      <c r="E3464" s="1">
        <v>3792</v>
      </c>
      <c r="F3464" s="1">
        <v>3810</v>
      </c>
      <c r="G3464" s="1">
        <v>8708</v>
      </c>
      <c r="H3464" s="1">
        <v>12568</v>
      </c>
      <c r="I3464" s="1">
        <v>9389</v>
      </c>
      <c r="J3464" s="1">
        <v>6641</v>
      </c>
      <c r="K3464">
        <v>12029</v>
      </c>
      <c r="L3464">
        <v>12228</v>
      </c>
      <c r="M3464">
        <v>13452</v>
      </c>
    </row>
    <row r="3465" spans="1:13" x14ac:dyDescent="0.2">
      <c r="A3465" t="s">
        <v>3474</v>
      </c>
      <c r="B3465">
        <v>1723</v>
      </c>
      <c r="C3465">
        <v>1625</v>
      </c>
      <c r="D3465">
        <v>1806</v>
      </c>
      <c r="E3465" s="1">
        <v>519</v>
      </c>
      <c r="F3465" s="1">
        <v>532</v>
      </c>
      <c r="G3465" s="1">
        <v>1137</v>
      </c>
      <c r="H3465" s="1">
        <v>1456</v>
      </c>
      <c r="I3465" s="1">
        <v>1043</v>
      </c>
      <c r="J3465" s="1">
        <v>504</v>
      </c>
      <c r="K3465">
        <v>1711</v>
      </c>
      <c r="L3465">
        <v>1780</v>
      </c>
      <c r="M3465">
        <v>1970</v>
      </c>
    </row>
    <row r="3466" spans="1:13" x14ac:dyDescent="0.2">
      <c r="A3466" t="s">
        <v>3475</v>
      </c>
      <c r="B3466">
        <v>2148</v>
      </c>
      <c r="C3466">
        <v>2170</v>
      </c>
      <c r="D3466">
        <v>2528</v>
      </c>
      <c r="E3466" s="1">
        <v>722</v>
      </c>
      <c r="F3466" s="1">
        <v>634</v>
      </c>
      <c r="G3466" s="1">
        <v>1644</v>
      </c>
      <c r="H3466" s="1">
        <v>2510</v>
      </c>
      <c r="I3466" s="1">
        <v>1469</v>
      </c>
      <c r="J3466" s="1">
        <v>929</v>
      </c>
      <c r="K3466">
        <v>3079</v>
      </c>
      <c r="L3466">
        <v>2646</v>
      </c>
      <c r="M3466">
        <v>2966</v>
      </c>
    </row>
    <row r="3467" spans="1:13" x14ac:dyDescent="0.2">
      <c r="A3467" t="s">
        <v>3476</v>
      </c>
      <c r="B3467">
        <v>2851</v>
      </c>
      <c r="C3467">
        <v>2332</v>
      </c>
      <c r="D3467">
        <v>2829</v>
      </c>
      <c r="E3467" s="1">
        <v>903</v>
      </c>
      <c r="F3467" s="1">
        <v>817</v>
      </c>
      <c r="G3467" s="1">
        <v>2070</v>
      </c>
      <c r="H3467" s="1">
        <v>2832</v>
      </c>
      <c r="I3467" s="1">
        <v>2061</v>
      </c>
      <c r="J3467" s="1">
        <v>1114</v>
      </c>
      <c r="K3467">
        <v>3367</v>
      </c>
      <c r="L3467">
        <v>2783</v>
      </c>
      <c r="M3467">
        <v>3182</v>
      </c>
    </row>
    <row r="3468" spans="1:13" x14ac:dyDescent="0.2">
      <c r="A3468" t="s">
        <v>3477</v>
      </c>
      <c r="B3468">
        <v>2591</v>
      </c>
      <c r="C3468">
        <v>2188</v>
      </c>
      <c r="D3468">
        <v>2553</v>
      </c>
      <c r="E3468" s="1">
        <v>988</v>
      </c>
      <c r="F3468" s="1">
        <v>974</v>
      </c>
      <c r="G3468" s="1">
        <v>2090</v>
      </c>
      <c r="H3468" s="1">
        <v>2261</v>
      </c>
      <c r="I3468" s="1">
        <v>1611</v>
      </c>
      <c r="J3468" s="1">
        <v>859</v>
      </c>
      <c r="K3468">
        <v>1983</v>
      </c>
      <c r="L3468">
        <v>1817</v>
      </c>
      <c r="M3468">
        <v>1993</v>
      </c>
    </row>
    <row r="3469" spans="1:13" x14ac:dyDescent="0.2">
      <c r="A3469" t="s">
        <v>3478</v>
      </c>
      <c r="B3469">
        <v>789</v>
      </c>
      <c r="C3469">
        <v>807</v>
      </c>
      <c r="D3469">
        <v>929</v>
      </c>
      <c r="E3469" s="1">
        <v>371</v>
      </c>
      <c r="F3469" s="1">
        <v>362</v>
      </c>
      <c r="G3469" s="1">
        <v>757</v>
      </c>
      <c r="H3469" s="1">
        <v>925</v>
      </c>
      <c r="I3469" s="1">
        <v>619</v>
      </c>
      <c r="J3469" s="1">
        <v>299</v>
      </c>
      <c r="K3469">
        <v>638</v>
      </c>
      <c r="L3469">
        <v>513</v>
      </c>
      <c r="M3469">
        <v>662</v>
      </c>
    </row>
    <row r="3470" spans="1:13" x14ac:dyDescent="0.2">
      <c r="A3470" t="s">
        <v>3479</v>
      </c>
      <c r="B3470">
        <v>2929</v>
      </c>
      <c r="C3470">
        <v>2833</v>
      </c>
      <c r="D3470">
        <v>2821</v>
      </c>
      <c r="E3470" s="1">
        <v>1214</v>
      </c>
      <c r="F3470" s="1">
        <v>1104</v>
      </c>
      <c r="G3470" s="1">
        <v>2673</v>
      </c>
      <c r="H3470" s="1">
        <v>2707</v>
      </c>
      <c r="I3470" s="1">
        <v>2117</v>
      </c>
      <c r="J3470" s="1">
        <v>1062</v>
      </c>
      <c r="K3470">
        <v>2596</v>
      </c>
      <c r="L3470">
        <v>2574</v>
      </c>
      <c r="M3470">
        <v>2865</v>
      </c>
    </row>
    <row r="3471" spans="1:13" x14ac:dyDescent="0.2">
      <c r="A3471" t="s">
        <v>3480</v>
      </c>
      <c r="B3471">
        <v>2388</v>
      </c>
      <c r="C3471">
        <v>2155</v>
      </c>
      <c r="D3471">
        <v>2105</v>
      </c>
      <c r="E3471" s="1">
        <v>917</v>
      </c>
      <c r="F3471" s="1">
        <v>830</v>
      </c>
      <c r="G3471" s="1">
        <v>1825</v>
      </c>
      <c r="H3471" s="1">
        <v>1505</v>
      </c>
      <c r="I3471" s="1">
        <v>1212</v>
      </c>
      <c r="J3471" s="1">
        <v>777</v>
      </c>
      <c r="K3471">
        <v>1555</v>
      </c>
      <c r="L3471">
        <v>1896</v>
      </c>
      <c r="M3471">
        <v>2004</v>
      </c>
    </row>
    <row r="3472" spans="1:13" x14ac:dyDescent="0.2">
      <c r="A3472" t="s">
        <v>3481</v>
      </c>
      <c r="B3472">
        <v>306</v>
      </c>
      <c r="C3472">
        <v>267</v>
      </c>
      <c r="D3472">
        <v>292</v>
      </c>
      <c r="E3472" s="1">
        <v>124</v>
      </c>
      <c r="F3472" s="1">
        <v>100</v>
      </c>
      <c r="G3472" s="1">
        <v>223</v>
      </c>
      <c r="H3472" s="1">
        <v>216</v>
      </c>
      <c r="I3472" s="1">
        <v>218</v>
      </c>
      <c r="J3472" s="1">
        <v>124</v>
      </c>
      <c r="K3472">
        <v>224</v>
      </c>
      <c r="L3472">
        <v>277</v>
      </c>
      <c r="M3472">
        <v>279</v>
      </c>
    </row>
    <row r="3473" spans="1:13" x14ac:dyDescent="0.2">
      <c r="A3473" t="s">
        <v>3482</v>
      </c>
      <c r="B3473">
        <v>181</v>
      </c>
      <c r="C3473">
        <v>106</v>
      </c>
      <c r="D3473">
        <v>135</v>
      </c>
      <c r="E3473" s="1">
        <v>74</v>
      </c>
      <c r="F3473" s="1">
        <v>57</v>
      </c>
      <c r="G3473" s="1">
        <v>120</v>
      </c>
      <c r="H3473" s="1">
        <v>79</v>
      </c>
      <c r="I3473" s="1">
        <v>98</v>
      </c>
      <c r="J3473" s="1">
        <v>56</v>
      </c>
      <c r="K3473">
        <v>134</v>
      </c>
      <c r="L3473">
        <v>144</v>
      </c>
      <c r="M3473">
        <v>144</v>
      </c>
    </row>
    <row r="3474" spans="1:13" x14ac:dyDescent="0.2">
      <c r="A3474" t="s">
        <v>3483</v>
      </c>
      <c r="B3474">
        <v>1297</v>
      </c>
      <c r="C3474">
        <v>1114</v>
      </c>
      <c r="D3474">
        <v>1383</v>
      </c>
      <c r="E3474" s="1">
        <v>453</v>
      </c>
      <c r="F3474" s="1">
        <v>472</v>
      </c>
      <c r="G3474" s="1">
        <v>1045</v>
      </c>
      <c r="H3474" s="1">
        <v>951</v>
      </c>
      <c r="I3474" s="1">
        <v>704</v>
      </c>
      <c r="J3474" s="1">
        <v>449</v>
      </c>
      <c r="K3474">
        <v>1002</v>
      </c>
      <c r="L3474">
        <v>958</v>
      </c>
      <c r="M3474">
        <v>1017</v>
      </c>
    </row>
    <row r="3475" spans="1:13" x14ac:dyDescent="0.2">
      <c r="A3475" t="s">
        <v>3484</v>
      </c>
      <c r="B3475">
        <v>2126</v>
      </c>
      <c r="C3475">
        <v>1824</v>
      </c>
      <c r="D3475">
        <v>2431</v>
      </c>
      <c r="E3475" s="1">
        <v>956</v>
      </c>
      <c r="F3475" s="1">
        <v>683</v>
      </c>
      <c r="G3475" s="1">
        <v>1958</v>
      </c>
      <c r="H3475" s="1">
        <v>2973</v>
      </c>
      <c r="I3475" s="1">
        <v>1922</v>
      </c>
      <c r="J3475" s="1">
        <v>1019</v>
      </c>
      <c r="K3475">
        <v>2635</v>
      </c>
      <c r="L3475">
        <v>2023</v>
      </c>
      <c r="M3475">
        <v>2177</v>
      </c>
    </row>
    <row r="3476" spans="1:13" x14ac:dyDescent="0.2">
      <c r="A3476" t="s">
        <v>3485</v>
      </c>
      <c r="B3476">
        <v>1909</v>
      </c>
      <c r="C3476">
        <v>1766</v>
      </c>
      <c r="D3476">
        <v>1979</v>
      </c>
      <c r="E3476" s="1">
        <v>659</v>
      </c>
      <c r="F3476" s="1">
        <v>590</v>
      </c>
      <c r="G3476" s="1">
        <v>1583</v>
      </c>
      <c r="H3476" s="1">
        <v>3306</v>
      </c>
      <c r="I3476" s="1">
        <v>2131</v>
      </c>
      <c r="J3476" s="1">
        <v>1357</v>
      </c>
      <c r="K3476">
        <v>3619</v>
      </c>
      <c r="L3476">
        <v>2996</v>
      </c>
      <c r="M3476">
        <v>3429</v>
      </c>
    </row>
    <row r="3477" spans="1:13" x14ac:dyDescent="0.2">
      <c r="A3477" t="s">
        <v>3486</v>
      </c>
      <c r="B3477">
        <v>5714</v>
      </c>
      <c r="C3477">
        <v>5052</v>
      </c>
      <c r="D3477">
        <v>5764</v>
      </c>
      <c r="E3477" s="1">
        <v>2100</v>
      </c>
      <c r="F3477" s="1">
        <v>1653</v>
      </c>
      <c r="G3477" s="1">
        <v>3964</v>
      </c>
      <c r="H3477" s="1">
        <v>5576</v>
      </c>
      <c r="I3477" s="1">
        <v>4263</v>
      </c>
      <c r="J3477" s="1">
        <v>2323</v>
      </c>
      <c r="K3477">
        <v>7250</v>
      </c>
      <c r="L3477">
        <v>6249</v>
      </c>
      <c r="M3477">
        <v>7309</v>
      </c>
    </row>
    <row r="3478" spans="1:13" x14ac:dyDescent="0.2">
      <c r="A3478" t="s">
        <v>3487</v>
      </c>
      <c r="B3478">
        <v>2989</v>
      </c>
      <c r="C3478">
        <v>2740</v>
      </c>
      <c r="D3478">
        <v>2361</v>
      </c>
      <c r="E3478" s="1">
        <v>774</v>
      </c>
      <c r="F3478" s="1">
        <v>744</v>
      </c>
      <c r="G3478" s="1">
        <v>1857</v>
      </c>
      <c r="H3478" s="1">
        <v>2433</v>
      </c>
      <c r="I3478" s="1">
        <v>1708</v>
      </c>
      <c r="J3478" s="1">
        <v>934</v>
      </c>
      <c r="K3478">
        <v>2775</v>
      </c>
      <c r="L3478">
        <v>3167</v>
      </c>
      <c r="M3478">
        <v>3614</v>
      </c>
    </row>
    <row r="3479" spans="1:13" x14ac:dyDescent="0.2">
      <c r="A3479" t="s">
        <v>3488</v>
      </c>
      <c r="B3479">
        <v>4558</v>
      </c>
      <c r="C3479">
        <v>4091</v>
      </c>
      <c r="D3479">
        <v>4252</v>
      </c>
      <c r="E3479" s="1">
        <v>2188</v>
      </c>
      <c r="F3479" s="1">
        <v>1872</v>
      </c>
      <c r="G3479" s="1">
        <v>4373</v>
      </c>
      <c r="H3479" s="1">
        <v>6314</v>
      </c>
      <c r="I3479" s="1">
        <v>4041</v>
      </c>
      <c r="J3479" s="1">
        <v>2197</v>
      </c>
      <c r="K3479">
        <v>4231</v>
      </c>
      <c r="L3479">
        <v>4687</v>
      </c>
      <c r="M3479">
        <v>4976</v>
      </c>
    </row>
    <row r="3480" spans="1:13" x14ac:dyDescent="0.2">
      <c r="A3480" t="s">
        <v>3489</v>
      </c>
      <c r="B3480">
        <v>38433</v>
      </c>
      <c r="C3480">
        <v>30636</v>
      </c>
      <c r="D3480">
        <v>37343</v>
      </c>
      <c r="E3480" s="1">
        <v>14339</v>
      </c>
      <c r="F3480" s="1">
        <v>13493</v>
      </c>
      <c r="G3480" s="1">
        <v>33415</v>
      </c>
      <c r="H3480" s="1">
        <v>37836</v>
      </c>
      <c r="I3480" s="1">
        <v>25130</v>
      </c>
      <c r="J3480" s="1">
        <v>11614</v>
      </c>
      <c r="K3480">
        <v>27507</v>
      </c>
      <c r="L3480">
        <v>22401</v>
      </c>
      <c r="M3480">
        <v>25148</v>
      </c>
    </row>
    <row r="3481" spans="1:13" x14ac:dyDescent="0.2">
      <c r="A3481" t="s">
        <v>3490</v>
      </c>
      <c r="B3481">
        <v>4108</v>
      </c>
      <c r="C3481">
        <v>3126</v>
      </c>
      <c r="D3481">
        <v>4170</v>
      </c>
      <c r="E3481" s="1">
        <v>1395</v>
      </c>
      <c r="F3481" s="1">
        <v>1335</v>
      </c>
      <c r="G3481" s="1">
        <v>2959</v>
      </c>
      <c r="H3481" s="1">
        <v>4265</v>
      </c>
      <c r="I3481" s="1">
        <v>2600</v>
      </c>
      <c r="J3481" s="1">
        <v>1600</v>
      </c>
      <c r="K3481">
        <v>2917</v>
      </c>
      <c r="L3481">
        <v>2462</v>
      </c>
      <c r="M3481">
        <v>2617</v>
      </c>
    </row>
    <row r="3482" spans="1:13" x14ac:dyDescent="0.2">
      <c r="A3482" t="s">
        <v>3491</v>
      </c>
      <c r="B3482">
        <v>10</v>
      </c>
      <c r="C3482">
        <v>0</v>
      </c>
      <c r="D3482">
        <v>12</v>
      </c>
      <c r="E3482" s="1">
        <v>2</v>
      </c>
      <c r="F3482" s="1">
        <v>4</v>
      </c>
      <c r="G3482" s="1">
        <v>1</v>
      </c>
      <c r="H3482" s="1">
        <v>10</v>
      </c>
      <c r="I3482" s="1">
        <v>8</v>
      </c>
      <c r="J3482" s="1">
        <v>6</v>
      </c>
      <c r="K3482">
        <v>12</v>
      </c>
      <c r="L3482">
        <v>0</v>
      </c>
      <c r="M3482">
        <v>4</v>
      </c>
    </row>
    <row r="3483" spans="1:13" x14ac:dyDescent="0.2">
      <c r="A3483" t="s">
        <v>3492</v>
      </c>
      <c r="B3483">
        <v>24629</v>
      </c>
      <c r="C3483">
        <v>19991</v>
      </c>
      <c r="D3483">
        <v>21752</v>
      </c>
      <c r="E3483" s="1">
        <v>8382</v>
      </c>
      <c r="F3483" s="1">
        <v>7521</v>
      </c>
      <c r="G3483" s="1">
        <v>17772</v>
      </c>
      <c r="H3483" s="1">
        <v>15444</v>
      </c>
      <c r="I3483" s="1">
        <v>10521</v>
      </c>
      <c r="J3483" s="1">
        <v>4429</v>
      </c>
      <c r="K3483">
        <v>25774</v>
      </c>
      <c r="L3483">
        <v>24808</v>
      </c>
      <c r="M3483">
        <v>28498</v>
      </c>
    </row>
    <row r="3484" spans="1:13" x14ac:dyDescent="0.2">
      <c r="A3484" t="s">
        <v>3493</v>
      </c>
      <c r="B3484">
        <v>3131</v>
      </c>
      <c r="C3484">
        <v>2943</v>
      </c>
      <c r="D3484">
        <v>3073</v>
      </c>
      <c r="E3484" s="1">
        <v>1114</v>
      </c>
      <c r="F3484" s="1">
        <v>1099</v>
      </c>
      <c r="G3484" s="1">
        <v>2734</v>
      </c>
      <c r="H3484" s="1">
        <v>2851</v>
      </c>
      <c r="I3484" s="1">
        <v>2068</v>
      </c>
      <c r="J3484" s="1">
        <v>1118</v>
      </c>
      <c r="K3484">
        <v>2656</v>
      </c>
      <c r="L3484">
        <v>2792</v>
      </c>
      <c r="M3484">
        <v>3064</v>
      </c>
    </row>
    <row r="3485" spans="1:13" x14ac:dyDescent="0.2">
      <c r="A3485" t="s">
        <v>3494</v>
      </c>
      <c r="B3485">
        <v>1340</v>
      </c>
      <c r="C3485">
        <v>1287</v>
      </c>
      <c r="D3485">
        <v>1349</v>
      </c>
      <c r="E3485" s="1">
        <v>496</v>
      </c>
      <c r="F3485" s="1">
        <v>416</v>
      </c>
      <c r="G3485" s="1">
        <v>1046</v>
      </c>
      <c r="H3485" s="1">
        <v>1396</v>
      </c>
      <c r="I3485" s="1">
        <v>1060</v>
      </c>
      <c r="J3485" s="1">
        <v>535</v>
      </c>
      <c r="K3485">
        <v>1403</v>
      </c>
      <c r="L3485">
        <v>1492</v>
      </c>
      <c r="M3485">
        <v>1737</v>
      </c>
    </row>
    <row r="3486" spans="1:13" x14ac:dyDescent="0.2">
      <c r="A3486" t="s">
        <v>3495</v>
      </c>
      <c r="B3486">
        <v>3616</v>
      </c>
      <c r="C3486">
        <v>3420</v>
      </c>
      <c r="D3486">
        <v>4088</v>
      </c>
      <c r="E3486" s="1">
        <v>1884</v>
      </c>
      <c r="F3486" s="1">
        <v>1692</v>
      </c>
      <c r="G3486" s="1">
        <v>4268</v>
      </c>
      <c r="H3486" s="1">
        <v>5667</v>
      </c>
      <c r="I3486" s="1">
        <v>3941</v>
      </c>
      <c r="J3486" s="1">
        <v>1936</v>
      </c>
      <c r="K3486">
        <v>4870</v>
      </c>
      <c r="L3486">
        <v>3999</v>
      </c>
      <c r="M3486">
        <v>4560</v>
      </c>
    </row>
    <row r="3487" spans="1:13" x14ac:dyDescent="0.2">
      <c r="A3487" t="s">
        <v>3496</v>
      </c>
      <c r="B3487">
        <v>3958</v>
      </c>
      <c r="C3487">
        <v>3449</v>
      </c>
      <c r="D3487">
        <v>3797</v>
      </c>
      <c r="E3487" s="1">
        <v>2047</v>
      </c>
      <c r="F3487" s="1">
        <v>1786</v>
      </c>
      <c r="G3487" s="1">
        <v>4012</v>
      </c>
      <c r="H3487" s="1">
        <v>2917</v>
      </c>
      <c r="I3487" s="1">
        <v>2343</v>
      </c>
      <c r="J3487" s="1">
        <v>1068</v>
      </c>
      <c r="K3487">
        <v>2129</v>
      </c>
      <c r="L3487">
        <v>1935</v>
      </c>
      <c r="M3487">
        <v>2290</v>
      </c>
    </row>
    <row r="3488" spans="1:13" x14ac:dyDescent="0.2">
      <c r="A3488" t="s">
        <v>3497</v>
      </c>
      <c r="B3488">
        <v>534</v>
      </c>
      <c r="C3488">
        <v>500</v>
      </c>
      <c r="D3488">
        <v>496</v>
      </c>
      <c r="E3488" s="1">
        <v>182</v>
      </c>
      <c r="F3488" s="1">
        <v>160</v>
      </c>
      <c r="G3488" s="1">
        <v>397</v>
      </c>
      <c r="H3488" s="1">
        <v>606</v>
      </c>
      <c r="I3488" s="1">
        <v>493</v>
      </c>
      <c r="J3488" s="1">
        <v>237</v>
      </c>
      <c r="K3488">
        <v>736</v>
      </c>
      <c r="L3488">
        <v>551</v>
      </c>
      <c r="M3488">
        <v>685</v>
      </c>
    </row>
    <row r="3489" spans="1:13" x14ac:dyDescent="0.2">
      <c r="A3489" t="s">
        <v>3498</v>
      </c>
      <c r="B3489">
        <v>1893</v>
      </c>
      <c r="C3489">
        <v>1762</v>
      </c>
      <c r="D3489">
        <v>1841</v>
      </c>
      <c r="E3489" s="1">
        <v>725</v>
      </c>
      <c r="F3489" s="1">
        <v>613</v>
      </c>
      <c r="G3489" s="1">
        <v>1484</v>
      </c>
      <c r="H3489" s="1">
        <v>2884</v>
      </c>
      <c r="I3489" s="1">
        <v>1788</v>
      </c>
      <c r="J3489" s="1">
        <v>928</v>
      </c>
      <c r="K3489">
        <v>2446</v>
      </c>
      <c r="L3489">
        <v>2052</v>
      </c>
      <c r="M3489">
        <v>2295</v>
      </c>
    </row>
    <row r="3490" spans="1:13" x14ac:dyDescent="0.2">
      <c r="A3490" t="s">
        <v>3499</v>
      </c>
      <c r="B3490">
        <v>433</v>
      </c>
      <c r="C3490">
        <v>409</v>
      </c>
      <c r="D3490">
        <v>597</v>
      </c>
      <c r="E3490" s="1">
        <v>175</v>
      </c>
      <c r="F3490" s="1">
        <v>124</v>
      </c>
      <c r="G3490" s="1">
        <v>349</v>
      </c>
      <c r="H3490" s="1">
        <v>528</v>
      </c>
      <c r="I3490" s="1">
        <v>335</v>
      </c>
      <c r="J3490" s="1">
        <v>231</v>
      </c>
      <c r="K3490">
        <v>661</v>
      </c>
      <c r="L3490">
        <v>473</v>
      </c>
      <c r="M3490">
        <v>508</v>
      </c>
    </row>
    <row r="3491" spans="1:13" x14ac:dyDescent="0.2">
      <c r="A3491" t="s">
        <v>3500</v>
      </c>
      <c r="B3491">
        <v>2617</v>
      </c>
      <c r="C3491">
        <v>2744</v>
      </c>
      <c r="D3491">
        <v>2425</v>
      </c>
      <c r="E3491" s="1">
        <v>1167</v>
      </c>
      <c r="F3491" s="1">
        <v>942</v>
      </c>
      <c r="G3491" s="1">
        <v>2067</v>
      </c>
      <c r="H3491" s="1">
        <v>2808</v>
      </c>
      <c r="I3491" s="1">
        <v>2060</v>
      </c>
      <c r="J3491" s="1">
        <v>1316</v>
      </c>
      <c r="K3491">
        <v>3102</v>
      </c>
      <c r="L3491">
        <v>3042</v>
      </c>
      <c r="M3491">
        <v>3451</v>
      </c>
    </row>
    <row r="3492" spans="1:13" x14ac:dyDescent="0.2">
      <c r="A3492" t="s">
        <v>3501</v>
      </c>
      <c r="B3492">
        <v>1893</v>
      </c>
      <c r="C3492">
        <v>2000</v>
      </c>
      <c r="D3492">
        <v>1850</v>
      </c>
      <c r="E3492" s="1">
        <v>585</v>
      </c>
      <c r="F3492" s="1">
        <v>512</v>
      </c>
      <c r="G3492" s="1">
        <v>1215</v>
      </c>
      <c r="H3492" s="1">
        <v>1394</v>
      </c>
      <c r="I3492" s="1">
        <v>975</v>
      </c>
      <c r="J3492" s="1">
        <v>534</v>
      </c>
      <c r="K3492">
        <v>1991</v>
      </c>
      <c r="L3492">
        <v>2212</v>
      </c>
      <c r="M3492">
        <v>2445</v>
      </c>
    </row>
    <row r="3493" spans="1:13" x14ac:dyDescent="0.2">
      <c r="A3493" t="s">
        <v>3502</v>
      </c>
      <c r="B3493">
        <v>1970</v>
      </c>
      <c r="C3493">
        <v>1973</v>
      </c>
      <c r="D3493">
        <v>2010</v>
      </c>
      <c r="E3493" s="1">
        <v>693</v>
      </c>
      <c r="F3493" s="1">
        <v>684</v>
      </c>
      <c r="G3493" s="1">
        <v>1653</v>
      </c>
      <c r="H3493" s="1">
        <v>1744</v>
      </c>
      <c r="I3493" s="1">
        <v>1253</v>
      </c>
      <c r="J3493" s="1">
        <v>734</v>
      </c>
      <c r="K3493">
        <v>1386</v>
      </c>
      <c r="L3493">
        <v>1288</v>
      </c>
      <c r="M3493">
        <v>1371</v>
      </c>
    </row>
    <row r="3494" spans="1:13" x14ac:dyDescent="0.2">
      <c r="A3494" t="s">
        <v>3503</v>
      </c>
      <c r="B3494">
        <v>8224</v>
      </c>
      <c r="C3494">
        <v>6581</v>
      </c>
      <c r="D3494">
        <v>6785</v>
      </c>
      <c r="E3494" s="1">
        <v>3528</v>
      </c>
      <c r="F3494" s="1">
        <v>2892</v>
      </c>
      <c r="G3494" s="1">
        <v>6981</v>
      </c>
      <c r="H3494" s="1">
        <v>4612</v>
      </c>
      <c r="I3494" s="1">
        <v>3482</v>
      </c>
      <c r="J3494" s="1">
        <v>1769</v>
      </c>
      <c r="K3494">
        <v>5208</v>
      </c>
      <c r="L3494">
        <v>4890</v>
      </c>
      <c r="M3494">
        <v>5334</v>
      </c>
    </row>
    <row r="3495" spans="1:13" x14ac:dyDescent="0.2">
      <c r="A3495" t="s">
        <v>3504</v>
      </c>
      <c r="B3495">
        <v>2235</v>
      </c>
      <c r="C3495">
        <v>1880</v>
      </c>
      <c r="D3495">
        <v>1977</v>
      </c>
      <c r="E3495" s="1">
        <v>826</v>
      </c>
      <c r="F3495" s="1">
        <v>678</v>
      </c>
      <c r="G3495" s="1">
        <v>1520</v>
      </c>
      <c r="H3495" s="1">
        <v>2166</v>
      </c>
      <c r="I3495" s="1">
        <v>1874</v>
      </c>
      <c r="J3495" s="1">
        <v>954</v>
      </c>
      <c r="K3495">
        <v>2334</v>
      </c>
      <c r="L3495">
        <v>2184</v>
      </c>
      <c r="M3495">
        <v>2343</v>
      </c>
    </row>
    <row r="3496" spans="1:13" x14ac:dyDescent="0.2">
      <c r="A3496" t="s">
        <v>3505</v>
      </c>
      <c r="B3496">
        <v>2479</v>
      </c>
      <c r="C3496">
        <v>2241</v>
      </c>
      <c r="D3496">
        <v>2688</v>
      </c>
      <c r="E3496" s="1">
        <v>898</v>
      </c>
      <c r="F3496" s="1">
        <v>740</v>
      </c>
      <c r="G3496" s="1">
        <v>1877</v>
      </c>
      <c r="H3496" s="1">
        <v>1856</v>
      </c>
      <c r="I3496" s="1">
        <v>1222</v>
      </c>
      <c r="J3496" s="1">
        <v>704</v>
      </c>
      <c r="K3496">
        <v>2483</v>
      </c>
      <c r="L3496">
        <v>2260</v>
      </c>
      <c r="M3496">
        <v>2475</v>
      </c>
    </row>
    <row r="3497" spans="1:13" x14ac:dyDescent="0.2">
      <c r="A3497" t="s">
        <v>3506</v>
      </c>
      <c r="B3497">
        <v>2562</v>
      </c>
      <c r="C3497">
        <v>2360</v>
      </c>
      <c r="D3497">
        <v>2447</v>
      </c>
      <c r="E3497" s="1">
        <v>1282</v>
      </c>
      <c r="F3497" s="1">
        <v>1055</v>
      </c>
      <c r="G3497" s="1">
        <v>2342</v>
      </c>
      <c r="H3497" s="1">
        <v>2906</v>
      </c>
      <c r="I3497" s="1">
        <v>2025</v>
      </c>
      <c r="J3497" s="1">
        <v>1038</v>
      </c>
      <c r="K3497">
        <v>2342</v>
      </c>
      <c r="L3497">
        <v>2446</v>
      </c>
      <c r="M3497">
        <v>2574</v>
      </c>
    </row>
    <row r="3498" spans="1:13" x14ac:dyDescent="0.2">
      <c r="A3498" t="s">
        <v>3507</v>
      </c>
      <c r="B3498">
        <v>2269</v>
      </c>
      <c r="C3498">
        <v>2027</v>
      </c>
      <c r="D3498">
        <v>2113</v>
      </c>
      <c r="E3498" s="1">
        <v>476</v>
      </c>
      <c r="F3498" s="1">
        <v>549</v>
      </c>
      <c r="G3498" s="1">
        <v>1226</v>
      </c>
      <c r="H3498" s="1">
        <v>2971</v>
      </c>
      <c r="I3498" s="1">
        <v>1845</v>
      </c>
      <c r="J3498" s="1">
        <v>1131</v>
      </c>
      <c r="K3498">
        <v>3243</v>
      </c>
      <c r="L3498">
        <v>2776</v>
      </c>
      <c r="M3498">
        <v>3459</v>
      </c>
    </row>
    <row r="3499" spans="1:13" x14ac:dyDescent="0.2">
      <c r="A3499" t="s">
        <v>3508</v>
      </c>
      <c r="B3499">
        <v>10515</v>
      </c>
      <c r="C3499">
        <v>9220</v>
      </c>
      <c r="D3499">
        <v>10089</v>
      </c>
      <c r="E3499" s="1">
        <v>4292</v>
      </c>
      <c r="F3499" s="1">
        <v>3692</v>
      </c>
      <c r="G3499" s="1">
        <v>8789</v>
      </c>
      <c r="H3499" s="1">
        <v>11866</v>
      </c>
      <c r="I3499" s="1">
        <v>9385</v>
      </c>
      <c r="J3499" s="1">
        <v>5226</v>
      </c>
      <c r="K3499">
        <v>14601</v>
      </c>
      <c r="L3499">
        <v>12168</v>
      </c>
      <c r="M3499">
        <v>13428</v>
      </c>
    </row>
    <row r="3500" spans="1:13" x14ac:dyDescent="0.2">
      <c r="A3500" t="s">
        <v>3509</v>
      </c>
      <c r="B3500">
        <v>9993</v>
      </c>
      <c r="C3500">
        <v>8382</v>
      </c>
      <c r="D3500">
        <v>9481</v>
      </c>
      <c r="E3500" s="1">
        <v>4021</v>
      </c>
      <c r="F3500" s="1">
        <v>3828</v>
      </c>
      <c r="G3500" s="1">
        <v>8721</v>
      </c>
      <c r="H3500" s="1">
        <v>9523</v>
      </c>
      <c r="I3500" s="1">
        <v>6662</v>
      </c>
      <c r="J3500" s="1">
        <v>3459</v>
      </c>
      <c r="K3500">
        <v>6938</v>
      </c>
      <c r="L3500">
        <v>6109</v>
      </c>
      <c r="M3500">
        <v>6813</v>
      </c>
    </row>
    <row r="3501" spans="1:13" x14ac:dyDescent="0.2">
      <c r="A3501" t="s">
        <v>3510</v>
      </c>
      <c r="B3501">
        <v>2960</v>
      </c>
      <c r="C3501">
        <v>2879</v>
      </c>
      <c r="D3501">
        <v>3332</v>
      </c>
      <c r="E3501" s="1">
        <v>1271</v>
      </c>
      <c r="F3501" s="1">
        <v>1167</v>
      </c>
      <c r="G3501" s="1">
        <v>3007</v>
      </c>
      <c r="H3501" s="1">
        <v>3316</v>
      </c>
      <c r="I3501" s="1">
        <v>2139</v>
      </c>
      <c r="J3501" s="1">
        <v>1127</v>
      </c>
      <c r="K3501">
        <v>2453</v>
      </c>
      <c r="L3501">
        <v>2687</v>
      </c>
      <c r="M3501">
        <v>2952</v>
      </c>
    </row>
    <row r="3502" spans="1:13" x14ac:dyDescent="0.2">
      <c r="A3502" t="s">
        <v>3511</v>
      </c>
      <c r="B3502">
        <v>1346</v>
      </c>
      <c r="C3502">
        <v>1342</v>
      </c>
      <c r="D3502">
        <v>1063</v>
      </c>
      <c r="E3502" s="1">
        <v>409</v>
      </c>
      <c r="F3502" s="1">
        <v>298</v>
      </c>
      <c r="G3502" s="1">
        <v>854</v>
      </c>
      <c r="H3502" s="1">
        <v>1432</v>
      </c>
      <c r="I3502" s="1">
        <v>1063</v>
      </c>
      <c r="J3502" s="1">
        <v>567</v>
      </c>
      <c r="K3502">
        <v>1583</v>
      </c>
      <c r="L3502">
        <v>2011</v>
      </c>
      <c r="M3502">
        <v>2264</v>
      </c>
    </row>
    <row r="3503" spans="1:13" x14ac:dyDescent="0.2">
      <c r="A3503" t="s">
        <v>3512</v>
      </c>
      <c r="B3503">
        <v>4009</v>
      </c>
      <c r="C3503">
        <v>3783</v>
      </c>
      <c r="D3503">
        <v>4228</v>
      </c>
      <c r="E3503" s="1">
        <v>1362</v>
      </c>
      <c r="F3503" s="1">
        <v>1354</v>
      </c>
      <c r="G3503" s="1">
        <v>3252</v>
      </c>
      <c r="H3503" s="1">
        <v>4274</v>
      </c>
      <c r="I3503" s="1">
        <v>3085</v>
      </c>
      <c r="J3503" s="1">
        <v>1724</v>
      </c>
      <c r="K3503">
        <v>4338</v>
      </c>
      <c r="L3503">
        <v>4072</v>
      </c>
      <c r="M3503">
        <v>4489</v>
      </c>
    </row>
    <row r="3504" spans="1:13" x14ac:dyDescent="0.2">
      <c r="A3504" t="s">
        <v>3513</v>
      </c>
      <c r="B3504">
        <v>1867</v>
      </c>
      <c r="C3504">
        <v>1606</v>
      </c>
      <c r="D3504">
        <v>2205</v>
      </c>
      <c r="E3504" s="1">
        <v>625</v>
      </c>
      <c r="F3504" s="1">
        <v>519</v>
      </c>
      <c r="G3504" s="1">
        <v>1336</v>
      </c>
      <c r="H3504" s="1">
        <v>2320</v>
      </c>
      <c r="I3504" s="1">
        <v>1533</v>
      </c>
      <c r="J3504" s="1">
        <v>915</v>
      </c>
      <c r="K3504">
        <v>3237</v>
      </c>
      <c r="L3504">
        <v>2024</v>
      </c>
      <c r="M3504">
        <v>2439</v>
      </c>
    </row>
    <row r="3505" spans="1:13" x14ac:dyDescent="0.2">
      <c r="A3505" t="s">
        <v>3514</v>
      </c>
      <c r="B3505">
        <v>4388</v>
      </c>
      <c r="C3505">
        <v>3500</v>
      </c>
      <c r="D3505">
        <v>3744</v>
      </c>
      <c r="E3505" s="1">
        <v>1514</v>
      </c>
      <c r="F3505" s="1">
        <v>1245</v>
      </c>
      <c r="G3505" s="1">
        <v>3243</v>
      </c>
      <c r="H3505" s="1">
        <v>8738</v>
      </c>
      <c r="I3505" s="1">
        <v>5746</v>
      </c>
      <c r="J3505" s="1">
        <v>3361</v>
      </c>
      <c r="K3505">
        <v>12088</v>
      </c>
      <c r="L3505">
        <v>9593</v>
      </c>
      <c r="M3505">
        <v>12162</v>
      </c>
    </row>
    <row r="3506" spans="1:13" x14ac:dyDescent="0.2">
      <c r="A3506" t="s">
        <v>3515</v>
      </c>
      <c r="B3506">
        <v>720</v>
      </c>
      <c r="C3506">
        <v>575</v>
      </c>
      <c r="D3506">
        <v>731</v>
      </c>
      <c r="E3506" s="1">
        <v>265</v>
      </c>
      <c r="F3506" s="1">
        <v>180</v>
      </c>
      <c r="G3506" s="1">
        <v>481</v>
      </c>
      <c r="H3506" s="1">
        <v>1186</v>
      </c>
      <c r="I3506" s="1">
        <v>826</v>
      </c>
      <c r="J3506" s="1">
        <v>467</v>
      </c>
      <c r="K3506">
        <v>2451</v>
      </c>
      <c r="L3506">
        <v>1625</v>
      </c>
      <c r="M3506">
        <v>2056</v>
      </c>
    </row>
    <row r="3507" spans="1:13" x14ac:dyDescent="0.2">
      <c r="A3507" t="s">
        <v>3516</v>
      </c>
      <c r="B3507">
        <v>4552</v>
      </c>
      <c r="C3507">
        <v>3860</v>
      </c>
      <c r="D3507">
        <v>4724</v>
      </c>
      <c r="E3507" s="1">
        <v>1392</v>
      </c>
      <c r="F3507" s="1">
        <v>1275</v>
      </c>
      <c r="G3507" s="1">
        <v>3369</v>
      </c>
      <c r="H3507" s="1">
        <v>5378</v>
      </c>
      <c r="I3507" s="1">
        <v>3283</v>
      </c>
      <c r="J3507" s="1">
        <v>2187</v>
      </c>
      <c r="K3507">
        <v>7796</v>
      </c>
      <c r="L3507">
        <v>6028</v>
      </c>
      <c r="M3507">
        <v>7279</v>
      </c>
    </row>
    <row r="3508" spans="1:13" x14ac:dyDescent="0.2">
      <c r="A3508" t="s">
        <v>3517</v>
      </c>
      <c r="B3508">
        <v>15183</v>
      </c>
      <c r="C3508">
        <v>12282</v>
      </c>
      <c r="D3508">
        <v>15908</v>
      </c>
      <c r="E3508" s="1">
        <v>8648</v>
      </c>
      <c r="F3508" s="1">
        <v>7796</v>
      </c>
      <c r="G3508" s="1">
        <v>19334</v>
      </c>
      <c r="H3508" s="1">
        <v>25624</v>
      </c>
      <c r="I3508" s="1">
        <v>15757</v>
      </c>
      <c r="J3508" s="1">
        <v>6707</v>
      </c>
      <c r="K3508">
        <v>25937</v>
      </c>
      <c r="L3508">
        <v>21874</v>
      </c>
      <c r="M3508">
        <v>23713</v>
      </c>
    </row>
    <row r="3509" spans="1:13" x14ac:dyDescent="0.2">
      <c r="A3509" t="s">
        <v>3518</v>
      </c>
      <c r="B3509">
        <v>5182</v>
      </c>
      <c r="C3509">
        <v>4650</v>
      </c>
      <c r="D3509">
        <v>4987</v>
      </c>
      <c r="E3509" s="1">
        <v>2165</v>
      </c>
      <c r="F3509" s="1">
        <v>2062</v>
      </c>
      <c r="G3509" s="1">
        <v>5387</v>
      </c>
      <c r="H3509" s="1">
        <v>5434</v>
      </c>
      <c r="I3509" s="1">
        <v>3876</v>
      </c>
      <c r="J3509" s="1">
        <v>1872</v>
      </c>
      <c r="K3509">
        <v>4746</v>
      </c>
      <c r="L3509">
        <v>5291</v>
      </c>
      <c r="M3509">
        <v>5867</v>
      </c>
    </row>
    <row r="3510" spans="1:13" x14ac:dyDescent="0.2">
      <c r="A3510" t="s">
        <v>3519</v>
      </c>
      <c r="B3510">
        <v>8755</v>
      </c>
      <c r="C3510">
        <v>7056</v>
      </c>
      <c r="D3510">
        <v>7925</v>
      </c>
      <c r="E3510" s="1">
        <v>3149</v>
      </c>
      <c r="F3510" s="1">
        <v>2408</v>
      </c>
      <c r="G3510" s="1">
        <v>6075</v>
      </c>
      <c r="H3510" s="1">
        <v>9226</v>
      </c>
      <c r="I3510" s="1">
        <v>6694</v>
      </c>
      <c r="J3510" s="1">
        <v>3306</v>
      </c>
      <c r="K3510">
        <v>11170</v>
      </c>
      <c r="L3510">
        <v>9749</v>
      </c>
      <c r="M3510">
        <v>11365</v>
      </c>
    </row>
    <row r="3511" spans="1:13" x14ac:dyDescent="0.2">
      <c r="A3511" t="s">
        <v>3520</v>
      </c>
      <c r="B3511">
        <v>7995</v>
      </c>
      <c r="C3511">
        <v>6722</v>
      </c>
      <c r="D3511">
        <v>8237</v>
      </c>
      <c r="E3511" s="1">
        <v>2886</v>
      </c>
      <c r="F3511" s="1">
        <v>2655</v>
      </c>
      <c r="G3511" s="1">
        <v>5759</v>
      </c>
      <c r="H3511" s="1">
        <v>6835</v>
      </c>
      <c r="I3511" s="1">
        <v>4862</v>
      </c>
      <c r="J3511" s="1">
        <v>2630</v>
      </c>
      <c r="K3511">
        <v>7704</v>
      </c>
      <c r="L3511">
        <v>6545</v>
      </c>
      <c r="M3511">
        <v>7421</v>
      </c>
    </row>
    <row r="3512" spans="1:13" x14ac:dyDescent="0.2">
      <c r="A3512" t="s">
        <v>3521</v>
      </c>
      <c r="B3512">
        <v>24767</v>
      </c>
      <c r="C3512">
        <v>18381</v>
      </c>
      <c r="D3512">
        <v>21373</v>
      </c>
      <c r="E3512" s="1">
        <v>8917</v>
      </c>
      <c r="F3512" s="1">
        <v>7469</v>
      </c>
      <c r="G3512" s="1">
        <v>17964</v>
      </c>
      <c r="H3512" s="1">
        <v>32917</v>
      </c>
      <c r="I3512" s="1">
        <v>20941</v>
      </c>
      <c r="J3512" s="1">
        <v>10805</v>
      </c>
      <c r="K3512">
        <v>31822</v>
      </c>
      <c r="L3512">
        <v>26769</v>
      </c>
      <c r="M3512">
        <v>30605</v>
      </c>
    </row>
    <row r="3513" spans="1:13" x14ac:dyDescent="0.2">
      <c r="A3513" t="s">
        <v>3522</v>
      </c>
      <c r="B3513">
        <v>5458</v>
      </c>
      <c r="C3513">
        <v>4622</v>
      </c>
      <c r="D3513">
        <v>5102</v>
      </c>
      <c r="E3513" s="1">
        <v>4050</v>
      </c>
      <c r="F3513" s="1">
        <v>3904</v>
      </c>
      <c r="G3513" s="1">
        <v>9598</v>
      </c>
      <c r="H3513" s="1">
        <v>12832</v>
      </c>
      <c r="I3513" s="1">
        <v>9356</v>
      </c>
      <c r="J3513" s="1">
        <v>3670</v>
      </c>
      <c r="K3513">
        <v>4544</v>
      </c>
      <c r="L3513">
        <v>4990</v>
      </c>
      <c r="M3513">
        <v>4728</v>
      </c>
    </row>
    <row r="3514" spans="1:13" x14ac:dyDescent="0.2">
      <c r="A3514" t="s">
        <v>3523</v>
      </c>
      <c r="B3514">
        <v>4244</v>
      </c>
      <c r="C3514">
        <v>4258</v>
      </c>
      <c r="D3514">
        <v>5380</v>
      </c>
      <c r="E3514" s="1">
        <v>2660</v>
      </c>
      <c r="F3514" s="1">
        <v>2416</v>
      </c>
      <c r="G3514" s="1">
        <v>6259</v>
      </c>
      <c r="H3514" s="1">
        <v>6418</v>
      </c>
      <c r="I3514" s="1">
        <v>4552</v>
      </c>
      <c r="J3514" s="1">
        <v>2049</v>
      </c>
      <c r="K3514">
        <v>4664</v>
      </c>
      <c r="L3514">
        <v>4021</v>
      </c>
      <c r="M3514">
        <v>4588</v>
      </c>
    </row>
    <row r="3515" spans="1:13" x14ac:dyDescent="0.2">
      <c r="A3515" t="s">
        <v>3524</v>
      </c>
      <c r="B3515">
        <v>4250</v>
      </c>
      <c r="C3515">
        <v>4178</v>
      </c>
      <c r="D3515">
        <v>5358</v>
      </c>
      <c r="E3515" s="1">
        <v>2595</v>
      </c>
      <c r="F3515" s="1">
        <v>2189</v>
      </c>
      <c r="G3515" s="1">
        <v>5573</v>
      </c>
      <c r="H3515" s="1">
        <v>5828</v>
      </c>
      <c r="I3515" s="1">
        <v>4345</v>
      </c>
      <c r="J3515" s="1">
        <v>1871</v>
      </c>
      <c r="K3515">
        <v>4992</v>
      </c>
      <c r="L3515">
        <v>3999</v>
      </c>
      <c r="M3515">
        <v>4586</v>
      </c>
    </row>
    <row r="3516" spans="1:13" x14ac:dyDescent="0.2">
      <c r="A3516" t="s">
        <v>3525</v>
      </c>
      <c r="B3516">
        <v>4400</v>
      </c>
      <c r="C3516">
        <v>4294</v>
      </c>
      <c r="D3516">
        <v>4461</v>
      </c>
      <c r="E3516" s="1">
        <v>1441</v>
      </c>
      <c r="F3516" s="1">
        <v>1475</v>
      </c>
      <c r="G3516" s="1">
        <v>3442</v>
      </c>
      <c r="H3516" s="1">
        <v>3080</v>
      </c>
      <c r="I3516" s="1">
        <v>2200</v>
      </c>
      <c r="J3516" s="1">
        <v>1165</v>
      </c>
      <c r="K3516">
        <v>3032</v>
      </c>
      <c r="L3516">
        <v>3519</v>
      </c>
      <c r="M3516">
        <v>3768</v>
      </c>
    </row>
    <row r="3517" spans="1:13" x14ac:dyDescent="0.2">
      <c r="A3517" t="s">
        <v>3526</v>
      </c>
      <c r="B3517">
        <v>1716</v>
      </c>
      <c r="C3517">
        <v>1486</v>
      </c>
      <c r="D3517">
        <v>1326</v>
      </c>
      <c r="E3517" s="1">
        <v>619</v>
      </c>
      <c r="F3517" s="1">
        <v>481</v>
      </c>
      <c r="G3517" s="1">
        <v>1120</v>
      </c>
      <c r="H3517" s="1">
        <v>1737</v>
      </c>
      <c r="I3517" s="1">
        <v>1152</v>
      </c>
      <c r="J3517" s="1">
        <v>695</v>
      </c>
      <c r="K3517">
        <v>1585</v>
      </c>
      <c r="L3517">
        <v>1642</v>
      </c>
      <c r="M3517">
        <v>1707</v>
      </c>
    </row>
    <row r="3518" spans="1:13" x14ac:dyDescent="0.2">
      <c r="A3518" t="s">
        <v>3527</v>
      </c>
      <c r="B3518">
        <v>1544</v>
      </c>
      <c r="C3518">
        <v>1243</v>
      </c>
      <c r="D3518">
        <v>1545</v>
      </c>
      <c r="E3518" s="1">
        <v>536</v>
      </c>
      <c r="F3518" s="1">
        <v>529</v>
      </c>
      <c r="G3518" s="1">
        <v>1177</v>
      </c>
      <c r="H3518" s="1">
        <v>1609</v>
      </c>
      <c r="I3518" s="1">
        <v>1127</v>
      </c>
      <c r="J3518" s="1">
        <v>651</v>
      </c>
      <c r="K3518">
        <v>1485</v>
      </c>
      <c r="L3518">
        <v>1295</v>
      </c>
      <c r="M3518">
        <v>1651</v>
      </c>
    </row>
    <row r="3519" spans="1:13" x14ac:dyDescent="0.2">
      <c r="A3519" t="s">
        <v>3528</v>
      </c>
      <c r="B3519">
        <v>5041</v>
      </c>
      <c r="C3519">
        <v>4444</v>
      </c>
      <c r="D3519">
        <v>5046</v>
      </c>
      <c r="E3519" s="1">
        <v>1761</v>
      </c>
      <c r="F3519" s="1">
        <v>1890</v>
      </c>
      <c r="G3519" s="1">
        <v>4556</v>
      </c>
      <c r="H3519" s="1">
        <v>5262</v>
      </c>
      <c r="I3519" s="1">
        <v>3323</v>
      </c>
      <c r="J3519" s="1">
        <v>1912</v>
      </c>
      <c r="K3519">
        <v>3777</v>
      </c>
      <c r="L3519">
        <v>3890</v>
      </c>
      <c r="M3519">
        <v>4334</v>
      </c>
    </row>
    <row r="3520" spans="1:13" x14ac:dyDescent="0.2">
      <c r="A3520" t="s">
        <v>3529</v>
      </c>
      <c r="B3520">
        <v>1229</v>
      </c>
      <c r="C3520">
        <v>1237</v>
      </c>
      <c r="D3520">
        <v>1671</v>
      </c>
      <c r="E3520" s="1">
        <v>418</v>
      </c>
      <c r="F3520" s="1">
        <v>510</v>
      </c>
      <c r="G3520" s="1">
        <v>1124</v>
      </c>
      <c r="H3520" s="1">
        <v>1258</v>
      </c>
      <c r="I3520" s="1">
        <v>821</v>
      </c>
      <c r="J3520" s="1">
        <v>447</v>
      </c>
      <c r="K3520">
        <v>1438</v>
      </c>
      <c r="L3520">
        <v>992</v>
      </c>
      <c r="M3520">
        <v>1175</v>
      </c>
    </row>
    <row r="3521" spans="1:13" x14ac:dyDescent="0.2">
      <c r="A3521" t="s">
        <v>3530</v>
      </c>
      <c r="B3521">
        <v>3987</v>
      </c>
      <c r="C3521">
        <v>4254</v>
      </c>
      <c r="D3521">
        <v>4368</v>
      </c>
      <c r="E3521" s="1">
        <v>1705</v>
      </c>
      <c r="F3521" s="1">
        <v>1647</v>
      </c>
      <c r="G3521" s="1">
        <v>3954</v>
      </c>
      <c r="H3521" s="1">
        <v>4541</v>
      </c>
      <c r="I3521" s="1">
        <v>3340</v>
      </c>
      <c r="J3521" s="1">
        <v>1763</v>
      </c>
      <c r="K3521">
        <v>3856</v>
      </c>
      <c r="L3521">
        <v>4087</v>
      </c>
      <c r="M3521">
        <v>4541</v>
      </c>
    </row>
    <row r="3522" spans="1:13" x14ac:dyDescent="0.2">
      <c r="A3522" t="s">
        <v>3531</v>
      </c>
      <c r="B3522">
        <v>6151</v>
      </c>
      <c r="C3522">
        <v>6206</v>
      </c>
      <c r="D3522">
        <v>6740</v>
      </c>
      <c r="E3522" s="1">
        <v>2449</v>
      </c>
      <c r="F3522" s="1">
        <v>2197</v>
      </c>
      <c r="G3522" s="1">
        <v>5283</v>
      </c>
      <c r="H3522" s="1">
        <v>6429</v>
      </c>
      <c r="I3522" s="1">
        <v>4989</v>
      </c>
      <c r="J3522" s="1">
        <v>2517</v>
      </c>
      <c r="K3522">
        <v>6642</v>
      </c>
      <c r="L3522">
        <v>6284</v>
      </c>
      <c r="M3522">
        <v>7064</v>
      </c>
    </row>
    <row r="3523" spans="1:13" x14ac:dyDescent="0.2">
      <c r="A3523" t="s">
        <v>3532</v>
      </c>
      <c r="B3523">
        <v>4477</v>
      </c>
      <c r="C3523">
        <v>4240</v>
      </c>
      <c r="D3523">
        <v>4765</v>
      </c>
      <c r="E3523" s="1">
        <v>1773</v>
      </c>
      <c r="F3523" s="1">
        <v>1571</v>
      </c>
      <c r="G3523" s="1">
        <v>3887</v>
      </c>
      <c r="H3523" s="1">
        <v>5411</v>
      </c>
      <c r="I3523" s="1">
        <v>3853</v>
      </c>
      <c r="J3523" s="1">
        <v>2219</v>
      </c>
      <c r="K3523">
        <v>4909</v>
      </c>
      <c r="L3523">
        <v>4920</v>
      </c>
      <c r="M3523">
        <v>5286</v>
      </c>
    </row>
    <row r="3524" spans="1:13" x14ac:dyDescent="0.2">
      <c r="A3524" t="s">
        <v>3533</v>
      </c>
      <c r="B3524">
        <v>4552</v>
      </c>
      <c r="C3524">
        <v>4064</v>
      </c>
      <c r="D3524">
        <v>4233</v>
      </c>
      <c r="E3524" s="1">
        <v>1685</v>
      </c>
      <c r="F3524" s="1">
        <v>1418</v>
      </c>
      <c r="G3524" s="1">
        <v>3355</v>
      </c>
      <c r="H3524" s="1">
        <v>3762</v>
      </c>
      <c r="I3524" s="1">
        <v>2430</v>
      </c>
      <c r="J3524" s="1">
        <v>1355</v>
      </c>
      <c r="K3524">
        <v>4391</v>
      </c>
      <c r="L3524">
        <v>4539</v>
      </c>
      <c r="M3524">
        <v>4862</v>
      </c>
    </row>
    <row r="3525" spans="1:13" x14ac:dyDescent="0.2">
      <c r="A3525" t="s">
        <v>3534</v>
      </c>
      <c r="B3525">
        <v>12419</v>
      </c>
      <c r="C3525">
        <v>10184</v>
      </c>
      <c r="D3525">
        <v>9369</v>
      </c>
      <c r="E3525" s="1">
        <v>4806</v>
      </c>
      <c r="F3525" s="1">
        <v>4712</v>
      </c>
      <c r="G3525" s="1">
        <v>11345</v>
      </c>
      <c r="H3525" s="1">
        <v>10245</v>
      </c>
      <c r="I3525" s="1">
        <v>6940</v>
      </c>
      <c r="J3525" s="1">
        <v>3816</v>
      </c>
      <c r="K3525">
        <v>8276</v>
      </c>
      <c r="L3525">
        <v>10150</v>
      </c>
      <c r="M3525">
        <v>10694</v>
      </c>
    </row>
    <row r="3526" spans="1:13" x14ac:dyDescent="0.2">
      <c r="A3526" t="s">
        <v>3535</v>
      </c>
      <c r="B3526">
        <v>4535</v>
      </c>
      <c r="C3526">
        <v>4143</v>
      </c>
      <c r="D3526">
        <v>4930</v>
      </c>
      <c r="E3526" s="1">
        <v>1438</v>
      </c>
      <c r="F3526" s="1">
        <v>1337</v>
      </c>
      <c r="G3526" s="1">
        <v>3249</v>
      </c>
      <c r="H3526" s="1">
        <v>5521</v>
      </c>
      <c r="I3526" s="1">
        <v>3170</v>
      </c>
      <c r="J3526" s="1">
        <v>1904</v>
      </c>
      <c r="K3526">
        <v>5658</v>
      </c>
      <c r="L3526">
        <v>5476</v>
      </c>
      <c r="M3526">
        <v>5724</v>
      </c>
    </row>
    <row r="3527" spans="1:13" x14ac:dyDescent="0.2">
      <c r="A3527" t="s">
        <v>3536</v>
      </c>
      <c r="B3527">
        <v>2526</v>
      </c>
      <c r="C3527">
        <v>1995</v>
      </c>
      <c r="D3527">
        <v>2141</v>
      </c>
      <c r="E3527" s="1">
        <v>791</v>
      </c>
      <c r="F3527" s="1">
        <v>712</v>
      </c>
      <c r="G3527" s="1">
        <v>1755</v>
      </c>
      <c r="H3527" s="1">
        <v>2250</v>
      </c>
      <c r="I3527" s="1">
        <v>1527</v>
      </c>
      <c r="J3527" s="1">
        <v>889</v>
      </c>
      <c r="K3527">
        <v>2274</v>
      </c>
      <c r="L3527">
        <v>2060</v>
      </c>
      <c r="M3527">
        <v>2518</v>
      </c>
    </row>
    <row r="3528" spans="1:13" x14ac:dyDescent="0.2">
      <c r="A3528" t="s">
        <v>3537</v>
      </c>
      <c r="B3528">
        <v>2230</v>
      </c>
      <c r="C3528">
        <v>1854</v>
      </c>
      <c r="D3528">
        <v>1779</v>
      </c>
      <c r="E3528" s="1">
        <v>1938</v>
      </c>
      <c r="F3528" s="1">
        <v>1833</v>
      </c>
      <c r="G3528" s="1">
        <v>4170</v>
      </c>
      <c r="H3528" s="1">
        <v>2230</v>
      </c>
      <c r="I3528" s="1">
        <v>2113</v>
      </c>
      <c r="J3528" s="1">
        <v>1043</v>
      </c>
      <c r="K3528">
        <v>954</v>
      </c>
      <c r="L3528">
        <v>1107</v>
      </c>
      <c r="M3528">
        <v>1161</v>
      </c>
    </row>
    <row r="3529" spans="1:13" x14ac:dyDescent="0.2">
      <c r="A3529" t="s">
        <v>3538</v>
      </c>
      <c r="B3529">
        <v>4154</v>
      </c>
      <c r="C3529">
        <v>4529</v>
      </c>
      <c r="D3529">
        <v>6981</v>
      </c>
      <c r="E3529" s="1">
        <v>1473</v>
      </c>
      <c r="F3529" s="1">
        <v>1402</v>
      </c>
      <c r="G3529" s="1">
        <v>3868</v>
      </c>
      <c r="H3529" s="1">
        <v>7411</v>
      </c>
      <c r="I3529" s="1">
        <v>3832</v>
      </c>
      <c r="J3529" s="1">
        <v>2587</v>
      </c>
      <c r="K3529">
        <v>10510</v>
      </c>
      <c r="L3529">
        <v>6405</v>
      </c>
      <c r="M3529">
        <v>8902</v>
      </c>
    </row>
    <row r="3530" spans="1:13" x14ac:dyDescent="0.2">
      <c r="A3530" t="s">
        <v>3539</v>
      </c>
      <c r="B3530">
        <v>4566</v>
      </c>
      <c r="C3530">
        <v>4289</v>
      </c>
      <c r="D3530">
        <v>4899</v>
      </c>
      <c r="E3530" s="1">
        <v>1637</v>
      </c>
      <c r="F3530" s="1">
        <v>1446</v>
      </c>
      <c r="G3530" s="1">
        <v>3358</v>
      </c>
      <c r="H3530" s="1">
        <v>3557</v>
      </c>
      <c r="I3530" s="1">
        <v>2381</v>
      </c>
      <c r="J3530" s="1">
        <v>1663</v>
      </c>
      <c r="K3530">
        <v>20467</v>
      </c>
      <c r="L3530">
        <v>16114</v>
      </c>
      <c r="M3530">
        <v>18752</v>
      </c>
    </row>
    <row r="3531" spans="1:13" x14ac:dyDescent="0.2">
      <c r="A3531" t="s">
        <v>3540</v>
      </c>
      <c r="B3531">
        <v>2689</v>
      </c>
      <c r="C3531">
        <v>2275</v>
      </c>
      <c r="D3531">
        <v>3145</v>
      </c>
      <c r="E3531" s="1">
        <v>1554</v>
      </c>
      <c r="F3531" s="1">
        <v>1647</v>
      </c>
      <c r="G3531" s="1">
        <v>3800</v>
      </c>
      <c r="H3531" s="1">
        <v>2065</v>
      </c>
      <c r="I3531" s="1">
        <v>1650</v>
      </c>
      <c r="J3531" s="1">
        <v>875</v>
      </c>
      <c r="K3531">
        <v>1608</v>
      </c>
      <c r="L3531">
        <v>1245</v>
      </c>
      <c r="M3531">
        <v>1213</v>
      </c>
    </row>
    <row r="3532" spans="1:13" x14ac:dyDescent="0.2">
      <c r="A3532" t="s">
        <v>3541</v>
      </c>
      <c r="B3532">
        <v>2454</v>
      </c>
      <c r="C3532">
        <v>2716</v>
      </c>
      <c r="D3532">
        <v>2324</v>
      </c>
      <c r="E3532" s="1">
        <v>893</v>
      </c>
      <c r="F3532" s="1">
        <v>679</v>
      </c>
      <c r="G3532" s="1">
        <v>1690</v>
      </c>
      <c r="H3532" s="1">
        <v>2626</v>
      </c>
      <c r="I3532" s="1">
        <v>1753</v>
      </c>
      <c r="J3532" s="1">
        <v>1074</v>
      </c>
      <c r="K3532">
        <v>2704</v>
      </c>
      <c r="L3532">
        <v>2780</v>
      </c>
      <c r="M3532">
        <v>3278</v>
      </c>
    </row>
    <row r="3533" spans="1:13" x14ac:dyDescent="0.2">
      <c r="A3533" t="s">
        <v>3542</v>
      </c>
      <c r="B3533">
        <v>1355</v>
      </c>
      <c r="C3533">
        <v>1304</v>
      </c>
      <c r="D3533">
        <v>1242</v>
      </c>
      <c r="E3533" s="1">
        <v>555</v>
      </c>
      <c r="F3533" s="1">
        <v>490</v>
      </c>
      <c r="G3533" s="1">
        <v>957</v>
      </c>
      <c r="H3533" s="1">
        <v>995</v>
      </c>
      <c r="I3533" s="1">
        <v>830</v>
      </c>
      <c r="J3533" s="1">
        <v>353</v>
      </c>
      <c r="K3533">
        <v>1252</v>
      </c>
      <c r="L3533">
        <v>1091</v>
      </c>
      <c r="M3533">
        <v>1340</v>
      </c>
    </row>
    <row r="3534" spans="1:13" x14ac:dyDescent="0.2">
      <c r="A3534" t="s">
        <v>3543</v>
      </c>
      <c r="B3534">
        <v>2344</v>
      </c>
      <c r="C3534">
        <v>2344</v>
      </c>
      <c r="D3534">
        <v>2375</v>
      </c>
      <c r="E3534" s="1">
        <v>951</v>
      </c>
      <c r="F3534" s="1">
        <v>835</v>
      </c>
      <c r="G3534" s="1">
        <v>1912</v>
      </c>
      <c r="H3534" s="1">
        <v>2658</v>
      </c>
      <c r="I3534" s="1">
        <v>1983</v>
      </c>
      <c r="J3534" s="1">
        <v>1036</v>
      </c>
      <c r="K3534">
        <v>1808</v>
      </c>
      <c r="L3534">
        <v>1898</v>
      </c>
      <c r="M3534">
        <v>2049</v>
      </c>
    </row>
    <row r="3535" spans="1:13" x14ac:dyDescent="0.2">
      <c r="A3535" t="s">
        <v>3544</v>
      </c>
      <c r="B3535">
        <v>3527</v>
      </c>
      <c r="C3535">
        <v>2945</v>
      </c>
      <c r="D3535">
        <v>3093</v>
      </c>
      <c r="E3535" s="1">
        <v>1325</v>
      </c>
      <c r="F3535" s="1">
        <v>1209</v>
      </c>
      <c r="G3535" s="1">
        <v>2642</v>
      </c>
      <c r="H3535" s="1">
        <v>3269</v>
      </c>
      <c r="I3535" s="1">
        <v>2453</v>
      </c>
      <c r="J3535" s="1">
        <v>1043</v>
      </c>
      <c r="K3535">
        <v>2711</v>
      </c>
      <c r="L3535">
        <v>2837</v>
      </c>
      <c r="M3535">
        <v>3074</v>
      </c>
    </row>
    <row r="3536" spans="1:13" x14ac:dyDescent="0.2">
      <c r="A3536" t="s">
        <v>3545</v>
      </c>
      <c r="B3536">
        <v>1895</v>
      </c>
      <c r="C3536">
        <v>1975</v>
      </c>
      <c r="D3536">
        <v>2488</v>
      </c>
      <c r="E3536" s="1">
        <v>783</v>
      </c>
      <c r="F3536" s="1">
        <v>681</v>
      </c>
      <c r="G3536" s="1">
        <v>1741</v>
      </c>
      <c r="H3536" s="1">
        <v>1684</v>
      </c>
      <c r="I3536" s="1">
        <v>1166</v>
      </c>
      <c r="J3536" s="1">
        <v>522</v>
      </c>
      <c r="K3536">
        <v>1932</v>
      </c>
      <c r="L3536">
        <v>1540</v>
      </c>
      <c r="M3536">
        <v>1759</v>
      </c>
    </row>
    <row r="3537" spans="1:13" x14ac:dyDescent="0.2">
      <c r="A3537" t="s">
        <v>3546</v>
      </c>
      <c r="B3537">
        <v>1695</v>
      </c>
      <c r="C3537">
        <v>1574</v>
      </c>
      <c r="D3537">
        <v>1780</v>
      </c>
      <c r="E3537" s="1">
        <v>573</v>
      </c>
      <c r="F3537" s="1">
        <v>525</v>
      </c>
      <c r="G3537" s="1">
        <v>1125</v>
      </c>
      <c r="H3537" s="1">
        <v>1269</v>
      </c>
      <c r="I3537" s="1">
        <v>1033</v>
      </c>
      <c r="J3537" s="1">
        <v>483</v>
      </c>
      <c r="K3537">
        <v>1235</v>
      </c>
      <c r="L3537">
        <v>1230</v>
      </c>
      <c r="M3537">
        <v>1488</v>
      </c>
    </row>
    <row r="3538" spans="1:13" x14ac:dyDescent="0.2">
      <c r="A3538" t="s">
        <v>3547</v>
      </c>
      <c r="B3538">
        <v>12389</v>
      </c>
      <c r="C3538">
        <v>10507</v>
      </c>
      <c r="D3538">
        <v>10366</v>
      </c>
      <c r="E3538" s="1">
        <v>5554</v>
      </c>
      <c r="F3538" s="1">
        <v>5431</v>
      </c>
      <c r="G3538" s="1">
        <v>12548</v>
      </c>
      <c r="H3538" s="1">
        <v>10974</v>
      </c>
      <c r="I3538" s="1">
        <v>8934</v>
      </c>
      <c r="J3538" s="1">
        <v>3654</v>
      </c>
      <c r="K3538">
        <v>6283</v>
      </c>
      <c r="L3538">
        <v>7431</v>
      </c>
      <c r="M3538">
        <v>7577</v>
      </c>
    </row>
    <row r="3539" spans="1:13" x14ac:dyDescent="0.2">
      <c r="A3539" t="s">
        <v>3548</v>
      </c>
      <c r="B3539">
        <v>43117</v>
      </c>
      <c r="C3539">
        <v>38815</v>
      </c>
      <c r="D3539">
        <v>41795</v>
      </c>
      <c r="E3539" s="1">
        <v>20171</v>
      </c>
      <c r="F3539" s="1">
        <v>19630</v>
      </c>
      <c r="G3539" s="1">
        <v>47155</v>
      </c>
      <c r="H3539" s="1">
        <v>33095</v>
      </c>
      <c r="I3539" s="1">
        <v>23807</v>
      </c>
      <c r="J3539" s="1">
        <v>10216</v>
      </c>
      <c r="K3539">
        <v>46844</v>
      </c>
      <c r="L3539">
        <v>42745</v>
      </c>
      <c r="M3539">
        <v>46857</v>
      </c>
    </row>
    <row r="3540" spans="1:13" x14ac:dyDescent="0.2">
      <c r="A3540" t="s">
        <v>3549</v>
      </c>
      <c r="B3540">
        <v>16457</v>
      </c>
      <c r="C3540">
        <v>12977</v>
      </c>
      <c r="D3540">
        <v>15149</v>
      </c>
      <c r="E3540" s="1">
        <v>6366</v>
      </c>
      <c r="F3540" s="1">
        <v>6057</v>
      </c>
      <c r="G3540" s="1">
        <v>14277</v>
      </c>
      <c r="H3540" s="1">
        <v>18721</v>
      </c>
      <c r="I3540" s="1">
        <v>12115</v>
      </c>
      <c r="J3540" s="1">
        <v>6481</v>
      </c>
      <c r="K3540">
        <v>24219</v>
      </c>
      <c r="L3540">
        <v>18932</v>
      </c>
      <c r="M3540">
        <v>21306</v>
      </c>
    </row>
    <row r="3541" spans="1:13" x14ac:dyDescent="0.2">
      <c r="A3541" t="s">
        <v>3550</v>
      </c>
      <c r="B3541">
        <v>1886</v>
      </c>
      <c r="C3541">
        <v>1270</v>
      </c>
      <c r="D3541">
        <v>1944</v>
      </c>
      <c r="E3541" s="1">
        <v>1039</v>
      </c>
      <c r="F3541" s="1">
        <v>908</v>
      </c>
      <c r="G3541" s="1">
        <v>2049</v>
      </c>
      <c r="H3541" s="1">
        <v>2387</v>
      </c>
      <c r="I3541" s="1">
        <v>1482</v>
      </c>
      <c r="J3541" s="1">
        <v>846</v>
      </c>
      <c r="K3541">
        <v>1900</v>
      </c>
      <c r="L3541">
        <v>1514</v>
      </c>
      <c r="M3541">
        <v>1607</v>
      </c>
    </row>
    <row r="3542" spans="1:13" x14ac:dyDescent="0.2">
      <c r="A3542" t="s">
        <v>3551</v>
      </c>
      <c r="B3542">
        <v>1877</v>
      </c>
      <c r="C3542">
        <v>1930</v>
      </c>
      <c r="D3542">
        <v>2082</v>
      </c>
      <c r="E3542" s="1">
        <v>739</v>
      </c>
      <c r="F3542" s="1">
        <v>765</v>
      </c>
      <c r="G3542" s="1">
        <v>1888</v>
      </c>
      <c r="H3542" s="1">
        <v>2044</v>
      </c>
      <c r="I3542" s="1">
        <v>1176</v>
      </c>
      <c r="J3542" s="1">
        <v>744</v>
      </c>
      <c r="K3542">
        <v>1705</v>
      </c>
      <c r="L3542">
        <v>1793</v>
      </c>
      <c r="M3542">
        <v>2165</v>
      </c>
    </row>
    <row r="3543" spans="1:13" x14ac:dyDescent="0.2">
      <c r="A3543" t="s">
        <v>3552</v>
      </c>
      <c r="B3543">
        <v>130</v>
      </c>
      <c r="C3543">
        <v>107</v>
      </c>
      <c r="D3543">
        <v>136</v>
      </c>
      <c r="E3543" s="1">
        <v>42</v>
      </c>
      <c r="F3543" s="1">
        <v>61</v>
      </c>
      <c r="G3543" s="1">
        <v>154</v>
      </c>
      <c r="H3543" s="1">
        <v>167</v>
      </c>
      <c r="I3543" s="1">
        <v>108</v>
      </c>
      <c r="J3543" s="1">
        <v>56</v>
      </c>
      <c r="K3543">
        <v>123</v>
      </c>
      <c r="L3543">
        <v>143</v>
      </c>
      <c r="M3543">
        <v>109</v>
      </c>
    </row>
    <row r="3544" spans="1:13" x14ac:dyDescent="0.2">
      <c r="A3544" t="s">
        <v>3553</v>
      </c>
      <c r="B3544">
        <v>47982</v>
      </c>
      <c r="C3544">
        <v>39004</v>
      </c>
      <c r="D3544">
        <v>45843</v>
      </c>
      <c r="E3544" s="1">
        <v>11245</v>
      </c>
      <c r="F3544" s="1">
        <v>9609</v>
      </c>
      <c r="G3544" s="1">
        <v>22412</v>
      </c>
      <c r="H3544" s="1">
        <v>27691</v>
      </c>
      <c r="I3544" s="1">
        <v>20776</v>
      </c>
      <c r="J3544" s="1">
        <v>11008</v>
      </c>
      <c r="K3544">
        <v>42895</v>
      </c>
      <c r="L3544">
        <v>31253</v>
      </c>
      <c r="M3544">
        <v>36128</v>
      </c>
    </row>
    <row r="3545" spans="1:13" x14ac:dyDescent="0.2">
      <c r="A3545" t="s">
        <v>3554</v>
      </c>
      <c r="B3545">
        <v>1396</v>
      </c>
      <c r="C3545">
        <v>1305</v>
      </c>
      <c r="D3545">
        <v>1767</v>
      </c>
      <c r="E3545" s="1">
        <v>580</v>
      </c>
      <c r="F3545" s="1">
        <v>552</v>
      </c>
      <c r="G3545" s="1">
        <v>1204</v>
      </c>
      <c r="H3545" s="1">
        <v>1266</v>
      </c>
      <c r="I3545" s="1">
        <v>858</v>
      </c>
      <c r="J3545" s="1">
        <v>468</v>
      </c>
      <c r="K3545">
        <v>1270</v>
      </c>
      <c r="L3545">
        <v>1021</v>
      </c>
      <c r="M3545">
        <v>1216</v>
      </c>
    </row>
    <row r="3546" spans="1:13" x14ac:dyDescent="0.2">
      <c r="A3546" t="s">
        <v>3555</v>
      </c>
      <c r="B3546">
        <v>5041</v>
      </c>
      <c r="C3546">
        <v>3990</v>
      </c>
      <c r="D3546">
        <v>4602</v>
      </c>
      <c r="E3546" s="1">
        <v>1282</v>
      </c>
      <c r="F3546" s="1">
        <v>1085</v>
      </c>
      <c r="G3546" s="1">
        <v>2492</v>
      </c>
      <c r="H3546" s="1">
        <v>3888</v>
      </c>
      <c r="I3546" s="1">
        <v>2814</v>
      </c>
      <c r="J3546" s="1">
        <v>1619</v>
      </c>
      <c r="K3546">
        <v>6125</v>
      </c>
      <c r="L3546">
        <v>4662</v>
      </c>
      <c r="M3546">
        <v>5809</v>
      </c>
    </row>
    <row r="3547" spans="1:13" x14ac:dyDescent="0.2">
      <c r="A3547" t="s">
        <v>3556</v>
      </c>
      <c r="B3547">
        <v>907</v>
      </c>
      <c r="C3547">
        <v>860</v>
      </c>
      <c r="D3547">
        <v>1148</v>
      </c>
      <c r="E3547" s="1">
        <v>393</v>
      </c>
      <c r="F3547" s="1">
        <v>296</v>
      </c>
      <c r="G3547" s="1">
        <v>750</v>
      </c>
      <c r="H3547" s="1">
        <v>1278</v>
      </c>
      <c r="I3547" s="1">
        <v>876</v>
      </c>
      <c r="J3547" s="1">
        <v>523</v>
      </c>
      <c r="K3547">
        <v>1366</v>
      </c>
      <c r="L3547">
        <v>1087</v>
      </c>
      <c r="M3547">
        <v>1365</v>
      </c>
    </row>
    <row r="3548" spans="1:13" x14ac:dyDescent="0.2">
      <c r="A3548" t="s">
        <v>3557</v>
      </c>
      <c r="B3548">
        <v>2128</v>
      </c>
      <c r="C3548">
        <v>2100</v>
      </c>
      <c r="D3548">
        <v>2370</v>
      </c>
      <c r="E3548" s="1">
        <v>731</v>
      </c>
      <c r="F3548" s="1">
        <v>752</v>
      </c>
      <c r="G3548" s="1">
        <v>1864</v>
      </c>
      <c r="H3548" s="1">
        <v>2050</v>
      </c>
      <c r="I3548" s="1">
        <v>1397</v>
      </c>
      <c r="J3548" s="1">
        <v>774</v>
      </c>
      <c r="K3548">
        <v>2076</v>
      </c>
      <c r="L3548">
        <v>2075</v>
      </c>
      <c r="M3548">
        <v>2248</v>
      </c>
    </row>
    <row r="3549" spans="1:13" x14ac:dyDescent="0.2">
      <c r="A3549" t="s">
        <v>3558</v>
      </c>
      <c r="B3549">
        <v>5001</v>
      </c>
      <c r="C3549">
        <v>4402</v>
      </c>
      <c r="D3549">
        <v>5074</v>
      </c>
      <c r="E3549" s="1">
        <v>1778</v>
      </c>
      <c r="F3549" s="1">
        <v>2011</v>
      </c>
      <c r="G3549" s="1">
        <v>4834</v>
      </c>
      <c r="H3549" s="1">
        <v>4629</v>
      </c>
      <c r="I3549" s="1">
        <v>2847</v>
      </c>
      <c r="J3549" s="1">
        <v>1560</v>
      </c>
      <c r="K3549">
        <v>3584</v>
      </c>
      <c r="L3549">
        <v>3566</v>
      </c>
      <c r="M3549">
        <v>4033</v>
      </c>
    </row>
    <row r="3550" spans="1:13" x14ac:dyDescent="0.2">
      <c r="A3550" t="s">
        <v>3559</v>
      </c>
      <c r="B3550">
        <v>2630</v>
      </c>
      <c r="C3550">
        <v>2006</v>
      </c>
      <c r="D3550">
        <v>2290</v>
      </c>
      <c r="E3550" s="1">
        <v>782</v>
      </c>
      <c r="F3550" s="1">
        <v>780</v>
      </c>
      <c r="G3550" s="1">
        <v>1895</v>
      </c>
      <c r="H3550" s="1">
        <v>2068</v>
      </c>
      <c r="I3550" s="1">
        <v>1276</v>
      </c>
      <c r="J3550" s="1">
        <v>707</v>
      </c>
      <c r="K3550">
        <v>1814</v>
      </c>
      <c r="L3550">
        <v>1662</v>
      </c>
      <c r="M3550">
        <v>2133</v>
      </c>
    </row>
    <row r="3551" spans="1:13" x14ac:dyDescent="0.2">
      <c r="A3551" t="s">
        <v>3560</v>
      </c>
      <c r="B3551">
        <v>515</v>
      </c>
      <c r="C3551">
        <v>444</v>
      </c>
      <c r="D3551">
        <v>383</v>
      </c>
      <c r="E3551" s="1">
        <v>222</v>
      </c>
      <c r="F3551" s="1">
        <v>182</v>
      </c>
      <c r="G3551" s="1">
        <v>479</v>
      </c>
      <c r="H3551" s="1">
        <v>192</v>
      </c>
      <c r="I3551" s="1">
        <v>121</v>
      </c>
      <c r="J3551" s="1">
        <v>98</v>
      </c>
      <c r="K3551">
        <v>245</v>
      </c>
      <c r="L3551">
        <v>282</v>
      </c>
      <c r="M3551">
        <v>329</v>
      </c>
    </row>
    <row r="3552" spans="1:13" x14ac:dyDescent="0.2">
      <c r="A3552" t="s">
        <v>3561</v>
      </c>
      <c r="B3552">
        <v>2454</v>
      </c>
      <c r="C3552">
        <v>2037</v>
      </c>
      <c r="D3552">
        <v>1928</v>
      </c>
      <c r="E3552" s="1">
        <v>1033</v>
      </c>
      <c r="F3552" s="1">
        <v>991</v>
      </c>
      <c r="G3552" s="1">
        <v>2166</v>
      </c>
      <c r="H3552" s="1">
        <v>2480</v>
      </c>
      <c r="I3552" s="1">
        <v>1485</v>
      </c>
      <c r="J3552" s="1">
        <v>943</v>
      </c>
      <c r="K3552">
        <v>2152</v>
      </c>
      <c r="L3552">
        <v>2312</v>
      </c>
      <c r="M3552">
        <v>2798</v>
      </c>
    </row>
    <row r="3553" spans="1:13" x14ac:dyDescent="0.2">
      <c r="A3553" t="s">
        <v>3562</v>
      </c>
      <c r="B3553">
        <v>13051</v>
      </c>
      <c r="C3553">
        <v>10343</v>
      </c>
      <c r="D3553">
        <v>10358</v>
      </c>
      <c r="E3553" s="1">
        <v>4339</v>
      </c>
      <c r="F3553" s="1">
        <v>3722</v>
      </c>
      <c r="G3553" s="1">
        <v>9673</v>
      </c>
      <c r="H3553" s="1">
        <v>11635</v>
      </c>
      <c r="I3553" s="1">
        <v>7304</v>
      </c>
      <c r="J3553" s="1">
        <v>3767</v>
      </c>
      <c r="K3553">
        <v>12594</v>
      </c>
      <c r="L3553">
        <v>13483</v>
      </c>
      <c r="M3553">
        <v>15046</v>
      </c>
    </row>
    <row r="3554" spans="1:13" x14ac:dyDescent="0.2">
      <c r="A3554" t="s">
        <v>3563</v>
      </c>
      <c r="B3554">
        <v>1775</v>
      </c>
      <c r="C3554">
        <v>1844</v>
      </c>
      <c r="D3554">
        <v>2863</v>
      </c>
      <c r="E3554" s="1">
        <v>1026</v>
      </c>
      <c r="F3554" s="1">
        <v>767</v>
      </c>
      <c r="G3554" s="1">
        <v>1867</v>
      </c>
      <c r="H3554" s="1">
        <v>3005</v>
      </c>
      <c r="I3554" s="1">
        <v>2067</v>
      </c>
      <c r="J3554" s="1">
        <v>1003</v>
      </c>
      <c r="K3554">
        <v>3466</v>
      </c>
      <c r="L3554">
        <v>1996</v>
      </c>
      <c r="M3554">
        <v>2439</v>
      </c>
    </row>
    <row r="3555" spans="1:13" x14ac:dyDescent="0.2">
      <c r="A3555" t="s">
        <v>3564</v>
      </c>
      <c r="B3555">
        <v>1462</v>
      </c>
      <c r="C3555">
        <v>1243</v>
      </c>
      <c r="D3555">
        <v>1398</v>
      </c>
      <c r="E3555" s="1">
        <v>368</v>
      </c>
      <c r="F3555" s="1">
        <v>365</v>
      </c>
      <c r="G3555" s="1">
        <v>791</v>
      </c>
      <c r="H3555" s="1">
        <v>1538</v>
      </c>
      <c r="I3555" s="1">
        <v>1139</v>
      </c>
      <c r="J3555" s="1">
        <v>671</v>
      </c>
      <c r="K3555">
        <v>1768</v>
      </c>
      <c r="L3555">
        <v>1600</v>
      </c>
      <c r="M3555">
        <v>1946</v>
      </c>
    </row>
    <row r="3556" spans="1:13" x14ac:dyDescent="0.2">
      <c r="A3556" t="s">
        <v>3565</v>
      </c>
      <c r="B3556">
        <v>4154</v>
      </c>
      <c r="C3556">
        <v>2622</v>
      </c>
      <c r="D3556">
        <v>2069</v>
      </c>
      <c r="E3556" s="1">
        <v>835</v>
      </c>
      <c r="F3556" s="1">
        <v>561</v>
      </c>
      <c r="G3556" s="1">
        <v>1789</v>
      </c>
      <c r="H3556" s="1">
        <v>2189</v>
      </c>
      <c r="I3556" s="1">
        <v>1934</v>
      </c>
      <c r="J3556" s="1">
        <v>674</v>
      </c>
      <c r="K3556">
        <v>2820</v>
      </c>
      <c r="L3556">
        <v>3919</v>
      </c>
      <c r="M3556">
        <v>4160</v>
      </c>
    </row>
    <row r="3557" spans="1:13" x14ac:dyDescent="0.2">
      <c r="A3557" t="s">
        <v>3566</v>
      </c>
      <c r="B3557">
        <v>103412</v>
      </c>
      <c r="C3557">
        <v>77343</v>
      </c>
      <c r="D3557">
        <v>88058</v>
      </c>
      <c r="E3557" s="1">
        <v>41275</v>
      </c>
      <c r="F3557" s="1">
        <v>34523</v>
      </c>
      <c r="G3557" s="1">
        <v>83387</v>
      </c>
      <c r="H3557" s="1">
        <v>113600</v>
      </c>
      <c r="I3557" s="1">
        <v>79349</v>
      </c>
      <c r="J3557" s="1">
        <v>38369</v>
      </c>
      <c r="K3557">
        <v>108106</v>
      </c>
      <c r="L3557">
        <v>96505</v>
      </c>
      <c r="M3557">
        <v>105404</v>
      </c>
    </row>
    <row r="3558" spans="1:13" x14ac:dyDescent="0.2">
      <c r="A3558" t="s">
        <v>3567</v>
      </c>
      <c r="B3558">
        <v>4264</v>
      </c>
      <c r="C3558">
        <v>3826</v>
      </c>
      <c r="D3558">
        <v>3654</v>
      </c>
      <c r="E3558" s="1">
        <v>1648</v>
      </c>
      <c r="F3558" s="1">
        <v>1606</v>
      </c>
      <c r="G3558" s="1">
        <v>3432</v>
      </c>
      <c r="H3558" s="1">
        <v>3376</v>
      </c>
      <c r="I3558" s="1">
        <v>2443</v>
      </c>
      <c r="J3558" s="1">
        <v>1015</v>
      </c>
      <c r="K3558">
        <v>4638</v>
      </c>
      <c r="L3558">
        <v>4876</v>
      </c>
      <c r="M3558">
        <v>5590</v>
      </c>
    </row>
    <row r="3559" spans="1:13" x14ac:dyDescent="0.2">
      <c r="A3559" t="s">
        <v>3568</v>
      </c>
      <c r="B3559">
        <v>37268</v>
      </c>
      <c r="C3559">
        <v>32397</v>
      </c>
      <c r="D3559">
        <v>44533</v>
      </c>
      <c r="E3559" s="1">
        <v>12325</v>
      </c>
      <c r="F3559" s="1">
        <v>11781</v>
      </c>
      <c r="G3559" s="1">
        <v>28082</v>
      </c>
      <c r="H3559" s="1">
        <v>51257</v>
      </c>
      <c r="I3559" s="1">
        <v>33213</v>
      </c>
      <c r="J3559" s="1">
        <v>17969</v>
      </c>
      <c r="K3559">
        <v>74942</v>
      </c>
      <c r="L3559">
        <v>54429</v>
      </c>
      <c r="M3559">
        <v>63417</v>
      </c>
    </row>
    <row r="3560" spans="1:13" x14ac:dyDescent="0.2">
      <c r="A3560" t="s">
        <v>3569</v>
      </c>
      <c r="B3560">
        <v>1751</v>
      </c>
      <c r="C3560">
        <v>1566</v>
      </c>
      <c r="D3560">
        <v>1946</v>
      </c>
      <c r="E3560" s="1">
        <v>604</v>
      </c>
      <c r="F3560" s="1">
        <v>457</v>
      </c>
      <c r="G3560" s="1">
        <v>1244</v>
      </c>
      <c r="H3560" s="1">
        <v>2818</v>
      </c>
      <c r="I3560" s="1">
        <v>1665</v>
      </c>
      <c r="J3560" s="1">
        <v>1076</v>
      </c>
      <c r="K3560">
        <v>3717</v>
      </c>
      <c r="L3560">
        <v>2829</v>
      </c>
      <c r="M3560">
        <v>3581</v>
      </c>
    </row>
    <row r="3561" spans="1:13" x14ac:dyDescent="0.2">
      <c r="A3561" t="s">
        <v>3570</v>
      </c>
      <c r="B3561">
        <v>8925</v>
      </c>
      <c r="C3561">
        <v>7331</v>
      </c>
      <c r="D3561">
        <v>7174</v>
      </c>
      <c r="E3561" s="1">
        <v>3290</v>
      </c>
      <c r="F3561" s="1">
        <v>2724</v>
      </c>
      <c r="G3561" s="1">
        <v>6189</v>
      </c>
      <c r="H3561" s="1">
        <v>8091</v>
      </c>
      <c r="I3561" s="1">
        <v>7123</v>
      </c>
      <c r="J3561" s="1">
        <v>3127</v>
      </c>
      <c r="K3561">
        <v>6556</v>
      </c>
      <c r="L3561">
        <v>7221</v>
      </c>
      <c r="M3561">
        <v>7875</v>
      </c>
    </row>
    <row r="3562" spans="1:13" x14ac:dyDescent="0.2">
      <c r="A3562" t="s">
        <v>3571</v>
      </c>
      <c r="B3562">
        <v>6245</v>
      </c>
      <c r="C3562">
        <v>5206</v>
      </c>
      <c r="D3562">
        <v>5991</v>
      </c>
      <c r="E3562" s="1">
        <v>3280</v>
      </c>
      <c r="F3562" s="1">
        <v>2802</v>
      </c>
      <c r="G3562" s="1">
        <v>6949</v>
      </c>
      <c r="H3562" s="1">
        <v>8093</v>
      </c>
      <c r="I3562" s="1">
        <v>5828</v>
      </c>
      <c r="J3562" s="1">
        <v>2718</v>
      </c>
      <c r="K3562">
        <v>6295</v>
      </c>
      <c r="L3562">
        <v>5548</v>
      </c>
      <c r="M3562">
        <v>6137</v>
      </c>
    </row>
    <row r="3563" spans="1:13" x14ac:dyDescent="0.2">
      <c r="A3563" t="s">
        <v>3572</v>
      </c>
      <c r="B3563">
        <v>3437</v>
      </c>
      <c r="C3563">
        <v>3034</v>
      </c>
      <c r="D3563">
        <v>3049</v>
      </c>
      <c r="E3563" s="1">
        <v>1393</v>
      </c>
      <c r="F3563" s="1">
        <v>1348</v>
      </c>
      <c r="G3563" s="1">
        <v>3042</v>
      </c>
      <c r="H3563" s="1">
        <v>3334</v>
      </c>
      <c r="I3563" s="1">
        <v>1973</v>
      </c>
      <c r="J3563" s="1">
        <v>1105</v>
      </c>
      <c r="K3563">
        <v>2787</v>
      </c>
      <c r="L3563">
        <v>3293</v>
      </c>
      <c r="M3563">
        <v>3421</v>
      </c>
    </row>
    <row r="3564" spans="1:13" x14ac:dyDescent="0.2">
      <c r="A3564" t="s">
        <v>3573</v>
      </c>
      <c r="B3564">
        <v>114</v>
      </c>
      <c r="C3564">
        <v>99</v>
      </c>
      <c r="D3564">
        <v>95</v>
      </c>
      <c r="E3564" s="1">
        <v>74</v>
      </c>
      <c r="F3564" s="1">
        <v>46</v>
      </c>
      <c r="G3564" s="1">
        <v>101</v>
      </c>
      <c r="H3564" s="1">
        <v>111</v>
      </c>
      <c r="I3564" s="1">
        <v>65</v>
      </c>
      <c r="J3564" s="1">
        <v>43</v>
      </c>
      <c r="K3564">
        <v>99</v>
      </c>
      <c r="L3564">
        <v>114</v>
      </c>
      <c r="M3564">
        <v>155</v>
      </c>
    </row>
    <row r="3565" spans="1:13" x14ac:dyDescent="0.2">
      <c r="A3565" t="s">
        <v>3574</v>
      </c>
      <c r="B3565">
        <v>1006</v>
      </c>
      <c r="C3565">
        <v>765</v>
      </c>
      <c r="D3565">
        <v>927</v>
      </c>
      <c r="E3565" s="1">
        <v>446</v>
      </c>
      <c r="F3565" s="1">
        <v>339</v>
      </c>
      <c r="G3565" s="1">
        <v>871</v>
      </c>
      <c r="H3565" s="1">
        <v>1308</v>
      </c>
      <c r="I3565" s="1">
        <v>904</v>
      </c>
      <c r="J3565" s="1">
        <v>469</v>
      </c>
      <c r="K3565">
        <v>1338</v>
      </c>
      <c r="L3565">
        <v>1108</v>
      </c>
      <c r="M3565">
        <v>1274</v>
      </c>
    </row>
    <row r="3566" spans="1:13" x14ac:dyDescent="0.2">
      <c r="A3566" t="s">
        <v>3575</v>
      </c>
      <c r="B3566">
        <v>6453</v>
      </c>
      <c r="C3566">
        <v>5405</v>
      </c>
      <c r="D3566">
        <v>6734</v>
      </c>
      <c r="E3566" s="1">
        <v>1567</v>
      </c>
      <c r="F3566" s="1">
        <v>1540</v>
      </c>
      <c r="G3566" s="1">
        <v>3447</v>
      </c>
      <c r="H3566" s="1">
        <v>4440</v>
      </c>
      <c r="I3566" s="1">
        <v>3239</v>
      </c>
      <c r="J3566" s="1">
        <v>1984</v>
      </c>
      <c r="K3566">
        <v>8532</v>
      </c>
      <c r="L3566">
        <v>6681</v>
      </c>
      <c r="M3566">
        <v>7349</v>
      </c>
    </row>
    <row r="3567" spans="1:13" x14ac:dyDescent="0.2">
      <c r="A3567" t="s">
        <v>3576</v>
      </c>
      <c r="B3567">
        <v>2292</v>
      </c>
      <c r="C3567">
        <v>2045</v>
      </c>
      <c r="D3567">
        <v>1794</v>
      </c>
      <c r="E3567" s="1">
        <v>885</v>
      </c>
      <c r="F3567" s="1">
        <v>710</v>
      </c>
      <c r="G3567" s="1">
        <v>1623</v>
      </c>
      <c r="H3567" s="1">
        <v>1726</v>
      </c>
      <c r="I3567" s="1">
        <v>1463</v>
      </c>
      <c r="J3567" s="1">
        <v>634</v>
      </c>
      <c r="K3567">
        <v>2266</v>
      </c>
      <c r="L3567">
        <v>2827</v>
      </c>
      <c r="M3567">
        <v>2916</v>
      </c>
    </row>
    <row r="3568" spans="1:13" x14ac:dyDescent="0.2">
      <c r="A3568" t="s">
        <v>3577</v>
      </c>
      <c r="B3568">
        <v>2732</v>
      </c>
      <c r="C3568">
        <v>2771</v>
      </c>
      <c r="D3568">
        <v>3496</v>
      </c>
      <c r="E3568" s="1">
        <v>985</v>
      </c>
      <c r="F3568" s="1">
        <v>847</v>
      </c>
      <c r="G3568" s="1">
        <v>2353</v>
      </c>
      <c r="H3568" s="1">
        <v>2700</v>
      </c>
      <c r="I3568" s="1">
        <v>1745</v>
      </c>
      <c r="J3568" s="1">
        <v>801</v>
      </c>
      <c r="K3568">
        <v>4153</v>
      </c>
      <c r="L3568">
        <v>3185</v>
      </c>
      <c r="M3568">
        <v>3635</v>
      </c>
    </row>
    <row r="3569" spans="1:13" x14ac:dyDescent="0.2">
      <c r="A3569" t="s">
        <v>3578</v>
      </c>
      <c r="B3569">
        <v>2473</v>
      </c>
      <c r="C3569">
        <v>1955</v>
      </c>
      <c r="D3569">
        <v>2209</v>
      </c>
      <c r="E3569" s="1">
        <v>1202</v>
      </c>
      <c r="F3569" s="1">
        <v>1279</v>
      </c>
      <c r="G3569" s="1">
        <v>2698</v>
      </c>
      <c r="H3569" s="1">
        <v>3732</v>
      </c>
      <c r="I3569" s="1">
        <v>2612</v>
      </c>
      <c r="J3569" s="1">
        <v>1152</v>
      </c>
      <c r="K3569">
        <v>3145</v>
      </c>
      <c r="L3569">
        <v>2881</v>
      </c>
      <c r="M3569">
        <v>3556</v>
      </c>
    </row>
    <row r="3570" spans="1:13" x14ac:dyDescent="0.2">
      <c r="A3570" t="s">
        <v>3579</v>
      </c>
      <c r="B3570">
        <v>3537</v>
      </c>
      <c r="C3570">
        <v>3574</v>
      </c>
      <c r="D3570">
        <v>3949</v>
      </c>
      <c r="E3570" s="1">
        <v>1417</v>
      </c>
      <c r="F3570" s="1">
        <v>1412</v>
      </c>
      <c r="G3570" s="1">
        <v>3357</v>
      </c>
      <c r="H3570" s="1">
        <v>3660</v>
      </c>
      <c r="I3570" s="1">
        <v>2827</v>
      </c>
      <c r="J3570" s="1">
        <v>1418</v>
      </c>
      <c r="K3570">
        <v>4223</v>
      </c>
      <c r="L3570">
        <v>3866</v>
      </c>
      <c r="M3570">
        <v>4310</v>
      </c>
    </row>
    <row r="3571" spans="1:13" x14ac:dyDescent="0.2">
      <c r="A3571" t="s">
        <v>3580</v>
      </c>
      <c r="B3571">
        <v>1020</v>
      </c>
      <c r="C3571">
        <v>1010</v>
      </c>
      <c r="D3571">
        <v>1088</v>
      </c>
      <c r="E3571" s="1">
        <v>303</v>
      </c>
      <c r="F3571" s="1">
        <v>313</v>
      </c>
      <c r="G3571" s="1">
        <v>690</v>
      </c>
      <c r="H3571" s="1">
        <v>911</v>
      </c>
      <c r="I3571" s="1">
        <v>689</v>
      </c>
      <c r="J3571" s="1">
        <v>349</v>
      </c>
      <c r="K3571">
        <v>988</v>
      </c>
      <c r="L3571">
        <v>1058</v>
      </c>
      <c r="M3571">
        <v>1105</v>
      </c>
    </row>
    <row r="3572" spans="1:13" x14ac:dyDescent="0.2">
      <c r="A3572" t="s">
        <v>3581</v>
      </c>
      <c r="B3572">
        <v>907</v>
      </c>
      <c r="C3572">
        <v>952</v>
      </c>
      <c r="D3572">
        <v>1358</v>
      </c>
      <c r="E3572" s="1">
        <v>415</v>
      </c>
      <c r="F3572" s="1">
        <v>374</v>
      </c>
      <c r="G3572" s="1">
        <v>828</v>
      </c>
      <c r="H3572" s="1">
        <v>1169</v>
      </c>
      <c r="I3572" s="1">
        <v>745</v>
      </c>
      <c r="J3572" s="1">
        <v>344</v>
      </c>
      <c r="K3572">
        <v>1085</v>
      </c>
      <c r="L3572">
        <v>890</v>
      </c>
      <c r="M3572">
        <v>994</v>
      </c>
    </row>
    <row r="3573" spans="1:13" x14ac:dyDescent="0.2">
      <c r="A3573" t="s">
        <v>3582</v>
      </c>
      <c r="B3573">
        <v>1152</v>
      </c>
      <c r="C3573">
        <v>1157</v>
      </c>
      <c r="D3573">
        <v>1371</v>
      </c>
      <c r="E3573" s="1">
        <v>398</v>
      </c>
      <c r="F3573" s="1">
        <v>318</v>
      </c>
      <c r="G3573" s="1">
        <v>757</v>
      </c>
      <c r="H3573" s="1">
        <v>911</v>
      </c>
      <c r="I3573" s="1">
        <v>689</v>
      </c>
      <c r="J3573" s="1">
        <v>360</v>
      </c>
      <c r="K3573">
        <v>1210</v>
      </c>
      <c r="L3573">
        <v>930</v>
      </c>
      <c r="M3573">
        <v>1242</v>
      </c>
    </row>
    <row r="3574" spans="1:13" x14ac:dyDescent="0.2">
      <c r="A3574" t="s">
        <v>3583</v>
      </c>
      <c r="B3574">
        <v>35013</v>
      </c>
      <c r="C3574">
        <v>28311</v>
      </c>
      <c r="D3574">
        <v>32478</v>
      </c>
      <c r="E3574" s="1">
        <v>23739</v>
      </c>
      <c r="F3574" s="1">
        <v>20749</v>
      </c>
      <c r="G3574" s="1">
        <v>55427</v>
      </c>
      <c r="H3574" s="1">
        <v>76111</v>
      </c>
      <c r="I3574" s="1">
        <v>56257</v>
      </c>
      <c r="J3574" s="1">
        <v>25401</v>
      </c>
      <c r="K3574">
        <v>29430</v>
      </c>
      <c r="L3574">
        <v>23369</v>
      </c>
      <c r="M3574">
        <v>26000</v>
      </c>
    </row>
    <row r="3575" spans="1:13" x14ac:dyDescent="0.2">
      <c r="A3575" t="s">
        <v>3584</v>
      </c>
      <c r="B3575">
        <v>2881</v>
      </c>
      <c r="C3575">
        <v>2632</v>
      </c>
      <c r="D3575">
        <v>2888</v>
      </c>
      <c r="E3575" s="1">
        <v>1022</v>
      </c>
      <c r="F3575" s="1">
        <v>964</v>
      </c>
      <c r="G3575" s="1">
        <v>2506</v>
      </c>
      <c r="H3575" s="1">
        <v>3162</v>
      </c>
      <c r="I3575" s="1">
        <v>1903</v>
      </c>
      <c r="J3575" s="1">
        <v>1216</v>
      </c>
      <c r="K3575">
        <v>2569</v>
      </c>
      <c r="L3575">
        <v>2573</v>
      </c>
      <c r="M3575">
        <v>2908</v>
      </c>
    </row>
    <row r="3576" spans="1:13" x14ac:dyDescent="0.2">
      <c r="A3576" t="s">
        <v>3585</v>
      </c>
      <c r="B3576">
        <v>13129</v>
      </c>
      <c r="C3576">
        <v>11352</v>
      </c>
      <c r="D3576">
        <v>14617</v>
      </c>
      <c r="E3576" s="1">
        <v>5668</v>
      </c>
      <c r="F3576" s="1">
        <v>4750</v>
      </c>
      <c r="G3576" s="1">
        <v>11059</v>
      </c>
      <c r="H3576" s="1">
        <v>17684</v>
      </c>
      <c r="I3576" s="1">
        <v>13390</v>
      </c>
      <c r="J3576" s="1">
        <v>6153</v>
      </c>
      <c r="K3576">
        <v>16700</v>
      </c>
      <c r="L3576">
        <v>12189</v>
      </c>
      <c r="M3576">
        <v>13559</v>
      </c>
    </row>
    <row r="3577" spans="1:13" x14ac:dyDescent="0.2">
      <c r="A3577" t="s">
        <v>3586</v>
      </c>
      <c r="B3577">
        <v>2112</v>
      </c>
      <c r="C3577">
        <v>1931</v>
      </c>
      <c r="D3577">
        <v>2483</v>
      </c>
      <c r="E3577" s="1">
        <v>734</v>
      </c>
      <c r="F3577" s="1">
        <v>657</v>
      </c>
      <c r="G3577" s="1">
        <v>1825</v>
      </c>
      <c r="H3577" s="1">
        <v>2522</v>
      </c>
      <c r="I3577" s="1">
        <v>1488</v>
      </c>
      <c r="J3577" s="1">
        <v>924</v>
      </c>
      <c r="K3577">
        <v>2036</v>
      </c>
      <c r="L3577">
        <v>1976</v>
      </c>
      <c r="M3577">
        <v>2085</v>
      </c>
    </row>
    <row r="3578" spans="1:13" x14ac:dyDescent="0.2">
      <c r="A3578" t="s">
        <v>3587</v>
      </c>
      <c r="B3578">
        <v>171</v>
      </c>
      <c r="C3578">
        <v>187</v>
      </c>
      <c r="D3578">
        <v>224</v>
      </c>
      <c r="E3578" s="1">
        <v>46</v>
      </c>
      <c r="F3578" s="1">
        <v>54</v>
      </c>
      <c r="G3578" s="1">
        <v>156</v>
      </c>
      <c r="H3578" s="1">
        <v>234</v>
      </c>
      <c r="I3578" s="1">
        <v>72</v>
      </c>
      <c r="J3578" s="1">
        <v>71</v>
      </c>
      <c r="K3578">
        <v>171</v>
      </c>
      <c r="L3578">
        <v>172</v>
      </c>
      <c r="M3578">
        <v>196</v>
      </c>
    </row>
    <row r="3579" spans="1:13" x14ac:dyDescent="0.2">
      <c r="A3579" t="s">
        <v>3588</v>
      </c>
      <c r="B3579">
        <v>641</v>
      </c>
      <c r="C3579">
        <v>607</v>
      </c>
      <c r="D3579">
        <v>680</v>
      </c>
      <c r="E3579" s="1">
        <v>159</v>
      </c>
      <c r="F3579" s="1">
        <v>163</v>
      </c>
      <c r="G3579" s="1">
        <v>431</v>
      </c>
      <c r="H3579" s="1">
        <v>770</v>
      </c>
      <c r="I3579" s="1">
        <v>441</v>
      </c>
      <c r="J3579" s="1">
        <v>322</v>
      </c>
      <c r="K3579">
        <v>875</v>
      </c>
      <c r="L3579">
        <v>756</v>
      </c>
      <c r="M3579">
        <v>834</v>
      </c>
    </row>
    <row r="3580" spans="1:13" x14ac:dyDescent="0.2">
      <c r="A3580" t="s">
        <v>3589</v>
      </c>
      <c r="B3580">
        <v>3659</v>
      </c>
      <c r="C3580">
        <v>3364</v>
      </c>
      <c r="D3580">
        <v>3126</v>
      </c>
      <c r="E3580" s="1">
        <v>1583</v>
      </c>
      <c r="F3580" s="1">
        <v>1411</v>
      </c>
      <c r="G3580" s="1">
        <v>3076</v>
      </c>
      <c r="H3580" s="1">
        <v>2781</v>
      </c>
      <c r="I3580" s="1">
        <v>2457</v>
      </c>
      <c r="J3580" s="1">
        <v>1180</v>
      </c>
      <c r="K3580">
        <v>1949</v>
      </c>
      <c r="L3580">
        <v>1952</v>
      </c>
      <c r="M3580">
        <v>2235</v>
      </c>
    </row>
    <row r="3581" spans="1:13" x14ac:dyDescent="0.2">
      <c r="A3581" t="s">
        <v>3590</v>
      </c>
      <c r="B3581">
        <v>6730</v>
      </c>
      <c r="C3581">
        <v>5715</v>
      </c>
      <c r="D3581">
        <v>7203</v>
      </c>
      <c r="E3581" s="1">
        <v>1903</v>
      </c>
      <c r="F3581" s="1">
        <v>1818</v>
      </c>
      <c r="G3581" s="1">
        <v>4541</v>
      </c>
      <c r="H3581" s="1">
        <v>7184</v>
      </c>
      <c r="I3581" s="1">
        <v>4046</v>
      </c>
      <c r="J3581" s="1">
        <v>2404</v>
      </c>
      <c r="K3581">
        <v>10857</v>
      </c>
      <c r="L3581">
        <v>8239</v>
      </c>
      <c r="M3581">
        <v>9364</v>
      </c>
    </row>
    <row r="3582" spans="1:13" x14ac:dyDescent="0.2">
      <c r="A3582" t="s">
        <v>3591</v>
      </c>
      <c r="B3582">
        <v>3855</v>
      </c>
      <c r="C3582">
        <v>3279</v>
      </c>
      <c r="D3582">
        <v>3738</v>
      </c>
      <c r="E3582" s="1">
        <v>1336</v>
      </c>
      <c r="F3582" s="1">
        <v>1075</v>
      </c>
      <c r="G3582" s="1">
        <v>2665</v>
      </c>
      <c r="H3582" s="1">
        <v>4324</v>
      </c>
      <c r="I3582" s="1">
        <v>2743</v>
      </c>
      <c r="J3582" s="1">
        <v>1672</v>
      </c>
      <c r="K3582">
        <v>4855</v>
      </c>
      <c r="L3582">
        <v>4205</v>
      </c>
      <c r="M3582">
        <v>4910</v>
      </c>
    </row>
    <row r="3583" spans="1:13" x14ac:dyDescent="0.2">
      <c r="A3583" t="s">
        <v>3592</v>
      </c>
      <c r="B3583">
        <v>20742</v>
      </c>
      <c r="C3583">
        <v>17697</v>
      </c>
      <c r="D3583">
        <v>24201</v>
      </c>
      <c r="E3583" s="1">
        <v>6361</v>
      </c>
      <c r="F3583" s="1">
        <v>6219</v>
      </c>
      <c r="G3583" s="1">
        <v>15213</v>
      </c>
      <c r="H3583" s="1">
        <v>26648</v>
      </c>
      <c r="I3583" s="1">
        <v>17032</v>
      </c>
      <c r="J3583" s="1">
        <v>9537</v>
      </c>
      <c r="K3583">
        <v>40621</v>
      </c>
      <c r="L3583">
        <v>29842</v>
      </c>
      <c r="M3583">
        <v>35865</v>
      </c>
    </row>
    <row r="3584" spans="1:13" x14ac:dyDescent="0.2">
      <c r="A3584" t="s">
        <v>3593</v>
      </c>
      <c r="B3584">
        <v>275</v>
      </c>
      <c r="C3584">
        <v>230</v>
      </c>
      <c r="D3584">
        <v>316</v>
      </c>
      <c r="E3584" s="1">
        <v>69</v>
      </c>
      <c r="F3584" s="1">
        <v>65</v>
      </c>
      <c r="G3584" s="1">
        <v>177</v>
      </c>
      <c r="H3584" s="1">
        <v>370</v>
      </c>
      <c r="I3584" s="1">
        <v>200</v>
      </c>
      <c r="J3584" s="1">
        <v>141</v>
      </c>
      <c r="K3584">
        <v>397</v>
      </c>
      <c r="L3584">
        <v>280</v>
      </c>
      <c r="M3584">
        <v>389</v>
      </c>
    </row>
    <row r="3585" spans="1:13" x14ac:dyDescent="0.2">
      <c r="A3585" t="s">
        <v>3594</v>
      </c>
      <c r="B3585">
        <v>2253</v>
      </c>
      <c r="C3585">
        <v>1699</v>
      </c>
      <c r="D3585">
        <v>1704</v>
      </c>
      <c r="E3585" s="1">
        <v>685</v>
      </c>
      <c r="F3585" s="1">
        <v>640</v>
      </c>
      <c r="G3585" s="1">
        <v>1521</v>
      </c>
      <c r="H3585" s="1">
        <v>2394</v>
      </c>
      <c r="I3585" s="1">
        <v>1322</v>
      </c>
      <c r="J3585" s="1">
        <v>974</v>
      </c>
      <c r="K3585">
        <v>2266</v>
      </c>
      <c r="L3585">
        <v>2494</v>
      </c>
      <c r="M3585">
        <v>3003</v>
      </c>
    </row>
    <row r="3586" spans="1:13" x14ac:dyDescent="0.2">
      <c r="A3586" t="s">
        <v>3595</v>
      </c>
      <c r="B3586">
        <v>8120</v>
      </c>
      <c r="C3586">
        <v>5920</v>
      </c>
      <c r="D3586">
        <v>6990</v>
      </c>
      <c r="E3586" s="1">
        <v>3001</v>
      </c>
      <c r="F3586" s="1">
        <v>2613</v>
      </c>
      <c r="G3586" s="1">
        <v>6248</v>
      </c>
      <c r="H3586" s="1">
        <v>13891</v>
      </c>
      <c r="I3586" s="1">
        <v>10247</v>
      </c>
      <c r="J3586" s="1">
        <v>6718</v>
      </c>
      <c r="K3586">
        <v>8773</v>
      </c>
      <c r="L3586">
        <v>7293</v>
      </c>
      <c r="M3586">
        <v>8604</v>
      </c>
    </row>
    <row r="3587" spans="1:13" x14ac:dyDescent="0.2">
      <c r="A3587" t="s">
        <v>3596</v>
      </c>
      <c r="B3587">
        <v>3110</v>
      </c>
      <c r="C3587">
        <v>2770</v>
      </c>
      <c r="D3587">
        <v>2612</v>
      </c>
      <c r="E3587" s="1">
        <v>1594</v>
      </c>
      <c r="F3587" s="1">
        <v>1515</v>
      </c>
      <c r="G3587" s="1">
        <v>3268</v>
      </c>
      <c r="H3587" s="1">
        <v>2035</v>
      </c>
      <c r="I3587" s="1">
        <v>1647</v>
      </c>
      <c r="J3587" s="1">
        <v>650</v>
      </c>
      <c r="K3587">
        <v>1502</v>
      </c>
      <c r="L3587">
        <v>1561</v>
      </c>
      <c r="M3587">
        <v>1708</v>
      </c>
    </row>
    <row r="3588" spans="1:13" x14ac:dyDescent="0.2">
      <c r="A3588" t="s">
        <v>3597</v>
      </c>
      <c r="B3588">
        <v>139</v>
      </c>
      <c r="C3588">
        <v>58</v>
      </c>
      <c r="D3588">
        <v>97</v>
      </c>
      <c r="E3588" s="1">
        <v>38</v>
      </c>
      <c r="F3588" s="1">
        <v>36</v>
      </c>
      <c r="G3588" s="1">
        <v>102</v>
      </c>
      <c r="H3588" s="1">
        <v>136</v>
      </c>
      <c r="I3588" s="1">
        <v>87</v>
      </c>
      <c r="J3588" s="1">
        <v>63</v>
      </c>
      <c r="K3588">
        <v>96</v>
      </c>
      <c r="L3588">
        <v>72</v>
      </c>
      <c r="M3588">
        <v>112</v>
      </c>
    </row>
    <row r="3589" spans="1:13" x14ac:dyDescent="0.2">
      <c r="A3589" t="s">
        <v>3598</v>
      </c>
      <c r="B3589">
        <v>2715</v>
      </c>
      <c r="C3589">
        <v>2339</v>
      </c>
      <c r="D3589">
        <v>2318</v>
      </c>
      <c r="E3589" s="1">
        <v>1140</v>
      </c>
      <c r="F3589" s="1">
        <v>958</v>
      </c>
      <c r="G3589" s="1">
        <v>2793</v>
      </c>
      <c r="H3589" s="1">
        <v>2611</v>
      </c>
      <c r="I3589" s="1">
        <v>1412</v>
      </c>
      <c r="J3589" s="1">
        <v>750</v>
      </c>
      <c r="K3589">
        <v>1968</v>
      </c>
      <c r="L3589">
        <v>2218</v>
      </c>
      <c r="M3589">
        <v>2629</v>
      </c>
    </row>
    <row r="3590" spans="1:13" x14ac:dyDescent="0.2">
      <c r="A3590" t="s">
        <v>3599</v>
      </c>
      <c r="B3590">
        <v>19</v>
      </c>
      <c r="C3590">
        <v>18</v>
      </c>
      <c r="D3590">
        <v>20</v>
      </c>
      <c r="E3590" s="1">
        <v>11</v>
      </c>
      <c r="F3590" s="1">
        <v>12</v>
      </c>
      <c r="G3590" s="1">
        <v>25</v>
      </c>
      <c r="H3590" s="1">
        <v>19</v>
      </c>
      <c r="I3590" s="1">
        <v>17</v>
      </c>
      <c r="J3590" s="1">
        <v>5</v>
      </c>
      <c r="K3590">
        <v>5</v>
      </c>
      <c r="L3590">
        <v>24</v>
      </c>
      <c r="M3590">
        <v>17</v>
      </c>
    </row>
    <row r="3591" spans="1:13" x14ac:dyDescent="0.2">
      <c r="A3591" t="s">
        <v>3600</v>
      </c>
      <c r="B3591">
        <v>633</v>
      </c>
      <c r="C3591">
        <v>612</v>
      </c>
      <c r="D3591">
        <v>787</v>
      </c>
      <c r="E3591" s="1">
        <v>694</v>
      </c>
      <c r="F3591" s="1">
        <v>576</v>
      </c>
      <c r="G3591" s="1">
        <v>1420</v>
      </c>
      <c r="H3591" s="1">
        <v>6081</v>
      </c>
      <c r="I3591" s="1">
        <v>3804</v>
      </c>
      <c r="J3591" s="1">
        <v>1355</v>
      </c>
      <c r="K3591">
        <v>1128</v>
      </c>
      <c r="L3591">
        <v>825</v>
      </c>
      <c r="M3591">
        <v>927</v>
      </c>
    </row>
    <row r="3592" spans="1:13" x14ac:dyDescent="0.2">
      <c r="A3592" t="s">
        <v>3601</v>
      </c>
      <c r="B3592">
        <v>1218</v>
      </c>
      <c r="C3592">
        <v>1060</v>
      </c>
      <c r="D3592">
        <v>893</v>
      </c>
      <c r="E3592" s="1">
        <v>352</v>
      </c>
      <c r="F3592" s="1">
        <v>350</v>
      </c>
      <c r="G3592" s="1">
        <v>979</v>
      </c>
      <c r="H3592" s="1">
        <v>1073</v>
      </c>
      <c r="I3592" s="1">
        <v>775</v>
      </c>
      <c r="J3592" s="1">
        <v>303</v>
      </c>
      <c r="K3592">
        <v>1182</v>
      </c>
      <c r="L3592">
        <v>1314</v>
      </c>
      <c r="M3592">
        <v>1374</v>
      </c>
    </row>
    <row r="3593" spans="1:13" x14ac:dyDescent="0.2">
      <c r="A3593" t="s">
        <v>3602</v>
      </c>
      <c r="B3593">
        <v>4408</v>
      </c>
      <c r="C3593">
        <v>3439</v>
      </c>
      <c r="D3593">
        <v>3374</v>
      </c>
      <c r="E3593" s="1">
        <v>2535</v>
      </c>
      <c r="F3593" s="1">
        <v>2270</v>
      </c>
      <c r="G3593" s="1">
        <v>4801</v>
      </c>
      <c r="H3593" s="1">
        <v>1956</v>
      </c>
      <c r="I3593" s="1">
        <v>2029</v>
      </c>
      <c r="J3593" s="1">
        <v>539</v>
      </c>
      <c r="K3593">
        <v>1944</v>
      </c>
      <c r="L3593">
        <v>1873</v>
      </c>
      <c r="M3593">
        <v>1982</v>
      </c>
    </row>
    <row r="3594" spans="1:13" x14ac:dyDescent="0.2">
      <c r="A3594" t="s">
        <v>3603</v>
      </c>
      <c r="B3594">
        <v>3752</v>
      </c>
      <c r="C3594">
        <v>3390</v>
      </c>
      <c r="D3594">
        <v>4283</v>
      </c>
      <c r="E3594" s="1">
        <v>2208</v>
      </c>
      <c r="F3594" s="1">
        <v>2299</v>
      </c>
      <c r="G3594" s="1">
        <v>5156</v>
      </c>
      <c r="H3594" s="1">
        <v>2561</v>
      </c>
      <c r="I3594" s="1">
        <v>2025</v>
      </c>
      <c r="J3594" s="1">
        <v>730</v>
      </c>
      <c r="K3594">
        <v>1833</v>
      </c>
      <c r="L3594">
        <v>1593</v>
      </c>
      <c r="M3594">
        <v>1889</v>
      </c>
    </row>
    <row r="3595" spans="1:13" x14ac:dyDescent="0.2">
      <c r="A3595" t="s">
        <v>3604</v>
      </c>
      <c r="B3595">
        <v>577</v>
      </c>
      <c r="C3595">
        <v>456</v>
      </c>
      <c r="D3595">
        <v>521</v>
      </c>
      <c r="E3595" s="1">
        <v>262</v>
      </c>
      <c r="F3595" s="1">
        <v>243</v>
      </c>
      <c r="G3595" s="1">
        <v>659</v>
      </c>
      <c r="H3595" s="1">
        <v>680</v>
      </c>
      <c r="I3595" s="1">
        <v>409</v>
      </c>
      <c r="J3595" s="1">
        <v>234</v>
      </c>
      <c r="K3595">
        <v>374</v>
      </c>
      <c r="L3595">
        <v>355</v>
      </c>
      <c r="M3595">
        <v>392</v>
      </c>
    </row>
    <row r="3596" spans="1:13" x14ac:dyDescent="0.2">
      <c r="A3596" t="s">
        <v>3605</v>
      </c>
      <c r="B3596">
        <v>46</v>
      </c>
      <c r="C3596">
        <v>24</v>
      </c>
      <c r="D3596">
        <v>46</v>
      </c>
      <c r="E3596" s="1">
        <v>24</v>
      </c>
      <c r="F3596" s="1">
        <v>12</v>
      </c>
      <c r="G3596" s="1">
        <v>48</v>
      </c>
      <c r="H3596" s="1">
        <v>68</v>
      </c>
      <c r="I3596" s="1">
        <v>42</v>
      </c>
      <c r="J3596" s="1">
        <v>33</v>
      </c>
      <c r="K3596">
        <v>41</v>
      </c>
      <c r="L3596">
        <v>39</v>
      </c>
      <c r="M3596">
        <v>57</v>
      </c>
    </row>
    <row r="3597" spans="1:13" x14ac:dyDescent="0.2">
      <c r="A3597" t="s">
        <v>3606</v>
      </c>
      <c r="B3597">
        <v>1184</v>
      </c>
      <c r="C3597">
        <v>957</v>
      </c>
      <c r="D3597">
        <v>1015</v>
      </c>
      <c r="E3597" s="1">
        <v>400</v>
      </c>
      <c r="F3597" s="1">
        <v>352</v>
      </c>
      <c r="G3597" s="1">
        <v>865</v>
      </c>
      <c r="H3597" s="1">
        <v>992</v>
      </c>
      <c r="I3597" s="1">
        <v>586</v>
      </c>
      <c r="J3597" s="1">
        <v>370</v>
      </c>
      <c r="K3597">
        <v>941</v>
      </c>
      <c r="L3597">
        <v>875</v>
      </c>
      <c r="M3597">
        <v>1046</v>
      </c>
    </row>
    <row r="3598" spans="1:13" x14ac:dyDescent="0.2">
      <c r="A3598" t="s">
        <v>3607</v>
      </c>
      <c r="B3598">
        <v>1478</v>
      </c>
      <c r="C3598">
        <v>1349</v>
      </c>
      <c r="D3598">
        <v>1409</v>
      </c>
      <c r="E3598" s="1">
        <v>741</v>
      </c>
      <c r="F3598" s="1">
        <v>782</v>
      </c>
      <c r="G3598" s="1">
        <v>1934</v>
      </c>
      <c r="H3598" s="1">
        <v>1362</v>
      </c>
      <c r="I3598" s="1">
        <v>879</v>
      </c>
      <c r="J3598" s="1">
        <v>524</v>
      </c>
      <c r="K3598">
        <v>1396</v>
      </c>
      <c r="L3598">
        <v>1515</v>
      </c>
      <c r="M3598">
        <v>1459</v>
      </c>
    </row>
    <row r="3599" spans="1:13" x14ac:dyDescent="0.2">
      <c r="A3599" t="s">
        <v>3608</v>
      </c>
      <c r="B3599">
        <v>1319</v>
      </c>
      <c r="C3599">
        <v>1009</v>
      </c>
      <c r="D3599">
        <v>1013</v>
      </c>
      <c r="E3599" s="1">
        <v>562</v>
      </c>
      <c r="F3599" s="1">
        <v>556</v>
      </c>
      <c r="G3599" s="1">
        <v>1202</v>
      </c>
      <c r="H3599" s="1">
        <v>1217</v>
      </c>
      <c r="I3599" s="1">
        <v>756</v>
      </c>
      <c r="J3599" s="1">
        <v>449</v>
      </c>
      <c r="K3599">
        <v>1777</v>
      </c>
      <c r="L3599">
        <v>1480</v>
      </c>
      <c r="M3599">
        <v>1702</v>
      </c>
    </row>
    <row r="3600" spans="1:13" x14ac:dyDescent="0.2">
      <c r="A3600" t="s">
        <v>3609</v>
      </c>
      <c r="B3600">
        <v>5330</v>
      </c>
      <c r="C3600">
        <v>5126</v>
      </c>
      <c r="D3600">
        <v>5611</v>
      </c>
      <c r="E3600" s="1">
        <v>3044</v>
      </c>
      <c r="F3600" s="1">
        <v>2979</v>
      </c>
      <c r="G3600" s="1">
        <v>6943</v>
      </c>
      <c r="H3600" s="1">
        <v>4959</v>
      </c>
      <c r="I3600" s="1">
        <v>3813</v>
      </c>
      <c r="J3600" s="1">
        <v>1781</v>
      </c>
      <c r="K3600">
        <v>3246</v>
      </c>
      <c r="L3600">
        <v>3221</v>
      </c>
      <c r="M3600">
        <v>3089</v>
      </c>
    </row>
    <row r="3601" spans="1:13" x14ac:dyDescent="0.2">
      <c r="A3601" t="s">
        <v>3610</v>
      </c>
      <c r="B3601">
        <v>64</v>
      </c>
      <c r="C3601">
        <v>64</v>
      </c>
      <c r="D3601">
        <v>61</v>
      </c>
      <c r="E3601" s="1">
        <v>30</v>
      </c>
      <c r="F3601" s="1">
        <v>30</v>
      </c>
      <c r="G3601" s="1">
        <v>95</v>
      </c>
      <c r="H3601" s="1">
        <v>30</v>
      </c>
      <c r="I3601" s="1">
        <v>15</v>
      </c>
      <c r="J3601" s="1">
        <v>3</v>
      </c>
      <c r="K3601">
        <v>9</v>
      </c>
      <c r="L3601">
        <v>8</v>
      </c>
      <c r="M3601">
        <v>17</v>
      </c>
    </row>
    <row r="3602" spans="1:13" x14ac:dyDescent="0.2">
      <c r="A3602" t="s">
        <v>3611</v>
      </c>
      <c r="B3602">
        <v>33</v>
      </c>
      <c r="C3602">
        <v>34</v>
      </c>
      <c r="D3602">
        <v>11</v>
      </c>
      <c r="E3602" s="1">
        <v>11</v>
      </c>
      <c r="F3602" s="1">
        <v>11</v>
      </c>
      <c r="G3602" s="1">
        <v>27</v>
      </c>
      <c r="H3602" s="1">
        <v>28</v>
      </c>
      <c r="I3602" s="1">
        <v>21</v>
      </c>
      <c r="J3602" s="1">
        <v>7</v>
      </c>
      <c r="K3602">
        <v>6</v>
      </c>
      <c r="L3602">
        <v>12</v>
      </c>
      <c r="M3602">
        <v>20</v>
      </c>
    </row>
    <row r="3603" spans="1:13" x14ac:dyDescent="0.2">
      <c r="A3603" t="s">
        <v>3612</v>
      </c>
      <c r="B3603">
        <v>0</v>
      </c>
      <c r="C3603">
        <v>5</v>
      </c>
      <c r="D3603">
        <v>3</v>
      </c>
      <c r="E3603" s="1">
        <v>4</v>
      </c>
      <c r="F3603" s="1">
        <v>6</v>
      </c>
      <c r="G3603" s="1">
        <v>4</v>
      </c>
      <c r="H3603" s="1">
        <v>7</v>
      </c>
      <c r="I3603" s="1">
        <v>2</v>
      </c>
      <c r="J3603" s="1">
        <v>4</v>
      </c>
      <c r="K3603">
        <v>2</v>
      </c>
      <c r="L3603">
        <v>0</v>
      </c>
      <c r="M3603">
        <v>2</v>
      </c>
    </row>
    <row r="3604" spans="1:13" x14ac:dyDescent="0.2">
      <c r="A3604" t="s">
        <v>3613</v>
      </c>
      <c r="B3604">
        <v>20</v>
      </c>
      <c r="C3604">
        <v>18</v>
      </c>
      <c r="D3604">
        <v>36</v>
      </c>
      <c r="E3604" s="1">
        <v>22</v>
      </c>
      <c r="F3604" s="1">
        <v>11</v>
      </c>
      <c r="G3604" s="1">
        <v>34</v>
      </c>
      <c r="H3604" s="1">
        <v>18</v>
      </c>
      <c r="I3604" s="1">
        <v>13</v>
      </c>
      <c r="J3604" s="1">
        <v>8</v>
      </c>
      <c r="K3604">
        <v>28</v>
      </c>
      <c r="L3604">
        <v>13</v>
      </c>
      <c r="M3604">
        <v>14</v>
      </c>
    </row>
    <row r="3605" spans="1:13" x14ac:dyDescent="0.2">
      <c r="A3605" t="s">
        <v>3614</v>
      </c>
      <c r="B3605">
        <v>1932</v>
      </c>
      <c r="C3605">
        <v>1727</v>
      </c>
      <c r="D3605">
        <v>1805</v>
      </c>
      <c r="E3605" s="1">
        <v>849</v>
      </c>
      <c r="F3605" s="1">
        <v>676</v>
      </c>
      <c r="G3605" s="1">
        <v>1652</v>
      </c>
      <c r="H3605" s="1">
        <v>2231</v>
      </c>
      <c r="I3605" s="1">
        <v>1514</v>
      </c>
      <c r="J3605" s="1">
        <v>873</v>
      </c>
      <c r="K3605">
        <v>2182</v>
      </c>
      <c r="L3605">
        <v>2052</v>
      </c>
      <c r="M3605">
        <v>2357</v>
      </c>
    </row>
    <row r="3606" spans="1:13" x14ac:dyDescent="0.2">
      <c r="A3606" t="s">
        <v>3615</v>
      </c>
      <c r="B3606">
        <v>642</v>
      </c>
      <c r="C3606">
        <v>594</v>
      </c>
      <c r="D3606">
        <v>572</v>
      </c>
      <c r="E3606" s="1">
        <v>422</v>
      </c>
      <c r="F3606" s="1">
        <v>333</v>
      </c>
      <c r="G3606" s="1">
        <v>839</v>
      </c>
      <c r="H3606" s="1">
        <v>612</v>
      </c>
      <c r="I3606" s="1">
        <v>483</v>
      </c>
      <c r="J3606" s="1">
        <v>184</v>
      </c>
      <c r="K3606">
        <v>440</v>
      </c>
      <c r="L3606">
        <v>460</v>
      </c>
      <c r="M3606">
        <v>473</v>
      </c>
    </row>
    <row r="3607" spans="1:13" x14ac:dyDescent="0.2">
      <c r="A3607" t="s">
        <v>3616</v>
      </c>
      <c r="B3607">
        <v>288</v>
      </c>
      <c r="C3607">
        <v>255</v>
      </c>
      <c r="D3607">
        <v>319</v>
      </c>
      <c r="E3607" s="1">
        <v>111</v>
      </c>
      <c r="F3607" s="1">
        <v>79</v>
      </c>
      <c r="G3607" s="1">
        <v>187</v>
      </c>
      <c r="H3607" s="1">
        <v>245</v>
      </c>
      <c r="I3607" s="1">
        <v>144</v>
      </c>
      <c r="J3607" s="1">
        <v>88</v>
      </c>
      <c r="K3607">
        <v>363</v>
      </c>
      <c r="L3607">
        <v>312</v>
      </c>
      <c r="M3607">
        <v>315</v>
      </c>
    </row>
    <row r="3608" spans="1:13" x14ac:dyDescent="0.2">
      <c r="A3608" t="s">
        <v>3617</v>
      </c>
      <c r="B3608">
        <v>2146</v>
      </c>
      <c r="C3608">
        <v>1724</v>
      </c>
      <c r="D3608">
        <v>2096</v>
      </c>
      <c r="E3608" s="1">
        <v>888</v>
      </c>
      <c r="F3608" s="1">
        <v>770</v>
      </c>
      <c r="G3608" s="1">
        <v>1790</v>
      </c>
      <c r="H3608" s="1">
        <v>2535</v>
      </c>
      <c r="I3608" s="1">
        <v>1653</v>
      </c>
      <c r="J3608" s="1">
        <v>1023</v>
      </c>
      <c r="K3608">
        <v>2175</v>
      </c>
      <c r="L3608">
        <v>1866</v>
      </c>
      <c r="M3608">
        <v>2011</v>
      </c>
    </row>
    <row r="3609" spans="1:13" x14ac:dyDescent="0.2">
      <c r="A3609" t="s">
        <v>3618</v>
      </c>
      <c r="B3609">
        <v>5449</v>
      </c>
      <c r="C3609">
        <v>4034</v>
      </c>
      <c r="D3609">
        <v>5068</v>
      </c>
      <c r="E3609" s="1">
        <v>4357</v>
      </c>
      <c r="F3609" s="1">
        <v>4082</v>
      </c>
      <c r="G3609" s="1">
        <v>8943</v>
      </c>
      <c r="H3609" s="1">
        <v>17700</v>
      </c>
      <c r="I3609" s="1">
        <v>14132</v>
      </c>
      <c r="J3609" s="1">
        <v>5990</v>
      </c>
      <c r="K3609">
        <v>5556</v>
      </c>
      <c r="L3609">
        <v>4813</v>
      </c>
      <c r="M3609">
        <v>4342</v>
      </c>
    </row>
    <row r="3610" spans="1:13" x14ac:dyDescent="0.2">
      <c r="A3610" t="s">
        <v>3619</v>
      </c>
      <c r="B3610">
        <v>3583</v>
      </c>
      <c r="C3610">
        <v>3255</v>
      </c>
      <c r="D3610">
        <v>3278</v>
      </c>
      <c r="E3610" s="1">
        <v>2139</v>
      </c>
      <c r="F3610" s="1">
        <v>1801</v>
      </c>
      <c r="G3610" s="1">
        <v>4075</v>
      </c>
      <c r="H3610" s="1">
        <v>4936</v>
      </c>
      <c r="I3610" s="1">
        <v>3475</v>
      </c>
      <c r="J3610" s="1">
        <v>2720</v>
      </c>
      <c r="K3610">
        <v>10009</v>
      </c>
      <c r="L3610">
        <v>9815</v>
      </c>
      <c r="M3610">
        <v>10192</v>
      </c>
    </row>
    <row r="3611" spans="1:13" x14ac:dyDescent="0.2">
      <c r="A3611" t="s">
        <v>3620</v>
      </c>
      <c r="B3611">
        <v>7235</v>
      </c>
      <c r="C3611">
        <v>5869</v>
      </c>
      <c r="D3611">
        <v>7087</v>
      </c>
      <c r="E3611" s="1">
        <v>3143</v>
      </c>
      <c r="F3611" s="1">
        <v>2876</v>
      </c>
      <c r="G3611" s="1">
        <v>6856</v>
      </c>
      <c r="H3611" s="1">
        <v>6465</v>
      </c>
      <c r="I3611" s="1">
        <v>4655</v>
      </c>
      <c r="J3611" s="1">
        <v>1957</v>
      </c>
      <c r="K3611">
        <v>18477</v>
      </c>
      <c r="L3611">
        <v>14729</v>
      </c>
      <c r="M3611">
        <v>16441</v>
      </c>
    </row>
    <row r="3612" spans="1:13" x14ac:dyDescent="0.2">
      <c r="A3612" t="s">
        <v>3621</v>
      </c>
      <c r="B3612">
        <v>2813</v>
      </c>
      <c r="C3612">
        <v>2568</v>
      </c>
      <c r="D3612">
        <v>2827</v>
      </c>
      <c r="E3612" s="1">
        <v>797</v>
      </c>
      <c r="F3612" s="1">
        <v>687</v>
      </c>
      <c r="G3612" s="1">
        <v>1762</v>
      </c>
      <c r="H3612" s="1">
        <v>2157</v>
      </c>
      <c r="I3612" s="1">
        <v>1353</v>
      </c>
      <c r="J3612" s="1">
        <v>828</v>
      </c>
      <c r="K3612">
        <v>2888</v>
      </c>
      <c r="L3612">
        <v>2552</v>
      </c>
      <c r="M3612">
        <v>3147</v>
      </c>
    </row>
    <row r="3613" spans="1:13" x14ac:dyDescent="0.2">
      <c r="A3613" t="s">
        <v>3622</v>
      </c>
      <c r="B3613">
        <v>1764</v>
      </c>
      <c r="C3613">
        <v>1643</v>
      </c>
      <c r="D3613">
        <v>2059</v>
      </c>
      <c r="E3613" s="1">
        <v>544</v>
      </c>
      <c r="F3613" s="1">
        <v>514</v>
      </c>
      <c r="G3613" s="1">
        <v>1262</v>
      </c>
      <c r="H3613" s="1">
        <v>2092</v>
      </c>
      <c r="I3613" s="1">
        <v>1476</v>
      </c>
      <c r="J3613" s="1">
        <v>825</v>
      </c>
      <c r="K3613">
        <v>2098</v>
      </c>
      <c r="L3613">
        <v>1722</v>
      </c>
      <c r="M3613">
        <v>2027</v>
      </c>
    </row>
    <row r="3614" spans="1:13" x14ac:dyDescent="0.2">
      <c r="A3614" t="s">
        <v>3623</v>
      </c>
      <c r="B3614">
        <v>5747</v>
      </c>
      <c r="C3614">
        <v>4611</v>
      </c>
      <c r="D3614">
        <v>5480</v>
      </c>
      <c r="E3614" s="1">
        <v>2800</v>
      </c>
      <c r="F3614" s="1">
        <v>2647</v>
      </c>
      <c r="G3614" s="1">
        <v>5921</v>
      </c>
      <c r="H3614" s="1">
        <v>5733</v>
      </c>
      <c r="I3614" s="1">
        <v>4413</v>
      </c>
      <c r="J3614" s="1">
        <v>2105</v>
      </c>
      <c r="K3614">
        <v>5069</v>
      </c>
      <c r="L3614">
        <v>4481</v>
      </c>
      <c r="M3614">
        <v>4796</v>
      </c>
    </row>
    <row r="3615" spans="1:13" x14ac:dyDescent="0.2">
      <c r="A3615" t="s">
        <v>3624</v>
      </c>
      <c r="B3615">
        <v>4592</v>
      </c>
      <c r="C3615">
        <v>3557</v>
      </c>
      <c r="D3615">
        <v>4402</v>
      </c>
      <c r="E3615" s="1">
        <v>1757</v>
      </c>
      <c r="F3615" s="1">
        <v>1500</v>
      </c>
      <c r="G3615" s="1">
        <v>3521</v>
      </c>
      <c r="H3615" s="1">
        <v>5330</v>
      </c>
      <c r="I3615" s="1">
        <v>3661</v>
      </c>
      <c r="J3615" s="1">
        <v>1828</v>
      </c>
      <c r="K3615">
        <v>7063</v>
      </c>
      <c r="L3615">
        <v>5461</v>
      </c>
      <c r="M3615">
        <v>6241</v>
      </c>
    </row>
    <row r="3616" spans="1:13" x14ac:dyDescent="0.2">
      <c r="A3616" t="s">
        <v>3625</v>
      </c>
      <c r="B3616">
        <v>12963</v>
      </c>
      <c r="C3616">
        <v>10624</v>
      </c>
      <c r="D3616">
        <v>13531</v>
      </c>
      <c r="E3616" s="1">
        <v>3445</v>
      </c>
      <c r="F3616" s="1">
        <v>3306</v>
      </c>
      <c r="G3616" s="1">
        <v>7743</v>
      </c>
      <c r="H3616" s="1">
        <v>12123</v>
      </c>
      <c r="I3616" s="1">
        <v>8790</v>
      </c>
      <c r="J3616" s="1">
        <v>5092</v>
      </c>
      <c r="K3616">
        <v>16581</v>
      </c>
      <c r="L3616">
        <v>13508</v>
      </c>
      <c r="M3616">
        <v>14841</v>
      </c>
    </row>
    <row r="3617" spans="1:13" x14ac:dyDescent="0.2">
      <c r="A3617" t="s">
        <v>3626</v>
      </c>
      <c r="B3617">
        <v>29325</v>
      </c>
      <c r="C3617">
        <v>24412</v>
      </c>
      <c r="D3617">
        <v>27092</v>
      </c>
      <c r="E3617" s="1">
        <v>9914</v>
      </c>
      <c r="F3617" s="1">
        <v>9603</v>
      </c>
      <c r="G3617" s="1">
        <v>22608</v>
      </c>
      <c r="H3617" s="1">
        <v>24111</v>
      </c>
      <c r="I3617" s="1">
        <v>17312</v>
      </c>
      <c r="J3617" s="1">
        <v>9426</v>
      </c>
      <c r="K3617">
        <v>26717</v>
      </c>
      <c r="L3617">
        <v>25497</v>
      </c>
      <c r="M3617">
        <v>27622</v>
      </c>
    </row>
    <row r="3618" spans="1:13" x14ac:dyDescent="0.2">
      <c r="A3618" t="s">
        <v>3627</v>
      </c>
      <c r="B3618">
        <v>13419</v>
      </c>
      <c r="C3618">
        <v>12024</v>
      </c>
      <c r="D3618">
        <v>13818</v>
      </c>
      <c r="E3618" s="1">
        <v>2762</v>
      </c>
      <c r="F3618" s="1">
        <v>2651</v>
      </c>
      <c r="G3618" s="1">
        <v>7097</v>
      </c>
      <c r="H3618" s="1">
        <v>12596</v>
      </c>
      <c r="I3618" s="1">
        <v>7761</v>
      </c>
      <c r="J3618" s="1">
        <v>4922</v>
      </c>
      <c r="K3618">
        <v>18452</v>
      </c>
      <c r="L3618">
        <v>17364</v>
      </c>
      <c r="M3618">
        <v>18543</v>
      </c>
    </row>
    <row r="3619" spans="1:13" x14ac:dyDescent="0.2">
      <c r="A3619" t="s">
        <v>3628</v>
      </c>
      <c r="B3619">
        <v>1134</v>
      </c>
      <c r="C3619">
        <v>1038</v>
      </c>
      <c r="D3619">
        <v>1343</v>
      </c>
      <c r="E3619" s="1">
        <v>401</v>
      </c>
      <c r="F3619" s="1">
        <v>317</v>
      </c>
      <c r="G3619" s="1">
        <v>918</v>
      </c>
      <c r="H3619" s="1">
        <v>968</v>
      </c>
      <c r="I3619" s="1">
        <v>712</v>
      </c>
      <c r="J3619" s="1">
        <v>335</v>
      </c>
      <c r="K3619">
        <v>954</v>
      </c>
      <c r="L3619">
        <v>773</v>
      </c>
      <c r="M3619">
        <v>806</v>
      </c>
    </row>
    <row r="3620" spans="1:13" x14ac:dyDescent="0.2">
      <c r="A3620" t="s">
        <v>3629</v>
      </c>
      <c r="B3620">
        <v>8083</v>
      </c>
      <c r="C3620">
        <v>7028</v>
      </c>
      <c r="D3620">
        <v>7296</v>
      </c>
      <c r="E3620" s="1">
        <v>3016</v>
      </c>
      <c r="F3620" s="1">
        <v>2516</v>
      </c>
      <c r="G3620" s="1">
        <v>6106</v>
      </c>
      <c r="H3620" s="1">
        <v>10099</v>
      </c>
      <c r="I3620" s="1">
        <v>7010</v>
      </c>
      <c r="J3620" s="1">
        <v>3732</v>
      </c>
      <c r="K3620">
        <v>8143</v>
      </c>
      <c r="L3620">
        <v>8594</v>
      </c>
      <c r="M3620">
        <v>9731</v>
      </c>
    </row>
    <row r="3621" spans="1:13" x14ac:dyDescent="0.2">
      <c r="A3621" t="s">
        <v>3630</v>
      </c>
      <c r="B3621">
        <v>2867</v>
      </c>
      <c r="C3621">
        <v>2586</v>
      </c>
      <c r="D3621">
        <v>2635</v>
      </c>
      <c r="E3621" s="1">
        <v>938</v>
      </c>
      <c r="F3621" s="1">
        <v>812</v>
      </c>
      <c r="G3621" s="1">
        <v>2055</v>
      </c>
      <c r="H3621" s="1">
        <v>2519</v>
      </c>
      <c r="I3621" s="1">
        <v>1781</v>
      </c>
      <c r="J3621" s="1">
        <v>1003</v>
      </c>
      <c r="K3621">
        <v>2604</v>
      </c>
      <c r="L3621">
        <v>2924</v>
      </c>
      <c r="M3621">
        <v>3161</v>
      </c>
    </row>
    <row r="3622" spans="1:13" x14ac:dyDescent="0.2">
      <c r="A3622" t="s">
        <v>3631</v>
      </c>
      <c r="B3622">
        <v>2039</v>
      </c>
      <c r="C3622">
        <v>2162</v>
      </c>
      <c r="D3622">
        <v>2622</v>
      </c>
      <c r="E3622" s="1">
        <v>756</v>
      </c>
      <c r="F3622" s="1">
        <v>654</v>
      </c>
      <c r="G3622" s="1">
        <v>1639</v>
      </c>
      <c r="H3622" s="1">
        <v>3121</v>
      </c>
      <c r="I3622" s="1">
        <v>1834</v>
      </c>
      <c r="J3622" s="1">
        <v>1114</v>
      </c>
      <c r="K3622">
        <v>4863</v>
      </c>
      <c r="L3622">
        <v>3958</v>
      </c>
      <c r="M3622">
        <v>4471</v>
      </c>
    </row>
    <row r="3623" spans="1:13" x14ac:dyDescent="0.2">
      <c r="A3623" t="s">
        <v>3632</v>
      </c>
      <c r="B3623">
        <v>6800</v>
      </c>
      <c r="C3623">
        <v>5175</v>
      </c>
      <c r="D3623">
        <v>4777</v>
      </c>
      <c r="E3623" s="1">
        <v>2351</v>
      </c>
      <c r="F3623" s="1">
        <v>2111</v>
      </c>
      <c r="G3623" s="1">
        <v>4861</v>
      </c>
      <c r="H3623" s="1">
        <v>6753</v>
      </c>
      <c r="I3623" s="1">
        <v>4861</v>
      </c>
      <c r="J3623" s="1">
        <v>2612</v>
      </c>
      <c r="K3623">
        <v>5789</v>
      </c>
      <c r="L3623">
        <v>5650</v>
      </c>
      <c r="M3623">
        <v>6540</v>
      </c>
    </row>
    <row r="3624" spans="1:13" x14ac:dyDescent="0.2">
      <c r="A3624" t="s">
        <v>3633</v>
      </c>
      <c r="B3624">
        <v>3114</v>
      </c>
      <c r="C3624">
        <v>3238</v>
      </c>
      <c r="D3624">
        <v>3655</v>
      </c>
      <c r="E3624" s="1">
        <v>1117</v>
      </c>
      <c r="F3624" s="1">
        <v>1212</v>
      </c>
      <c r="G3624" s="1">
        <v>3007</v>
      </c>
      <c r="H3624" s="1">
        <v>4285</v>
      </c>
      <c r="I3624" s="1">
        <v>2421</v>
      </c>
      <c r="J3624" s="1">
        <v>1510</v>
      </c>
      <c r="K3624">
        <v>3365</v>
      </c>
      <c r="L3624">
        <v>3782</v>
      </c>
      <c r="M3624">
        <v>3931</v>
      </c>
    </row>
    <row r="3625" spans="1:13" x14ac:dyDescent="0.2">
      <c r="A3625" t="s">
        <v>3634</v>
      </c>
      <c r="B3625">
        <v>9990</v>
      </c>
      <c r="C3625">
        <v>12376</v>
      </c>
      <c r="D3625">
        <v>6169</v>
      </c>
      <c r="E3625" s="1">
        <v>1302</v>
      </c>
      <c r="F3625" s="1">
        <v>1472</v>
      </c>
      <c r="G3625" s="1">
        <v>4030</v>
      </c>
      <c r="H3625" s="1">
        <v>2416</v>
      </c>
      <c r="I3625" s="1">
        <v>1527</v>
      </c>
      <c r="J3625" s="1">
        <v>969</v>
      </c>
      <c r="K3625">
        <v>2323</v>
      </c>
      <c r="L3625">
        <v>5261</v>
      </c>
      <c r="M3625">
        <v>6977</v>
      </c>
    </row>
    <row r="3626" spans="1:13" x14ac:dyDescent="0.2">
      <c r="A3626" t="s">
        <v>3635</v>
      </c>
      <c r="B3626">
        <v>20877</v>
      </c>
      <c r="C3626">
        <v>21174</v>
      </c>
      <c r="D3626">
        <v>16020</v>
      </c>
      <c r="E3626" s="1">
        <v>4786</v>
      </c>
      <c r="F3626" s="1">
        <v>4344</v>
      </c>
      <c r="G3626" s="1">
        <v>10934</v>
      </c>
      <c r="H3626" s="1">
        <v>8542</v>
      </c>
      <c r="I3626" s="1">
        <v>5445</v>
      </c>
      <c r="J3626" s="1">
        <v>3478</v>
      </c>
      <c r="K3626">
        <v>8690</v>
      </c>
      <c r="L3626">
        <v>10802</v>
      </c>
      <c r="M3626">
        <v>13354</v>
      </c>
    </row>
    <row r="3627" spans="1:13" x14ac:dyDescent="0.2">
      <c r="A3627" t="s">
        <v>3636</v>
      </c>
      <c r="B3627">
        <v>4081</v>
      </c>
      <c r="C3627">
        <v>2759</v>
      </c>
      <c r="D3627">
        <v>3017</v>
      </c>
      <c r="E3627" s="1">
        <v>893</v>
      </c>
      <c r="F3627" s="1">
        <v>997</v>
      </c>
      <c r="G3627" s="1">
        <v>2327</v>
      </c>
      <c r="H3627" s="1">
        <v>3079</v>
      </c>
      <c r="I3627" s="1">
        <v>2078</v>
      </c>
      <c r="J3627" s="1">
        <v>1721</v>
      </c>
      <c r="K3627">
        <v>2900</v>
      </c>
      <c r="L3627">
        <v>3049</v>
      </c>
      <c r="M3627">
        <v>3463</v>
      </c>
    </row>
    <row r="3628" spans="1:13" x14ac:dyDescent="0.2">
      <c r="A3628" t="s">
        <v>3637</v>
      </c>
      <c r="B3628">
        <v>2665</v>
      </c>
      <c r="C3628">
        <v>2274</v>
      </c>
      <c r="D3628">
        <v>2651</v>
      </c>
      <c r="E3628" s="1">
        <v>803</v>
      </c>
      <c r="F3628" s="1">
        <v>855</v>
      </c>
      <c r="G3628" s="1">
        <v>1920</v>
      </c>
      <c r="H3628" s="1">
        <v>2719</v>
      </c>
      <c r="I3628" s="1">
        <v>1965</v>
      </c>
      <c r="J3628" s="1">
        <v>1113</v>
      </c>
      <c r="K3628">
        <v>1927</v>
      </c>
      <c r="L3628">
        <v>2139</v>
      </c>
      <c r="M3628">
        <v>2377</v>
      </c>
    </row>
    <row r="3629" spans="1:13" x14ac:dyDescent="0.2">
      <c r="A3629" t="s">
        <v>3638</v>
      </c>
      <c r="B3629">
        <v>8562</v>
      </c>
      <c r="C3629">
        <v>8023</v>
      </c>
      <c r="D3629">
        <v>8267</v>
      </c>
      <c r="E3629" s="1">
        <v>3307</v>
      </c>
      <c r="F3629" s="1">
        <v>2735</v>
      </c>
      <c r="G3629" s="1">
        <v>7205</v>
      </c>
      <c r="H3629" s="1">
        <v>9385</v>
      </c>
      <c r="I3629" s="1">
        <v>6289</v>
      </c>
      <c r="J3629" s="1">
        <v>3636</v>
      </c>
      <c r="K3629">
        <v>9200</v>
      </c>
      <c r="L3629">
        <v>9810</v>
      </c>
      <c r="M3629">
        <v>11091</v>
      </c>
    </row>
    <row r="3630" spans="1:13" x14ac:dyDescent="0.2">
      <c r="A3630" t="s">
        <v>3639</v>
      </c>
      <c r="B3630">
        <v>16442</v>
      </c>
      <c r="C3630">
        <v>16158</v>
      </c>
      <c r="D3630">
        <v>14388</v>
      </c>
      <c r="E3630" s="1">
        <v>8960</v>
      </c>
      <c r="F3630" s="1">
        <v>8044</v>
      </c>
      <c r="G3630" s="1">
        <v>19303</v>
      </c>
      <c r="H3630" s="1">
        <v>14196</v>
      </c>
      <c r="I3630" s="1">
        <v>11537</v>
      </c>
      <c r="J3630" s="1">
        <v>4427</v>
      </c>
      <c r="K3630">
        <v>11821</v>
      </c>
      <c r="L3630">
        <v>13783</v>
      </c>
      <c r="M3630">
        <v>13920</v>
      </c>
    </row>
    <row r="3631" spans="1:13" x14ac:dyDescent="0.2">
      <c r="A3631" t="s">
        <v>3640</v>
      </c>
      <c r="B3631">
        <v>2050</v>
      </c>
      <c r="C3631">
        <v>1900</v>
      </c>
      <c r="D3631">
        <v>1873</v>
      </c>
      <c r="E3631" s="1">
        <v>1057</v>
      </c>
      <c r="F3631" s="1">
        <v>839</v>
      </c>
      <c r="G3631" s="1">
        <v>2087</v>
      </c>
      <c r="H3631" s="1">
        <v>1944</v>
      </c>
      <c r="I3631" s="1">
        <v>1324</v>
      </c>
      <c r="J3631" s="1">
        <v>530</v>
      </c>
      <c r="K3631">
        <v>1996</v>
      </c>
      <c r="L3631">
        <v>1711</v>
      </c>
      <c r="M3631">
        <v>1943</v>
      </c>
    </row>
    <row r="3632" spans="1:13" x14ac:dyDescent="0.2">
      <c r="A3632" t="s">
        <v>3641</v>
      </c>
      <c r="B3632">
        <v>2189</v>
      </c>
      <c r="C3632">
        <v>1749</v>
      </c>
      <c r="D3632">
        <v>1968</v>
      </c>
      <c r="E3632" s="1">
        <v>892</v>
      </c>
      <c r="F3632" s="1">
        <v>773</v>
      </c>
      <c r="G3632" s="1">
        <v>2207</v>
      </c>
      <c r="H3632" s="1">
        <v>1949</v>
      </c>
      <c r="I3632" s="1">
        <v>1396</v>
      </c>
      <c r="J3632" s="1">
        <v>782</v>
      </c>
      <c r="K3632">
        <v>1256</v>
      </c>
      <c r="L3632">
        <v>1273</v>
      </c>
      <c r="M3632">
        <v>1376</v>
      </c>
    </row>
    <row r="3633" spans="1:13" x14ac:dyDescent="0.2">
      <c r="A3633" t="s">
        <v>3642</v>
      </c>
      <c r="B3633">
        <v>8953</v>
      </c>
      <c r="C3633">
        <v>7544</v>
      </c>
      <c r="D3633">
        <v>7320</v>
      </c>
      <c r="E3633" s="1">
        <v>3118</v>
      </c>
      <c r="F3633" s="1">
        <v>2812</v>
      </c>
      <c r="G3633" s="1">
        <v>7036</v>
      </c>
      <c r="H3633" s="1">
        <v>9594</v>
      </c>
      <c r="I3633" s="1">
        <v>6257</v>
      </c>
      <c r="J3633" s="1">
        <v>3288</v>
      </c>
      <c r="K3633">
        <v>6995</v>
      </c>
      <c r="L3633">
        <v>6904</v>
      </c>
      <c r="M3633">
        <v>8142</v>
      </c>
    </row>
    <row r="3634" spans="1:13" x14ac:dyDescent="0.2">
      <c r="A3634" t="s">
        <v>3643</v>
      </c>
      <c r="B3634">
        <v>4342</v>
      </c>
      <c r="C3634">
        <v>3497</v>
      </c>
      <c r="D3634">
        <v>4047</v>
      </c>
      <c r="E3634" s="1">
        <v>1225</v>
      </c>
      <c r="F3634" s="1">
        <v>1186</v>
      </c>
      <c r="G3634" s="1">
        <v>3126</v>
      </c>
      <c r="H3634" s="1">
        <v>6037</v>
      </c>
      <c r="I3634" s="1">
        <v>3569</v>
      </c>
      <c r="J3634" s="1">
        <v>2283</v>
      </c>
      <c r="K3634">
        <v>6954</v>
      </c>
      <c r="L3634">
        <v>6365</v>
      </c>
      <c r="M3634">
        <v>7175</v>
      </c>
    </row>
    <row r="3635" spans="1:13" x14ac:dyDescent="0.2">
      <c r="A3635" t="s">
        <v>3644</v>
      </c>
      <c r="B3635">
        <v>6445</v>
      </c>
      <c r="C3635">
        <v>6144</v>
      </c>
      <c r="D3635">
        <v>6816</v>
      </c>
      <c r="E3635" s="1">
        <v>2287</v>
      </c>
      <c r="F3635" s="1">
        <v>2347</v>
      </c>
      <c r="G3635" s="1">
        <v>5254</v>
      </c>
      <c r="H3635" s="1">
        <v>5951</v>
      </c>
      <c r="I3635" s="1">
        <v>4066</v>
      </c>
      <c r="J3635" s="1">
        <v>2195</v>
      </c>
      <c r="K3635">
        <v>5351</v>
      </c>
      <c r="L3635">
        <v>5060</v>
      </c>
      <c r="M3635">
        <v>5698</v>
      </c>
    </row>
    <row r="3636" spans="1:13" x14ac:dyDescent="0.2">
      <c r="A3636" t="s">
        <v>3645</v>
      </c>
      <c r="B3636">
        <v>1607</v>
      </c>
      <c r="C3636">
        <v>1332</v>
      </c>
      <c r="D3636">
        <v>1794</v>
      </c>
      <c r="E3636" s="1">
        <v>592</v>
      </c>
      <c r="F3636" s="1">
        <v>553</v>
      </c>
      <c r="G3636" s="1">
        <v>1336</v>
      </c>
      <c r="H3636" s="1">
        <v>1315</v>
      </c>
      <c r="I3636" s="1">
        <v>857</v>
      </c>
      <c r="J3636" s="1">
        <v>431</v>
      </c>
      <c r="K3636">
        <v>1557</v>
      </c>
      <c r="L3636">
        <v>1203</v>
      </c>
      <c r="M3636">
        <v>1327</v>
      </c>
    </row>
    <row r="3637" spans="1:13" x14ac:dyDescent="0.2">
      <c r="A3637" t="s">
        <v>3646</v>
      </c>
      <c r="B3637">
        <v>1945</v>
      </c>
      <c r="C3637">
        <v>1767</v>
      </c>
      <c r="D3637">
        <v>2029</v>
      </c>
      <c r="E3637" s="1">
        <v>838</v>
      </c>
      <c r="F3637" s="1">
        <v>752</v>
      </c>
      <c r="G3637" s="1">
        <v>1614</v>
      </c>
      <c r="H3637" s="1">
        <v>2181</v>
      </c>
      <c r="I3637" s="1">
        <v>1624</v>
      </c>
      <c r="J3637" s="1">
        <v>1179</v>
      </c>
      <c r="K3637">
        <v>1944</v>
      </c>
      <c r="L3637">
        <v>1743</v>
      </c>
      <c r="M3637">
        <v>1865</v>
      </c>
    </row>
    <row r="3638" spans="1:13" x14ac:dyDescent="0.2">
      <c r="A3638" t="s">
        <v>3647</v>
      </c>
      <c r="B3638">
        <v>3179</v>
      </c>
      <c r="C3638">
        <v>2701</v>
      </c>
      <c r="D3638">
        <v>3075</v>
      </c>
      <c r="E3638" s="1">
        <v>1670</v>
      </c>
      <c r="F3638" s="1">
        <v>1409</v>
      </c>
      <c r="G3638" s="1">
        <v>3529</v>
      </c>
      <c r="H3638" s="1">
        <v>8052</v>
      </c>
      <c r="I3638" s="1">
        <v>5690</v>
      </c>
      <c r="J3638" s="1">
        <v>3595</v>
      </c>
      <c r="K3638">
        <v>4849</v>
      </c>
      <c r="L3638">
        <v>4548</v>
      </c>
      <c r="M3638">
        <v>4830</v>
      </c>
    </row>
    <row r="3639" spans="1:13" x14ac:dyDescent="0.2">
      <c r="A3639" t="s">
        <v>3648</v>
      </c>
      <c r="B3639">
        <v>6878</v>
      </c>
      <c r="C3639">
        <v>5550</v>
      </c>
      <c r="D3639">
        <v>5111</v>
      </c>
      <c r="E3639" s="1">
        <v>1739</v>
      </c>
      <c r="F3639" s="1">
        <v>1756</v>
      </c>
      <c r="G3639" s="1">
        <v>4198</v>
      </c>
      <c r="H3639" s="1">
        <v>4763</v>
      </c>
      <c r="I3639" s="1">
        <v>3176</v>
      </c>
      <c r="J3639" s="1">
        <v>1917</v>
      </c>
      <c r="K3639">
        <v>4195</v>
      </c>
      <c r="L3639">
        <v>4636</v>
      </c>
      <c r="M3639">
        <v>5286</v>
      </c>
    </row>
    <row r="3640" spans="1:13" x14ac:dyDescent="0.2">
      <c r="A3640" t="s">
        <v>3649</v>
      </c>
      <c r="B3640">
        <v>9668</v>
      </c>
      <c r="C3640">
        <v>7387</v>
      </c>
      <c r="D3640">
        <v>7180</v>
      </c>
      <c r="E3640" s="1">
        <v>3369</v>
      </c>
      <c r="F3640" s="1">
        <v>3114</v>
      </c>
      <c r="G3640" s="1">
        <v>7853</v>
      </c>
      <c r="H3640" s="1">
        <v>5348</v>
      </c>
      <c r="I3640" s="1">
        <v>3496</v>
      </c>
      <c r="J3640" s="1">
        <v>1749</v>
      </c>
      <c r="K3640">
        <v>4935</v>
      </c>
      <c r="L3640">
        <v>6053</v>
      </c>
      <c r="M3640">
        <v>6136</v>
      </c>
    </row>
    <row r="3641" spans="1:13" x14ac:dyDescent="0.2">
      <c r="A3641" t="s">
        <v>3650</v>
      </c>
      <c r="B3641">
        <v>2450</v>
      </c>
      <c r="C3641">
        <v>2093</v>
      </c>
      <c r="D3641">
        <v>2690</v>
      </c>
      <c r="E3641" s="1">
        <v>1215</v>
      </c>
      <c r="F3641" s="1">
        <v>1049</v>
      </c>
      <c r="G3641" s="1">
        <v>2472</v>
      </c>
      <c r="H3641" s="1">
        <v>4053</v>
      </c>
      <c r="I3641" s="1">
        <v>2698</v>
      </c>
      <c r="J3641" s="1">
        <v>1742</v>
      </c>
      <c r="K3641">
        <v>3247</v>
      </c>
      <c r="L3641">
        <v>2831</v>
      </c>
      <c r="M3641">
        <v>3140</v>
      </c>
    </row>
    <row r="3642" spans="1:13" x14ac:dyDescent="0.2">
      <c r="A3642" t="s">
        <v>3651</v>
      </c>
      <c r="B3642">
        <v>230</v>
      </c>
      <c r="C3642">
        <v>252</v>
      </c>
      <c r="D3642">
        <v>169</v>
      </c>
      <c r="E3642" s="1">
        <v>54</v>
      </c>
      <c r="F3642" s="1">
        <v>77</v>
      </c>
      <c r="G3642" s="1">
        <v>128</v>
      </c>
      <c r="H3642" s="1">
        <v>198</v>
      </c>
      <c r="I3642" s="1">
        <v>137</v>
      </c>
      <c r="J3642" s="1">
        <v>70</v>
      </c>
      <c r="K3642">
        <v>204</v>
      </c>
      <c r="L3642">
        <v>289</v>
      </c>
      <c r="M3642">
        <v>342</v>
      </c>
    </row>
    <row r="3643" spans="1:13" x14ac:dyDescent="0.2">
      <c r="A3643" t="s">
        <v>3652</v>
      </c>
      <c r="B3643">
        <v>1760</v>
      </c>
      <c r="C3643">
        <v>1659</v>
      </c>
      <c r="D3643">
        <v>1986</v>
      </c>
      <c r="E3643" s="1">
        <v>611</v>
      </c>
      <c r="F3643" s="1">
        <v>679</v>
      </c>
      <c r="G3643" s="1">
        <v>1497</v>
      </c>
      <c r="H3643" s="1">
        <v>2035</v>
      </c>
      <c r="I3643" s="1">
        <v>1275</v>
      </c>
      <c r="J3643" s="1">
        <v>699</v>
      </c>
      <c r="K3643">
        <v>1858</v>
      </c>
      <c r="L3643">
        <v>1827</v>
      </c>
      <c r="M3643">
        <v>2222</v>
      </c>
    </row>
    <row r="3644" spans="1:13" x14ac:dyDescent="0.2">
      <c r="A3644" t="s">
        <v>3653</v>
      </c>
      <c r="B3644">
        <v>38678</v>
      </c>
      <c r="C3644">
        <v>35067</v>
      </c>
      <c r="D3644">
        <v>46169</v>
      </c>
      <c r="E3644" s="1">
        <v>16699</v>
      </c>
      <c r="F3644" s="1">
        <v>17854</v>
      </c>
      <c r="G3644" s="1">
        <v>47898</v>
      </c>
      <c r="H3644" s="1">
        <v>44876</v>
      </c>
      <c r="I3644" s="1">
        <v>23489</v>
      </c>
      <c r="J3644" s="1">
        <v>15545</v>
      </c>
      <c r="K3644">
        <v>38062</v>
      </c>
      <c r="L3644">
        <v>37111</v>
      </c>
      <c r="M3644">
        <v>38390</v>
      </c>
    </row>
    <row r="3645" spans="1:13" x14ac:dyDescent="0.2">
      <c r="A3645" t="s">
        <v>3654</v>
      </c>
      <c r="B3645">
        <v>10973</v>
      </c>
      <c r="C3645">
        <v>9416</v>
      </c>
      <c r="D3645">
        <v>11003</v>
      </c>
      <c r="E3645" s="1">
        <v>4066</v>
      </c>
      <c r="F3645" s="1">
        <v>3364</v>
      </c>
      <c r="G3645" s="1">
        <v>8322</v>
      </c>
      <c r="H3645" s="1">
        <v>12049</v>
      </c>
      <c r="I3645" s="1">
        <v>8878</v>
      </c>
      <c r="J3645" s="1">
        <v>5172</v>
      </c>
      <c r="K3645">
        <v>15820</v>
      </c>
      <c r="L3645">
        <v>13697</v>
      </c>
      <c r="M3645">
        <v>15438</v>
      </c>
    </row>
    <row r="3646" spans="1:13" x14ac:dyDescent="0.2">
      <c r="A3646" t="s">
        <v>3655</v>
      </c>
      <c r="B3646">
        <v>16346</v>
      </c>
      <c r="C3646">
        <v>13053</v>
      </c>
      <c r="D3646">
        <v>17747</v>
      </c>
      <c r="E3646" s="1">
        <v>5469</v>
      </c>
      <c r="F3646" s="1">
        <v>4970</v>
      </c>
      <c r="G3646" s="1">
        <v>11268</v>
      </c>
      <c r="H3646" s="1">
        <v>24631</v>
      </c>
      <c r="I3646" s="1">
        <v>14281</v>
      </c>
      <c r="J3646" s="1">
        <v>8314</v>
      </c>
      <c r="K3646">
        <v>30077</v>
      </c>
      <c r="L3646">
        <v>22805</v>
      </c>
      <c r="M3646">
        <v>28088</v>
      </c>
    </row>
    <row r="3647" spans="1:13" x14ac:dyDescent="0.2">
      <c r="A3647" t="s">
        <v>3656</v>
      </c>
      <c r="B3647">
        <v>4315</v>
      </c>
      <c r="C3647">
        <v>4032</v>
      </c>
      <c r="D3647">
        <v>3619</v>
      </c>
      <c r="E3647" s="1">
        <v>1465</v>
      </c>
      <c r="F3647" s="1">
        <v>1378</v>
      </c>
      <c r="G3647" s="1">
        <v>3272</v>
      </c>
      <c r="H3647" s="1">
        <v>3676</v>
      </c>
      <c r="I3647" s="1">
        <v>2995</v>
      </c>
      <c r="J3647" s="1">
        <v>1527</v>
      </c>
      <c r="K3647">
        <v>3945</v>
      </c>
      <c r="L3647">
        <v>4079</v>
      </c>
      <c r="M3647">
        <v>4282</v>
      </c>
    </row>
    <row r="3648" spans="1:13" x14ac:dyDescent="0.2">
      <c r="A3648" t="s">
        <v>3657</v>
      </c>
      <c r="B3648">
        <v>1221</v>
      </c>
      <c r="C3648">
        <v>1012</v>
      </c>
      <c r="D3648">
        <v>1078</v>
      </c>
      <c r="E3648" s="1">
        <v>422</v>
      </c>
      <c r="F3648" s="1">
        <v>371</v>
      </c>
      <c r="G3648" s="1">
        <v>746</v>
      </c>
      <c r="H3648" s="1">
        <v>856</v>
      </c>
      <c r="I3648" s="1">
        <v>604</v>
      </c>
      <c r="J3648" s="1">
        <v>260</v>
      </c>
      <c r="K3648">
        <v>826</v>
      </c>
      <c r="L3648">
        <v>791</v>
      </c>
      <c r="M3648">
        <v>1028</v>
      </c>
    </row>
    <row r="3649" spans="1:13" x14ac:dyDescent="0.2">
      <c r="A3649" t="s">
        <v>3658</v>
      </c>
      <c r="B3649">
        <v>234</v>
      </c>
      <c r="C3649">
        <v>168</v>
      </c>
      <c r="D3649">
        <v>256</v>
      </c>
      <c r="E3649" s="1">
        <v>99</v>
      </c>
      <c r="F3649" s="1">
        <v>88</v>
      </c>
      <c r="G3649" s="1">
        <v>148</v>
      </c>
      <c r="H3649" s="1">
        <v>187</v>
      </c>
      <c r="I3649" s="1">
        <v>137</v>
      </c>
      <c r="J3649" s="1">
        <v>41</v>
      </c>
      <c r="K3649">
        <v>174</v>
      </c>
      <c r="L3649">
        <v>144</v>
      </c>
      <c r="M3649">
        <v>172</v>
      </c>
    </row>
    <row r="3650" spans="1:13" x14ac:dyDescent="0.2">
      <c r="A3650" t="s">
        <v>3659</v>
      </c>
      <c r="B3650">
        <v>5444</v>
      </c>
      <c r="C3650">
        <v>4970</v>
      </c>
      <c r="D3650">
        <v>5333</v>
      </c>
      <c r="E3650" s="1">
        <v>1910</v>
      </c>
      <c r="F3650" s="1">
        <v>1626</v>
      </c>
      <c r="G3650" s="1">
        <v>4559</v>
      </c>
      <c r="H3650" s="1">
        <v>5358</v>
      </c>
      <c r="I3650" s="1">
        <v>3790</v>
      </c>
      <c r="J3650" s="1">
        <v>1990</v>
      </c>
      <c r="K3650">
        <v>5377</v>
      </c>
      <c r="L3650">
        <v>5130</v>
      </c>
      <c r="M3650">
        <v>5589</v>
      </c>
    </row>
    <row r="3651" spans="1:13" x14ac:dyDescent="0.2">
      <c r="A3651" t="s">
        <v>3660</v>
      </c>
      <c r="B3651">
        <v>11826</v>
      </c>
      <c r="C3651">
        <v>9742</v>
      </c>
      <c r="D3651">
        <v>9900</v>
      </c>
      <c r="E3651" s="1">
        <v>4798</v>
      </c>
      <c r="F3651" s="1">
        <v>3949</v>
      </c>
      <c r="G3651" s="1">
        <v>9509</v>
      </c>
      <c r="H3651" s="1">
        <v>12551</v>
      </c>
      <c r="I3651" s="1">
        <v>8293</v>
      </c>
      <c r="J3651" s="1">
        <v>4748</v>
      </c>
      <c r="K3651">
        <v>9449</v>
      </c>
      <c r="L3651">
        <v>9586</v>
      </c>
      <c r="M3651">
        <v>10739</v>
      </c>
    </row>
    <row r="3652" spans="1:13" x14ac:dyDescent="0.2">
      <c r="A3652" t="s">
        <v>3661</v>
      </c>
      <c r="B3652">
        <v>3148</v>
      </c>
      <c r="C3652">
        <v>2868</v>
      </c>
      <c r="D3652">
        <v>2876</v>
      </c>
      <c r="E3652" s="1">
        <v>1289</v>
      </c>
      <c r="F3652" s="1">
        <v>1178</v>
      </c>
      <c r="G3652" s="1">
        <v>3015</v>
      </c>
      <c r="H3652" s="1">
        <v>3933</v>
      </c>
      <c r="I3652" s="1">
        <v>2598</v>
      </c>
      <c r="J3652" s="1">
        <v>1490</v>
      </c>
      <c r="K3652">
        <v>3319</v>
      </c>
      <c r="L3652">
        <v>3338</v>
      </c>
      <c r="M3652">
        <v>3456</v>
      </c>
    </row>
    <row r="3653" spans="1:13" x14ac:dyDescent="0.2">
      <c r="A3653" t="s">
        <v>3662</v>
      </c>
      <c r="B3653">
        <v>2689</v>
      </c>
      <c r="C3653">
        <v>2164</v>
      </c>
      <c r="D3653">
        <v>2627</v>
      </c>
      <c r="E3653" s="1">
        <v>1000</v>
      </c>
      <c r="F3653" s="1">
        <v>920</v>
      </c>
      <c r="G3653" s="1">
        <v>2139</v>
      </c>
      <c r="H3653" s="1">
        <v>3185</v>
      </c>
      <c r="I3653" s="1">
        <v>2058</v>
      </c>
      <c r="J3653" s="1">
        <v>1219</v>
      </c>
      <c r="K3653">
        <v>3278</v>
      </c>
      <c r="L3653">
        <v>2789</v>
      </c>
      <c r="M3653">
        <v>3057</v>
      </c>
    </row>
    <row r="3654" spans="1:13" x14ac:dyDescent="0.2">
      <c r="A3654" t="s">
        <v>3663</v>
      </c>
      <c r="B3654">
        <v>10408</v>
      </c>
      <c r="C3654">
        <v>10431</v>
      </c>
      <c r="D3654">
        <v>10108</v>
      </c>
      <c r="E3654" s="1">
        <v>3019</v>
      </c>
      <c r="F3654" s="1">
        <v>2681</v>
      </c>
      <c r="G3654" s="1">
        <v>6906</v>
      </c>
      <c r="H3654" s="1">
        <v>13136</v>
      </c>
      <c r="I3654" s="1">
        <v>9426</v>
      </c>
      <c r="J3654" s="1">
        <v>5446</v>
      </c>
      <c r="K3654">
        <v>17348</v>
      </c>
      <c r="L3654">
        <v>16033</v>
      </c>
      <c r="M3654">
        <v>18924</v>
      </c>
    </row>
    <row r="3655" spans="1:13" x14ac:dyDescent="0.2">
      <c r="A3655" t="s">
        <v>3664</v>
      </c>
      <c r="B3655">
        <v>4451</v>
      </c>
      <c r="C3655">
        <v>3814</v>
      </c>
      <c r="D3655">
        <v>4019</v>
      </c>
      <c r="E3655" s="1">
        <v>1411</v>
      </c>
      <c r="F3655" s="1">
        <v>1392</v>
      </c>
      <c r="G3655" s="1">
        <v>3272</v>
      </c>
      <c r="H3655" s="1">
        <v>3029</v>
      </c>
      <c r="I3655" s="1">
        <v>2166</v>
      </c>
      <c r="J3655" s="1">
        <v>1249</v>
      </c>
      <c r="K3655">
        <v>3063</v>
      </c>
      <c r="L3655">
        <v>3652</v>
      </c>
      <c r="M3655">
        <v>4050</v>
      </c>
    </row>
    <row r="3656" spans="1:13" x14ac:dyDescent="0.2">
      <c r="A3656" t="s">
        <v>3665</v>
      </c>
      <c r="B3656">
        <v>3228</v>
      </c>
      <c r="C3656">
        <v>3546</v>
      </c>
      <c r="D3656">
        <v>3987</v>
      </c>
      <c r="E3656" s="1">
        <v>1844</v>
      </c>
      <c r="F3656" s="1">
        <v>1659</v>
      </c>
      <c r="G3656" s="1">
        <v>3714</v>
      </c>
      <c r="H3656" s="1">
        <v>4111</v>
      </c>
      <c r="I3656" s="1">
        <v>2976</v>
      </c>
      <c r="J3656" s="1">
        <v>1241</v>
      </c>
      <c r="K3656">
        <v>2676</v>
      </c>
      <c r="L3656">
        <v>2318</v>
      </c>
      <c r="M3656">
        <v>2614</v>
      </c>
    </row>
    <row r="3657" spans="1:13" x14ac:dyDescent="0.2">
      <c r="A3657" t="s">
        <v>3666</v>
      </c>
      <c r="B3657">
        <v>2677</v>
      </c>
      <c r="C3657">
        <v>2985</v>
      </c>
      <c r="D3657">
        <v>3634</v>
      </c>
      <c r="E3657" s="1">
        <v>1645</v>
      </c>
      <c r="F3657" s="1">
        <v>1510</v>
      </c>
      <c r="G3657" s="1">
        <v>3418</v>
      </c>
      <c r="H3657" s="1">
        <v>3713</v>
      </c>
      <c r="I3657" s="1">
        <v>2655</v>
      </c>
      <c r="J3657" s="1">
        <v>1147</v>
      </c>
      <c r="K3657">
        <v>2368</v>
      </c>
      <c r="L3657">
        <v>1863</v>
      </c>
      <c r="M3657">
        <v>2049</v>
      </c>
    </row>
    <row r="3658" spans="1:13" x14ac:dyDescent="0.2">
      <c r="A3658" t="s">
        <v>3667</v>
      </c>
      <c r="B3658">
        <v>1676</v>
      </c>
      <c r="C3658">
        <v>1374</v>
      </c>
      <c r="D3658">
        <v>1421</v>
      </c>
      <c r="E3658" s="1">
        <v>785</v>
      </c>
      <c r="F3658" s="1">
        <v>579</v>
      </c>
      <c r="G3658" s="1">
        <v>1255</v>
      </c>
      <c r="H3658" s="1">
        <v>1576</v>
      </c>
      <c r="I3658" s="1">
        <v>1158</v>
      </c>
      <c r="J3658" s="1">
        <v>565</v>
      </c>
      <c r="K3658">
        <v>1438</v>
      </c>
      <c r="L3658">
        <v>1576</v>
      </c>
      <c r="M3658">
        <v>1783</v>
      </c>
    </row>
    <row r="3659" spans="1:13" x14ac:dyDescent="0.2">
      <c r="A3659" t="s">
        <v>3668</v>
      </c>
      <c r="B3659">
        <v>1591</v>
      </c>
      <c r="C3659">
        <v>1580</v>
      </c>
      <c r="D3659">
        <v>1920</v>
      </c>
      <c r="E3659" s="1">
        <v>741</v>
      </c>
      <c r="F3659" s="1">
        <v>674</v>
      </c>
      <c r="G3659" s="1">
        <v>1318</v>
      </c>
      <c r="H3659" s="1">
        <v>1450</v>
      </c>
      <c r="I3659" s="1">
        <v>1057</v>
      </c>
      <c r="J3659" s="1">
        <v>485</v>
      </c>
      <c r="K3659">
        <v>1515</v>
      </c>
      <c r="L3659">
        <v>1398</v>
      </c>
      <c r="M3659">
        <v>1499</v>
      </c>
    </row>
    <row r="3660" spans="1:13" x14ac:dyDescent="0.2">
      <c r="A3660" t="s">
        <v>3669</v>
      </c>
      <c r="B3660">
        <v>2415</v>
      </c>
      <c r="C3660">
        <v>2316</v>
      </c>
      <c r="D3660">
        <v>2660</v>
      </c>
      <c r="E3660" s="1">
        <v>703</v>
      </c>
      <c r="F3660" s="1">
        <v>646</v>
      </c>
      <c r="G3660" s="1">
        <v>1597</v>
      </c>
      <c r="H3660" s="1">
        <v>2346</v>
      </c>
      <c r="I3660" s="1">
        <v>1422</v>
      </c>
      <c r="J3660" s="1">
        <v>893</v>
      </c>
      <c r="K3660">
        <v>3133</v>
      </c>
      <c r="L3660">
        <v>2642</v>
      </c>
      <c r="M3660">
        <v>3159</v>
      </c>
    </row>
    <row r="3661" spans="1:13" x14ac:dyDescent="0.2">
      <c r="A3661" t="s">
        <v>3670</v>
      </c>
      <c r="B3661">
        <v>77</v>
      </c>
      <c r="C3661">
        <v>96</v>
      </c>
      <c r="D3661">
        <v>81</v>
      </c>
      <c r="E3661" s="1">
        <v>34</v>
      </c>
      <c r="F3661" s="1">
        <v>29</v>
      </c>
      <c r="G3661" s="1">
        <v>47</v>
      </c>
      <c r="H3661" s="1">
        <v>64</v>
      </c>
      <c r="I3661" s="1">
        <v>56</v>
      </c>
      <c r="J3661" s="1">
        <v>41</v>
      </c>
      <c r="K3661">
        <v>135</v>
      </c>
      <c r="L3661">
        <v>155</v>
      </c>
      <c r="M3661">
        <v>132</v>
      </c>
    </row>
    <row r="3662" spans="1:13" x14ac:dyDescent="0.2">
      <c r="A3662" t="s">
        <v>3671</v>
      </c>
      <c r="B3662">
        <v>3791</v>
      </c>
      <c r="C3662">
        <v>3350</v>
      </c>
      <c r="D3662">
        <v>4073</v>
      </c>
      <c r="E3662" s="1">
        <v>1412</v>
      </c>
      <c r="F3662" s="1">
        <v>1185</v>
      </c>
      <c r="G3662" s="1">
        <v>3039</v>
      </c>
      <c r="H3662" s="1">
        <v>4381</v>
      </c>
      <c r="I3662" s="1">
        <v>2790</v>
      </c>
      <c r="J3662" s="1">
        <v>1506</v>
      </c>
      <c r="K3662">
        <v>4826</v>
      </c>
      <c r="L3662">
        <v>4228</v>
      </c>
      <c r="M3662">
        <v>4801</v>
      </c>
    </row>
    <row r="3663" spans="1:13" x14ac:dyDescent="0.2">
      <c r="A3663" t="s">
        <v>3672</v>
      </c>
      <c r="B3663">
        <v>83181</v>
      </c>
      <c r="C3663">
        <v>69285</v>
      </c>
      <c r="D3663">
        <v>66489</v>
      </c>
      <c r="E3663" s="1">
        <v>47402</v>
      </c>
      <c r="F3663" s="1">
        <v>35701</v>
      </c>
      <c r="G3663" s="1">
        <v>87802</v>
      </c>
      <c r="H3663" s="1">
        <v>42722</v>
      </c>
      <c r="I3663" s="1">
        <v>37140</v>
      </c>
      <c r="J3663" s="1">
        <v>14823</v>
      </c>
      <c r="K3663">
        <v>40584</v>
      </c>
      <c r="L3663">
        <v>39535</v>
      </c>
      <c r="M3663">
        <v>41460</v>
      </c>
    </row>
    <row r="3664" spans="1:13" x14ac:dyDescent="0.2">
      <c r="A3664" t="s">
        <v>3673</v>
      </c>
      <c r="B3664">
        <v>72061</v>
      </c>
      <c r="C3664">
        <v>54904</v>
      </c>
      <c r="D3664">
        <v>52749</v>
      </c>
      <c r="E3664" s="1">
        <v>24012</v>
      </c>
      <c r="F3664" s="1">
        <v>23362</v>
      </c>
      <c r="G3664" s="1">
        <v>55640</v>
      </c>
      <c r="H3664" s="1">
        <v>3076</v>
      </c>
      <c r="I3664" s="1">
        <v>2397</v>
      </c>
      <c r="J3664" s="1">
        <v>1023</v>
      </c>
      <c r="K3664">
        <v>1480</v>
      </c>
      <c r="L3664">
        <v>1555</v>
      </c>
      <c r="M3664">
        <v>1835</v>
      </c>
    </row>
    <row r="3665" spans="1:13" x14ac:dyDescent="0.2">
      <c r="A3665" t="s">
        <v>3674</v>
      </c>
      <c r="B3665">
        <v>321</v>
      </c>
      <c r="C3665">
        <v>312</v>
      </c>
      <c r="D3665">
        <v>389</v>
      </c>
      <c r="E3665" s="1">
        <v>151</v>
      </c>
      <c r="F3665" s="1">
        <v>127</v>
      </c>
      <c r="G3665" s="1">
        <v>333</v>
      </c>
      <c r="H3665" s="1">
        <v>271</v>
      </c>
      <c r="I3665" s="1">
        <v>194</v>
      </c>
      <c r="J3665" s="1">
        <v>98</v>
      </c>
      <c r="K3665">
        <v>212</v>
      </c>
      <c r="L3665">
        <v>171</v>
      </c>
      <c r="M3665">
        <v>224</v>
      </c>
    </row>
    <row r="3666" spans="1:13" x14ac:dyDescent="0.2">
      <c r="A3666" t="s">
        <v>3675</v>
      </c>
      <c r="B3666">
        <v>1493</v>
      </c>
      <c r="C3666">
        <v>1320</v>
      </c>
      <c r="D3666">
        <v>1481</v>
      </c>
      <c r="E3666" s="1">
        <v>591</v>
      </c>
      <c r="F3666" s="1">
        <v>570</v>
      </c>
      <c r="G3666" s="1">
        <v>1318</v>
      </c>
      <c r="H3666" s="1">
        <v>1140</v>
      </c>
      <c r="I3666" s="1">
        <v>854</v>
      </c>
      <c r="J3666" s="1">
        <v>555</v>
      </c>
      <c r="K3666">
        <v>1040</v>
      </c>
      <c r="L3666">
        <v>879</v>
      </c>
      <c r="M3666">
        <v>944</v>
      </c>
    </row>
    <row r="3667" spans="1:13" x14ac:dyDescent="0.2">
      <c r="A3667" t="s">
        <v>3676</v>
      </c>
      <c r="B3667">
        <v>11111</v>
      </c>
      <c r="C3667">
        <v>9817</v>
      </c>
      <c r="D3667">
        <v>10920</v>
      </c>
      <c r="E3667" s="1">
        <v>6418</v>
      </c>
      <c r="F3667" s="1">
        <v>5426</v>
      </c>
      <c r="G3667" s="1">
        <v>12646</v>
      </c>
      <c r="H3667" s="1">
        <v>2233</v>
      </c>
      <c r="I3667" s="1">
        <v>1841</v>
      </c>
      <c r="J3667" s="1">
        <v>661</v>
      </c>
      <c r="K3667">
        <v>1607</v>
      </c>
      <c r="L3667">
        <v>1447</v>
      </c>
      <c r="M3667">
        <v>1707</v>
      </c>
    </row>
    <row r="3668" spans="1:13" x14ac:dyDescent="0.2">
      <c r="A3668" t="s">
        <v>3677</v>
      </c>
      <c r="B3668">
        <v>4899</v>
      </c>
      <c r="C3668">
        <v>4689</v>
      </c>
      <c r="D3668">
        <v>6026</v>
      </c>
      <c r="E3668" s="1">
        <v>2571</v>
      </c>
      <c r="F3668" s="1">
        <v>2416</v>
      </c>
      <c r="G3668" s="1">
        <v>5627</v>
      </c>
      <c r="H3668" s="1">
        <v>7685</v>
      </c>
      <c r="I3668" s="1">
        <v>5141</v>
      </c>
      <c r="J3668" s="1">
        <v>2906</v>
      </c>
      <c r="K3668">
        <v>6753</v>
      </c>
      <c r="L3668">
        <v>5488</v>
      </c>
      <c r="M3668">
        <v>5860</v>
      </c>
    </row>
    <row r="3669" spans="1:13" x14ac:dyDescent="0.2">
      <c r="A3669" t="s">
        <v>3678</v>
      </c>
      <c r="B3669">
        <v>1398</v>
      </c>
      <c r="C3669">
        <v>1067</v>
      </c>
      <c r="D3669">
        <v>1032</v>
      </c>
      <c r="E3669" s="1">
        <v>650</v>
      </c>
      <c r="F3669" s="1">
        <v>624</v>
      </c>
      <c r="G3669" s="1">
        <v>1556</v>
      </c>
      <c r="H3669" s="1">
        <v>1353</v>
      </c>
      <c r="I3669" s="1">
        <v>963</v>
      </c>
      <c r="J3669" s="1">
        <v>454</v>
      </c>
      <c r="K3669">
        <v>911</v>
      </c>
      <c r="L3669">
        <v>917</v>
      </c>
      <c r="M3669">
        <v>984</v>
      </c>
    </row>
    <row r="3670" spans="1:13" x14ac:dyDescent="0.2">
      <c r="A3670" t="s">
        <v>3679</v>
      </c>
      <c r="B3670">
        <v>9216</v>
      </c>
      <c r="C3670">
        <v>8057</v>
      </c>
      <c r="D3670">
        <v>10197</v>
      </c>
      <c r="E3670" s="1">
        <v>4262</v>
      </c>
      <c r="F3670" s="1">
        <v>3830</v>
      </c>
      <c r="G3670" s="1">
        <v>9206</v>
      </c>
      <c r="H3670" s="1">
        <v>9933</v>
      </c>
      <c r="I3670" s="1">
        <v>6880</v>
      </c>
      <c r="J3670" s="1">
        <v>3613</v>
      </c>
      <c r="K3670">
        <v>8664</v>
      </c>
      <c r="L3670">
        <v>7245</v>
      </c>
      <c r="M3670">
        <v>7736</v>
      </c>
    </row>
    <row r="3671" spans="1:13" x14ac:dyDescent="0.2">
      <c r="A3671" t="s">
        <v>3680</v>
      </c>
      <c r="B3671">
        <v>11726</v>
      </c>
      <c r="C3671">
        <v>10528</v>
      </c>
      <c r="D3671">
        <v>9761</v>
      </c>
      <c r="E3671" s="1">
        <v>2776</v>
      </c>
      <c r="F3671" s="1">
        <v>2250</v>
      </c>
      <c r="G3671" s="1">
        <v>4743</v>
      </c>
      <c r="H3671" s="1">
        <v>15296</v>
      </c>
      <c r="I3671" s="1">
        <v>9643</v>
      </c>
      <c r="J3671" s="1">
        <v>6308</v>
      </c>
      <c r="K3671">
        <v>18302</v>
      </c>
      <c r="L3671">
        <v>18174</v>
      </c>
      <c r="M3671">
        <v>23182</v>
      </c>
    </row>
    <row r="3672" spans="1:13" x14ac:dyDescent="0.2">
      <c r="A3672" t="s">
        <v>3681</v>
      </c>
      <c r="B3672">
        <v>9401</v>
      </c>
      <c r="C3672">
        <v>8174</v>
      </c>
      <c r="D3672">
        <v>6652</v>
      </c>
      <c r="E3672" s="1">
        <v>2140</v>
      </c>
      <c r="F3672" s="1">
        <v>1715</v>
      </c>
      <c r="G3672" s="1">
        <v>3543</v>
      </c>
      <c r="H3672" s="1">
        <v>12002</v>
      </c>
      <c r="I3672" s="1">
        <v>7784</v>
      </c>
      <c r="J3672" s="1">
        <v>4854</v>
      </c>
      <c r="K3672">
        <v>13233</v>
      </c>
      <c r="L3672">
        <v>14899</v>
      </c>
      <c r="M3672">
        <v>18980</v>
      </c>
    </row>
    <row r="3673" spans="1:13" x14ac:dyDescent="0.2">
      <c r="A3673" t="s">
        <v>3682</v>
      </c>
      <c r="B3673">
        <v>4376</v>
      </c>
      <c r="C3673">
        <v>4322</v>
      </c>
      <c r="D3673">
        <v>4324</v>
      </c>
      <c r="E3673" s="1">
        <v>1828</v>
      </c>
      <c r="F3673" s="1">
        <v>1608</v>
      </c>
      <c r="G3673" s="1">
        <v>3794</v>
      </c>
      <c r="H3673" s="1">
        <v>4049</v>
      </c>
      <c r="I3673" s="1">
        <v>2890</v>
      </c>
      <c r="J3673" s="1">
        <v>1265</v>
      </c>
      <c r="K3673">
        <v>4899</v>
      </c>
      <c r="L3673">
        <v>4331</v>
      </c>
      <c r="M3673">
        <v>4884</v>
      </c>
    </row>
    <row r="3674" spans="1:13" x14ac:dyDescent="0.2">
      <c r="A3674" t="s">
        <v>3683</v>
      </c>
      <c r="B3674">
        <v>2257</v>
      </c>
      <c r="C3674">
        <v>2391</v>
      </c>
      <c r="D3674">
        <v>2727</v>
      </c>
      <c r="E3674" s="1">
        <v>917</v>
      </c>
      <c r="F3674" s="1">
        <v>685</v>
      </c>
      <c r="G3674" s="1">
        <v>1599</v>
      </c>
      <c r="H3674" s="1">
        <v>3086</v>
      </c>
      <c r="I3674" s="1">
        <v>1894</v>
      </c>
      <c r="J3674" s="1">
        <v>1143</v>
      </c>
      <c r="K3674">
        <v>3812</v>
      </c>
      <c r="L3674">
        <v>3156</v>
      </c>
      <c r="M3674">
        <v>3630</v>
      </c>
    </row>
    <row r="3675" spans="1:13" x14ac:dyDescent="0.2">
      <c r="A3675" t="s">
        <v>3684</v>
      </c>
      <c r="B3675">
        <v>80327</v>
      </c>
      <c r="C3675">
        <v>65911</v>
      </c>
      <c r="D3675">
        <v>88456</v>
      </c>
      <c r="E3675" s="1">
        <v>24935</v>
      </c>
      <c r="F3675" s="1">
        <v>25894</v>
      </c>
      <c r="G3675" s="1">
        <v>61534</v>
      </c>
      <c r="H3675" s="1">
        <v>41725</v>
      </c>
      <c r="I3675" s="1">
        <v>29257</v>
      </c>
      <c r="J3675" s="1">
        <v>9778</v>
      </c>
      <c r="K3675">
        <v>35487</v>
      </c>
      <c r="L3675">
        <v>27993</v>
      </c>
      <c r="M3675">
        <v>31799</v>
      </c>
    </row>
    <row r="3676" spans="1:13" x14ac:dyDescent="0.2">
      <c r="A3676" t="s">
        <v>3685</v>
      </c>
      <c r="B3676">
        <v>121893</v>
      </c>
      <c r="C3676">
        <v>102906</v>
      </c>
      <c r="D3676">
        <v>136221</v>
      </c>
      <c r="E3676" s="1">
        <v>39716</v>
      </c>
      <c r="F3676" s="1">
        <v>39366</v>
      </c>
      <c r="G3676" s="1">
        <v>92890</v>
      </c>
      <c r="H3676" s="1">
        <v>61820</v>
      </c>
      <c r="I3676" s="1">
        <v>47011</v>
      </c>
      <c r="J3676" s="1">
        <v>15039</v>
      </c>
      <c r="K3676">
        <v>58544</v>
      </c>
      <c r="L3676">
        <v>43943</v>
      </c>
      <c r="M3676">
        <v>50438</v>
      </c>
    </row>
    <row r="3677" spans="1:13" x14ac:dyDescent="0.2">
      <c r="A3677" t="s">
        <v>3686</v>
      </c>
      <c r="B3677">
        <v>13972</v>
      </c>
      <c r="C3677">
        <v>12750</v>
      </c>
      <c r="D3677">
        <v>11526</v>
      </c>
      <c r="E3677" s="1">
        <v>6104</v>
      </c>
      <c r="F3677" s="1">
        <v>5722</v>
      </c>
      <c r="G3677" s="1">
        <v>12740</v>
      </c>
      <c r="H3677" s="1">
        <v>5760</v>
      </c>
      <c r="I3677" s="1">
        <v>5359</v>
      </c>
      <c r="J3677" s="1">
        <v>2202</v>
      </c>
      <c r="K3677">
        <v>2365</v>
      </c>
      <c r="L3677">
        <v>2946</v>
      </c>
      <c r="M3677">
        <v>3042</v>
      </c>
    </row>
    <row r="3678" spans="1:13" x14ac:dyDescent="0.2">
      <c r="A3678" t="s">
        <v>3687</v>
      </c>
      <c r="B3678">
        <v>35784</v>
      </c>
      <c r="C3678">
        <v>32206</v>
      </c>
      <c r="D3678">
        <v>34370</v>
      </c>
      <c r="E3678" s="1">
        <v>15554</v>
      </c>
      <c r="F3678" s="1">
        <v>13393</v>
      </c>
      <c r="G3678" s="1">
        <v>30665</v>
      </c>
      <c r="H3678" s="1">
        <v>31935</v>
      </c>
      <c r="I3678" s="1">
        <v>26387</v>
      </c>
      <c r="J3678" s="1">
        <v>12882</v>
      </c>
      <c r="K3678">
        <v>28169</v>
      </c>
      <c r="L3678">
        <v>25218</v>
      </c>
      <c r="M3678">
        <v>28404</v>
      </c>
    </row>
    <row r="3679" spans="1:13" x14ac:dyDescent="0.2">
      <c r="A3679" t="s">
        <v>3688</v>
      </c>
      <c r="B3679">
        <v>1391</v>
      </c>
      <c r="C3679">
        <v>1360</v>
      </c>
      <c r="D3679">
        <v>1580</v>
      </c>
      <c r="E3679" s="1">
        <v>497</v>
      </c>
      <c r="F3679" s="1">
        <v>489</v>
      </c>
      <c r="G3679" s="1">
        <v>1036</v>
      </c>
      <c r="H3679" s="1">
        <v>1402</v>
      </c>
      <c r="I3679" s="1">
        <v>1020</v>
      </c>
      <c r="J3679" s="1">
        <v>651</v>
      </c>
      <c r="K3679">
        <v>1783</v>
      </c>
      <c r="L3679">
        <v>1693</v>
      </c>
      <c r="M3679">
        <v>1954</v>
      </c>
    </row>
    <row r="3680" spans="1:13" x14ac:dyDescent="0.2">
      <c r="A3680" t="s">
        <v>3689</v>
      </c>
      <c r="B3680">
        <v>27720</v>
      </c>
      <c r="C3680">
        <v>21419</v>
      </c>
      <c r="D3680">
        <v>26568</v>
      </c>
      <c r="E3680" s="1">
        <v>13377</v>
      </c>
      <c r="F3680" s="1">
        <v>11060</v>
      </c>
      <c r="G3680" s="1">
        <v>26720</v>
      </c>
      <c r="H3680" s="1">
        <v>36342</v>
      </c>
      <c r="I3680" s="1">
        <v>26408</v>
      </c>
      <c r="J3680" s="1">
        <v>12477</v>
      </c>
      <c r="K3680">
        <v>35770</v>
      </c>
      <c r="L3680">
        <v>28588</v>
      </c>
      <c r="M3680">
        <v>31971</v>
      </c>
    </row>
    <row r="3681" spans="1:13" x14ac:dyDescent="0.2">
      <c r="A3681" t="s">
        <v>3690</v>
      </c>
      <c r="B3681">
        <v>2795</v>
      </c>
      <c r="C3681">
        <v>2020</v>
      </c>
      <c r="D3681">
        <v>1779</v>
      </c>
      <c r="E3681" s="1">
        <v>906</v>
      </c>
      <c r="F3681" s="1">
        <v>683</v>
      </c>
      <c r="G3681" s="1">
        <v>1573</v>
      </c>
      <c r="H3681" s="1">
        <v>1901</v>
      </c>
      <c r="I3681" s="1">
        <v>1628</v>
      </c>
      <c r="J3681" s="1">
        <v>667</v>
      </c>
      <c r="K3681">
        <v>2232</v>
      </c>
      <c r="L3681">
        <v>2481</v>
      </c>
      <c r="M3681">
        <v>2864</v>
      </c>
    </row>
    <row r="3682" spans="1:13" x14ac:dyDescent="0.2">
      <c r="A3682" t="s">
        <v>3691</v>
      </c>
      <c r="B3682">
        <v>9348</v>
      </c>
      <c r="C3682">
        <v>7201</v>
      </c>
      <c r="D3682">
        <v>8211</v>
      </c>
      <c r="E3682" s="1">
        <v>3591</v>
      </c>
      <c r="F3682" s="1">
        <v>3147</v>
      </c>
      <c r="G3682" s="1">
        <v>6914</v>
      </c>
      <c r="H3682" s="1">
        <v>8552</v>
      </c>
      <c r="I3682" s="1">
        <v>5863</v>
      </c>
      <c r="J3682" s="1">
        <v>3310</v>
      </c>
      <c r="K3682">
        <v>9116</v>
      </c>
      <c r="L3682">
        <v>7971</v>
      </c>
      <c r="M3682">
        <v>8848</v>
      </c>
    </row>
    <row r="3683" spans="1:13" x14ac:dyDescent="0.2">
      <c r="A3683" t="s">
        <v>3692</v>
      </c>
      <c r="B3683">
        <v>29362</v>
      </c>
      <c r="C3683">
        <v>22589</v>
      </c>
      <c r="D3683">
        <v>27635</v>
      </c>
      <c r="E3683" s="1">
        <v>11989</v>
      </c>
      <c r="F3683" s="1">
        <v>9877</v>
      </c>
      <c r="G3683" s="1">
        <v>24255</v>
      </c>
      <c r="H3683" s="1">
        <v>27123</v>
      </c>
      <c r="I3683" s="1">
        <v>19442</v>
      </c>
      <c r="J3683" s="1">
        <v>9896</v>
      </c>
      <c r="K3683">
        <v>27366</v>
      </c>
      <c r="L3683">
        <v>22968</v>
      </c>
      <c r="M3683">
        <v>26302</v>
      </c>
    </row>
    <row r="3684" spans="1:13" x14ac:dyDescent="0.2">
      <c r="A3684" t="s">
        <v>3693</v>
      </c>
      <c r="B3684">
        <v>1171</v>
      </c>
      <c r="C3684">
        <v>858</v>
      </c>
      <c r="D3684">
        <v>1497</v>
      </c>
      <c r="E3684" s="1">
        <v>636</v>
      </c>
      <c r="F3684" s="1">
        <v>496</v>
      </c>
      <c r="G3684" s="1">
        <v>1294</v>
      </c>
      <c r="H3684" s="1">
        <v>1593</v>
      </c>
      <c r="I3684" s="1">
        <v>975</v>
      </c>
      <c r="J3684" s="1">
        <v>574</v>
      </c>
      <c r="K3684">
        <v>1492</v>
      </c>
      <c r="L3684">
        <v>872</v>
      </c>
      <c r="M3684">
        <v>971</v>
      </c>
    </row>
    <row r="3685" spans="1:13" x14ac:dyDescent="0.2">
      <c r="A3685" t="s">
        <v>3694</v>
      </c>
      <c r="B3685">
        <v>1840</v>
      </c>
      <c r="C3685">
        <v>1669</v>
      </c>
      <c r="D3685">
        <v>2139</v>
      </c>
      <c r="E3685" s="1">
        <v>607</v>
      </c>
      <c r="F3685" s="1">
        <v>596</v>
      </c>
      <c r="G3685" s="1">
        <v>1323</v>
      </c>
      <c r="H3685" s="1">
        <v>2552</v>
      </c>
      <c r="I3685" s="1">
        <v>1602</v>
      </c>
      <c r="J3685" s="1">
        <v>919</v>
      </c>
      <c r="K3685">
        <v>3030</v>
      </c>
      <c r="L3685">
        <v>2148</v>
      </c>
      <c r="M3685">
        <v>2755</v>
      </c>
    </row>
    <row r="3686" spans="1:13" x14ac:dyDescent="0.2">
      <c r="A3686" t="s">
        <v>3695</v>
      </c>
      <c r="B3686">
        <v>3701</v>
      </c>
      <c r="C3686">
        <v>3618</v>
      </c>
      <c r="D3686">
        <v>3738</v>
      </c>
      <c r="E3686" s="1">
        <v>1262</v>
      </c>
      <c r="F3686" s="1">
        <v>1250</v>
      </c>
      <c r="G3686" s="1">
        <v>3202</v>
      </c>
      <c r="H3686" s="1">
        <v>6833</v>
      </c>
      <c r="I3686" s="1">
        <v>4659</v>
      </c>
      <c r="J3686" s="1">
        <v>2738</v>
      </c>
      <c r="K3686">
        <v>6324</v>
      </c>
      <c r="L3686">
        <v>5630</v>
      </c>
      <c r="M3686">
        <v>6677</v>
      </c>
    </row>
    <row r="3687" spans="1:13" x14ac:dyDescent="0.2">
      <c r="A3687" t="s">
        <v>3696</v>
      </c>
      <c r="B3687">
        <v>9665</v>
      </c>
      <c r="C3687">
        <v>9878</v>
      </c>
      <c r="D3687">
        <v>9949</v>
      </c>
      <c r="E3687" s="1">
        <v>5169</v>
      </c>
      <c r="F3687" s="1">
        <v>5225</v>
      </c>
      <c r="G3687" s="1">
        <v>12465</v>
      </c>
      <c r="H3687" s="1">
        <v>11133</v>
      </c>
      <c r="I3687" s="1">
        <v>9205</v>
      </c>
      <c r="J3687" s="1">
        <v>4619</v>
      </c>
      <c r="K3687">
        <v>4858</v>
      </c>
      <c r="L3687">
        <v>5509</v>
      </c>
      <c r="M3687">
        <v>5268</v>
      </c>
    </row>
    <row r="3688" spans="1:13" x14ac:dyDescent="0.2">
      <c r="A3688" t="s">
        <v>3697</v>
      </c>
      <c r="B3688">
        <v>16225</v>
      </c>
      <c r="C3688">
        <v>14102</v>
      </c>
      <c r="D3688">
        <v>15570</v>
      </c>
      <c r="E3688" s="1">
        <v>7241</v>
      </c>
      <c r="F3688" s="1">
        <v>6258</v>
      </c>
      <c r="G3688" s="1">
        <v>14610</v>
      </c>
      <c r="H3688" s="1">
        <v>22385</v>
      </c>
      <c r="I3688" s="1">
        <v>16450</v>
      </c>
      <c r="J3688" s="1">
        <v>7935</v>
      </c>
      <c r="K3688">
        <v>17587</v>
      </c>
      <c r="L3688">
        <v>16410</v>
      </c>
      <c r="M3688">
        <v>18027</v>
      </c>
    </row>
    <row r="3689" spans="1:13" x14ac:dyDescent="0.2">
      <c r="A3689" t="s">
        <v>3698</v>
      </c>
      <c r="B3689">
        <v>2917</v>
      </c>
      <c r="C3689">
        <v>2497</v>
      </c>
      <c r="D3689">
        <v>2486</v>
      </c>
      <c r="E3689" s="1">
        <v>1363</v>
      </c>
      <c r="F3689" s="1">
        <v>1061</v>
      </c>
      <c r="G3689" s="1">
        <v>2550</v>
      </c>
      <c r="H3689" s="1">
        <v>3414</v>
      </c>
      <c r="I3689" s="1">
        <v>2455</v>
      </c>
      <c r="J3689" s="1">
        <v>1192</v>
      </c>
      <c r="K3689">
        <v>2417</v>
      </c>
      <c r="L3689">
        <v>2217</v>
      </c>
      <c r="M3689">
        <v>2656</v>
      </c>
    </row>
    <row r="3690" spans="1:13" x14ac:dyDescent="0.2">
      <c r="A3690" t="s">
        <v>3699</v>
      </c>
      <c r="B3690">
        <v>2089</v>
      </c>
      <c r="C3690">
        <v>1884</v>
      </c>
      <c r="D3690">
        <v>2058</v>
      </c>
      <c r="E3690" s="1">
        <v>883</v>
      </c>
      <c r="F3690" s="1">
        <v>773</v>
      </c>
      <c r="G3690" s="1">
        <v>1692</v>
      </c>
      <c r="H3690" s="1">
        <v>2170</v>
      </c>
      <c r="I3690" s="1">
        <v>1585</v>
      </c>
      <c r="J3690" s="1">
        <v>785</v>
      </c>
      <c r="K3690">
        <v>2473</v>
      </c>
      <c r="L3690">
        <v>2098</v>
      </c>
      <c r="M3690">
        <v>2528</v>
      </c>
    </row>
    <row r="3691" spans="1:13" x14ac:dyDescent="0.2">
      <c r="A3691" t="s">
        <v>3700</v>
      </c>
      <c r="B3691">
        <v>1532</v>
      </c>
      <c r="C3691">
        <v>1574</v>
      </c>
      <c r="D3691">
        <v>1973</v>
      </c>
      <c r="E3691" s="1">
        <v>580</v>
      </c>
      <c r="F3691" s="1">
        <v>576</v>
      </c>
      <c r="G3691" s="1">
        <v>1370</v>
      </c>
      <c r="H3691" s="1">
        <v>1733</v>
      </c>
      <c r="I3691" s="1">
        <v>1143</v>
      </c>
      <c r="J3691" s="1">
        <v>525</v>
      </c>
      <c r="K3691">
        <v>1759</v>
      </c>
      <c r="L3691">
        <v>1623</v>
      </c>
      <c r="M3691">
        <v>1835</v>
      </c>
    </row>
    <row r="3692" spans="1:13" x14ac:dyDescent="0.2">
      <c r="A3692" t="s">
        <v>3701</v>
      </c>
      <c r="B3692">
        <v>2684</v>
      </c>
      <c r="C3692">
        <v>2815</v>
      </c>
      <c r="D3692">
        <v>2856</v>
      </c>
      <c r="E3692" s="1">
        <v>1352</v>
      </c>
      <c r="F3692" s="1">
        <v>1295</v>
      </c>
      <c r="G3692" s="1">
        <v>3029</v>
      </c>
      <c r="H3692" s="1">
        <v>2861</v>
      </c>
      <c r="I3692" s="1">
        <v>2152</v>
      </c>
      <c r="J3692" s="1">
        <v>838</v>
      </c>
      <c r="K3692">
        <v>1781</v>
      </c>
      <c r="L3692">
        <v>2035</v>
      </c>
      <c r="M3692">
        <v>2314</v>
      </c>
    </row>
    <row r="3693" spans="1:13" x14ac:dyDescent="0.2">
      <c r="A3693" t="s">
        <v>3702</v>
      </c>
      <c r="B3693">
        <v>1763</v>
      </c>
      <c r="C3693">
        <v>2112</v>
      </c>
      <c r="D3693">
        <v>1827</v>
      </c>
      <c r="E3693" s="1">
        <v>715</v>
      </c>
      <c r="F3693" s="1">
        <v>790</v>
      </c>
      <c r="G3693" s="1">
        <v>1702</v>
      </c>
      <c r="H3693" s="1">
        <v>1434</v>
      </c>
      <c r="I3693" s="1">
        <v>1050</v>
      </c>
      <c r="J3693" s="1">
        <v>405</v>
      </c>
      <c r="K3693">
        <v>998</v>
      </c>
      <c r="L3693">
        <v>1259</v>
      </c>
      <c r="M3693">
        <v>1438</v>
      </c>
    </row>
    <row r="3694" spans="1:13" x14ac:dyDescent="0.2">
      <c r="A3694" t="s">
        <v>3703</v>
      </c>
      <c r="B3694">
        <v>1087</v>
      </c>
      <c r="C3694">
        <v>1183</v>
      </c>
      <c r="D3694">
        <v>1362</v>
      </c>
      <c r="E3694" s="1">
        <v>387</v>
      </c>
      <c r="F3694" s="1">
        <v>392</v>
      </c>
      <c r="G3694" s="1">
        <v>878</v>
      </c>
      <c r="H3694" s="1">
        <v>1219</v>
      </c>
      <c r="I3694" s="1">
        <v>794</v>
      </c>
      <c r="J3694" s="1">
        <v>443</v>
      </c>
      <c r="K3694">
        <v>1057</v>
      </c>
      <c r="L3694">
        <v>1086</v>
      </c>
      <c r="M3694">
        <v>1114</v>
      </c>
    </row>
    <row r="3695" spans="1:13" x14ac:dyDescent="0.2">
      <c r="A3695" t="s">
        <v>3704</v>
      </c>
      <c r="B3695">
        <v>5468</v>
      </c>
      <c r="C3695">
        <v>4247</v>
      </c>
      <c r="D3695">
        <v>4806</v>
      </c>
      <c r="E3695" s="1">
        <v>1914</v>
      </c>
      <c r="F3695" s="1">
        <v>1538</v>
      </c>
      <c r="G3695" s="1">
        <v>3681</v>
      </c>
      <c r="H3695" s="1">
        <v>5339</v>
      </c>
      <c r="I3695" s="1">
        <v>3891</v>
      </c>
      <c r="J3695" s="1">
        <v>1931</v>
      </c>
      <c r="K3695">
        <v>4901</v>
      </c>
      <c r="L3695">
        <v>4437</v>
      </c>
      <c r="M3695">
        <v>4845</v>
      </c>
    </row>
    <row r="3696" spans="1:13" x14ac:dyDescent="0.2">
      <c r="A3696" t="s">
        <v>3705</v>
      </c>
      <c r="B3696">
        <v>3300</v>
      </c>
      <c r="C3696">
        <v>3068</v>
      </c>
      <c r="D3696">
        <v>3126</v>
      </c>
      <c r="E3696" s="1">
        <v>2055</v>
      </c>
      <c r="F3696" s="1">
        <v>1538</v>
      </c>
      <c r="G3696" s="1">
        <v>3855</v>
      </c>
      <c r="H3696" s="1">
        <v>3948</v>
      </c>
      <c r="I3696" s="1">
        <v>2904</v>
      </c>
      <c r="J3696" s="1">
        <v>1304</v>
      </c>
      <c r="K3696">
        <v>4475</v>
      </c>
      <c r="L3696">
        <v>4017</v>
      </c>
      <c r="M3696">
        <v>4448</v>
      </c>
    </row>
    <row r="3697" spans="1:13" x14ac:dyDescent="0.2">
      <c r="A3697" t="s">
        <v>3706</v>
      </c>
      <c r="B3697">
        <v>977</v>
      </c>
      <c r="C3697">
        <v>940</v>
      </c>
      <c r="D3697">
        <v>1069</v>
      </c>
      <c r="E3697" s="1">
        <v>536</v>
      </c>
      <c r="F3697" s="1">
        <v>440</v>
      </c>
      <c r="G3697" s="1">
        <v>926</v>
      </c>
      <c r="H3697" s="1">
        <v>908</v>
      </c>
      <c r="I3697" s="1">
        <v>711</v>
      </c>
      <c r="J3697" s="1">
        <v>372</v>
      </c>
      <c r="K3697">
        <v>791</v>
      </c>
      <c r="L3697">
        <v>728</v>
      </c>
      <c r="M3697">
        <v>886</v>
      </c>
    </row>
    <row r="3698" spans="1:13" x14ac:dyDescent="0.2">
      <c r="A3698" t="s">
        <v>3707</v>
      </c>
      <c r="B3698">
        <v>647</v>
      </c>
      <c r="C3698">
        <v>431</v>
      </c>
      <c r="D3698">
        <v>537</v>
      </c>
      <c r="E3698" s="1">
        <v>212</v>
      </c>
      <c r="F3698" s="1">
        <v>177</v>
      </c>
      <c r="G3698" s="1">
        <v>554</v>
      </c>
      <c r="H3698" s="1">
        <v>558</v>
      </c>
      <c r="I3698" s="1">
        <v>380</v>
      </c>
      <c r="J3698" s="1">
        <v>178</v>
      </c>
      <c r="K3698">
        <v>460</v>
      </c>
      <c r="L3698">
        <v>392</v>
      </c>
      <c r="M3698">
        <v>462</v>
      </c>
    </row>
    <row r="3699" spans="1:13" x14ac:dyDescent="0.2">
      <c r="A3699" t="s">
        <v>3708</v>
      </c>
      <c r="B3699">
        <v>382</v>
      </c>
      <c r="C3699">
        <v>220</v>
      </c>
      <c r="D3699">
        <v>254</v>
      </c>
      <c r="E3699" s="1">
        <v>156</v>
      </c>
      <c r="F3699" s="1">
        <v>74</v>
      </c>
      <c r="G3699" s="1">
        <v>281</v>
      </c>
      <c r="H3699" s="1">
        <v>276</v>
      </c>
      <c r="I3699" s="1">
        <v>196</v>
      </c>
      <c r="J3699" s="1">
        <v>81</v>
      </c>
      <c r="K3699">
        <v>291</v>
      </c>
      <c r="L3699">
        <v>246</v>
      </c>
      <c r="M3699">
        <v>277</v>
      </c>
    </row>
    <row r="3700" spans="1:13" x14ac:dyDescent="0.2">
      <c r="A3700" t="s">
        <v>3709</v>
      </c>
      <c r="B3700">
        <v>1507</v>
      </c>
      <c r="C3700">
        <v>1465</v>
      </c>
      <c r="D3700">
        <v>1744</v>
      </c>
      <c r="E3700" s="1">
        <v>456</v>
      </c>
      <c r="F3700" s="1">
        <v>380</v>
      </c>
      <c r="G3700" s="1">
        <v>939</v>
      </c>
      <c r="H3700" s="1">
        <v>1413</v>
      </c>
      <c r="I3700" s="1">
        <v>997</v>
      </c>
      <c r="J3700" s="1">
        <v>549</v>
      </c>
      <c r="K3700">
        <v>1715</v>
      </c>
      <c r="L3700">
        <v>1565</v>
      </c>
      <c r="M3700">
        <v>1785</v>
      </c>
    </row>
    <row r="3701" spans="1:13" x14ac:dyDescent="0.2">
      <c r="A3701" t="s">
        <v>3710</v>
      </c>
      <c r="B3701">
        <v>4564</v>
      </c>
      <c r="C3701">
        <v>4193</v>
      </c>
      <c r="D3701">
        <v>4154</v>
      </c>
      <c r="E3701" s="1">
        <v>2303</v>
      </c>
      <c r="F3701" s="1">
        <v>2118</v>
      </c>
      <c r="G3701" s="1">
        <v>5022</v>
      </c>
      <c r="H3701" s="1">
        <v>3589</v>
      </c>
      <c r="I3701" s="1">
        <v>2579</v>
      </c>
      <c r="J3701" s="1">
        <v>1396</v>
      </c>
      <c r="K3701">
        <v>2561</v>
      </c>
      <c r="L3701">
        <v>3016</v>
      </c>
      <c r="M3701">
        <v>3165</v>
      </c>
    </row>
    <row r="3702" spans="1:13" x14ac:dyDescent="0.2">
      <c r="A3702" t="s">
        <v>3711</v>
      </c>
      <c r="B3702">
        <v>3823</v>
      </c>
      <c r="C3702">
        <v>3153</v>
      </c>
      <c r="D3702">
        <v>3288</v>
      </c>
      <c r="E3702" s="1">
        <v>907</v>
      </c>
      <c r="F3702" s="1">
        <v>931</v>
      </c>
      <c r="G3702" s="1">
        <v>2470</v>
      </c>
      <c r="H3702" s="1">
        <v>3722</v>
      </c>
      <c r="I3702" s="1">
        <v>2696</v>
      </c>
      <c r="J3702" s="1">
        <v>1396</v>
      </c>
      <c r="K3702">
        <v>3897</v>
      </c>
      <c r="L3702">
        <v>3808</v>
      </c>
      <c r="M3702">
        <v>4270</v>
      </c>
    </row>
    <row r="3703" spans="1:13" x14ac:dyDescent="0.2">
      <c r="A3703" t="s">
        <v>3712</v>
      </c>
      <c r="B3703">
        <v>4031</v>
      </c>
      <c r="C3703">
        <v>3189</v>
      </c>
      <c r="D3703">
        <v>3572</v>
      </c>
      <c r="E3703" s="1">
        <v>1297</v>
      </c>
      <c r="F3703" s="1">
        <v>1055</v>
      </c>
      <c r="G3703" s="1">
        <v>2531</v>
      </c>
      <c r="H3703" s="1">
        <v>3983</v>
      </c>
      <c r="I3703" s="1">
        <v>2830</v>
      </c>
      <c r="J3703" s="1">
        <v>1537</v>
      </c>
      <c r="K3703">
        <v>3994</v>
      </c>
      <c r="L3703">
        <v>3334</v>
      </c>
      <c r="M3703">
        <v>3665</v>
      </c>
    </row>
    <row r="3704" spans="1:13" x14ac:dyDescent="0.2">
      <c r="A3704" t="s">
        <v>3713</v>
      </c>
      <c r="B3704">
        <v>11233</v>
      </c>
      <c r="C3704">
        <v>8995</v>
      </c>
      <c r="D3704">
        <v>8590</v>
      </c>
      <c r="E3704" s="1">
        <v>4533</v>
      </c>
      <c r="F3704" s="1">
        <v>3867</v>
      </c>
      <c r="G3704" s="1">
        <v>8769</v>
      </c>
      <c r="H3704" s="1">
        <v>7622</v>
      </c>
      <c r="I3704" s="1">
        <v>6700</v>
      </c>
      <c r="J3704" s="1">
        <v>2944</v>
      </c>
      <c r="K3704">
        <v>6601</v>
      </c>
      <c r="L3704">
        <v>6243</v>
      </c>
      <c r="M3704">
        <v>7192</v>
      </c>
    </row>
    <row r="3705" spans="1:13" x14ac:dyDescent="0.2">
      <c r="A3705" t="s">
        <v>3714</v>
      </c>
      <c r="B3705">
        <v>2376</v>
      </c>
      <c r="C3705">
        <v>2057</v>
      </c>
      <c r="D3705">
        <v>2234</v>
      </c>
      <c r="E3705" s="1">
        <v>851</v>
      </c>
      <c r="F3705" s="1">
        <v>803</v>
      </c>
      <c r="G3705" s="1">
        <v>1710</v>
      </c>
      <c r="H3705" s="1">
        <v>2426</v>
      </c>
      <c r="I3705" s="1">
        <v>1599</v>
      </c>
      <c r="J3705" s="1">
        <v>1046</v>
      </c>
      <c r="K3705">
        <v>2874</v>
      </c>
      <c r="L3705">
        <v>2449</v>
      </c>
      <c r="M3705">
        <v>3100</v>
      </c>
    </row>
    <row r="3706" spans="1:13" x14ac:dyDescent="0.2">
      <c r="A3706" t="s">
        <v>3715</v>
      </c>
      <c r="B3706">
        <v>4914</v>
      </c>
      <c r="C3706">
        <v>4319</v>
      </c>
      <c r="D3706">
        <v>4687</v>
      </c>
      <c r="E3706" s="1">
        <v>2447</v>
      </c>
      <c r="F3706" s="1">
        <v>2160</v>
      </c>
      <c r="G3706" s="1">
        <v>5186</v>
      </c>
      <c r="H3706" s="1">
        <v>6262</v>
      </c>
      <c r="I3706" s="1">
        <v>4976</v>
      </c>
      <c r="J3706" s="1">
        <v>2462</v>
      </c>
      <c r="K3706">
        <v>4147</v>
      </c>
      <c r="L3706">
        <v>3806</v>
      </c>
      <c r="M3706">
        <v>4349</v>
      </c>
    </row>
    <row r="3707" spans="1:13" x14ac:dyDescent="0.2">
      <c r="A3707" t="s">
        <v>3716</v>
      </c>
      <c r="B3707">
        <v>1834</v>
      </c>
      <c r="C3707">
        <v>1900</v>
      </c>
      <c r="D3707">
        <v>1942</v>
      </c>
      <c r="E3707" s="1">
        <v>943</v>
      </c>
      <c r="F3707" s="1">
        <v>1039</v>
      </c>
      <c r="G3707" s="1">
        <v>2306</v>
      </c>
      <c r="H3707" s="1">
        <v>2708</v>
      </c>
      <c r="I3707" s="1">
        <v>2017</v>
      </c>
      <c r="J3707" s="1">
        <v>1099</v>
      </c>
      <c r="K3707">
        <v>1478</v>
      </c>
      <c r="L3707">
        <v>1566</v>
      </c>
      <c r="M3707">
        <v>1769</v>
      </c>
    </row>
    <row r="3708" spans="1:13" x14ac:dyDescent="0.2">
      <c r="A3708" t="s">
        <v>3717</v>
      </c>
      <c r="B3708">
        <v>6773</v>
      </c>
      <c r="C3708">
        <v>7199</v>
      </c>
      <c r="D3708">
        <v>5179</v>
      </c>
      <c r="E3708" s="1">
        <v>1693</v>
      </c>
      <c r="F3708" s="1">
        <v>1574</v>
      </c>
      <c r="G3708" s="1">
        <v>3431</v>
      </c>
      <c r="H3708" s="1">
        <v>5595</v>
      </c>
      <c r="I3708" s="1">
        <v>4508</v>
      </c>
      <c r="J3708" s="1">
        <v>2689</v>
      </c>
      <c r="K3708">
        <v>6662</v>
      </c>
      <c r="L3708">
        <v>9811</v>
      </c>
      <c r="M3708">
        <v>10928</v>
      </c>
    </row>
    <row r="3709" spans="1:13" x14ac:dyDescent="0.2">
      <c r="A3709" t="s">
        <v>3718</v>
      </c>
      <c r="B3709">
        <v>4131</v>
      </c>
      <c r="C3709">
        <v>3629</v>
      </c>
      <c r="D3709">
        <v>3860</v>
      </c>
      <c r="E3709" s="1">
        <v>2022</v>
      </c>
      <c r="F3709" s="1">
        <v>1854</v>
      </c>
      <c r="G3709" s="1">
        <v>4318</v>
      </c>
      <c r="H3709" s="1">
        <v>2617</v>
      </c>
      <c r="I3709" s="1">
        <v>1991</v>
      </c>
      <c r="J3709" s="1">
        <v>875</v>
      </c>
      <c r="K3709">
        <v>2172</v>
      </c>
      <c r="L3709">
        <v>2232</v>
      </c>
      <c r="M3709">
        <v>2405</v>
      </c>
    </row>
    <row r="3710" spans="1:13" x14ac:dyDescent="0.2">
      <c r="A3710" t="s">
        <v>3719</v>
      </c>
      <c r="B3710">
        <v>10480</v>
      </c>
      <c r="C3710">
        <v>8517</v>
      </c>
      <c r="D3710">
        <v>10867</v>
      </c>
      <c r="E3710" s="1">
        <v>3026</v>
      </c>
      <c r="F3710" s="1">
        <v>2629</v>
      </c>
      <c r="G3710" s="1">
        <v>6066</v>
      </c>
      <c r="H3710" s="1">
        <v>9520</v>
      </c>
      <c r="I3710" s="1">
        <v>5924</v>
      </c>
      <c r="J3710" s="1">
        <v>3433</v>
      </c>
      <c r="K3710">
        <v>17476</v>
      </c>
      <c r="L3710">
        <v>13018</v>
      </c>
      <c r="M3710">
        <v>15521</v>
      </c>
    </row>
    <row r="3711" spans="1:13" x14ac:dyDescent="0.2">
      <c r="A3711" t="s">
        <v>3720</v>
      </c>
      <c r="B3711">
        <v>981</v>
      </c>
      <c r="C3711">
        <v>942</v>
      </c>
      <c r="D3711">
        <v>1350</v>
      </c>
      <c r="E3711" s="1">
        <v>295</v>
      </c>
      <c r="F3711" s="1">
        <v>265</v>
      </c>
      <c r="G3711" s="1">
        <v>639</v>
      </c>
      <c r="H3711" s="1">
        <v>944</v>
      </c>
      <c r="I3711" s="1">
        <v>710</v>
      </c>
      <c r="J3711" s="1">
        <v>376</v>
      </c>
      <c r="K3711">
        <v>1218</v>
      </c>
      <c r="L3711">
        <v>850</v>
      </c>
      <c r="M3711">
        <v>1013</v>
      </c>
    </row>
    <row r="3712" spans="1:13" x14ac:dyDescent="0.2">
      <c r="A3712" t="s">
        <v>3721</v>
      </c>
      <c r="B3712">
        <v>456</v>
      </c>
      <c r="C3712">
        <v>455</v>
      </c>
      <c r="D3712">
        <v>485</v>
      </c>
      <c r="E3712" s="1">
        <v>146</v>
      </c>
      <c r="F3712" s="1">
        <v>107</v>
      </c>
      <c r="G3712" s="1">
        <v>249</v>
      </c>
      <c r="H3712" s="1">
        <v>367</v>
      </c>
      <c r="I3712" s="1">
        <v>338</v>
      </c>
      <c r="J3712" s="1">
        <v>148</v>
      </c>
      <c r="K3712">
        <v>440</v>
      </c>
      <c r="L3712">
        <v>438</v>
      </c>
      <c r="M3712">
        <v>544</v>
      </c>
    </row>
    <row r="3713" spans="1:13" x14ac:dyDescent="0.2">
      <c r="A3713" t="s">
        <v>3722</v>
      </c>
      <c r="B3713">
        <v>16643</v>
      </c>
      <c r="C3713">
        <v>16428</v>
      </c>
      <c r="D3713">
        <v>19228</v>
      </c>
      <c r="E3713" s="1">
        <v>8340</v>
      </c>
      <c r="F3713" s="1">
        <v>6997</v>
      </c>
      <c r="G3713" s="1">
        <v>17864</v>
      </c>
      <c r="H3713" s="1">
        <v>22143</v>
      </c>
      <c r="I3713" s="1">
        <v>15886</v>
      </c>
      <c r="J3713" s="1">
        <v>8557</v>
      </c>
      <c r="K3713">
        <v>23648</v>
      </c>
      <c r="L3713">
        <v>20879</v>
      </c>
      <c r="M3713">
        <v>22092</v>
      </c>
    </row>
    <row r="3714" spans="1:13" x14ac:dyDescent="0.2">
      <c r="A3714" t="s">
        <v>3723</v>
      </c>
      <c r="B3714">
        <v>2139</v>
      </c>
      <c r="C3714">
        <v>1884</v>
      </c>
      <c r="D3714">
        <v>2395</v>
      </c>
      <c r="E3714" s="1">
        <v>886</v>
      </c>
      <c r="F3714" s="1">
        <v>740</v>
      </c>
      <c r="G3714" s="1">
        <v>1758</v>
      </c>
      <c r="H3714" s="1">
        <v>2237</v>
      </c>
      <c r="I3714" s="1">
        <v>1612</v>
      </c>
      <c r="J3714" s="1">
        <v>797</v>
      </c>
      <c r="K3714">
        <v>2677</v>
      </c>
      <c r="L3714">
        <v>1990</v>
      </c>
      <c r="M3714">
        <v>2316</v>
      </c>
    </row>
    <row r="3715" spans="1:13" x14ac:dyDescent="0.2">
      <c r="A3715" t="s">
        <v>3724</v>
      </c>
      <c r="B3715">
        <v>212</v>
      </c>
      <c r="C3715">
        <v>180</v>
      </c>
      <c r="D3715">
        <v>208</v>
      </c>
      <c r="E3715" s="1">
        <v>101</v>
      </c>
      <c r="F3715" s="1">
        <v>47</v>
      </c>
      <c r="G3715" s="1">
        <v>133</v>
      </c>
      <c r="H3715" s="1">
        <v>236</v>
      </c>
      <c r="I3715" s="1">
        <v>177</v>
      </c>
      <c r="J3715" s="1">
        <v>69</v>
      </c>
      <c r="K3715">
        <v>297</v>
      </c>
      <c r="L3715">
        <v>239</v>
      </c>
      <c r="M3715">
        <v>242</v>
      </c>
    </row>
    <row r="3716" spans="1:13" x14ac:dyDescent="0.2">
      <c r="A3716" t="s">
        <v>3725</v>
      </c>
      <c r="B3716">
        <v>2905</v>
      </c>
      <c r="C3716">
        <v>3052</v>
      </c>
      <c r="D3716">
        <v>3808</v>
      </c>
      <c r="E3716" s="1">
        <v>1214</v>
      </c>
      <c r="F3716" s="1">
        <v>1027</v>
      </c>
      <c r="G3716" s="1">
        <v>2381</v>
      </c>
      <c r="H3716" s="1">
        <v>3579</v>
      </c>
      <c r="I3716" s="1">
        <v>2474</v>
      </c>
      <c r="J3716" s="1">
        <v>1585</v>
      </c>
      <c r="K3716">
        <v>4582</v>
      </c>
      <c r="L3716">
        <v>3560</v>
      </c>
      <c r="M3716">
        <v>4202</v>
      </c>
    </row>
    <row r="3717" spans="1:13" x14ac:dyDescent="0.2">
      <c r="A3717" t="s">
        <v>3726</v>
      </c>
      <c r="B3717">
        <v>4236</v>
      </c>
      <c r="C3717">
        <v>3890</v>
      </c>
      <c r="D3717">
        <v>4653</v>
      </c>
      <c r="E3717" s="1">
        <v>1098</v>
      </c>
      <c r="F3717" s="1">
        <v>920</v>
      </c>
      <c r="G3717" s="1">
        <v>2363</v>
      </c>
      <c r="H3717" s="1">
        <v>3787</v>
      </c>
      <c r="I3717" s="1">
        <v>2453</v>
      </c>
      <c r="J3717" s="1">
        <v>1505</v>
      </c>
      <c r="K3717">
        <v>5278</v>
      </c>
      <c r="L3717">
        <v>4248</v>
      </c>
      <c r="M3717">
        <v>5024</v>
      </c>
    </row>
    <row r="3718" spans="1:13" x14ac:dyDescent="0.2">
      <c r="A3718" t="s">
        <v>3727</v>
      </c>
      <c r="B3718">
        <v>5829</v>
      </c>
      <c r="C3718">
        <v>4776</v>
      </c>
      <c r="D3718">
        <v>5885</v>
      </c>
      <c r="E3718" s="1">
        <v>1464</v>
      </c>
      <c r="F3718" s="1">
        <v>1283</v>
      </c>
      <c r="G3718" s="1">
        <v>3266</v>
      </c>
      <c r="H3718" s="1">
        <v>4847</v>
      </c>
      <c r="I3718" s="1">
        <v>3550</v>
      </c>
      <c r="J3718" s="1">
        <v>2084</v>
      </c>
      <c r="K3718">
        <v>7401</v>
      </c>
      <c r="L3718">
        <v>6358</v>
      </c>
      <c r="M3718">
        <v>7120</v>
      </c>
    </row>
    <row r="3719" spans="1:13" x14ac:dyDescent="0.2">
      <c r="A3719" t="s">
        <v>3728</v>
      </c>
      <c r="B3719">
        <v>727</v>
      </c>
      <c r="C3719">
        <v>746</v>
      </c>
      <c r="D3719">
        <v>1165</v>
      </c>
      <c r="E3719" s="1">
        <v>179</v>
      </c>
      <c r="F3719" s="1">
        <v>200</v>
      </c>
      <c r="G3719" s="1">
        <v>601</v>
      </c>
      <c r="H3719" s="1">
        <v>869</v>
      </c>
      <c r="I3719" s="1">
        <v>482</v>
      </c>
      <c r="J3719" s="1">
        <v>387</v>
      </c>
      <c r="K3719">
        <v>1013</v>
      </c>
      <c r="L3719">
        <v>849</v>
      </c>
      <c r="M3719">
        <v>994</v>
      </c>
    </row>
    <row r="3720" spans="1:13" x14ac:dyDescent="0.2">
      <c r="A3720" t="s">
        <v>3729</v>
      </c>
      <c r="B3720">
        <v>4858</v>
      </c>
      <c r="C3720">
        <v>4058</v>
      </c>
      <c r="D3720">
        <v>4034</v>
      </c>
      <c r="E3720" s="1">
        <v>1344</v>
      </c>
      <c r="F3720" s="1">
        <v>1134</v>
      </c>
      <c r="G3720" s="1">
        <v>2996</v>
      </c>
      <c r="H3720" s="1">
        <v>3772</v>
      </c>
      <c r="I3720" s="1">
        <v>2626</v>
      </c>
      <c r="J3720" s="1">
        <v>1497</v>
      </c>
      <c r="K3720">
        <v>4329</v>
      </c>
      <c r="L3720">
        <v>4027</v>
      </c>
      <c r="M3720">
        <v>4986</v>
      </c>
    </row>
    <row r="3721" spans="1:13" x14ac:dyDescent="0.2">
      <c r="A3721" t="s">
        <v>3730</v>
      </c>
      <c r="B3721">
        <v>12244</v>
      </c>
      <c r="C3721">
        <v>10254</v>
      </c>
      <c r="D3721">
        <v>11472</v>
      </c>
      <c r="E3721" s="1">
        <v>1870</v>
      </c>
      <c r="F3721" s="1">
        <v>1741</v>
      </c>
      <c r="G3721" s="1">
        <v>3878</v>
      </c>
      <c r="H3721" s="1">
        <v>6195</v>
      </c>
      <c r="I3721" s="1">
        <v>3937</v>
      </c>
      <c r="J3721" s="1">
        <v>3048</v>
      </c>
      <c r="K3721">
        <v>12646</v>
      </c>
      <c r="L3721">
        <v>10830</v>
      </c>
      <c r="M3721">
        <v>13575</v>
      </c>
    </row>
    <row r="3722" spans="1:13" x14ac:dyDescent="0.2">
      <c r="A3722" t="s">
        <v>3731</v>
      </c>
      <c r="B3722">
        <v>1690</v>
      </c>
      <c r="C3722">
        <v>1731</v>
      </c>
      <c r="D3722">
        <v>1961</v>
      </c>
      <c r="E3722" s="1">
        <v>520</v>
      </c>
      <c r="F3722" s="1">
        <v>331</v>
      </c>
      <c r="G3722" s="1">
        <v>1052</v>
      </c>
      <c r="H3722" s="1">
        <v>1156</v>
      </c>
      <c r="I3722" s="1">
        <v>863</v>
      </c>
      <c r="J3722" s="1">
        <v>419</v>
      </c>
      <c r="K3722">
        <v>2042</v>
      </c>
      <c r="L3722">
        <v>1651</v>
      </c>
      <c r="M3722">
        <v>2169</v>
      </c>
    </row>
    <row r="3723" spans="1:13" x14ac:dyDescent="0.2">
      <c r="A3723" t="s">
        <v>3732</v>
      </c>
      <c r="B3723">
        <v>1491</v>
      </c>
      <c r="C3723">
        <v>1259</v>
      </c>
      <c r="D3723">
        <v>1671</v>
      </c>
      <c r="E3723" s="1">
        <v>585</v>
      </c>
      <c r="F3723" s="1">
        <v>528</v>
      </c>
      <c r="G3723" s="1">
        <v>1193</v>
      </c>
      <c r="H3723" s="1">
        <v>902</v>
      </c>
      <c r="I3723" s="1">
        <v>710</v>
      </c>
      <c r="J3723" s="1">
        <v>285</v>
      </c>
      <c r="K3723">
        <v>599</v>
      </c>
      <c r="L3723">
        <v>494</v>
      </c>
      <c r="M3723">
        <v>558</v>
      </c>
    </row>
    <row r="3724" spans="1:13" x14ac:dyDescent="0.2">
      <c r="A3724" t="s">
        <v>3733</v>
      </c>
      <c r="B3724">
        <v>18</v>
      </c>
      <c r="C3724">
        <v>14</v>
      </c>
      <c r="D3724">
        <v>19</v>
      </c>
      <c r="E3724" s="1">
        <v>11</v>
      </c>
      <c r="F3724" s="1">
        <v>14</v>
      </c>
      <c r="G3724" s="1">
        <v>22</v>
      </c>
      <c r="H3724" s="1">
        <v>22</v>
      </c>
      <c r="I3724" s="1">
        <v>11</v>
      </c>
      <c r="J3724" s="1">
        <v>11</v>
      </c>
      <c r="K3724">
        <v>29</v>
      </c>
      <c r="L3724">
        <v>20</v>
      </c>
      <c r="M3724">
        <v>35</v>
      </c>
    </row>
    <row r="3725" spans="1:13" x14ac:dyDescent="0.2">
      <c r="A3725" t="s">
        <v>3734</v>
      </c>
      <c r="B3725">
        <v>5036</v>
      </c>
      <c r="C3725">
        <v>4208</v>
      </c>
      <c r="D3725">
        <v>4807</v>
      </c>
      <c r="E3725" s="1">
        <v>1097</v>
      </c>
      <c r="F3725" s="1">
        <v>1080</v>
      </c>
      <c r="G3725" s="1">
        <v>2651</v>
      </c>
      <c r="H3725" s="1">
        <v>5033</v>
      </c>
      <c r="I3725" s="1">
        <v>3252</v>
      </c>
      <c r="J3725" s="1">
        <v>2008</v>
      </c>
      <c r="K3725">
        <v>5793</v>
      </c>
      <c r="L3725">
        <v>4807</v>
      </c>
      <c r="M3725">
        <v>5357</v>
      </c>
    </row>
    <row r="3726" spans="1:13" x14ac:dyDescent="0.2">
      <c r="A3726" t="s">
        <v>3735</v>
      </c>
      <c r="B3726">
        <v>7378</v>
      </c>
      <c r="C3726">
        <v>6079</v>
      </c>
      <c r="D3726">
        <v>6634</v>
      </c>
      <c r="E3726" s="1">
        <v>2165</v>
      </c>
      <c r="F3726" s="1">
        <v>1889</v>
      </c>
      <c r="G3726" s="1">
        <v>4759</v>
      </c>
      <c r="H3726" s="1">
        <v>5952</v>
      </c>
      <c r="I3726" s="1">
        <v>4479</v>
      </c>
      <c r="J3726" s="1">
        <v>1918</v>
      </c>
      <c r="K3726">
        <v>5295</v>
      </c>
      <c r="L3726">
        <v>5683</v>
      </c>
      <c r="M3726">
        <v>5972</v>
      </c>
    </row>
    <row r="3727" spans="1:13" x14ac:dyDescent="0.2">
      <c r="A3727" t="s">
        <v>3736</v>
      </c>
      <c r="B3727">
        <v>37824</v>
      </c>
      <c r="C3727">
        <v>28874</v>
      </c>
      <c r="D3727">
        <v>35196</v>
      </c>
      <c r="E3727" s="1">
        <v>16779</v>
      </c>
      <c r="F3727" s="1">
        <v>13701</v>
      </c>
      <c r="G3727" s="1">
        <v>30225</v>
      </c>
      <c r="H3727" s="1">
        <v>24707</v>
      </c>
      <c r="I3727" s="1">
        <v>19680</v>
      </c>
      <c r="J3727" s="1">
        <v>8964</v>
      </c>
      <c r="K3727">
        <v>19901</v>
      </c>
      <c r="L3727">
        <v>15682</v>
      </c>
      <c r="M3727">
        <v>17877</v>
      </c>
    </row>
    <row r="3728" spans="1:13" x14ac:dyDescent="0.2">
      <c r="A3728" t="s">
        <v>3737</v>
      </c>
      <c r="B3728">
        <v>6010</v>
      </c>
      <c r="C3728">
        <v>4650</v>
      </c>
      <c r="D3728">
        <v>5770</v>
      </c>
      <c r="E3728" s="1">
        <v>3129</v>
      </c>
      <c r="F3728" s="1">
        <v>2975</v>
      </c>
      <c r="G3728" s="1">
        <v>6624</v>
      </c>
      <c r="H3728" s="1">
        <v>6806</v>
      </c>
      <c r="I3728" s="1">
        <v>5678</v>
      </c>
      <c r="J3728" s="1">
        <v>2423</v>
      </c>
      <c r="K3728">
        <v>3597</v>
      </c>
      <c r="L3728">
        <v>2819</v>
      </c>
      <c r="M3728">
        <v>3297</v>
      </c>
    </row>
    <row r="3729" spans="1:13" x14ac:dyDescent="0.2">
      <c r="A3729" t="s">
        <v>3738</v>
      </c>
      <c r="B3729">
        <v>192</v>
      </c>
      <c r="C3729">
        <v>193</v>
      </c>
      <c r="D3729">
        <v>245</v>
      </c>
      <c r="E3729" s="1">
        <v>54</v>
      </c>
      <c r="F3729" s="1">
        <v>43</v>
      </c>
      <c r="G3729" s="1">
        <v>151</v>
      </c>
      <c r="H3729" s="1">
        <v>50</v>
      </c>
      <c r="I3729" s="1">
        <v>36</v>
      </c>
      <c r="J3729" s="1">
        <v>11</v>
      </c>
      <c r="K3729">
        <v>29</v>
      </c>
      <c r="L3729">
        <v>17</v>
      </c>
      <c r="M3729">
        <v>40</v>
      </c>
    </row>
    <row r="3730" spans="1:13" x14ac:dyDescent="0.2">
      <c r="A3730" t="s">
        <v>3739</v>
      </c>
      <c r="B3730">
        <v>10917</v>
      </c>
      <c r="C3730">
        <v>10600</v>
      </c>
      <c r="D3730">
        <v>10637</v>
      </c>
      <c r="E3730" s="1">
        <v>3155</v>
      </c>
      <c r="F3730" s="1">
        <v>3160</v>
      </c>
      <c r="G3730" s="1">
        <v>8100</v>
      </c>
      <c r="H3730" s="1">
        <v>8822</v>
      </c>
      <c r="I3730" s="1">
        <v>5568</v>
      </c>
      <c r="J3730" s="1">
        <v>3122</v>
      </c>
      <c r="K3730">
        <v>8899</v>
      </c>
      <c r="L3730">
        <v>10271</v>
      </c>
      <c r="M3730">
        <v>11501</v>
      </c>
    </row>
    <row r="3731" spans="1:13" x14ac:dyDescent="0.2">
      <c r="A3731" t="s">
        <v>3740</v>
      </c>
      <c r="B3731">
        <v>4187</v>
      </c>
      <c r="C3731">
        <v>3617</v>
      </c>
      <c r="D3731">
        <v>4461</v>
      </c>
      <c r="E3731" s="1">
        <v>2180</v>
      </c>
      <c r="F3731" s="1">
        <v>1561</v>
      </c>
      <c r="G3731" s="1">
        <v>4146</v>
      </c>
      <c r="H3731" s="1">
        <v>6352</v>
      </c>
      <c r="I3731" s="1">
        <v>4725</v>
      </c>
      <c r="J3731" s="1">
        <v>2572</v>
      </c>
      <c r="K3731">
        <v>4921</v>
      </c>
      <c r="L3731">
        <v>3902</v>
      </c>
      <c r="M3731">
        <v>4627</v>
      </c>
    </row>
    <row r="3732" spans="1:13" x14ac:dyDescent="0.2">
      <c r="A3732" t="s">
        <v>3741</v>
      </c>
      <c r="B3732">
        <v>183</v>
      </c>
      <c r="C3732">
        <v>178</v>
      </c>
      <c r="D3732">
        <v>240</v>
      </c>
      <c r="E3732" s="1">
        <v>101</v>
      </c>
      <c r="F3732" s="1">
        <v>95</v>
      </c>
      <c r="G3732" s="1">
        <v>259</v>
      </c>
      <c r="H3732" s="1">
        <v>386</v>
      </c>
      <c r="I3732" s="1">
        <v>288</v>
      </c>
      <c r="J3732" s="1">
        <v>144</v>
      </c>
      <c r="K3732">
        <v>246</v>
      </c>
      <c r="L3732">
        <v>173</v>
      </c>
      <c r="M3732">
        <v>216</v>
      </c>
    </row>
    <row r="3733" spans="1:13" x14ac:dyDescent="0.2">
      <c r="A3733" t="s">
        <v>3742</v>
      </c>
      <c r="B3733">
        <v>2685</v>
      </c>
      <c r="C3733">
        <v>2607</v>
      </c>
      <c r="D3733">
        <v>2592</v>
      </c>
      <c r="E3733" s="1">
        <v>835</v>
      </c>
      <c r="F3733" s="1">
        <v>792</v>
      </c>
      <c r="G3733" s="1">
        <v>1853</v>
      </c>
      <c r="H3733" s="1">
        <v>3379</v>
      </c>
      <c r="I3733" s="1">
        <v>2447</v>
      </c>
      <c r="J3733" s="1">
        <v>1486</v>
      </c>
      <c r="K3733">
        <v>3511</v>
      </c>
      <c r="L3733">
        <v>3154</v>
      </c>
      <c r="M3733">
        <v>3843</v>
      </c>
    </row>
    <row r="3734" spans="1:13" x14ac:dyDescent="0.2">
      <c r="A3734" t="s">
        <v>3743</v>
      </c>
      <c r="B3734">
        <v>2198</v>
      </c>
      <c r="C3734">
        <v>1738</v>
      </c>
      <c r="D3734">
        <v>2400</v>
      </c>
      <c r="E3734" s="1">
        <v>889</v>
      </c>
      <c r="F3734" s="1">
        <v>811</v>
      </c>
      <c r="G3734" s="1">
        <v>1870</v>
      </c>
      <c r="H3734" s="1">
        <v>2107</v>
      </c>
      <c r="I3734" s="1">
        <v>1477</v>
      </c>
      <c r="J3734" s="1">
        <v>892</v>
      </c>
      <c r="K3734">
        <v>1782</v>
      </c>
      <c r="L3734">
        <v>1422</v>
      </c>
      <c r="M3734">
        <v>1620</v>
      </c>
    </row>
    <row r="3735" spans="1:13" x14ac:dyDescent="0.2">
      <c r="A3735" t="s">
        <v>3744</v>
      </c>
      <c r="B3735">
        <v>42</v>
      </c>
      <c r="C3735">
        <v>34</v>
      </c>
      <c r="D3735">
        <v>42</v>
      </c>
      <c r="E3735" s="1">
        <v>26</v>
      </c>
      <c r="F3735" s="1">
        <v>29</v>
      </c>
      <c r="G3735" s="1">
        <v>28</v>
      </c>
      <c r="H3735" s="1">
        <v>29</v>
      </c>
      <c r="I3735" s="1">
        <v>17</v>
      </c>
      <c r="J3735" s="1">
        <v>13</v>
      </c>
      <c r="K3735">
        <v>18</v>
      </c>
      <c r="L3735">
        <v>17</v>
      </c>
      <c r="M3735">
        <v>22</v>
      </c>
    </row>
    <row r="3736" spans="1:13" x14ac:dyDescent="0.2">
      <c r="A3736" t="s">
        <v>3745</v>
      </c>
      <c r="B3736">
        <v>11397</v>
      </c>
      <c r="C3736">
        <v>10603</v>
      </c>
      <c r="D3736">
        <v>6540</v>
      </c>
      <c r="E3736" s="1">
        <v>1854</v>
      </c>
      <c r="F3736" s="1">
        <v>1603</v>
      </c>
      <c r="G3736" s="1">
        <v>4353</v>
      </c>
      <c r="H3736" s="1">
        <v>1759</v>
      </c>
      <c r="I3736" s="1">
        <v>1287</v>
      </c>
      <c r="J3736" s="1">
        <v>600</v>
      </c>
      <c r="K3736">
        <v>1602</v>
      </c>
      <c r="L3736">
        <v>2715</v>
      </c>
      <c r="M3736">
        <v>2373</v>
      </c>
    </row>
    <row r="3737" spans="1:13" x14ac:dyDescent="0.2">
      <c r="A3737" t="s">
        <v>3746</v>
      </c>
      <c r="B3737">
        <v>141205</v>
      </c>
      <c r="C3737">
        <v>119503</v>
      </c>
      <c r="D3737">
        <v>90865</v>
      </c>
      <c r="E3737" s="1">
        <v>32312</v>
      </c>
      <c r="F3737" s="1">
        <v>31254</v>
      </c>
      <c r="G3737" s="1">
        <v>71193</v>
      </c>
      <c r="H3737" s="1">
        <v>28083</v>
      </c>
      <c r="I3737" s="1">
        <v>19044</v>
      </c>
      <c r="J3737" s="1">
        <v>8503</v>
      </c>
      <c r="K3737">
        <v>20750</v>
      </c>
      <c r="L3737">
        <v>27008</v>
      </c>
      <c r="M3737">
        <v>28983</v>
      </c>
    </row>
    <row r="3738" spans="1:13" x14ac:dyDescent="0.2">
      <c r="A3738" t="s">
        <v>3747</v>
      </c>
      <c r="B3738">
        <v>6079</v>
      </c>
      <c r="C3738">
        <v>4990</v>
      </c>
      <c r="D3738">
        <v>6500</v>
      </c>
      <c r="E3738" s="1">
        <v>3688</v>
      </c>
      <c r="F3738" s="1">
        <v>3326</v>
      </c>
      <c r="G3738" s="1">
        <v>7229</v>
      </c>
      <c r="H3738" s="1">
        <v>3678</v>
      </c>
      <c r="I3738" s="1">
        <v>3021</v>
      </c>
      <c r="J3738" s="1">
        <v>1016</v>
      </c>
      <c r="K3738">
        <v>959</v>
      </c>
      <c r="L3738">
        <v>716</v>
      </c>
      <c r="M3738">
        <v>785</v>
      </c>
    </row>
    <row r="3739" spans="1:13" x14ac:dyDescent="0.2">
      <c r="A3739" t="s">
        <v>3748</v>
      </c>
      <c r="B3739">
        <v>1740</v>
      </c>
      <c r="C3739">
        <v>1288</v>
      </c>
      <c r="D3739">
        <v>1373</v>
      </c>
      <c r="E3739" s="1">
        <v>704</v>
      </c>
      <c r="F3739" s="1">
        <v>457</v>
      </c>
      <c r="G3739" s="1">
        <v>1223</v>
      </c>
      <c r="H3739" s="1">
        <v>1264</v>
      </c>
      <c r="I3739" s="1">
        <v>1068</v>
      </c>
      <c r="J3739" s="1">
        <v>514</v>
      </c>
      <c r="K3739">
        <v>1590</v>
      </c>
      <c r="L3739">
        <v>1428</v>
      </c>
      <c r="M3739">
        <v>1675</v>
      </c>
    </row>
    <row r="3740" spans="1:13" x14ac:dyDescent="0.2">
      <c r="A3740" t="s">
        <v>3749</v>
      </c>
      <c r="B3740">
        <v>11099</v>
      </c>
      <c r="C3740">
        <v>9204</v>
      </c>
      <c r="D3740">
        <v>10418</v>
      </c>
      <c r="E3740" s="1">
        <v>5278</v>
      </c>
      <c r="F3740" s="1">
        <v>4783</v>
      </c>
      <c r="G3740" s="1">
        <v>11872</v>
      </c>
      <c r="H3740" s="1">
        <v>10857</v>
      </c>
      <c r="I3740" s="1">
        <v>8084</v>
      </c>
      <c r="J3740" s="1">
        <v>3950</v>
      </c>
      <c r="K3740">
        <v>9680</v>
      </c>
      <c r="L3740">
        <v>8683</v>
      </c>
      <c r="M3740">
        <v>9708</v>
      </c>
    </row>
    <row r="3741" spans="1:13" x14ac:dyDescent="0.2">
      <c r="A3741" t="s">
        <v>3750</v>
      </c>
      <c r="B3741">
        <v>1421</v>
      </c>
      <c r="C3741">
        <v>1297</v>
      </c>
      <c r="D3741">
        <v>1542</v>
      </c>
      <c r="E3741" s="1">
        <v>787</v>
      </c>
      <c r="F3741" s="1">
        <v>769</v>
      </c>
      <c r="G3741" s="1">
        <v>1920</v>
      </c>
      <c r="H3741" s="1">
        <v>2439</v>
      </c>
      <c r="I3741" s="1">
        <v>1751</v>
      </c>
      <c r="J3741" s="1">
        <v>935</v>
      </c>
      <c r="K3741">
        <v>2428</v>
      </c>
      <c r="L3741">
        <v>2201</v>
      </c>
      <c r="M3741">
        <v>2603</v>
      </c>
    </row>
    <row r="3742" spans="1:13" x14ac:dyDescent="0.2">
      <c r="A3742" t="s">
        <v>3751</v>
      </c>
      <c r="B3742">
        <v>1825</v>
      </c>
      <c r="C3742">
        <v>1909</v>
      </c>
      <c r="D3742">
        <v>1978</v>
      </c>
      <c r="E3742" s="1">
        <v>588</v>
      </c>
      <c r="F3742" s="1">
        <v>512</v>
      </c>
      <c r="G3742" s="1">
        <v>1271</v>
      </c>
      <c r="H3742" s="1">
        <v>1837</v>
      </c>
      <c r="I3742" s="1">
        <v>1129</v>
      </c>
      <c r="J3742" s="1">
        <v>770</v>
      </c>
      <c r="K3742">
        <v>1963</v>
      </c>
      <c r="L3742">
        <v>1864</v>
      </c>
      <c r="M3742">
        <v>2106</v>
      </c>
    </row>
    <row r="3743" spans="1:13" x14ac:dyDescent="0.2">
      <c r="A3743" t="s">
        <v>3752</v>
      </c>
      <c r="B3743">
        <v>2055</v>
      </c>
      <c r="C3743">
        <v>1770</v>
      </c>
      <c r="D3743">
        <v>2030</v>
      </c>
      <c r="E3743" s="1">
        <v>1034</v>
      </c>
      <c r="F3743" s="1">
        <v>876</v>
      </c>
      <c r="G3743" s="1">
        <v>1922</v>
      </c>
      <c r="H3743" s="1">
        <v>1769</v>
      </c>
      <c r="I3743" s="1">
        <v>1618</v>
      </c>
      <c r="J3743" s="1">
        <v>650</v>
      </c>
      <c r="K3743">
        <v>1149</v>
      </c>
      <c r="L3743">
        <v>1011</v>
      </c>
      <c r="M3743">
        <v>1090</v>
      </c>
    </row>
    <row r="3744" spans="1:13" x14ac:dyDescent="0.2">
      <c r="A3744" t="s">
        <v>3753</v>
      </c>
      <c r="B3744">
        <v>1109</v>
      </c>
      <c r="C3744">
        <v>1007</v>
      </c>
      <c r="D3744">
        <v>1360</v>
      </c>
      <c r="E3744" s="1">
        <v>407</v>
      </c>
      <c r="F3744" s="1">
        <v>293</v>
      </c>
      <c r="G3744" s="1">
        <v>854</v>
      </c>
      <c r="H3744" s="1">
        <v>767</v>
      </c>
      <c r="I3744" s="1">
        <v>617</v>
      </c>
      <c r="J3744" s="1">
        <v>346</v>
      </c>
      <c r="K3744">
        <v>1118</v>
      </c>
      <c r="L3744">
        <v>915</v>
      </c>
      <c r="M3744">
        <v>1129</v>
      </c>
    </row>
    <row r="3745" spans="1:13" x14ac:dyDescent="0.2">
      <c r="A3745" t="s">
        <v>3754</v>
      </c>
      <c r="B3745">
        <v>1935</v>
      </c>
      <c r="C3745">
        <v>1771</v>
      </c>
      <c r="D3745">
        <v>1694</v>
      </c>
      <c r="E3745" s="1">
        <v>558</v>
      </c>
      <c r="F3745" s="1">
        <v>492</v>
      </c>
      <c r="G3745" s="1">
        <v>1293</v>
      </c>
      <c r="H3745" s="1">
        <v>1319</v>
      </c>
      <c r="I3745" s="1">
        <v>978</v>
      </c>
      <c r="J3745" s="1">
        <v>487</v>
      </c>
      <c r="K3745">
        <v>1946</v>
      </c>
      <c r="L3745">
        <v>2009</v>
      </c>
      <c r="M3745">
        <v>2097</v>
      </c>
    </row>
    <row r="3746" spans="1:13" x14ac:dyDescent="0.2">
      <c r="A3746" t="s">
        <v>3755</v>
      </c>
      <c r="B3746">
        <v>5473</v>
      </c>
      <c r="C3746">
        <v>4841</v>
      </c>
      <c r="D3746">
        <v>5126</v>
      </c>
      <c r="E3746" s="1">
        <v>1739</v>
      </c>
      <c r="F3746" s="1">
        <v>1523</v>
      </c>
      <c r="G3746" s="1">
        <v>4003</v>
      </c>
      <c r="H3746" s="1">
        <v>4894</v>
      </c>
      <c r="I3746" s="1">
        <v>3542</v>
      </c>
      <c r="J3746" s="1">
        <v>1908</v>
      </c>
      <c r="K3746">
        <v>5928</v>
      </c>
      <c r="L3746">
        <v>5923</v>
      </c>
      <c r="M3746">
        <v>6301</v>
      </c>
    </row>
    <row r="3747" spans="1:13" x14ac:dyDescent="0.2">
      <c r="A3747" t="s">
        <v>3756</v>
      </c>
      <c r="B3747">
        <v>8798</v>
      </c>
      <c r="C3747">
        <v>7955</v>
      </c>
      <c r="D3747">
        <v>8863</v>
      </c>
      <c r="E3747" s="1">
        <v>3291</v>
      </c>
      <c r="F3747" s="1">
        <v>3203</v>
      </c>
      <c r="G3747" s="1">
        <v>7486</v>
      </c>
      <c r="H3747" s="1">
        <v>5924</v>
      </c>
      <c r="I3747" s="1">
        <v>3935</v>
      </c>
      <c r="J3747" s="1">
        <v>1700</v>
      </c>
      <c r="K3747">
        <v>6682</v>
      </c>
      <c r="L3747">
        <v>6012</v>
      </c>
      <c r="M3747">
        <v>6981</v>
      </c>
    </row>
    <row r="3748" spans="1:13" x14ac:dyDescent="0.2">
      <c r="A3748" t="s">
        <v>3757</v>
      </c>
      <c r="B3748">
        <v>4566</v>
      </c>
      <c r="C3748">
        <v>3945</v>
      </c>
      <c r="D3748">
        <v>6023</v>
      </c>
      <c r="E3748" s="1">
        <v>1287</v>
      </c>
      <c r="F3748" s="1">
        <v>1260</v>
      </c>
      <c r="G3748" s="1">
        <v>3017</v>
      </c>
      <c r="H3748" s="1">
        <v>2805</v>
      </c>
      <c r="I3748" s="1">
        <v>1623</v>
      </c>
      <c r="J3748" s="1">
        <v>725</v>
      </c>
      <c r="K3748">
        <v>5144</v>
      </c>
      <c r="L3748">
        <v>4045</v>
      </c>
      <c r="M3748">
        <v>5104</v>
      </c>
    </row>
    <row r="3749" spans="1:13" x14ac:dyDescent="0.2">
      <c r="A3749" t="s">
        <v>3758</v>
      </c>
      <c r="B3749">
        <v>15200</v>
      </c>
      <c r="C3749">
        <v>12395</v>
      </c>
      <c r="D3749">
        <v>15462</v>
      </c>
      <c r="E3749" s="1">
        <v>5956</v>
      </c>
      <c r="F3749" s="1">
        <v>5540</v>
      </c>
      <c r="G3749" s="1">
        <v>12453</v>
      </c>
      <c r="H3749" s="1">
        <v>12674</v>
      </c>
      <c r="I3749" s="1">
        <v>9583</v>
      </c>
      <c r="J3749" s="1">
        <v>4128</v>
      </c>
      <c r="K3749">
        <v>12223</v>
      </c>
      <c r="L3749">
        <v>9988</v>
      </c>
      <c r="M3749">
        <v>10920</v>
      </c>
    </row>
    <row r="3750" spans="1:13" x14ac:dyDescent="0.2">
      <c r="A3750" t="s">
        <v>3759</v>
      </c>
      <c r="B3750">
        <v>3818</v>
      </c>
      <c r="C3750">
        <v>3532</v>
      </c>
      <c r="D3750">
        <v>2804</v>
      </c>
      <c r="E3750" s="1">
        <v>896</v>
      </c>
      <c r="F3750" s="1">
        <v>829</v>
      </c>
      <c r="G3750" s="1">
        <v>1890</v>
      </c>
      <c r="H3750" s="1">
        <v>3230</v>
      </c>
      <c r="I3750" s="1">
        <v>2138</v>
      </c>
      <c r="J3750" s="1">
        <v>1039</v>
      </c>
      <c r="K3750">
        <v>2490</v>
      </c>
      <c r="L3750">
        <v>3565</v>
      </c>
      <c r="M3750">
        <v>3904</v>
      </c>
    </row>
    <row r="3751" spans="1:13" x14ac:dyDescent="0.2">
      <c r="A3751" t="s">
        <v>3760</v>
      </c>
      <c r="B3751">
        <v>6949</v>
      </c>
      <c r="C3751">
        <v>8452</v>
      </c>
      <c r="D3751">
        <v>6966</v>
      </c>
      <c r="E3751" s="1">
        <v>2057</v>
      </c>
      <c r="F3751" s="1">
        <v>2198</v>
      </c>
      <c r="G3751" s="1">
        <v>6245</v>
      </c>
      <c r="H3751" s="1">
        <v>8731</v>
      </c>
      <c r="I3751" s="1">
        <v>6334</v>
      </c>
      <c r="J3751" s="1">
        <v>3405</v>
      </c>
      <c r="K3751">
        <v>8709</v>
      </c>
      <c r="L3751">
        <v>10488</v>
      </c>
      <c r="M3751">
        <v>11787</v>
      </c>
    </row>
    <row r="3752" spans="1:13" x14ac:dyDescent="0.2">
      <c r="A3752" t="s">
        <v>3761</v>
      </c>
      <c r="B3752">
        <v>10904</v>
      </c>
      <c r="C3752">
        <v>12138</v>
      </c>
      <c r="D3752">
        <v>10923</v>
      </c>
      <c r="E3752" s="1">
        <v>3349</v>
      </c>
      <c r="F3752" s="1">
        <v>3333</v>
      </c>
      <c r="G3752" s="1">
        <v>9270</v>
      </c>
      <c r="H3752" s="1">
        <v>13401</v>
      </c>
      <c r="I3752" s="1">
        <v>10245</v>
      </c>
      <c r="J3752" s="1">
        <v>5044</v>
      </c>
      <c r="K3752">
        <v>14169</v>
      </c>
      <c r="L3752">
        <v>14949</v>
      </c>
      <c r="M3752">
        <v>17500</v>
      </c>
    </row>
    <row r="3753" spans="1:13" x14ac:dyDescent="0.2">
      <c r="A3753" t="s">
        <v>3762</v>
      </c>
      <c r="B3753">
        <v>12044</v>
      </c>
      <c r="C3753">
        <v>10033</v>
      </c>
      <c r="D3753">
        <v>12476</v>
      </c>
      <c r="E3753" s="1">
        <v>3836</v>
      </c>
      <c r="F3753" s="1">
        <v>3758</v>
      </c>
      <c r="G3753" s="1">
        <v>9973</v>
      </c>
      <c r="H3753" s="1">
        <v>21093</v>
      </c>
      <c r="I3753" s="1">
        <v>12829</v>
      </c>
      <c r="J3753" s="1">
        <v>6870</v>
      </c>
      <c r="K3753">
        <v>29946</v>
      </c>
      <c r="L3753">
        <v>23953</v>
      </c>
      <c r="M3753">
        <v>27476</v>
      </c>
    </row>
    <row r="3754" spans="1:13" x14ac:dyDescent="0.2">
      <c r="A3754" t="s">
        <v>3763</v>
      </c>
      <c r="B3754">
        <v>8629</v>
      </c>
      <c r="C3754">
        <v>7138</v>
      </c>
      <c r="D3754">
        <v>9601</v>
      </c>
      <c r="E3754" s="1">
        <v>3024</v>
      </c>
      <c r="F3754" s="1">
        <v>2668</v>
      </c>
      <c r="G3754" s="1">
        <v>6382</v>
      </c>
      <c r="H3754" s="1">
        <v>9033</v>
      </c>
      <c r="I3754" s="1">
        <v>6405</v>
      </c>
      <c r="J3754" s="1">
        <v>3572</v>
      </c>
      <c r="K3754">
        <v>10685</v>
      </c>
      <c r="L3754">
        <v>7968</v>
      </c>
      <c r="M3754">
        <v>8837</v>
      </c>
    </row>
    <row r="3755" spans="1:13" x14ac:dyDescent="0.2">
      <c r="A3755" t="s">
        <v>3764</v>
      </c>
      <c r="B3755">
        <v>3096</v>
      </c>
      <c r="C3755">
        <v>3072</v>
      </c>
      <c r="D3755">
        <v>3391</v>
      </c>
      <c r="E3755" s="1">
        <v>1642</v>
      </c>
      <c r="F3755" s="1">
        <v>1510</v>
      </c>
      <c r="G3755" s="1">
        <v>3480</v>
      </c>
      <c r="H3755" s="1">
        <v>3088</v>
      </c>
      <c r="I3755" s="1">
        <v>2478</v>
      </c>
      <c r="J3755" s="1">
        <v>1069</v>
      </c>
      <c r="K3755">
        <v>2584</v>
      </c>
      <c r="L3755">
        <v>2591</v>
      </c>
      <c r="M3755">
        <v>2843</v>
      </c>
    </row>
    <row r="3756" spans="1:13" x14ac:dyDescent="0.2">
      <c r="A3756" t="s">
        <v>3765</v>
      </c>
      <c r="B3756">
        <v>1410</v>
      </c>
      <c r="C3756">
        <v>1109</v>
      </c>
      <c r="D3756">
        <v>1436</v>
      </c>
      <c r="E3756" s="1">
        <v>556</v>
      </c>
      <c r="F3756" s="1">
        <v>483</v>
      </c>
      <c r="G3756" s="1">
        <v>1133</v>
      </c>
      <c r="H3756" s="1">
        <v>2393</v>
      </c>
      <c r="I3756" s="1">
        <v>1585</v>
      </c>
      <c r="J3756" s="1">
        <v>902</v>
      </c>
      <c r="K3756">
        <v>2169</v>
      </c>
      <c r="L3756">
        <v>1417</v>
      </c>
      <c r="M3756">
        <v>1857</v>
      </c>
    </row>
    <row r="3757" spans="1:13" x14ac:dyDescent="0.2">
      <c r="A3757" t="s">
        <v>3766</v>
      </c>
      <c r="B3757">
        <v>4462</v>
      </c>
      <c r="C3757">
        <v>3824</v>
      </c>
      <c r="D3757">
        <v>4858</v>
      </c>
      <c r="E3757" s="1">
        <v>1866</v>
      </c>
      <c r="F3757" s="1">
        <v>1537</v>
      </c>
      <c r="G3757" s="1">
        <v>3798</v>
      </c>
      <c r="H3757" s="1">
        <v>5859</v>
      </c>
      <c r="I3757" s="1">
        <v>3768</v>
      </c>
      <c r="J3757" s="1">
        <v>2095</v>
      </c>
      <c r="K3757">
        <v>7670</v>
      </c>
      <c r="L3757">
        <v>5281</v>
      </c>
      <c r="M3757">
        <v>6215</v>
      </c>
    </row>
    <row r="3758" spans="1:13" x14ac:dyDescent="0.2">
      <c r="A3758" t="s">
        <v>3767</v>
      </c>
      <c r="B3758">
        <v>635</v>
      </c>
      <c r="C3758">
        <v>666</v>
      </c>
      <c r="D3758">
        <v>1034</v>
      </c>
      <c r="E3758" s="1">
        <v>277</v>
      </c>
      <c r="F3758" s="1">
        <v>290</v>
      </c>
      <c r="G3758" s="1">
        <v>638</v>
      </c>
      <c r="H3758" s="1">
        <v>823</v>
      </c>
      <c r="I3758" s="1">
        <v>518</v>
      </c>
      <c r="J3758" s="1">
        <v>361</v>
      </c>
      <c r="K3758">
        <v>979</v>
      </c>
      <c r="L3758">
        <v>699</v>
      </c>
      <c r="M3758">
        <v>819</v>
      </c>
    </row>
    <row r="3759" spans="1:13" x14ac:dyDescent="0.2">
      <c r="A3759" t="s">
        <v>3768</v>
      </c>
      <c r="B3759">
        <v>2559</v>
      </c>
      <c r="C3759">
        <v>2442</v>
      </c>
      <c r="D3759">
        <v>3189</v>
      </c>
      <c r="E3759" s="1">
        <v>818</v>
      </c>
      <c r="F3759" s="1">
        <v>848</v>
      </c>
      <c r="G3759" s="1">
        <v>1926</v>
      </c>
      <c r="H3759" s="1">
        <v>2547</v>
      </c>
      <c r="I3759" s="1">
        <v>1873</v>
      </c>
      <c r="J3759" s="1">
        <v>1037</v>
      </c>
      <c r="K3759">
        <v>3239</v>
      </c>
      <c r="L3759">
        <v>2485</v>
      </c>
      <c r="M3759">
        <v>2966</v>
      </c>
    </row>
    <row r="3760" spans="1:13" x14ac:dyDescent="0.2">
      <c r="A3760" t="s">
        <v>3769</v>
      </c>
      <c r="B3760">
        <v>4099</v>
      </c>
      <c r="C3760">
        <v>3558</v>
      </c>
      <c r="D3760">
        <v>3397</v>
      </c>
      <c r="E3760" s="1">
        <v>1459</v>
      </c>
      <c r="F3760" s="1">
        <v>1167</v>
      </c>
      <c r="G3760" s="1">
        <v>2779</v>
      </c>
      <c r="H3760" s="1">
        <v>3528</v>
      </c>
      <c r="I3760" s="1">
        <v>2858</v>
      </c>
      <c r="J3760" s="1">
        <v>1491</v>
      </c>
      <c r="K3760">
        <v>3779</v>
      </c>
      <c r="L3760">
        <v>3898</v>
      </c>
      <c r="M3760">
        <v>4281</v>
      </c>
    </row>
    <row r="3761" spans="1:13" x14ac:dyDescent="0.2">
      <c r="A3761" t="s">
        <v>3770</v>
      </c>
      <c r="B3761">
        <v>5325</v>
      </c>
      <c r="C3761">
        <v>4847</v>
      </c>
      <c r="D3761">
        <v>5312</v>
      </c>
      <c r="E3761" s="1">
        <v>2277</v>
      </c>
      <c r="F3761" s="1">
        <v>1734</v>
      </c>
      <c r="G3761" s="1">
        <v>4606</v>
      </c>
      <c r="H3761" s="1">
        <v>5851</v>
      </c>
      <c r="I3761" s="1">
        <v>4012</v>
      </c>
      <c r="J3761" s="1">
        <v>2109</v>
      </c>
      <c r="K3761">
        <v>6331</v>
      </c>
      <c r="L3761">
        <v>5357</v>
      </c>
      <c r="M3761">
        <v>5906</v>
      </c>
    </row>
    <row r="3762" spans="1:13" x14ac:dyDescent="0.2">
      <c r="A3762" t="s">
        <v>3771</v>
      </c>
      <c r="B3762">
        <v>1624</v>
      </c>
      <c r="C3762">
        <v>1500</v>
      </c>
      <c r="D3762">
        <v>1680</v>
      </c>
      <c r="E3762" s="1">
        <v>510</v>
      </c>
      <c r="F3762" s="1">
        <v>472</v>
      </c>
      <c r="G3762" s="1">
        <v>1073</v>
      </c>
      <c r="H3762" s="1">
        <v>1058</v>
      </c>
      <c r="I3762" s="1">
        <v>678</v>
      </c>
      <c r="J3762" s="1">
        <v>418</v>
      </c>
      <c r="K3762">
        <v>1382</v>
      </c>
      <c r="L3762">
        <v>1211</v>
      </c>
      <c r="M3762">
        <v>1488</v>
      </c>
    </row>
    <row r="3763" spans="1:13" x14ac:dyDescent="0.2">
      <c r="A3763" t="s">
        <v>3772</v>
      </c>
      <c r="B3763">
        <v>1213</v>
      </c>
      <c r="C3763">
        <v>949</v>
      </c>
      <c r="D3763">
        <v>1307</v>
      </c>
      <c r="E3763" s="1">
        <v>469</v>
      </c>
      <c r="F3763" s="1">
        <v>445</v>
      </c>
      <c r="G3763" s="1">
        <v>1130</v>
      </c>
      <c r="H3763" s="1">
        <v>649</v>
      </c>
      <c r="I3763" s="1">
        <v>409</v>
      </c>
      <c r="J3763" s="1">
        <v>246</v>
      </c>
      <c r="K3763">
        <v>1143</v>
      </c>
      <c r="L3763">
        <v>921</v>
      </c>
      <c r="M3763">
        <v>1010</v>
      </c>
    </row>
    <row r="3764" spans="1:13" x14ac:dyDescent="0.2">
      <c r="A3764" t="s">
        <v>3773</v>
      </c>
      <c r="B3764">
        <v>831</v>
      </c>
      <c r="C3764">
        <v>788</v>
      </c>
      <c r="D3764">
        <v>982</v>
      </c>
      <c r="E3764" s="1">
        <v>331</v>
      </c>
      <c r="F3764" s="1">
        <v>311</v>
      </c>
      <c r="G3764" s="1">
        <v>715</v>
      </c>
      <c r="H3764" s="1">
        <v>777</v>
      </c>
      <c r="I3764" s="1">
        <v>524</v>
      </c>
      <c r="J3764" s="1">
        <v>351</v>
      </c>
      <c r="K3764">
        <v>916</v>
      </c>
      <c r="L3764">
        <v>684</v>
      </c>
      <c r="M3764">
        <v>780</v>
      </c>
    </row>
    <row r="3765" spans="1:13" x14ac:dyDescent="0.2">
      <c r="A3765" t="s">
        <v>3774</v>
      </c>
      <c r="B3765">
        <v>1735</v>
      </c>
      <c r="C3765">
        <v>1458</v>
      </c>
      <c r="D3765">
        <v>1715</v>
      </c>
      <c r="E3765" s="1">
        <v>554</v>
      </c>
      <c r="F3765" s="1">
        <v>571</v>
      </c>
      <c r="G3765" s="1">
        <v>1453</v>
      </c>
      <c r="H3765" s="1">
        <v>1894</v>
      </c>
      <c r="I3765" s="1">
        <v>1248</v>
      </c>
      <c r="J3765" s="1">
        <v>667</v>
      </c>
      <c r="K3765">
        <v>1884</v>
      </c>
      <c r="L3765">
        <v>1671</v>
      </c>
      <c r="M3765">
        <v>1885</v>
      </c>
    </row>
    <row r="3766" spans="1:13" x14ac:dyDescent="0.2">
      <c r="A3766" t="s">
        <v>3775</v>
      </c>
      <c r="B3766">
        <v>3016</v>
      </c>
      <c r="C3766">
        <v>2784</v>
      </c>
      <c r="D3766">
        <v>3896</v>
      </c>
      <c r="E3766" s="1">
        <v>2837</v>
      </c>
      <c r="F3766" s="1">
        <v>2580</v>
      </c>
      <c r="G3766" s="1">
        <v>5783</v>
      </c>
      <c r="H3766" s="1">
        <v>4563</v>
      </c>
      <c r="I3766" s="1">
        <v>3261</v>
      </c>
      <c r="J3766" s="1">
        <v>1216</v>
      </c>
      <c r="K3766">
        <v>1649</v>
      </c>
      <c r="L3766">
        <v>1033</v>
      </c>
      <c r="M3766">
        <v>1398</v>
      </c>
    </row>
    <row r="3767" spans="1:13" x14ac:dyDescent="0.2">
      <c r="A3767" t="s">
        <v>3776</v>
      </c>
      <c r="B3767">
        <v>10457</v>
      </c>
      <c r="C3767">
        <v>8690</v>
      </c>
      <c r="D3767">
        <v>8148</v>
      </c>
      <c r="E3767" s="1">
        <v>2887</v>
      </c>
      <c r="F3767" s="1">
        <v>2767</v>
      </c>
      <c r="G3767" s="1">
        <v>6797</v>
      </c>
      <c r="H3767" s="1">
        <v>11164</v>
      </c>
      <c r="I3767" s="1">
        <v>7631</v>
      </c>
      <c r="J3767" s="1">
        <v>4076</v>
      </c>
      <c r="K3767">
        <v>12201</v>
      </c>
      <c r="L3767">
        <v>11448</v>
      </c>
      <c r="M3767">
        <v>12802</v>
      </c>
    </row>
    <row r="3768" spans="1:13" x14ac:dyDescent="0.2">
      <c r="A3768" t="s">
        <v>3777</v>
      </c>
      <c r="B3768">
        <v>10544</v>
      </c>
      <c r="C3768">
        <v>10530</v>
      </c>
      <c r="D3768">
        <v>10945</v>
      </c>
      <c r="E3768" s="1">
        <v>5868</v>
      </c>
      <c r="F3768" s="1">
        <v>5795</v>
      </c>
      <c r="G3768" s="1">
        <v>13383</v>
      </c>
      <c r="H3768" s="1">
        <v>13519</v>
      </c>
      <c r="I3768" s="1">
        <v>11211</v>
      </c>
      <c r="J3768" s="1">
        <v>4100</v>
      </c>
      <c r="K3768">
        <v>8440</v>
      </c>
      <c r="L3768">
        <v>9035</v>
      </c>
      <c r="M3768">
        <v>9960</v>
      </c>
    </row>
    <row r="3769" spans="1:13" x14ac:dyDescent="0.2">
      <c r="A3769" t="s">
        <v>3778</v>
      </c>
      <c r="B3769">
        <v>5335</v>
      </c>
      <c r="C3769">
        <v>5565</v>
      </c>
      <c r="D3769">
        <v>4864</v>
      </c>
      <c r="E3769" s="1">
        <v>3299</v>
      </c>
      <c r="F3769" s="1">
        <v>3374</v>
      </c>
      <c r="G3769" s="1">
        <v>8058</v>
      </c>
      <c r="H3769" s="1">
        <v>7405</v>
      </c>
      <c r="I3769" s="1">
        <v>5792</v>
      </c>
      <c r="J3769" s="1">
        <v>2349</v>
      </c>
      <c r="K3769">
        <v>3038</v>
      </c>
      <c r="L3769">
        <v>4200</v>
      </c>
      <c r="M3769">
        <v>4780</v>
      </c>
    </row>
    <row r="3770" spans="1:13" x14ac:dyDescent="0.2">
      <c r="A3770" t="s">
        <v>3779</v>
      </c>
      <c r="B3770">
        <v>142</v>
      </c>
      <c r="C3770">
        <v>131</v>
      </c>
      <c r="D3770">
        <v>156</v>
      </c>
      <c r="E3770" s="1">
        <v>47</v>
      </c>
      <c r="F3770" s="1">
        <v>33</v>
      </c>
      <c r="G3770" s="1">
        <v>118</v>
      </c>
      <c r="H3770" s="1">
        <v>87</v>
      </c>
      <c r="I3770" s="1">
        <v>86</v>
      </c>
      <c r="J3770" s="1">
        <v>36</v>
      </c>
      <c r="K3770">
        <v>83</v>
      </c>
      <c r="L3770">
        <v>99</v>
      </c>
      <c r="M3770">
        <v>89</v>
      </c>
    </row>
    <row r="3771" spans="1:13" x14ac:dyDescent="0.2">
      <c r="A3771" t="s">
        <v>3780</v>
      </c>
      <c r="B3771">
        <v>11493</v>
      </c>
      <c r="C3771">
        <v>10249</v>
      </c>
      <c r="D3771">
        <v>11614</v>
      </c>
      <c r="E3771" s="1">
        <v>5265</v>
      </c>
      <c r="F3771" s="1">
        <v>4939</v>
      </c>
      <c r="G3771" s="1">
        <v>11900</v>
      </c>
      <c r="H3771" s="1">
        <v>10152</v>
      </c>
      <c r="I3771" s="1">
        <v>7745</v>
      </c>
      <c r="J3771" s="1">
        <v>3538</v>
      </c>
      <c r="K3771">
        <v>4882</v>
      </c>
      <c r="L3771">
        <v>4357</v>
      </c>
      <c r="M3771">
        <v>4539</v>
      </c>
    </row>
    <row r="3772" spans="1:13" x14ac:dyDescent="0.2">
      <c r="A3772" t="s">
        <v>3781</v>
      </c>
      <c r="B3772">
        <v>7121</v>
      </c>
      <c r="C3772">
        <v>6023</v>
      </c>
      <c r="D3772">
        <v>7599</v>
      </c>
      <c r="E3772" s="1">
        <v>3206</v>
      </c>
      <c r="F3772" s="1">
        <v>2949</v>
      </c>
      <c r="G3772" s="1">
        <v>6769</v>
      </c>
      <c r="H3772" s="1">
        <v>5466</v>
      </c>
      <c r="I3772" s="1">
        <v>4383</v>
      </c>
      <c r="J3772" s="1">
        <v>1931</v>
      </c>
      <c r="K3772">
        <v>5502</v>
      </c>
      <c r="L3772">
        <v>4896</v>
      </c>
      <c r="M3772">
        <v>5225</v>
      </c>
    </row>
    <row r="3773" spans="1:13" x14ac:dyDescent="0.2">
      <c r="A3773" t="s">
        <v>3782</v>
      </c>
      <c r="B3773">
        <v>3125</v>
      </c>
      <c r="C3773">
        <v>2959</v>
      </c>
      <c r="D3773">
        <v>3162</v>
      </c>
      <c r="E3773" s="1">
        <v>1326</v>
      </c>
      <c r="F3773" s="1">
        <v>1205</v>
      </c>
      <c r="G3773" s="1">
        <v>2340</v>
      </c>
      <c r="H3773" s="1">
        <v>3406</v>
      </c>
      <c r="I3773" s="1">
        <v>2397</v>
      </c>
      <c r="J3773" s="1">
        <v>1265</v>
      </c>
      <c r="K3773">
        <v>2987</v>
      </c>
      <c r="L3773">
        <v>2802</v>
      </c>
      <c r="M3773">
        <v>3242</v>
      </c>
    </row>
    <row r="3774" spans="1:13" x14ac:dyDescent="0.2">
      <c r="A3774" t="s">
        <v>3783</v>
      </c>
      <c r="B3774">
        <v>8118</v>
      </c>
      <c r="C3774">
        <v>6359</v>
      </c>
      <c r="D3774">
        <v>6490</v>
      </c>
      <c r="E3774" s="1">
        <v>3371</v>
      </c>
      <c r="F3774" s="1">
        <v>2662</v>
      </c>
      <c r="G3774" s="1">
        <v>6423</v>
      </c>
      <c r="H3774" s="1">
        <v>5899</v>
      </c>
      <c r="I3774" s="1">
        <v>4507</v>
      </c>
      <c r="J3774" s="1">
        <v>2288</v>
      </c>
      <c r="K3774">
        <v>4703</v>
      </c>
      <c r="L3774">
        <v>4547</v>
      </c>
      <c r="M3774">
        <v>5059</v>
      </c>
    </row>
    <row r="3775" spans="1:13" x14ac:dyDescent="0.2">
      <c r="A3775" t="s">
        <v>3784</v>
      </c>
      <c r="B3775">
        <v>1795</v>
      </c>
      <c r="C3775">
        <v>1989</v>
      </c>
      <c r="D3775">
        <v>1663</v>
      </c>
      <c r="E3775" s="1">
        <v>595</v>
      </c>
      <c r="F3775" s="1">
        <v>594</v>
      </c>
      <c r="G3775" s="1">
        <v>1390</v>
      </c>
      <c r="H3775" s="1">
        <v>1802</v>
      </c>
      <c r="I3775" s="1">
        <v>1328</v>
      </c>
      <c r="J3775" s="1">
        <v>698</v>
      </c>
      <c r="K3775">
        <v>1436</v>
      </c>
      <c r="L3775">
        <v>1938</v>
      </c>
      <c r="M3775">
        <v>1890</v>
      </c>
    </row>
    <row r="3776" spans="1:13" x14ac:dyDescent="0.2">
      <c r="A3776" t="s">
        <v>3785</v>
      </c>
      <c r="B3776">
        <v>242474</v>
      </c>
      <c r="C3776">
        <v>187195</v>
      </c>
      <c r="D3776">
        <v>240692</v>
      </c>
      <c r="E3776" s="1">
        <v>79214</v>
      </c>
      <c r="F3776" s="1">
        <v>71036</v>
      </c>
      <c r="G3776" s="1">
        <v>179026</v>
      </c>
      <c r="H3776" s="1">
        <v>130987</v>
      </c>
      <c r="I3776" s="1">
        <v>92611</v>
      </c>
      <c r="J3776" s="1">
        <v>43082</v>
      </c>
      <c r="K3776">
        <v>119476</v>
      </c>
      <c r="L3776">
        <v>85914</v>
      </c>
      <c r="M3776">
        <v>101102</v>
      </c>
    </row>
    <row r="3777" spans="1:13" x14ac:dyDescent="0.2">
      <c r="A3777" t="s">
        <v>3786</v>
      </c>
      <c r="B3777">
        <v>2847</v>
      </c>
      <c r="C3777">
        <v>2296</v>
      </c>
      <c r="D3777">
        <v>2754</v>
      </c>
      <c r="E3777" s="1">
        <v>1010</v>
      </c>
      <c r="F3777" s="1">
        <v>905</v>
      </c>
      <c r="G3777" s="1">
        <v>2086</v>
      </c>
      <c r="H3777" s="1">
        <v>2746</v>
      </c>
      <c r="I3777" s="1">
        <v>1866</v>
      </c>
      <c r="J3777" s="1">
        <v>950</v>
      </c>
      <c r="K3777">
        <v>2830</v>
      </c>
      <c r="L3777">
        <v>2667</v>
      </c>
      <c r="M3777">
        <v>2837</v>
      </c>
    </row>
    <row r="3778" spans="1:13" x14ac:dyDescent="0.2">
      <c r="A3778" t="s">
        <v>3787</v>
      </c>
      <c r="B3778">
        <v>1889</v>
      </c>
      <c r="C3778">
        <v>1788</v>
      </c>
      <c r="D3778">
        <v>2360</v>
      </c>
      <c r="E3778" s="1">
        <v>704</v>
      </c>
      <c r="F3778" s="1">
        <v>612</v>
      </c>
      <c r="G3778" s="1">
        <v>1565</v>
      </c>
      <c r="H3778" s="1">
        <v>2350</v>
      </c>
      <c r="I3778" s="1">
        <v>1523</v>
      </c>
      <c r="J3778" s="1">
        <v>861</v>
      </c>
      <c r="K3778">
        <v>2175</v>
      </c>
      <c r="L3778">
        <v>2109</v>
      </c>
      <c r="M3778">
        <v>2318</v>
      </c>
    </row>
    <row r="3779" spans="1:13" x14ac:dyDescent="0.2">
      <c r="A3779" t="s">
        <v>3788</v>
      </c>
      <c r="B3779">
        <v>3714</v>
      </c>
      <c r="C3779">
        <v>3006</v>
      </c>
      <c r="D3779">
        <v>4418</v>
      </c>
      <c r="E3779" s="1">
        <v>1848</v>
      </c>
      <c r="F3779" s="1">
        <v>1693</v>
      </c>
      <c r="G3779" s="1">
        <v>3679</v>
      </c>
      <c r="H3779" s="1">
        <v>5759</v>
      </c>
      <c r="I3779" s="1">
        <v>3915</v>
      </c>
      <c r="J3779" s="1">
        <v>2373</v>
      </c>
      <c r="K3779">
        <v>6197</v>
      </c>
      <c r="L3779">
        <v>4835</v>
      </c>
      <c r="M3779">
        <v>5138</v>
      </c>
    </row>
    <row r="3780" spans="1:13" x14ac:dyDescent="0.2">
      <c r="A3780" t="s">
        <v>3789</v>
      </c>
      <c r="B3780">
        <v>12371</v>
      </c>
      <c r="C3780">
        <v>12290</v>
      </c>
      <c r="D3780">
        <v>17403</v>
      </c>
      <c r="E3780" s="1">
        <v>4590</v>
      </c>
      <c r="F3780" s="1">
        <v>4201</v>
      </c>
      <c r="G3780" s="1">
        <v>11570</v>
      </c>
      <c r="H3780" s="1">
        <v>16443</v>
      </c>
      <c r="I3780" s="1">
        <v>10144</v>
      </c>
      <c r="J3780" s="1">
        <v>5657</v>
      </c>
      <c r="K3780">
        <v>25523</v>
      </c>
      <c r="L3780">
        <v>17849</v>
      </c>
      <c r="M3780">
        <v>21412</v>
      </c>
    </row>
    <row r="3781" spans="1:13" x14ac:dyDescent="0.2">
      <c r="A3781" t="s">
        <v>3790</v>
      </c>
      <c r="B3781">
        <v>383</v>
      </c>
      <c r="C3781">
        <v>267</v>
      </c>
      <c r="D3781">
        <v>328</v>
      </c>
      <c r="E3781" s="1">
        <v>110</v>
      </c>
      <c r="F3781" s="1">
        <v>125</v>
      </c>
      <c r="G3781" s="1">
        <v>251</v>
      </c>
      <c r="H3781" s="1">
        <v>541</v>
      </c>
      <c r="I3781" s="1">
        <v>328</v>
      </c>
      <c r="J3781" s="1">
        <v>193</v>
      </c>
      <c r="K3781">
        <v>570</v>
      </c>
      <c r="L3781">
        <v>428</v>
      </c>
      <c r="M3781">
        <v>506</v>
      </c>
    </row>
    <row r="3782" spans="1:13" x14ac:dyDescent="0.2">
      <c r="A3782" t="s">
        <v>3791</v>
      </c>
      <c r="B3782">
        <v>20258</v>
      </c>
      <c r="C3782">
        <v>16814</v>
      </c>
      <c r="D3782">
        <v>15858</v>
      </c>
      <c r="E3782" s="1">
        <v>6641</v>
      </c>
      <c r="F3782" s="1">
        <v>5363</v>
      </c>
      <c r="G3782" s="1">
        <v>12994</v>
      </c>
      <c r="H3782" s="1">
        <v>15927</v>
      </c>
      <c r="I3782" s="1">
        <v>11297</v>
      </c>
      <c r="J3782" s="1">
        <v>6274</v>
      </c>
      <c r="K3782">
        <v>20181</v>
      </c>
      <c r="L3782">
        <v>19768</v>
      </c>
      <c r="M3782">
        <v>23985</v>
      </c>
    </row>
    <row r="3783" spans="1:13" x14ac:dyDescent="0.2">
      <c r="A3783" t="s">
        <v>3792</v>
      </c>
      <c r="B3783">
        <v>1325</v>
      </c>
      <c r="C3783">
        <v>1311</v>
      </c>
      <c r="D3783">
        <v>1763</v>
      </c>
      <c r="E3783" s="1">
        <v>658</v>
      </c>
      <c r="F3783" s="1">
        <v>675</v>
      </c>
      <c r="G3783" s="1">
        <v>1643</v>
      </c>
      <c r="H3783" s="1">
        <v>1384</v>
      </c>
      <c r="I3783" s="1">
        <v>974</v>
      </c>
      <c r="J3783" s="1">
        <v>357</v>
      </c>
      <c r="K3783">
        <v>982</v>
      </c>
      <c r="L3783">
        <v>747</v>
      </c>
      <c r="M3783">
        <v>884</v>
      </c>
    </row>
    <row r="3784" spans="1:13" x14ac:dyDescent="0.2">
      <c r="A3784" t="s">
        <v>3793</v>
      </c>
      <c r="B3784">
        <v>1431</v>
      </c>
      <c r="C3784">
        <v>1217</v>
      </c>
      <c r="D3784">
        <v>1426</v>
      </c>
      <c r="E3784" s="1">
        <v>718</v>
      </c>
      <c r="F3784" s="1">
        <v>684</v>
      </c>
      <c r="G3784" s="1">
        <v>1455</v>
      </c>
      <c r="H3784" s="1">
        <v>1363</v>
      </c>
      <c r="I3784" s="1">
        <v>809</v>
      </c>
      <c r="J3784" s="1">
        <v>459</v>
      </c>
      <c r="K3784">
        <v>934</v>
      </c>
      <c r="L3784">
        <v>935</v>
      </c>
      <c r="M3784">
        <v>1126</v>
      </c>
    </row>
    <row r="3785" spans="1:13" x14ac:dyDescent="0.2">
      <c r="A3785" t="s">
        <v>3794</v>
      </c>
      <c r="B3785">
        <v>3963</v>
      </c>
      <c r="C3785">
        <v>3118</v>
      </c>
      <c r="D3785">
        <v>3551</v>
      </c>
      <c r="E3785" s="1">
        <v>1721</v>
      </c>
      <c r="F3785" s="1">
        <v>1598</v>
      </c>
      <c r="G3785" s="1">
        <v>3695</v>
      </c>
      <c r="H3785" s="1">
        <v>3270</v>
      </c>
      <c r="I3785" s="1">
        <v>2141</v>
      </c>
      <c r="J3785" s="1">
        <v>1117</v>
      </c>
      <c r="K3785">
        <v>2678</v>
      </c>
      <c r="L3785">
        <v>2527</v>
      </c>
      <c r="M3785">
        <v>3000</v>
      </c>
    </row>
    <row r="3786" spans="1:13" x14ac:dyDescent="0.2">
      <c r="A3786" t="s">
        <v>3795</v>
      </c>
      <c r="B3786">
        <v>7623</v>
      </c>
      <c r="C3786">
        <v>5314</v>
      </c>
      <c r="D3786">
        <v>5046</v>
      </c>
      <c r="E3786" s="1">
        <v>3367</v>
      </c>
      <c r="F3786" s="1">
        <v>2895</v>
      </c>
      <c r="G3786" s="1">
        <v>7306</v>
      </c>
      <c r="H3786" s="1">
        <v>5003</v>
      </c>
      <c r="I3786" s="1">
        <v>3286</v>
      </c>
      <c r="J3786" s="1">
        <v>1634</v>
      </c>
      <c r="K3786">
        <v>3404</v>
      </c>
      <c r="L3786">
        <v>3579</v>
      </c>
      <c r="M3786">
        <v>3851</v>
      </c>
    </row>
    <row r="3787" spans="1:13" x14ac:dyDescent="0.2">
      <c r="A3787" t="s">
        <v>3796</v>
      </c>
      <c r="B3787">
        <v>1326</v>
      </c>
      <c r="C3787">
        <v>1136</v>
      </c>
      <c r="D3787">
        <v>1264</v>
      </c>
      <c r="E3787" s="1">
        <v>477</v>
      </c>
      <c r="F3787" s="1">
        <v>435</v>
      </c>
      <c r="G3787" s="1">
        <v>1028</v>
      </c>
      <c r="H3787" s="1">
        <v>1158</v>
      </c>
      <c r="I3787" s="1">
        <v>763</v>
      </c>
      <c r="J3787" s="1">
        <v>512</v>
      </c>
      <c r="K3787">
        <v>879</v>
      </c>
      <c r="L3787">
        <v>919</v>
      </c>
      <c r="M3787">
        <v>1006</v>
      </c>
    </row>
    <row r="3788" spans="1:13" x14ac:dyDescent="0.2">
      <c r="A3788" t="s">
        <v>3797</v>
      </c>
      <c r="B3788">
        <v>3007</v>
      </c>
      <c r="C3788">
        <v>3450</v>
      </c>
      <c r="D3788">
        <v>2774</v>
      </c>
      <c r="E3788" s="1">
        <v>995</v>
      </c>
      <c r="F3788" s="1">
        <v>848</v>
      </c>
      <c r="G3788" s="1">
        <v>1976</v>
      </c>
      <c r="H3788" s="1">
        <v>2332</v>
      </c>
      <c r="I3788" s="1">
        <v>1868</v>
      </c>
      <c r="J3788" s="1">
        <v>943</v>
      </c>
      <c r="K3788">
        <v>2541</v>
      </c>
      <c r="L3788">
        <v>2808</v>
      </c>
      <c r="M3788">
        <v>3058</v>
      </c>
    </row>
    <row r="3789" spans="1:13" x14ac:dyDescent="0.2">
      <c r="A3789" t="s">
        <v>3798</v>
      </c>
      <c r="B3789">
        <v>1888</v>
      </c>
      <c r="C3789">
        <v>1727</v>
      </c>
      <c r="D3789">
        <v>1998</v>
      </c>
      <c r="E3789" s="1">
        <v>660</v>
      </c>
      <c r="F3789" s="1">
        <v>524</v>
      </c>
      <c r="G3789" s="1">
        <v>1216</v>
      </c>
      <c r="H3789" s="1">
        <v>1646</v>
      </c>
      <c r="I3789" s="1">
        <v>1005</v>
      </c>
      <c r="J3789" s="1">
        <v>635</v>
      </c>
      <c r="K3789">
        <v>1600</v>
      </c>
      <c r="L3789">
        <v>1491</v>
      </c>
      <c r="M3789">
        <v>1830</v>
      </c>
    </row>
    <row r="3790" spans="1:13" x14ac:dyDescent="0.2">
      <c r="A3790" t="s">
        <v>3799</v>
      </c>
      <c r="B3790">
        <v>2945</v>
      </c>
      <c r="C3790">
        <v>2673</v>
      </c>
      <c r="D3790">
        <v>3264</v>
      </c>
      <c r="E3790" s="1">
        <v>1006</v>
      </c>
      <c r="F3790" s="1">
        <v>880</v>
      </c>
      <c r="G3790" s="1">
        <v>2252</v>
      </c>
      <c r="H3790" s="1">
        <v>2373</v>
      </c>
      <c r="I3790" s="1">
        <v>1617</v>
      </c>
      <c r="J3790" s="1">
        <v>986</v>
      </c>
      <c r="K3790">
        <v>2775</v>
      </c>
      <c r="L3790">
        <v>2363</v>
      </c>
      <c r="M3790">
        <v>2764</v>
      </c>
    </row>
    <row r="3791" spans="1:13" x14ac:dyDescent="0.2">
      <c r="A3791" t="s">
        <v>3800</v>
      </c>
      <c r="B3791">
        <v>6797</v>
      </c>
      <c r="C3791">
        <v>5076</v>
      </c>
      <c r="D3791">
        <v>6867</v>
      </c>
      <c r="E3791" s="1">
        <v>2818</v>
      </c>
      <c r="F3791" s="1">
        <v>2360</v>
      </c>
      <c r="G3791" s="1">
        <v>5884</v>
      </c>
      <c r="H3791" s="1">
        <v>6928</v>
      </c>
      <c r="I3791" s="1">
        <v>4291</v>
      </c>
      <c r="J3791" s="1">
        <v>2377</v>
      </c>
      <c r="K3791">
        <v>7045</v>
      </c>
      <c r="L3791">
        <v>5155</v>
      </c>
      <c r="M3791">
        <v>6034</v>
      </c>
    </row>
    <row r="3792" spans="1:13" x14ac:dyDescent="0.2">
      <c r="A3792" t="s">
        <v>3801</v>
      </c>
      <c r="B3792">
        <v>3508</v>
      </c>
      <c r="C3792">
        <v>2976</v>
      </c>
      <c r="D3792">
        <v>2907</v>
      </c>
      <c r="E3792" s="1">
        <v>806</v>
      </c>
      <c r="F3792" s="1">
        <v>703</v>
      </c>
      <c r="G3792" s="1">
        <v>1814</v>
      </c>
      <c r="H3792" s="1">
        <v>2165</v>
      </c>
      <c r="I3792" s="1">
        <v>1613</v>
      </c>
      <c r="J3792" s="1">
        <v>823</v>
      </c>
      <c r="K3792">
        <v>2907</v>
      </c>
      <c r="L3792">
        <v>2646</v>
      </c>
      <c r="M3792">
        <v>2962</v>
      </c>
    </row>
    <row r="3793" spans="1:13" x14ac:dyDescent="0.2">
      <c r="A3793" t="s">
        <v>3802</v>
      </c>
      <c r="B3793">
        <v>1044</v>
      </c>
      <c r="C3793">
        <v>755</v>
      </c>
      <c r="D3793">
        <v>608</v>
      </c>
      <c r="E3793" s="1">
        <v>239</v>
      </c>
      <c r="F3793" s="1">
        <v>239</v>
      </c>
      <c r="G3793" s="1">
        <v>636</v>
      </c>
      <c r="H3793" s="1">
        <v>862</v>
      </c>
      <c r="I3793" s="1">
        <v>742</v>
      </c>
      <c r="J3793" s="1">
        <v>320</v>
      </c>
      <c r="K3793">
        <v>824</v>
      </c>
      <c r="L3793">
        <v>879</v>
      </c>
      <c r="M3793">
        <v>1028</v>
      </c>
    </row>
    <row r="3794" spans="1:13" x14ac:dyDescent="0.2">
      <c r="A3794" t="s">
        <v>3803</v>
      </c>
      <c r="B3794">
        <v>7091</v>
      </c>
      <c r="C3794">
        <v>5635</v>
      </c>
      <c r="D3794">
        <v>3877</v>
      </c>
      <c r="E3794" s="1">
        <v>1925</v>
      </c>
      <c r="F3794" s="1">
        <v>1848</v>
      </c>
      <c r="G3794" s="1">
        <v>4648</v>
      </c>
      <c r="H3794" s="1">
        <v>6998</v>
      </c>
      <c r="I3794" s="1">
        <v>5375</v>
      </c>
      <c r="J3794" s="1">
        <v>2492</v>
      </c>
      <c r="K3794">
        <v>5039</v>
      </c>
      <c r="L3794">
        <v>6163</v>
      </c>
      <c r="M3794">
        <v>6706</v>
      </c>
    </row>
    <row r="3795" spans="1:13" x14ac:dyDescent="0.2">
      <c r="A3795" t="s">
        <v>3804</v>
      </c>
      <c r="B3795">
        <v>1532</v>
      </c>
      <c r="C3795">
        <v>1399</v>
      </c>
      <c r="D3795">
        <v>1503</v>
      </c>
      <c r="E3795" s="1">
        <v>480</v>
      </c>
      <c r="F3795" s="1">
        <v>384</v>
      </c>
      <c r="G3795" s="1">
        <v>842</v>
      </c>
      <c r="H3795" s="1">
        <v>1411</v>
      </c>
      <c r="I3795" s="1">
        <v>1050</v>
      </c>
      <c r="J3795" s="1">
        <v>522</v>
      </c>
      <c r="K3795">
        <v>1917</v>
      </c>
      <c r="L3795">
        <v>1436</v>
      </c>
      <c r="M3795">
        <v>1839</v>
      </c>
    </row>
    <row r="3796" spans="1:13" x14ac:dyDescent="0.2">
      <c r="A3796" t="s">
        <v>3805</v>
      </c>
      <c r="B3796">
        <v>3361</v>
      </c>
      <c r="C3796">
        <v>3100</v>
      </c>
      <c r="D3796">
        <v>3564</v>
      </c>
      <c r="E3796" s="1">
        <v>1185</v>
      </c>
      <c r="F3796" s="1">
        <v>1209</v>
      </c>
      <c r="G3796" s="1">
        <v>2641</v>
      </c>
      <c r="H3796" s="1">
        <v>3114</v>
      </c>
      <c r="I3796" s="1">
        <v>2191</v>
      </c>
      <c r="J3796" s="1">
        <v>1290</v>
      </c>
      <c r="K3796">
        <v>3348</v>
      </c>
      <c r="L3796">
        <v>2971</v>
      </c>
      <c r="M3796">
        <v>3341</v>
      </c>
    </row>
    <row r="3797" spans="1:13" x14ac:dyDescent="0.2">
      <c r="A3797" t="s">
        <v>3806</v>
      </c>
      <c r="B3797">
        <v>3368</v>
      </c>
      <c r="C3797">
        <v>3117</v>
      </c>
      <c r="D3797">
        <v>3766</v>
      </c>
      <c r="E3797" s="1">
        <v>1390</v>
      </c>
      <c r="F3797" s="1">
        <v>1273</v>
      </c>
      <c r="G3797" s="1">
        <v>3030</v>
      </c>
      <c r="H3797" s="1">
        <v>3725</v>
      </c>
      <c r="I3797" s="1">
        <v>2621</v>
      </c>
      <c r="J3797" s="1">
        <v>1406</v>
      </c>
      <c r="K3797">
        <v>4231</v>
      </c>
      <c r="L3797">
        <v>3532</v>
      </c>
      <c r="M3797">
        <v>4073</v>
      </c>
    </row>
    <row r="3798" spans="1:13" x14ac:dyDescent="0.2">
      <c r="A3798" t="s">
        <v>3807</v>
      </c>
      <c r="B3798">
        <v>9513</v>
      </c>
      <c r="C3798">
        <v>8554</v>
      </c>
      <c r="D3798">
        <v>10666</v>
      </c>
      <c r="E3798" s="1">
        <v>4312</v>
      </c>
      <c r="F3798" s="1">
        <v>3652</v>
      </c>
      <c r="G3798" s="1">
        <v>8604</v>
      </c>
      <c r="H3798" s="1">
        <v>9167</v>
      </c>
      <c r="I3798" s="1">
        <v>6111</v>
      </c>
      <c r="J3798" s="1">
        <v>3304</v>
      </c>
      <c r="K3798">
        <v>8770</v>
      </c>
      <c r="L3798">
        <v>7116</v>
      </c>
      <c r="M3798">
        <v>8138</v>
      </c>
    </row>
    <row r="3799" spans="1:13" x14ac:dyDescent="0.2">
      <c r="A3799" t="s">
        <v>3808</v>
      </c>
      <c r="B3799">
        <v>2358</v>
      </c>
      <c r="C3799">
        <v>1846</v>
      </c>
      <c r="D3799">
        <v>2294</v>
      </c>
      <c r="E3799" s="1">
        <v>1015</v>
      </c>
      <c r="F3799" s="1">
        <v>943</v>
      </c>
      <c r="G3799" s="1">
        <v>2268</v>
      </c>
      <c r="H3799" s="1">
        <v>3336</v>
      </c>
      <c r="I3799" s="1">
        <v>2155</v>
      </c>
      <c r="J3799" s="1">
        <v>1105</v>
      </c>
      <c r="K3799">
        <v>2484</v>
      </c>
      <c r="L3799">
        <v>2718</v>
      </c>
      <c r="M3799">
        <v>2698</v>
      </c>
    </row>
    <row r="3800" spans="1:13" x14ac:dyDescent="0.2">
      <c r="A3800" t="s">
        <v>3809</v>
      </c>
      <c r="B3800">
        <v>145</v>
      </c>
      <c r="C3800">
        <v>117</v>
      </c>
      <c r="D3800">
        <v>146</v>
      </c>
      <c r="E3800" s="1">
        <v>43</v>
      </c>
      <c r="F3800" s="1">
        <v>33</v>
      </c>
      <c r="G3800" s="1">
        <v>90</v>
      </c>
      <c r="H3800" s="1">
        <v>108</v>
      </c>
      <c r="I3800" s="1">
        <v>93</v>
      </c>
      <c r="J3800" s="1">
        <v>60</v>
      </c>
      <c r="K3800">
        <v>74</v>
      </c>
      <c r="L3800">
        <v>60</v>
      </c>
      <c r="M3800">
        <v>74</v>
      </c>
    </row>
    <row r="3801" spans="1:13" x14ac:dyDescent="0.2">
      <c r="A3801" t="s">
        <v>3810</v>
      </c>
      <c r="B3801">
        <v>856</v>
      </c>
      <c r="C3801">
        <v>581</v>
      </c>
      <c r="D3801">
        <v>464</v>
      </c>
      <c r="E3801" s="1">
        <v>324</v>
      </c>
      <c r="F3801" s="1">
        <v>201</v>
      </c>
      <c r="G3801" s="1">
        <v>439</v>
      </c>
      <c r="H3801" s="1">
        <v>432</v>
      </c>
      <c r="I3801" s="1">
        <v>526</v>
      </c>
      <c r="J3801" s="1">
        <v>209</v>
      </c>
      <c r="K3801">
        <v>503</v>
      </c>
      <c r="L3801">
        <v>558</v>
      </c>
      <c r="M3801">
        <v>522</v>
      </c>
    </row>
    <row r="3802" spans="1:13" x14ac:dyDescent="0.2">
      <c r="A3802" t="s">
        <v>3811</v>
      </c>
      <c r="B3802">
        <v>8477</v>
      </c>
      <c r="C3802">
        <v>6178</v>
      </c>
      <c r="D3802">
        <v>7383</v>
      </c>
      <c r="E3802" s="1">
        <v>4072</v>
      </c>
      <c r="F3802" s="1">
        <v>3418</v>
      </c>
      <c r="G3802" s="1">
        <v>7276</v>
      </c>
      <c r="H3802" s="1">
        <v>6014</v>
      </c>
      <c r="I3802" s="1">
        <v>4793</v>
      </c>
      <c r="J3802" s="1">
        <v>2511</v>
      </c>
      <c r="K3802">
        <v>4899</v>
      </c>
      <c r="L3802">
        <v>4442</v>
      </c>
      <c r="M3802">
        <v>4401</v>
      </c>
    </row>
    <row r="3803" spans="1:13" x14ac:dyDescent="0.2">
      <c r="A3803" t="s">
        <v>3812</v>
      </c>
      <c r="B3803">
        <v>4379</v>
      </c>
      <c r="C3803">
        <v>3258</v>
      </c>
      <c r="D3803">
        <v>3397</v>
      </c>
      <c r="E3803" s="1">
        <v>1713</v>
      </c>
      <c r="F3803" s="1">
        <v>1314</v>
      </c>
      <c r="G3803" s="1">
        <v>3271</v>
      </c>
      <c r="H3803" s="1">
        <v>3666</v>
      </c>
      <c r="I3803" s="1">
        <v>2633</v>
      </c>
      <c r="J3803" s="1">
        <v>1415</v>
      </c>
      <c r="K3803">
        <v>3488</v>
      </c>
      <c r="L3803">
        <v>3181</v>
      </c>
      <c r="M3803">
        <v>3538</v>
      </c>
    </row>
    <row r="3804" spans="1:13" x14ac:dyDescent="0.2">
      <c r="A3804" t="s">
        <v>3813</v>
      </c>
      <c r="B3804">
        <v>6827</v>
      </c>
      <c r="C3804">
        <v>6444</v>
      </c>
      <c r="D3804">
        <v>7630</v>
      </c>
      <c r="E3804" s="1">
        <v>2015</v>
      </c>
      <c r="F3804" s="1">
        <v>1882</v>
      </c>
      <c r="G3804" s="1">
        <v>4453</v>
      </c>
      <c r="H3804" s="1">
        <v>7600</v>
      </c>
      <c r="I3804" s="1">
        <v>5354</v>
      </c>
      <c r="J3804" s="1">
        <v>4027</v>
      </c>
      <c r="K3804">
        <v>7874</v>
      </c>
      <c r="L3804">
        <v>7040</v>
      </c>
      <c r="M3804">
        <v>8328</v>
      </c>
    </row>
    <row r="3805" spans="1:13" x14ac:dyDescent="0.2">
      <c r="A3805" t="s">
        <v>3814</v>
      </c>
      <c r="B3805">
        <v>2180</v>
      </c>
      <c r="C3805">
        <v>2118</v>
      </c>
      <c r="D3805">
        <v>2290</v>
      </c>
      <c r="E3805" s="1">
        <v>840</v>
      </c>
      <c r="F3805" s="1">
        <v>798</v>
      </c>
      <c r="G3805" s="1">
        <v>1803</v>
      </c>
      <c r="H3805" s="1">
        <v>2202</v>
      </c>
      <c r="I3805" s="1">
        <v>1561</v>
      </c>
      <c r="J3805" s="1">
        <v>868</v>
      </c>
      <c r="K3805">
        <v>2362</v>
      </c>
      <c r="L3805">
        <v>2072</v>
      </c>
      <c r="M3805">
        <v>2382</v>
      </c>
    </row>
    <row r="3806" spans="1:13" x14ac:dyDescent="0.2">
      <c r="A3806" t="s">
        <v>3815</v>
      </c>
      <c r="B3806">
        <v>14669</v>
      </c>
      <c r="C3806">
        <v>10649</v>
      </c>
      <c r="D3806">
        <v>8815</v>
      </c>
      <c r="E3806" s="1">
        <v>3618</v>
      </c>
      <c r="F3806" s="1">
        <v>3227</v>
      </c>
      <c r="G3806" s="1">
        <v>7918</v>
      </c>
      <c r="H3806" s="1">
        <v>13539</v>
      </c>
      <c r="I3806" s="1">
        <v>8792</v>
      </c>
      <c r="J3806" s="1">
        <v>5223</v>
      </c>
      <c r="K3806">
        <v>12259</v>
      </c>
      <c r="L3806">
        <v>12844</v>
      </c>
      <c r="M3806">
        <v>14991</v>
      </c>
    </row>
    <row r="3807" spans="1:13" x14ac:dyDescent="0.2">
      <c r="A3807" t="s">
        <v>3816</v>
      </c>
      <c r="B3807">
        <v>146</v>
      </c>
      <c r="C3807">
        <v>119</v>
      </c>
      <c r="D3807">
        <v>129</v>
      </c>
      <c r="E3807" s="1">
        <v>42</v>
      </c>
      <c r="F3807" s="1">
        <v>17</v>
      </c>
      <c r="G3807" s="1">
        <v>69</v>
      </c>
      <c r="H3807" s="1">
        <v>118</v>
      </c>
      <c r="I3807" s="1">
        <v>102</v>
      </c>
      <c r="J3807" s="1">
        <v>64</v>
      </c>
      <c r="K3807">
        <v>132</v>
      </c>
      <c r="L3807">
        <v>86</v>
      </c>
      <c r="M3807">
        <v>136</v>
      </c>
    </row>
    <row r="3808" spans="1:13" x14ac:dyDescent="0.2">
      <c r="A3808" t="s">
        <v>3817</v>
      </c>
      <c r="B3808">
        <v>10613</v>
      </c>
      <c r="C3808">
        <v>8643</v>
      </c>
      <c r="D3808">
        <v>7451</v>
      </c>
      <c r="E3808" s="1">
        <v>2162</v>
      </c>
      <c r="F3808" s="1">
        <v>2491</v>
      </c>
      <c r="G3808" s="1">
        <v>6534</v>
      </c>
      <c r="H3808" s="1">
        <v>14551</v>
      </c>
      <c r="I3808" s="1">
        <v>7400</v>
      </c>
      <c r="J3808" s="1">
        <v>5182</v>
      </c>
      <c r="K3808">
        <v>7464</v>
      </c>
      <c r="L3808">
        <v>10677</v>
      </c>
      <c r="M3808">
        <v>12322</v>
      </c>
    </row>
    <row r="3809" spans="1:13" x14ac:dyDescent="0.2">
      <c r="A3809" t="s">
        <v>3818</v>
      </c>
      <c r="B3809">
        <v>32139</v>
      </c>
      <c r="C3809">
        <v>25008</v>
      </c>
      <c r="D3809">
        <v>22654</v>
      </c>
      <c r="E3809" s="1">
        <v>7534</v>
      </c>
      <c r="F3809" s="1">
        <v>7627</v>
      </c>
      <c r="G3809" s="1">
        <v>20278</v>
      </c>
      <c r="H3809" s="1">
        <v>41427</v>
      </c>
      <c r="I3809" s="1">
        <v>26166</v>
      </c>
      <c r="J3809" s="1">
        <v>15004</v>
      </c>
      <c r="K3809">
        <v>27200</v>
      </c>
      <c r="L3809">
        <v>31188</v>
      </c>
      <c r="M3809">
        <v>34883</v>
      </c>
    </row>
    <row r="3810" spans="1:13" x14ac:dyDescent="0.2">
      <c r="A3810" t="s">
        <v>3819</v>
      </c>
      <c r="B3810">
        <v>4285</v>
      </c>
      <c r="C3810">
        <v>3823</v>
      </c>
      <c r="D3810">
        <v>4972</v>
      </c>
      <c r="E3810" s="1">
        <v>1901</v>
      </c>
      <c r="F3810" s="1">
        <v>1659</v>
      </c>
      <c r="G3810" s="1">
        <v>4189</v>
      </c>
      <c r="H3810" s="1">
        <v>5154</v>
      </c>
      <c r="I3810" s="1">
        <v>3571</v>
      </c>
      <c r="J3810" s="1">
        <v>1870</v>
      </c>
      <c r="K3810">
        <v>5734</v>
      </c>
      <c r="L3810">
        <v>4616</v>
      </c>
      <c r="M3810">
        <v>5269</v>
      </c>
    </row>
    <row r="3811" spans="1:13" x14ac:dyDescent="0.2">
      <c r="A3811" t="s">
        <v>3820</v>
      </c>
      <c r="B3811">
        <v>4266</v>
      </c>
      <c r="C3811">
        <v>3497</v>
      </c>
      <c r="D3811">
        <v>3710</v>
      </c>
      <c r="E3811" s="1">
        <v>1735</v>
      </c>
      <c r="F3811" s="1">
        <v>1396</v>
      </c>
      <c r="G3811" s="1">
        <v>3366</v>
      </c>
      <c r="H3811" s="1">
        <v>5896</v>
      </c>
      <c r="I3811" s="1">
        <v>4625</v>
      </c>
      <c r="J3811" s="1">
        <v>2189</v>
      </c>
      <c r="K3811">
        <v>6288</v>
      </c>
      <c r="L3811">
        <v>5212</v>
      </c>
      <c r="M3811">
        <v>6058</v>
      </c>
    </row>
    <row r="3812" spans="1:13" x14ac:dyDescent="0.2">
      <c r="A3812" t="s">
        <v>3821</v>
      </c>
      <c r="B3812">
        <v>510</v>
      </c>
      <c r="C3812">
        <v>450</v>
      </c>
      <c r="D3812">
        <v>609</v>
      </c>
      <c r="E3812" s="1">
        <v>367</v>
      </c>
      <c r="F3812" s="1">
        <v>280</v>
      </c>
      <c r="G3812" s="1">
        <v>684</v>
      </c>
      <c r="H3812" s="1">
        <v>500</v>
      </c>
      <c r="I3812" s="1">
        <v>439</v>
      </c>
      <c r="J3812" s="1">
        <v>173</v>
      </c>
      <c r="K3812">
        <v>301</v>
      </c>
      <c r="L3812">
        <v>214</v>
      </c>
      <c r="M3812">
        <v>255</v>
      </c>
    </row>
    <row r="3813" spans="1:13" x14ac:dyDescent="0.2">
      <c r="A3813" t="s">
        <v>3822</v>
      </c>
      <c r="B3813">
        <v>6082</v>
      </c>
      <c r="C3813">
        <v>4843</v>
      </c>
      <c r="D3813">
        <v>4261</v>
      </c>
      <c r="E3813" s="1">
        <v>2232</v>
      </c>
      <c r="F3813" s="1">
        <v>1673</v>
      </c>
      <c r="G3813" s="1">
        <v>4026</v>
      </c>
      <c r="H3813" s="1">
        <v>5251</v>
      </c>
      <c r="I3813" s="1">
        <v>3700</v>
      </c>
      <c r="J3813" s="1">
        <v>1929</v>
      </c>
      <c r="K3813">
        <v>4491</v>
      </c>
      <c r="L3813">
        <v>5191</v>
      </c>
      <c r="M3813">
        <v>5742</v>
      </c>
    </row>
    <row r="3814" spans="1:13" x14ac:dyDescent="0.2">
      <c r="A3814" t="s">
        <v>3823</v>
      </c>
      <c r="B3814">
        <v>2871</v>
      </c>
      <c r="C3814">
        <v>2555</v>
      </c>
      <c r="D3814">
        <v>3397</v>
      </c>
      <c r="E3814" s="1">
        <v>1075</v>
      </c>
      <c r="F3814" s="1">
        <v>1032</v>
      </c>
      <c r="G3814" s="1">
        <v>2547</v>
      </c>
      <c r="H3814" s="1">
        <v>3871</v>
      </c>
      <c r="I3814" s="1">
        <v>2440</v>
      </c>
      <c r="J3814" s="1">
        <v>1335</v>
      </c>
      <c r="K3814">
        <v>3597</v>
      </c>
      <c r="L3814">
        <v>2701</v>
      </c>
      <c r="M3814">
        <v>3360</v>
      </c>
    </row>
    <row r="3815" spans="1:13" x14ac:dyDescent="0.2">
      <c r="A3815" t="s">
        <v>3824</v>
      </c>
      <c r="B3815">
        <v>3374</v>
      </c>
      <c r="C3815">
        <v>3494</v>
      </c>
      <c r="D3815">
        <v>3379</v>
      </c>
      <c r="E3815" s="1">
        <v>1183</v>
      </c>
      <c r="F3815" s="1">
        <v>960</v>
      </c>
      <c r="G3815" s="1">
        <v>2171</v>
      </c>
      <c r="H3815" s="1">
        <v>3189</v>
      </c>
      <c r="I3815" s="1">
        <v>2648</v>
      </c>
      <c r="J3815" s="1">
        <v>1049</v>
      </c>
      <c r="K3815">
        <v>4290</v>
      </c>
      <c r="L3815">
        <v>4122</v>
      </c>
      <c r="M3815">
        <v>4808</v>
      </c>
    </row>
    <row r="3816" spans="1:13" x14ac:dyDescent="0.2">
      <c r="A3816" t="s">
        <v>3825</v>
      </c>
      <c r="B3816">
        <v>5634</v>
      </c>
      <c r="C3816">
        <v>5380</v>
      </c>
      <c r="D3816">
        <v>4673</v>
      </c>
      <c r="E3816" s="1">
        <v>1234</v>
      </c>
      <c r="F3816" s="1">
        <v>1270</v>
      </c>
      <c r="G3816" s="1">
        <v>2932</v>
      </c>
      <c r="H3816" s="1">
        <v>3307</v>
      </c>
      <c r="I3816" s="1">
        <v>2707</v>
      </c>
      <c r="J3816" s="1">
        <v>1483</v>
      </c>
      <c r="K3816">
        <v>3651</v>
      </c>
      <c r="L3816">
        <v>4709</v>
      </c>
      <c r="M3816">
        <v>5008</v>
      </c>
    </row>
    <row r="3817" spans="1:13" x14ac:dyDescent="0.2">
      <c r="A3817" t="s">
        <v>3826</v>
      </c>
      <c r="B3817">
        <v>3976</v>
      </c>
      <c r="C3817">
        <v>3481</v>
      </c>
      <c r="D3817">
        <v>3816</v>
      </c>
      <c r="E3817" s="1">
        <v>1246</v>
      </c>
      <c r="F3817" s="1">
        <v>1218</v>
      </c>
      <c r="G3817" s="1">
        <v>2918</v>
      </c>
      <c r="H3817" s="1">
        <v>3788</v>
      </c>
      <c r="I3817" s="1">
        <v>2478</v>
      </c>
      <c r="J3817" s="1">
        <v>1500</v>
      </c>
      <c r="K3817">
        <v>3925</v>
      </c>
      <c r="L3817">
        <v>3899</v>
      </c>
      <c r="M3817">
        <v>4407</v>
      </c>
    </row>
    <row r="3818" spans="1:13" x14ac:dyDescent="0.2">
      <c r="A3818" t="s">
        <v>3827</v>
      </c>
      <c r="B3818">
        <v>3423</v>
      </c>
      <c r="C3818">
        <v>3245</v>
      </c>
      <c r="D3818">
        <v>3532</v>
      </c>
      <c r="E3818" s="1">
        <v>1480</v>
      </c>
      <c r="F3818" s="1">
        <v>1275</v>
      </c>
      <c r="G3818" s="1">
        <v>3031</v>
      </c>
      <c r="H3818" s="1">
        <v>5226</v>
      </c>
      <c r="I3818" s="1">
        <v>4092</v>
      </c>
      <c r="J3818" s="1">
        <v>2302</v>
      </c>
      <c r="K3818">
        <v>6701</v>
      </c>
      <c r="L3818">
        <v>5637</v>
      </c>
      <c r="M3818">
        <v>6494</v>
      </c>
    </row>
    <row r="3819" spans="1:13" x14ac:dyDescent="0.2">
      <c r="A3819" t="s">
        <v>3828</v>
      </c>
      <c r="B3819">
        <v>9282</v>
      </c>
      <c r="C3819">
        <v>6892</v>
      </c>
      <c r="D3819">
        <v>7527</v>
      </c>
      <c r="E3819" s="1">
        <v>3054</v>
      </c>
      <c r="F3819" s="1">
        <v>2604</v>
      </c>
      <c r="G3819" s="1">
        <v>6161</v>
      </c>
      <c r="H3819" s="1">
        <v>8832</v>
      </c>
      <c r="I3819" s="1">
        <v>6362</v>
      </c>
      <c r="J3819" s="1">
        <v>3251</v>
      </c>
      <c r="K3819">
        <v>9307</v>
      </c>
      <c r="L3819">
        <v>9336</v>
      </c>
      <c r="M3819">
        <v>10477</v>
      </c>
    </row>
    <row r="3820" spans="1:13" x14ac:dyDescent="0.2">
      <c r="A3820" t="s">
        <v>3829</v>
      </c>
      <c r="B3820">
        <v>5159</v>
      </c>
      <c r="C3820">
        <v>4063</v>
      </c>
      <c r="D3820">
        <v>4202</v>
      </c>
      <c r="E3820" s="1">
        <v>1298</v>
      </c>
      <c r="F3820" s="1">
        <v>1378</v>
      </c>
      <c r="G3820" s="1">
        <v>3210</v>
      </c>
      <c r="H3820" s="1">
        <v>4504</v>
      </c>
      <c r="I3820" s="1">
        <v>3024</v>
      </c>
      <c r="J3820" s="1">
        <v>1774</v>
      </c>
      <c r="K3820">
        <v>4016</v>
      </c>
      <c r="L3820">
        <v>4083</v>
      </c>
      <c r="M3820">
        <v>4424</v>
      </c>
    </row>
    <row r="3821" spans="1:13" x14ac:dyDescent="0.2">
      <c r="A3821" t="s">
        <v>3830</v>
      </c>
      <c r="B3821">
        <v>3150</v>
      </c>
      <c r="C3821">
        <v>3248</v>
      </c>
      <c r="D3821">
        <v>3095</v>
      </c>
      <c r="E3821" s="1">
        <v>1090</v>
      </c>
      <c r="F3821" s="1">
        <v>1111</v>
      </c>
      <c r="G3821" s="1">
        <v>2408</v>
      </c>
      <c r="H3821" s="1">
        <v>3223</v>
      </c>
      <c r="I3821" s="1">
        <v>2215</v>
      </c>
      <c r="J3821" s="1">
        <v>1310</v>
      </c>
      <c r="K3821">
        <v>2862</v>
      </c>
      <c r="L3821">
        <v>3609</v>
      </c>
      <c r="M3821">
        <v>3928</v>
      </c>
    </row>
    <row r="3822" spans="1:13" x14ac:dyDescent="0.2">
      <c r="A3822" t="s">
        <v>3831</v>
      </c>
      <c r="B3822">
        <v>1354</v>
      </c>
      <c r="C3822">
        <v>1074</v>
      </c>
      <c r="D3822">
        <v>1124</v>
      </c>
      <c r="E3822" s="1">
        <v>561</v>
      </c>
      <c r="F3822" s="1">
        <v>413</v>
      </c>
      <c r="G3822" s="1">
        <v>971</v>
      </c>
      <c r="H3822" s="1">
        <v>1614</v>
      </c>
      <c r="I3822" s="1">
        <v>1146</v>
      </c>
      <c r="J3822" s="1">
        <v>658</v>
      </c>
      <c r="K3822">
        <v>1775</v>
      </c>
      <c r="L3822">
        <v>1549</v>
      </c>
      <c r="M3822">
        <v>1891</v>
      </c>
    </row>
    <row r="3823" spans="1:13" x14ac:dyDescent="0.2">
      <c r="A3823" t="s">
        <v>3832</v>
      </c>
      <c r="B3823">
        <v>2151</v>
      </c>
      <c r="C3823">
        <v>1775</v>
      </c>
      <c r="D3823">
        <v>1896</v>
      </c>
      <c r="E3823" s="1">
        <v>658</v>
      </c>
      <c r="F3823" s="1">
        <v>600</v>
      </c>
      <c r="G3823" s="1">
        <v>1416</v>
      </c>
      <c r="H3823" s="1">
        <v>1933</v>
      </c>
      <c r="I3823" s="1">
        <v>1424</v>
      </c>
      <c r="J3823" s="1">
        <v>722</v>
      </c>
      <c r="K3823">
        <v>1794</v>
      </c>
      <c r="L3823">
        <v>1953</v>
      </c>
      <c r="M3823">
        <v>1878</v>
      </c>
    </row>
    <row r="3824" spans="1:13" x14ac:dyDescent="0.2">
      <c r="A3824" t="s">
        <v>3833</v>
      </c>
      <c r="B3824">
        <v>24067</v>
      </c>
      <c r="C3824">
        <v>21014</v>
      </c>
      <c r="D3824">
        <v>27472</v>
      </c>
      <c r="E3824" s="1">
        <v>9232</v>
      </c>
      <c r="F3824" s="1">
        <v>8933</v>
      </c>
      <c r="G3824" s="1">
        <v>20815</v>
      </c>
      <c r="H3824" s="1">
        <v>29506</v>
      </c>
      <c r="I3824" s="1">
        <v>20268</v>
      </c>
      <c r="J3824" s="1">
        <v>10891</v>
      </c>
      <c r="K3824">
        <v>22773</v>
      </c>
      <c r="L3824">
        <v>18827</v>
      </c>
      <c r="M3824">
        <v>21787</v>
      </c>
    </row>
    <row r="3825" spans="1:13" x14ac:dyDescent="0.2">
      <c r="A3825" t="s">
        <v>3834</v>
      </c>
      <c r="B3825">
        <v>13743</v>
      </c>
      <c r="C3825">
        <v>12301</v>
      </c>
      <c r="D3825">
        <v>15746</v>
      </c>
      <c r="E3825" s="1">
        <v>5434</v>
      </c>
      <c r="F3825" s="1">
        <v>5015</v>
      </c>
      <c r="G3825" s="1">
        <v>12157</v>
      </c>
      <c r="H3825" s="1">
        <v>11699</v>
      </c>
      <c r="I3825" s="1">
        <v>8063</v>
      </c>
      <c r="J3825" s="1">
        <v>4650</v>
      </c>
      <c r="K3825">
        <v>13829</v>
      </c>
      <c r="L3825">
        <v>11579</v>
      </c>
      <c r="M3825">
        <v>12867</v>
      </c>
    </row>
    <row r="3826" spans="1:13" x14ac:dyDescent="0.2">
      <c r="A3826" t="s">
        <v>3835</v>
      </c>
      <c r="B3826">
        <v>2954</v>
      </c>
      <c r="C3826">
        <v>2934</v>
      </c>
      <c r="D3826">
        <v>3811</v>
      </c>
      <c r="E3826" s="1">
        <v>1081</v>
      </c>
      <c r="F3826" s="1">
        <v>999</v>
      </c>
      <c r="G3826" s="1">
        <v>2537</v>
      </c>
      <c r="H3826" s="1">
        <v>5818</v>
      </c>
      <c r="I3826" s="1">
        <v>3559</v>
      </c>
      <c r="J3826" s="1">
        <v>2313</v>
      </c>
      <c r="K3826">
        <v>6145</v>
      </c>
      <c r="L3826">
        <v>5471</v>
      </c>
      <c r="M3826">
        <v>6402</v>
      </c>
    </row>
    <row r="3827" spans="1:13" x14ac:dyDescent="0.2">
      <c r="A3827" t="s">
        <v>3836</v>
      </c>
      <c r="B3827">
        <v>6429</v>
      </c>
      <c r="C3827">
        <v>5501</v>
      </c>
      <c r="D3827">
        <v>6230</v>
      </c>
      <c r="E3827" s="1">
        <v>2595</v>
      </c>
      <c r="F3827" s="1">
        <v>2430</v>
      </c>
      <c r="G3827" s="1">
        <v>5248</v>
      </c>
      <c r="H3827" s="1">
        <v>5837</v>
      </c>
      <c r="I3827" s="1">
        <v>4569</v>
      </c>
      <c r="J3827" s="1">
        <v>2191</v>
      </c>
      <c r="K3827">
        <v>4291</v>
      </c>
      <c r="L3827">
        <v>3981</v>
      </c>
      <c r="M3827">
        <v>4616</v>
      </c>
    </row>
    <row r="3828" spans="1:13" x14ac:dyDescent="0.2">
      <c r="A3828" t="s">
        <v>3837</v>
      </c>
      <c r="B3828">
        <v>4261</v>
      </c>
      <c r="C3828">
        <v>3700</v>
      </c>
      <c r="D3828">
        <v>3799</v>
      </c>
      <c r="E3828" s="1">
        <v>1775</v>
      </c>
      <c r="F3828" s="1">
        <v>1509</v>
      </c>
      <c r="G3828" s="1">
        <v>3503</v>
      </c>
      <c r="H3828" s="1">
        <v>3763</v>
      </c>
      <c r="I3828" s="1">
        <v>2651</v>
      </c>
      <c r="J3828" s="1">
        <v>1379</v>
      </c>
      <c r="K3828">
        <v>3475</v>
      </c>
      <c r="L3828">
        <v>3446</v>
      </c>
      <c r="M3828">
        <v>3967</v>
      </c>
    </row>
    <row r="3829" spans="1:13" x14ac:dyDescent="0.2">
      <c r="A3829" t="s">
        <v>3838</v>
      </c>
      <c r="B3829">
        <v>1558</v>
      </c>
      <c r="C3829">
        <v>1431</v>
      </c>
      <c r="D3829">
        <v>1581</v>
      </c>
      <c r="E3829" s="1">
        <v>581</v>
      </c>
      <c r="F3829" s="1">
        <v>444</v>
      </c>
      <c r="G3829" s="1">
        <v>1123</v>
      </c>
      <c r="H3829" s="1">
        <v>1462</v>
      </c>
      <c r="I3829" s="1">
        <v>1251</v>
      </c>
      <c r="J3829" s="1">
        <v>503</v>
      </c>
      <c r="K3829">
        <v>1327</v>
      </c>
      <c r="L3829">
        <v>1374</v>
      </c>
      <c r="M3829">
        <v>1445</v>
      </c>
    </row>
    <row r="3830" spans="1:13" x14ac:dyDescent="0.2">
      <c r="A3830" t="s">
        <v>3839</v>
      </c>
      <c r="B3830">
        <v>7016</v>
      </c>
      <c r="C3830">
        <v>6429</v>
      </c>
      <c r="D3830">
        <v>6907</v>
      </c>
      <c r="E3830" s="1">
        <v>2678</v>
      </c>
      <c r="F3830" s="1">
        <v>2136</v>
      </c>
      <c r="G3830" s="1">
        <v>5592</v>
      </c>
      <c r="H3830" s="1">
        <v>6451</v>
      </c>
      <c r="I3830" s="1">
        <v>4664</v>
      </c>
      <c r="J3830" s="1">
        <v>2576</v>
      </c>
      <c r="K3830">
        <v>7173</v>
      </c>
      <c r="L3830">
        <v>6316</v>
      </c>
      <c r="M3830">
        <v>7041</v>
      </c>
    </row>
    <row r="3831" spans="1:13" x14ac:dyDescent="0.2">
      <c r="A3831" t="s">
        <v>3840</v>
      </c>
      <c r="B3831">
        <v>6175</v>
      </c>
      <c r="C3831">
        <v>6381</v>
      </c>
      <c r="D3831">
        <v>5654</v>
      </c>
      <c r="E3831" s="1">
        <v>1912</v>
      </c>
      <c r="F3831" s="1">
        <v>1632</v>
      </c>
      <c r="G3831" s="1">
        <v>4143</v>
      </c>
      <c r="H3831" s="1">
        <v>9837</v>
      </c>
      <c r="I3831" s="1">
        <v>6983</v>
      </c>
      <c r="J3831" s="1">
        <v>4351</v>
      </c>
      <c r="K3831">
        <v>11867</v>
      </c>
      <c r="L3831">
        <v>10479</v>
      </c>
      <c r="M3831">
        <v>12837</v>
      </c>
    </row>
    <row r="3832" spans="1:13" x14ac:dyDescent="0.2">
      <c r="A3832" t="s">
        <v>3841</v>
      </c>
      <c r="B3832">
        <v>1597</v>
      </c>
      <c r="C3832">
        <v>1344</v>
      </c>
      <c r="D3832">
        <v>1766</v>
      </c>
      <c r="E3832" s="1">
        <v>567</v>
      </c>
      <c r="F3832" s="1">
        <v>415</v>
      </c>
      <c r="G3832" s="1">
        <v>1030</v>
      </c>
      <c r="H3832" s="1">
        <v>2389</v>
      </c>
      <c r="I3832" s="1">
        <v>1482</v>
      </c>
      <c r="J3832" s="1">
        <v>957</v>
      </c>
      <c r="K3832">
        <v>1798</v>
      </c>
      <c r="L3832">
        <v>1119</v>
      </c>
      <c r="M3832">
        <v>1270</v>
      </c>
    </row>
    <row r="3833" spans="1:13" x14ac:dyDescent="0.2">
      <c r="A3833" t="s">
        <v>3842</v>
      </c>
      <c r="B3833">
        <v>7541</v>
      </c>
      <c r="C3833">
        <v>6367</v>
      </c>
      <c r="D3833">
        <v>8162</v>
      </c>
      <c r="E3833" s="1">
        <v>3354</v>
      </c>
      <c r="F3833" s="1">
        <v>3119</v>
      </c>
      <c r="G3833" s="1">
        <v>6850</v>
      </c>
      <c r="H3833" s="1">
        <v>8215</v>
      </c>
      <c r="I3833" s="1">
        <v>6099</v>
      </c>
      <c r="J3833" s="1">
        <v>3089</v>
      </c>
      <c r="K3833">
        <v>5449</v>
      </c>
      <c r="L3833">
        <v>4609</v>
      </c>
      <c r="M3833">
        <v>5114</v>
      </c>
    </row>
    <row r="3834" spans="1:13" x14ac:dyDescent="0.2">
      <c r="A3834" t="s">
        <v>3843</v>
      </c>
      <c r="B3834">
        <v>946</v>
      </c>
      <c r="C3834">
        <v>925</v>
      </c>
      <c r="D3834">
        <v>1528</v>
      </c>
      <c r="E3834" s="1">
        <v>462</v>
      </c>
      <c r="F3834" s="1">
        <v>483</v>
      </c>
      <c r="G3834" s="1">
        <v>1024</v>
      </c>
      <c r="H3834" s="1">
        <v>1458</v>
      </c>
      <c r="I3834" s="1">
        <v>869</v>
      </c>
      <c r="J3834" s="1">
        <v>476</v>
      </c>
      <c r="K3834">
        <v>1181</v>
      </c>
      <c r="L3834">
        <v>860</v>
      </c>
      <c r="M3834">
        <v>993</v>
      </c>
    </row>
    <row r="3835" spans="1:13" x14ac:dyDescent="0.2">
      <c r="A3835" t="s">
        <v>3844</v>
      </c>
      <c r="B3835">
        <v>9113</v>
      </c>
      <c r="C3835">
        <v>8229</v>
      </c>
      <c r="D3835">
        <v>8977</v>
      </c>
      <c r="E3835" s="1">
        <v>2603</v>
      </c>
      <c r="F3835" s="1">
        <v>2579</v>
      </c>
      <c r="G3835" s="1">
        <v>5859</v>
      </c>
      <c r="H3835" s="1">
        <v>11602</v>
      </c>
      <c r="I3835" s="1">
        <v>7074</v>
      </c>
      <c r="J3835" s="1">
        <v>4140</v>
      </c>
      <c r="K3835">
        <v>17192</v>
      </c>
      <c r="L3835">
        <v>14495</v>
      </c>
      <c r="M3835">
        <v>18021</v>
      </c>
    </row>
    <row r="3836" spans="1:13" x14ac:dyDescent="0.2">
      <c r="A3836" t="s">
        <v>3845</v>
      </c>
      <c r="B3836">
        <v>1998</v>
      </c>
      <c r="C3836">
        <v>1547</v>
      </c>
      <c r="D3836">
        <v>1744</v>
      </c>
      <c r="E3836" s="1">
        <v>611</v>
      </c>
      <c r="F3836" s="1">
        <v>566</v>
      </c>
      <c r="G3836" s="1">
        <v>1304</v>
      </c>
      <c r="H3836" s="1">
        <v>1976</v>
      </c>
      <c r="I3836" s="1">
        <v>1287</v>
      </c>
      <c r="J3836" s="1">
        <v>726</v>
      </c>
      <c r="K3836">
        <v>1920</v>
      </c>
      <c r="L3836">
        <v>1685</v>
      </c>
      <c r="M3836">
        <v>2014</v>
      </c>
    </row>
    <row r="3837" spans="1:13" x14ac:dyDescent="0.2">
      <c r="A3837" t="s">
        <v>3846</v>
      </c>
      <c r="B3837">
        <v>5385</v>
      </c>
      <c r="C3837">
        <v>4597</v>
      </c>
      <c r="D3837">
        <v>5303</v>
      </c>
      <c r="E3837" s="1">
        <v>2679</v>
      </c>
      <c r="F3837" s="1">
        <v>2335</v>
      </c>
      <c r="G3837" s="1">
        <v>5114</v>
      </c>
      <c r="H3837" s="1">
        <v>9326</v>
      </c>
      <c r="I3837" s="1">
        <v>5165</v>
      </c>
      <c r="J3837" s="1">
        <v>3430</v>
      </c>
      <c r="K3837">
        <v>7495</v>
      </c>
      <c r="L3837">
        <v>6084</v>
      </c>
      <c r="M3837">
        <v>6762</v>
      </c>
    </row>
    <row r="3838" spans="1:13" x14ac:dyDescent="0.2">
      <c r="A3838" t="s">
        <v>3847</v>
      </c>
      <c r="B3838">
        <v>3459</v>
      </c>
      <c r="C3838">
        <v>3779</v>
      </c>
      <c r="D3838">
        <v>2820</v>
      </c>
      <c r="E3838" s="1">
        <v>1113</v>
      </c>
      <c r="F3838" s="1">
        <v>1103</v>
      </c>
      <c r="G3838" s="1">
        <v>2603</v>
      </c>
      <c r="H3838" s="1">
        <v>2280</v>
      </c>
      <c r="I3838" s="1">
        <v>1608</v>
      </c>
      <c r="J3838" s="1">
        <v>755</v>
      </c>
      <c r="K3838">
        <v>2123</v>
      </c>
      <c r="L3838">
        <v>2800</v>
      </c>
      <c r="M3838">
        <v>2925</v>
      </c>
    </row>
    <row r="3839" spans="1:13" x14ac:dyDescent="0.2">
      <c r="A3839" t="s">
        <v>3848</v>
      </c>
      <c r="B3839">
        <v>4314</v>
      </c>
      <c r="C3839">
        <v>3903</v>
      </c>
      <c r="D3839">
        <v>4251</v>
      </c>
      <c r="E3839" s="1">
        <v>1414</v>
      </c>
      <c r="F3839" s="1">
        <v>1359</v>
      </c>
      <c r="G3839" s="1">
        <v>3255</v>
      </c>
      <c r="H3839" s="1">
        <v>3928</v>
      </c>
      <c r="I3839" s="1">
        <v>2893</v>
      </c>
      <c r="J3839" s="1">
        <v>1565</v>
      </c>
      <c r="K3839">
        <v>3396</v>
      </c>
      <c r="L3839">
        <v>3203</v>
      </c>
      <c r="M3839">
        <v>3586</v>
      </c>
    </row>
    <row r="3840" spans="1:13" x14ac:dyDescent="0.2">
      <c r="A3840" t="s">
        <v>3849</v>
      </c>
      <c r="B3840">
        <v>11444</v>
      </c>
      <c r="C3840">
        <v>11809</v>
      </c>
      <c r="D3840">
        <v>14073</v>
      </c>
      <c r="E3840" s="1">
        <v>12777</v>
      </c>
      <c r="F3840" s="1">
        <v>11948</v>
      </c>
      <c r="G3840" s="1">
        <v>28772</v>
      </c>
      <c r="H3840" s="1">
        <v>45002</v>
      </c>
      <c r="I3840" s="1">
        <v>34373</v>
      </c>
      <c r="J3840" s="1">
        <v>15610</v>
      </c>
      <c r="K3840">
        <v>12783</v>
      </c>
      <c r="L3840">
        <v>10392</v>
      </c>
      <c r="M3840">
        <v>12158</v>
      </c>
    </row>
    <row r="3841" spans="1:13" x14ac:dyDescent="0.2">
      <c r="A3841" t="s">
        <v>3850</v>
      </c>
      <c r="B3841">
        <v>12742</v>
      </c>
      <c r="C3841">
        <v>9578</v>
      </c>
      <c r="D3841">
        <v>10634</v>
      </c>
      <c r="E3841" s="1">
        <v>5024</v>
      </c>
      <c r="F3841" s="1">
        <v>3910</v>
      </c>
      <c r="G3841" s="1">
        <v>9086</v>
      </c>
      <c r="H3841" s="1">
        <v>11149</v>
      </c>
      <c r="I3841" s="1">
        <v>9348</v>
      </c>
      <c r="J3841" s="1">
        <v>4304</v>
      </c>
      <c r="K3841">
        <v>10996</v>
      </c>
      <c r="L3841">
        <v>9581</v>
      </c>
      <c r="M3841">
        <v>11105</v>
      </c>
    </row>
    <row r="3842" spans="1:13" x14ac:dyDescent="0.2">
      <c r="A3842" t="s">
        <v>3851</v>
      </c>
      <c r="B3842">
        <v>4171</v>
      </c>
      <c r="C3842">
        <v>3842</v>
      </c>
      <c r="D3842">
        <v>4811</v>
      </c>
      <c r="E3842" s="1">
        <v>1657</v>
      </c>
      <c r="F3842" s="1">
        <v>1474</v>
      </c>
      <c r="G3842" s="1">
        <v>3433</v>
      </c>
      <c r="H3842" s="1">
        <v>4228</v>
      </c>
      <c r="I3842" s="1">
        <v>3101</v>
      </c>
      <c r="J3842" s="1">
        <v>1738</v>
      </c>
      <c r="K3842">
        <v>4254</v>
      </c>
      <c r="L3842">
        <v>3659</v>
      </c>
      <c r="M3842">
        <v>3863</v>
      </c>
    </row>
    <row r="3843" spans="1:13" x14ac:dyDescent="0.2">
      <c r="A3843" t="s">
        <v>3852</v>
      </c>
      <c r="B3843">
        <v>2755</v>
      </c>
      <c r="C3843">
        <v>2291</v>
      </c>
      <c r="D3843">
        <v>2674</v>
      </c>
      <c r="E3843" s="1">
        <v>1223</v>
      </c>
      <c r="F3843" s="1">
        <v>910</v>
      </c>
      <c r="G3843" s="1">
        <v>2392</v>
      </c>
      <c r="H3843" s="1">
        <v>1894</v>
      </c>
      <c r="I3843" s="1">
        <v>1281</v>
      </c>
      <c r="J3843" s="1">
        <v>653</v>
      </c>
      <c r="K3843">
        <v>1852</v>
      </c>
      <c r="L3843">
        <v>1730</v>
      </c>
      <c r="M3843">
        <v>1741</v>
      </c>
    </row>
    <row r="3844" spans="1:13" x14ac:dyDescent="0.2">
      <c r="A3844" t="s">
        <v>3853</v>
      </c>
      <c r="B3844">
        <v>1053</v>
      </c>
      <c r="C3844">
        <v>938</v>
      </c>
      <c r="D3844">
        <v>1176</v>
      </c>
      <c r="E3844" s="1">
        <v>476</v>
      </c>
      <c r="F3844" s="1">
        <v>388</v>
      </c>
      <c r="G3844" s="1">
        <v>839</v>
      </c>
      <c r="H3844" s="1">
        <v>1224</v>
      </c>
      <c r="I3844" s="1">
        <v>891</v>
      </c>
      <c r="J3844" s="1">
        <v>386</v>
      </c>
      <c r="K3844">
        <v>1537</v>
      </c>
      <c r="L3844">
        <v>1339</v>
      </c>
      <c r="M3844">
        <v>1440</v>
      </c>
    </row>
    <row r="3845" spans="1:13" x14ac:dyDescent="0.2">
      <c r="A3845" t="s">
        <v>3854</v>
      </c>
      <c r="B3845">
        <v>1884</v>
      </c>
      <c r="C3845">
        <v>1620</v>
      </c>
      <c r="D3845">
        <v>1844</v>
      </c>
      <c r="E3845" s="1">
        <v>761</v>
      </c>
      <c r="F3845" s="1">
        <v>776</v>
      </c>
      <c r="G3845" s="1">
        <v>1960</v>
      </c>
      <c r="H3845" s="1">
        <v>1891</v>
      </c>
      <c r="I3845" s="1">
        <v>1352</v>
      </c>
      <c r="J3845" s="1">
        <v>642</v>
      </c>
      <c r="K3845">
        <v>1655</v>
      </c>
      <c r="L3845">
        <v>1469</v>
      </c>
      <c r="M3845">
        <v>1606</v>
      </c>
    </row>
    <row r="3846" spans="1:13" x14ac:dyDescent="0.2">
      <c r="A3846" t="s">
        <v>3855</v>
      </c>
      <c r="B3846">
        <v>5245</v>
      </c>
      <c r="C3846">
        <v>4573</v>
      </c>
      <c r="D3846">
        <v>5267</v>
      </c>
      <c r="E3846" s="1">
        <v>2475</v>
      </c>
      <c r="F3846" s="1">
        <v>2319</v>
      </c>
      <c r="G3846" s="1">
        <v>5313</v>
      </c>
      <c r="H3846" s="1">
        <v>6569</v>
      </c>
      <c r="I3846" s="1">
        <v>4333</v>
      </c>
      <c r="J3846" s="1">
        <v>2003</v>
      </c>
      <c r="K3846">
        <v>4411</v>
      </c>
      <c r="L3846">
        <v>4032</v>
      </c>
      <c r="M3846">
        <v>4827</v>
      </c>
    </row>
    <row r="3847" spans="1:13" x14ac:dyDescent="0.2">
      <c r="A3847" t="s">
        <v>3856</v>
      </c>
      <c r="B3847">
        <v>3078</v>
      </c>
      <c r="C3847">
        <v>2698</v>
      </c>
      <c r="D3847">
        <v>2475</v>
      </c>
      <c r="E3847" s="1">
        <v>878</v>
      </c>
      <c r="F3847" s="1">
        <v>853</v>
      </c>
      <c r="G3847" s="1">
        <v>1952</v>
      </c>
      <c r="H3847" s="1">
        <v>2563</v>
      </c>
      <c r="I3847" s="1">
        <v>1740</v>
      </c>
      <c r="J3847" s="1">
        <v>917</v>
      </c>
      <c r="K3847">
        <v>2343</v>
      </c>
      <c r="L3847">
        <v>3328</v>
      </c>
      <c r="M3847">
        <v>3517</v>
      </c>
    </row>
    <row r="3848" spans="1:13" x14ac:dyDescent="0.2">
      <c r="A3848" t="s">
        <v>3857</v>
      </c>
      <c r="B3848">
        <v>2962</v>
      </c>
      <c r="C3848">
        <v>2742</v>
      </c>
      <c r="D3848">
        <v>3044</v>
      </c>
      <c r="E3848" s="1">
        <v>1283</v>
      </c>
      <c r="F3848" s="1">
        <v>1022</v>
      </c>
      <c r="G3848" s="1">
        <v>2494</v>
      </c>
      <c r="H3848" s="1">
        <v>3591</v>
      </c>
      <c r="I3848" s="1">
        <v>2387</v>
      </c>
      <c r="J3848" s="1">
        <v>1386</v>
      </c>
      <c r="K3848">
        <v>3688</v>
      </c>
      <c r="L3848">
        <v>3386</v>
      </c>
      <c r="M3848">
        <v>3678</v>
      </c>
    </row>
    <row r="3849" spans="1:13" x14ac:dyDescent="0.2">
      <c r="A3849" t="s">
        <v>3858</v>
      </c>
      <c r="B3849">
        <v>10390</v>
      </c>
      <c r="C3849">
        <v>7817</v>
      </c>
      <c r="D3849">
        <v>9323</v>
      </c>
      <c r="E3849" s="1">
        <v>4131</v>
      </c>
      <c r="F3849" s="1">
        <v>3188</v>
      </c>
      <c r="G3849" s="1">
        <v>7554</v>
      </c>
      <c r="H3849" s="1">
        <v>18664</v>
      </c>
      <c r="I3849" s="1">
        <v>12619</v>
      </c>
      <c r="J3849" s="1">
        <v>11920</v>
      </c>
      <c r="K3849">
        <v>8622</v>
      </c>
      <c r="L3849">
        <v>7789</v>
      </c>
      <c r="M3849">
        <v>8584</v>
      </c>
    </row>
    <row r="3850" spans="1:13" x14ac:dyDescent="0.2">
      <c r="A3850" t="s">
        <v>3859</v>
      </c>
      <c r="B3850">
        <v>1766</v>
      </c>
      <c r="C3850">
        <v>1585</v>
      </c>
      <c r="D3850">
        <v>2166</v>
      </c>
      <c r="E3850" s="1">
        <v>684</v>
      </c>
      <c r="F3850" s="1">
        <v>641</v>
      </c>
      <c r="G3850" s="1">
        <v>1436</v>
      </c>
      <c r="H3850" s="1">
        <v>1896</v>
      </c>
      <c r="I3850" s="1">
        <v>1106</v>
      </c>
      <c r="J3850" s="1">
        <v>666</v>
      </c>
      <c r="K3850">
        <v>2406</v>
      </c>
      <c r="L3850">
        <v>1866</v>
      </c>
      <c r="M3850">
        <v>2122</v>
      </c>
    </row>
    <row r="3851" spans="1:13" x14ac:dyDescent="0.2">
      <c r="A3851" t="s">
        <v>3860</v>
      </c>
      <c r="B3851">
        <v>7442</v>
      </c>
      <c r="C3851">
        <v>5641</v>
      </c>
      <c r="D3851">
        <v>4749</v>
      </c>
      <c r="E3851" s="1">
        <v>2697</v>
      </c>
      <c r="F3851" s="1">
        <v>2031</v>
      </c>
      <c r="G3851" s="1">
        <v>4413</v>
      </c>
      <c r="H3851" s="1">
        <v>4228</v>
      </c>
      <c r="I3851" s="1">
        <v>3659</v>
      </c>
      <c r="J3851" s="1">
        <v>1657</v>
      </c>
      <c r="K3851">
        <v>3710</v>
      </c>
      <c r="L3851">
        <v>4204</v>
      </c>
      <c r="M3851">
        <v>4431</v>
      </c>
    </row>
    <row r="3852" spans="1:13" x14ac:dyDescent="0.2">
      <c r="A3852" t="s">
        <v>3861</v>
      </c>
      <c r="B3852">
        <v>3893</v>
      </c>
      <c r="C3852">
        <v>3018</v>
      </c>
      <c r="D3852">
        <v>2040</v>
      </c>
      <c r="E3852" s="1">
        <v>830</v>
      </c>
      <c r="F3852" s="1">
        <v>552</v>
      </c>
      <c r="G3852" s="1">
        <v>1382</v>
      </c>
      <c r="H3852" s="1">
        <v>1430</v>
      </c>
      <c r="I3852" s="1">
        <v>1111</v>
      </c>
      <c r="J3852" s="1">
        <v>546</v>
      </c>
      <c r="K3852">
        <v>2499</v>
      </c>
      <c r="L3852">
        <v>3176</v>
      </c>
      <c r="M3852">
        <v>3760</v>
      </c>
    </row>
    <row r="3853" spans="1:13" x14ac:dyDescent="0.2">
      <c r="A3853" t="s">
        <v>3862</v>
      </c>
      <c r="B3853">
        <v>19286</v>
      </c>
      <c r="C3853">
        <v>14410</v>
      </c>
      <c r="D3853">
        <v>11743</v>
      </c>
      <c r="E3853" s="1">
        <v>3846</v>
      </c>
      <c r="F3853" s="1">
        <v>3034</v>
      </c>
      <c r="G3853" s="1">
        <v>7624</v>
      </c>
      <c r="H3853" s="1">
        <v>7667</v>
      </c>
      <c r="I3853" s="1">
        <v>4858</v>
      </c>
      <c r="J3853" s="1">
        <v>2717</v>
      </c>
      <c r="K3853">
        <v>13364</v>
      </c>
      <c r="L3853">
        <v>14028</v>
      </c>
      <c r="M3853">
        <v>16502</v>
      </c>
    </row>
    <row r="3854" spans="1:13" x14ac:dyDescent="0.2">
      <c r="A3854" t="s">
        <v>3863</v>
      </c>
      <c r="B3854">
        <v>10825</v>
      </c>
      <c r="C3854">
        <v>10537</v>
      </c>
      <c r="D3854">
        <v>9601</v>
      </c>
      <c r="E3854" s="1">
        <v>3934</v>
      </c>
      <c r="F3854" s="1">
        <v>3401</v>
      </c>
      <c r="G3854" s="1">
        <v>8163</v>
      </c>
      <c r="H3854" s="1">
        <v>9798</v>
      </c>
      <c r="I3854" s="1">
        <v>7595</v>
      </c>
      <c r="J3854" s="1">
        <v>4180</v>
      </c>
      <c r="K3854">
        <v>7840</v>
      </c>
      <c r="L3854">
        <v>9484</v>
      </c>
      <c r="M3854">
        <v>9836</v>
      </c>
    </row>
    <row r="3855" spans="1:13" x14ac:dyDescent="0.2">
      <c r="A3855" t="s">
        <v>3864</v>
      </c>
      <c r="B3855">
        <v>810</v>
      </c>
      <c r="C3855">
        <v>710</v>
      </c>
      <c r="D3855">
        <v>838</v>
      </c>
      <c r="E3855" s="1">
        <v>279</v>
      </c>
      <c r="F3855" s="1">
        <v>298</v>
      </c>
      <c r="G3855" s="1">
        <v>600</v>
      </c>
      <c r="H3855" s="1">
        <v>628</v>
      </c>
      <c r="I3855" s="1">
        <v>369</v>
      </c>
      <c r="J3855" s="1">
        <v>219</v>
      </c>
      <c r="K3855">
        <v>1007</v>
      </c>
      <c r="L3855">
        <v>960</v>
      </c>
      <c r="M3855">
        <v>1081</v>
      </c>
    </row>
    <row r="3856" spans="1:13" x14ac:dyDescent="0.2">
      <c r="A3856" t="s">
        <v>3865</v>
      </c>
      <c r="B3856">
        <v>7625</v>
      </c>
      <c r="C3856">
        <v>7036</v>
      </c>
      <c r="D3856">
        <v>7402</v>
      </c>
      <c r="E3856" s="1">
        <v>4014</v>
      </c>
      <c r="F3856" s="1">
        <v>3304</v>
      </c>
      <c r="G3856" s="1">
        <v>7898</v>
      </c>
      <c r="H3856" s="1">
        <v>10124</v>
      </c>
      <c r="I3856" s="1">
        <v>7754</v>
      </c>
      <c r="J3856" s="1">
        <v>3563</v>
      </c>
      <c r="K3856">
        <v>10773</v>
      </c>
      <c r="L3856">
        <v>10067</v>
      </c>
      <c r="M3856">
        <v>10557</v>
      </c>
    </row>
    <row r="3857" spans="1:13" x14ac:dyDescent="0.2">
      <c r="A3857" t="s">
        <v>3866</v>
      </c>
      <c r="B3857">
        <v>1810</v>
      </c>
      <c r="C3857">
        <v>1579</v>
      </c>
      <c r="D3857">
        <v>1479</v>
      </c>
      <c r="E3857" s="1">
        <v>511</v>
      </c>
      <c r="F3857" s="1">
        <v>437</v>
      </c>
      <c r="G3857" s="1">
        <v>999</v>
      </c>
      <c r="H3857" s="1">
        <v>1364</v>
      </c>
      <c r="I3857" s="1">
        <v>1012</v>
      </c>
      <c r="J3857" s="1">
        <v>715</v>
      </c>
      <c r="K3857">
        <v>1293</v>
      </c>
      <c r="L3857">
        <v>1314</v>
      </c>
      <c r="M3857">
        <v>1423</v>
      </c>
    </row>
    <row r="3858" spans="1:13" x14ac:dyDescent="0.2">
      <c r="A3858" t="s">
        <v>3867</v>
      </c>
      <c r="B3858">
        <v>7000</v>
      </c>
      <c r="C3858">
        <v>5796</v>
      </c>
      <c r="D3858">
        <v>7414</v>
      </c>
      <c r="E3858" s="1">
        <v>3748</v>
      </c>
      <c r="F3858" s="1">
        <v>3319</v>
      </c>
      <c r="G3858" s="1">
        <v>7859</v>
      </c>
      <c r="H3858" s="1">
        <v>9928</v>
      </c>
      <c r="I3858" s="1">
        <v>6885</v>
      </c>
      <c r="J3858" s="1">
        <v>3648</v>
      </c>
      <c r="K3858">
        <v>6845</v>
      </c>
      <c r="L3858">
        <v>5558</v>
      </c>
      <c r="M3858">
        <v>5838</v>
      </c>
    </row>
    <row r="3859" spans="1:13" x14ac:dyDescent="0.2">
      <c r="A3859" t="s">
        <v>3868</v>
      </c>
      <c r="B3859">
        <v>2012</v>
      </c>
      <c r="C3859">
        <v>1624</v>
      </c>
      <c r="D3859">
        <v>1693</v>
      </c>
      <c r="E3859" s="1">
        <v>442</v>
      </c>
      <c r="F3859" s="1">
        <v>461</v>
      </c>
      <c r="G3859" s="1">
        <v>1155</v>
      </c>
      <c r="H3859" s="1">
        <v>1824</v>
      </c>
      <c r="I3859" s="1">
        <v>1174</v>
      </c>
      <c r="J3859" s="1">
        <v>766</v>
      </c>
      <c r="K3859">
        <v>1663</v>
      </c>
      <c r="L3859">
        <v>1638</v>
      </c>
      <c r="M3859">
        <v>1763</v>
      </c>
    </row>
    <row r="3860" spans="1:13" x14ac:dyDescent="0.2">
      <c r="A3860" t="s">
        <v>3869</v>
      </c>
      <c r="B3860">
        <v>2070</v>
      </c>
      <c r="C3860">
        <v>1750</v>
      </c>
      <c r="D3860">
        <v>1676</v>
      </c>
      <c r="E3860" s="1">
        <v>642</v>
      </c>
      <c r="F3860" s="1">
        <v>643</v>
      </c>
      <c r="G3860" s="1">
        <v>1332</v>
      </c>
      <c r="H3860" s="1">
        <v>1825</v>
      </c>
      <c r="I3860" s="1">
        <v>1464</v>
      </c>
      <c r="J3860" s="1">
        <v>757</v>
      </c>
      <c r="K3860">
        <v>1620</v>
      </c>
      <c r="L3860">
        <v>2008</v>
      </c>
      <c r="M3860">
        <v>2113</v>
      </c>
    </row>
    <row r="3861" spans="1:13" x14ac:dyDescent="0.2">
      <c r="A3861" t="s">
        <v>3870</v>
      </c>
      <c r="B3861">
        <v>4148</v>
      </c>
      <c r="C3861">
        <v>3416</v>
      </c>
      <c r="D3861">
        <v>3742</v>
      </c>
      <c r="E3861" s="1">
        <v>1992</v>
      </c>
      <c r="F3861" s="1">
        <v>1654</v>
      </c>
      <c r="G3861" s="1">
        <v>4038</v>
      </c>
      <c r="H3861" s="1">
        <v>5156</v>
      </c>
      <c r="I3861" s="1">
        <v>3527</v>
      </c>
      <c r="J3861" s="1">
        <v>2061</v>
      </c>
      <c r="K3861">
        <v>4199</v>
      </c>
      <c r="L3861">
        <v>3840</v>
      </c>
      <c r="M3861">
        <v>4177</v>
      </c>
    </row>
    <row r="3862" spans="1:13" x14ac:dyDescent="0.2">
      <c r="A3862" t="s">
        <v>3871</v>
      </c>
      <c r="B3862">
        <v>1685</v>
      </c>
      <c r="C3862">
        <v>1578</v>
      </c>
      <c r="D3862">
        <v>2006</v>
      </c>
      <c r="E3862" s="1">
        <v>673</v>
      </c>
      <c r="F3862" s="1">
        <v>625</v>
      </c>
      <c r="G3862" s="1">
        <v>1426</v>
      </c>
      <c r="H3862" s="1">
        <v>2086</v>
      </c>
      <c r="I3862" s="1">
        <v>1377</v>
      </c>
      <c r="J3862" s="1">
        <v>831</v>
      </c>
      <c r="K3862">
        <v>1956</v>
      </c>
      <c r="L3862">
        <v>1789</v>
      </c>
      <c r="M3862">
        <v>2068</v>
      </c>
    </row>
    <row r="3863" spans="1:13" x14ac:dyDescent="0.2">
      <c r="A3863" t="s">
        <v>3872</v>
      </c>
      <c r="B3863">
        <v>2915</v>
      </c>
      <c r="C3863">
        <v>2616</v>
      </c>
      <c r="D3863">
        <v>2668</v>
      </c>
      <c r="E3863" s="1">
        <v>870</v>
      </c>
      <c r="F3863" s="1">
        <v>794</v>
      </c>
      <c r="G3863" s="1">
        <v>1987</v>
      </c>
      <c r="H3863" s="1">
        <v>2309</v>
      </c>
      <c r="I3863" s="1">
        <v>1652</v>
      </c>
      <c r="J3863" s="1">
        <v>861</v>
      </c>
      <c r="K3863">
        <v>2518</v>
      </c>
      <c r="L3863">
        <v>2626</v>
      </c>
      <c r="M3863">
        <v>2650</v>
      </c>
    </row>
    <row r="3864" spans="1:13" x14ac:dyDescent="0.2">
      <c r="A3864" t="s">
        <v>3873</v>
      </c>
      <c r="B3864">
        <v>3437</v>
      </c>
      <c r="C3864">
        <v>2974</v>
      </c>
      <c r="D3864">
        <v>3007</v>
      </c>
      <c r="E3864" s="1">
        <v>1423</v>
      </c>
      <c r="F3864" s="1">
        <v>1176</v>
      </c>
      <c r="G3864" s="1">
        <v>3019</v>
      </c>
      <c r="H3864" s="1">
        <v>4890</v>
      </c>
      <c r="I3864" s="1">
        <v>3504</v>
      </c>
      <c r="J3864" s="1">
        <v>1790</v>
      </c>
      <c r="K3864">
        <v>4348</v>
      </c>
      <c r="L3864">
        <v>3473</v>
      </c>
      <c r="M3864">
        <v>4358</v>
      </c>
    </row>
    <row r="3865" spans="1:13" x14ac:dyDescent="0.2">
      <c r="A3865" t="s">
        <v>3874</v>
      </c>
      <c r="B3865">
        <v>1899</v>
      </c>
      <c r="C3865">
        <v>1599</v>
      </c>
      <c r="D3865">
        <v>2486</v>
      </c>
      <c r="E3865" s="1">
        <v>854</v>
      </c>
      <c r="F3865" s="1">
        <v>682</v>
      </c>
      <c r="G3865" s="1">
        <v>1602</v>
      </c>
      <c r="H3865" s="1">
        <v>3305</v>
      </c>
      <c r="I3865" s="1">
        <v>2064</v>
      </c>
      <c r="J3865" s="1">
        <v>1174</v>
      </c>
      <c r="K3865">
        <v>3144</v>
      </c>
      <c r="L3865">
        <v>1826</v>
      </c>
      <c r="M3865">
        <v>2338</v>
      </c>
    </row>
    <row r="3866" spans="1:13" x14ac:dyDescent="0.2">
      <c r="A3866" t="s">
        <v>3875</v>
      </c>
      <c r="B3866">
        <v>2879</v>
      </c>
      <c r="C3866">
        <v>2405</v>
      </c>
      <c r="D3866">
        <v>2340</v>
      </c>
      <c r="E3866" s="1">
        <v>966</v>
      </c>
      <c r="F3866" s="1">
        <v>819</v>
      </c>
      <c r="G3866" s="1">
        <v>1852</v>
      </c>
      <c r="H3866" s="1">
        <v>3780</v>
      </c>
      <c r="I3866" s="1">
        <v>2555</v>
      </c>
      <c r="J3866" s="1">
        <v>1464</v>
      </c>
      <c r="K3866">
        <v>3872</v>
      </c>
      <c r="L3866">
        <v>3733</v>
      </c>
      <c r="M3866">
        <v>4251</v>
      </c>
    </row>
    <row r="3867" spans="1:13" x14ac:dyDescent="0.2">
      <c r="A3867" t="s">
        <v>3876</v>
      </c>
      <c r="B3867">
        <v>2524</v>
      </c>
      <c r="C3867">
        <v>2147</v>
      </c>
      <c r="D3867">
        <v>2175</v>
      </c>
      <c r="E3867" s="1">
        <v>888</v>
      </c>
      <c r="F3867" s="1">
        <v>757</v>
      </c>
      <c r="G3867" s="1">
        <v>1673</v>
      </c>
      <c r="H3867" s="1">
        <v>1964</v>
      </c>
      <c r="I3867" s="1">
        <v>1516</v>
      </c>
      <c r="J3867" s="1">
        <v>724</v>
      </c>
      <c r="K3867">
        <v>2209</v>
      </c>
      <c r="L3867">
        <v>2156</v>
      </c>
      <c r="M3867">
        <v>2634</v>
      </c>
    </row>
    <row r="3868" spans="1:13" x14ac:dyDescent="0.2">
      <c r="A3868" t="s">
        <v>3877</v>
      </c>
      <c r="B3868">
        <v>5716</v>
      </c>
      <c r="C3868">
        <v>5018</v>
      </c>
      <c r="D3868">
        <v>6150</v>
      </c>
      <c r="E3868" s="1">
        <v>3185</v>
      </c>
      <c r="F3868" s="1">
        <v>3108</v>
      </c>
      <c r="G3868" s="1">
        <v>7077</v>
      </c>
      <c r="H3868" s="1">
        <v>8702</v>
      </c>
      <c r="I3868" s="1">
        <v>5729</v>
      </c>
      <c r="J3868" s="1">
        <v>3020</v>
      </c>
      <c r="K3868">
        <v>5753</v>
      </c>
      <c r="L3868">
        <v>5597</v>
      </c>
      <c r="M3868">
        <v>6106</v>
      </c>
    </row>
    <row r="3869" spans="1:13" x14ac:dyDescent="0.2">
      <c r="A3869" t="s">
        <v>3878</v>
      </c>
      <c r="B3869">
        <v>3009</v>
      </c>
      <c r="C3869">
        <v>2851</v>
      </c>
      <c r="D3869">
        <v>3219</v>
      </c>
      <c r="E3869" s="1">
        <v>1185</v>
      </c>
      <c r="F3869" s="1">
        <v>1007</v>
      </c>
      <c r="G3869" s="1">
        <v>2410</v>
      </c>
      <c r="H3869" s="1">
        <v>2743</v>
      </c>
      <c r="I3869" s="1">
        <v>1886</v>
      </c>
      <c r="J3869" s="1">
        <v>1005</v>
      </c>
      <c r="K3869">
        <v>2837</v>
      </c>
      <c r="L3869">
        <v>2451</v>
      </c>
      <c r="M3869">
        <v>2650</v>
      </c>
    </row>
    <row r="3870" spans="1:13" x14ac:dyDescent="0.2">
      <c r="A3870" t="s">
        <v>3879</v>
      </c>
      <c r="B3870">
        <v>1911</v>
      </c>
      <c r="C3870">
        <v>1907</v>
      </c>
      <c r="D3870">
        <v>2567</v>
      </c>
      <c r="E3870" s="1">
        <v>1099</v>
      </c>
      <c r="F3870" s="1">
        <v>950</v>
      </c>
      <c r="G3870" s="1">
        <v>2136</v>
      </c>
      <c r="H3870" s="1">
        <v>3565</v>
      </c>
      <c r="I3870" s="1">
        <v>2381</v>
      </c>
      <c r="J3870" s="1">
        <v>1050</v>
      </c>
      <c r="K3870">
        <v>2872</v>
      </c>
      <c r="L3870">
        <v>2537</v>
      </c>
      <c r="M3870">
        <v>2589</v>
      </c>
    </row>
    <row r="3871" spans="1:13" x14ac:dyDescent="0.2">
      <c r="A3871" t="s">
        <v>3880</v>
      </c>
      <c r="B3871">
        <v>3545</v>
      </c>
      <c r="C3871">
        <v>3302</v>
      </c>
      <c r="D3871">
        <v>3983</v>
      </c>
      <c r="E3871" s="1">
        <v>1276</v>
      </c>
      <c r="F3871" s="1">
        <v>1241</v>
      </c>
      <c r="G3871" s="1">
        <v>3164</v>
      </c>
      <c r="H3871" s="1">
        <v>4264</v>
      </c>
      <c r="I3871" s="1">
        <v>2649</v>
      </c>
      <c r="J3871" s="1">
        <v>1611</v>
      </c>
      <c r="K3871">
        <v>3646</v>
      </c>
      <c r="L3871">
        <v>3787</v>
      </c>
      <c r="M3871">
        <v>4197</v>
      </c>
    </row>
    <row r="3872" spans="1:13" x14ac:dyDescent="0.2">
      <c r="A3872" t="s">
        <v>3881</v>
      </c>
      <c r="B3872">
        <v>10</v>
      </c>
      <c r="C3872">
        <v>5</v>
      </c>
      <c r="D3872">
        <v>3</v>
      </c>
      <c r="E3872" s="1">
        <v>2</v>
      </c>
      <c r="F3872" s="1">
        <v>2</v>
      </c>
      <c r="G3872" s="1">
        <v>5</v>
      </c>
      <c r="H3872" s="1">
        <v>8</v>
      </c>
      <c r="I3872" s="1">
        <v>2</v>
      </c>
      <c r="J3872" s="1">
        <v>5</v>
      </c>
      <c r="K3872">
        <v>14</v>
      </c>
      <c r="L3872">
        <v>2</v>
      </c>
      <c r="M3872">
        <v>3</v>
      </c>
    </row>
    <row r="3873" spans="1:13" x14ac:dyDescent="0.2">
      <c r="A3873" t="s">
        <v>3882</v>
      </c>
      <c r="B3873">
        <v>132</v>
      </c>
      <c r="C3873">
        <v>114</v>
      </c>
      <c r="D3873">
        <v>118</v>
      </c>
      <c r="E3873" s="1">
        <v>95</v>
      </c>
      <c r="F3873" s="1">
        <v>89</v>
      </c>
      <c r="G3873" s="1">
        <v>184</v>
      </c>
      <c r="H3873" s="1">
        <v>283</v>
      </c>
      <c r="I3873" s="1">
        <v>218</v>
      </c>
      <c r="J3873" s="1">
        <v>95</v>
      </c>
      <c r="K3873">
        <v>135</v>
      </c>
      <c r="L3873">
        <v>146</v>
      </c>
      <c r="M3873">
        <v>136</v>
      </c>
    </row>
    <row r="3874" spans="1:13" x14ac:dyDescent="0.2">
      <c r="A3874" t="s">
        <v>3883</v>
      </c>
      <c r="B3874">
        <v>210</v>
      </c>
      <c r="C3874">
        <v>171</v>
      </c>
      <c r="D3874">
        <v>197</v>
      </c>
      <c r="E3874" s="1">
        <v>147</v>
      </c>
      <c r="F3874" s="1">
        <v>127</v>
      </c>
      <c r="G3874" s="1">
        <v>297</v>
      </c>
      <c r="H3874" s="1">
        <v>476</v>
      </c>
      <c r="I3874" s="1">
        <v>349</v>
      </c>
      <c r="J3874" s="1">
        <v>146</v>
      </c>
      <c r="K3874">
        <v>225</v>
      </c>
      <c r="L3874">
        <v>227</v>
      </c>
      <c r="M3874">
        <v>241</v>
      </c>
    </row>
    <row r="3875" spans="1:13" x14ac:dyDescent="0.2">
      <c r="A3875" t="s">
        <v>3884</v>
      </c>
      <c r="B3875">
        <v>4420</v>
      </c>
      <c r="C3875">
        <v>3983</v>
      </c>
      <c r="D3875">
        <v>4544</v>
      </c>
      <c r="E3875" s="1">
        <v>1697</v>
      </c>
      <c r="F3875" s="1">
        <v>1581</v>
      </c>
      <c r="G3875" s="1">
        <v>3944</v>
      </c>
      <c r="H3875" s="1">
        <v>5320</v>
      </c>
      <c r="I3875" s="1">
        <v>3457</v>
      </c>
      <c r="J3875" s="1">
        <v>2058</v>
      </c>
      <c r="K3875">
        <v>3660</v>
      </c>
      <c r="L3875">
        <v>3547</v>
      </c>
      <c r="M3875">
        <v>3890</v>
      </c>
    </row>
    <row r="3876" spans="1:13" x14ac:dyDescent="0.2">
      <c r="A3876" t="s">
        <v>3885</v>
      </c>
      <c r="B3876">
        <v>4416</v>
      </c>
      <c r="C3876">
        <v>3980</v>
      </c>
      <c r="D3876">
        <v>4544</v>
      </c>
      <c r="E3876" s="1">
        <v>1696</v>
      </c>
      <c r="F3876" s="1">
        <v>1580</v>
      </c>
      <c r="G3876" s="1">
        <v>3941</v>
      </c>
      <c r="H3876" s="1">
        <v>5318</v>
      </c>
      <c r="I3876" s="1">
        <v>3454</v>
      </c>
      <c r="J3876" s="1">
        <v>2058</v>
      </c>
      <c r="K3876">
        <v>3656</v>
      </c>
      <c r="L3876">
        <v>3547</v>
      </c>
      <c r="M3876">
        <v>3888</v>
      </c>
    </row>
    <row r="3877" spans="1:13" x14ac:dyDescent="0.2">
      <c r="A3877" t="s">
        <v>3886</v>
      </c>
      <c r="B3877">
        <v>4778</v>
      </c>
      <c r="C3877">
        <v>4804</v>
      </c>
      <c r="D3877">
        <v>4868</v>
      </c>
      <c r="E3877" s="1">
        <v>1731</v>
      </c>
      <c r="F3877" s="1">
        <v>1514</v>
      </c>
      <c r="G3877" s="1">
        <v>3605</v>
      </c>
      <c r="H3877" s="1">
        <v>5289</v>
      </c>
      <c r="I3877" s="1">
        <v>3349</v>
      </c>
      <c r="J3877" s="1">
        <v>2123</v>
      </c>
      <c r="K3877">
        <v>6563</v>
      </c>
      <c r="L3877">
        <v>6552</v>
      </c>
      <c r="M3877">
        <v>7265</v>
      </c>
    </row>
    <row r="3878" spans="1:13" x14ac:dyDescent="0.2">
      <c r="A3878" t="s">
        <v>3887</v>
      </c>
      <c r="B3878">
        <v>2107</v>
      </c>
      <c r="C3878">
        <v>1790</v>
      </c>
      <c r="D3878">
        <v>1914</v>
      </c>
      <c r="E3878" s="1">
        <v>613</v>
      </c>
      <c r="F3878" s="1">
        <v>532</v>
      </c>
      <c r="G3878" s="1">
        <v>1083</v>
      </c>
      <c r="H3878" s="1">
        <v>1737</v>
      </c>
      <c r="I3878" s="1">
        <v>1118</v>
      </c>
      <c r="J3878" s="1">
        <v>617</v>
      </c>
      <c r="K3878">
        <v>1915</v>
      </c>
      <c r="L3878">
        <v>1678</v>
      </c>
      <c r="M3878">
        <v>1995</v>
      </c>
    </row>
    <row r="3879" spans="1:13" x14ac:dyDescent="0.2">
      <c r="A3879" t="s">
        <v>3888</v>
      </c>
      <c r="B3879">
        <v>5419</v>
      </c>
      <c r="C3879">
        <v>5023</v>
      </c>
      <c r="D3879">
        <v>6099</v>
      </c>
      <c r="E3879" s="1">
        <v>2112</v>
      </c>
      <c r="F3879" s="1">
        <v>1899</v>
      </c>
      <c r="G3879" s="1">
        <v>4600</v>
      </c>
      <c r="H3879" s="1">
        <v>5495</v>
      </c>
      <c r="I3879" s="1">
        <v>3613</v>
      </c>
      <c r="J3879" s="1">
        <v>2071</v>
      </c>
      <c r="K3879">
        <v>5496</v>
      </c>
      <c r="L3879">
        <v>4856</v>
      </c>
      <c r="M3879">
        <v>5538</v>
      </c>
    </row>
    <row r="3880" spans="1:13" x14ac:dyDescent="0.2">
      <c r="A3880" t="s">
        <v>3889</v>
      </c>
      <c r="B3880">
        <v>1618</v>
      </c>
      <c r="C3880">
        <v>1373</v>
      </c>
      <c r="D3880">
        <v>1727</v>
      </c>
      <c r="E3880" s="1">
        <v>2501</v>
      </c>
      <c r="F3880" s="1">
        <v>2409</v>
      </c>
      <c r="G3880" s="1">
        <v>5795</v>
      </c>
      <c r="H3880" s="1">
        <v>21195</v>
      </c>
      <c r="I3880" s="1">
        <v>11651</v>
      </c>
      <c r="J3880" s="1">
        <v>4470</v>
      </c>
      <c r="K3880">
        <v>2139</v>
      </c>
      <c r="L3880">
        <v>1696</v>
      </c>
      <c r="M3880">
        <v>1797</v>
      </c>
    </row>
    <row r="3881" spans="1:13" x14ac:dyDescent="0.2">
      <c r="A3881" t="s">
        <v>3890</v>
      </c>
      <c r="B3881">
        <v>577</v>
      </c>
      <c r="C3881">
        <v>419</v>
      </c>
      <c r="D3881">
        <v>321</v>
      </c>
      <c r="E3881" s="1">
        <v>167</v>
      </c>
      <c r="F3881" s="1">
        <v>131</v>
      </c>
      <c r="G3881" s="1">
        <v>322</v>
      </c>
      <c r="H3881" s="1">
        <v>357</v>
      </c>
      <c r="I3881" s="1">
        <v>258</v>
      </c>
      <c r="J3881" s="1">
        <v>100</v>
      </c>
      <c r="K3881">
        <v>390</v>
      </c>
      <c r="L3881">
        <v>476</v>
      </c>
      <c r="M3881">
        <v>498</v>
      </c>
    </row>
    <row r="3882" spans="1:13" x14ac:dyDescent="0.2">
      <c r="A3882" t="s">
        <v>3891</v>
      </c>
      <c r="B3882">
        <v>912</v>
      </c>
      <c r="C3882">
        <v>615</v>
      </c>
      <c r="D3882">
        <v>596</v>
      </c>
      <c r="E3882" s="1">
        <v>246</v>
      </c>
      <c r="F3882" s="1">
        <v>220</v>
      </c>
      <c r="G3882" s="1">
        <v>540</v>
      </c>
      <c r="H3882" s="1">
        <v>590</v>
      </c>
      <c r="I3882" s="1">
        <v>459</v>
      </c>
      <c r="J3882" s="1">
        <v>177</v>
      </c>
      <c r="K3882">
        <v>616</v>
      </c>
      <c r="L3882">
        <v>669</v>
      </c>
      <c r="M3882">
        <v>748</v>
      </c>
    </row>
    <row r="3883" spans="1:13" x14ac:dyDescent="0.2">
      <c r="A3883" t="s">
        <v>3892</v>
      </c>
      <c r="B3883">
        <v>77524</v>
      </c>
      <c r="C3883">
        <v>56868</v>
      </c>
      <c r="D3883">
        <v>67395</v>
      </c>
      <c r="E3883" s="1">
        <v>20004</v>
      </c>
      <c r="F3883" s="1">
        <v>18847</v>
      </c>
      <c r="G3883" s="1">
        <v>45893</v>
      </c>
      <c r="H3883" s="1">
        <v>105951</v>
      </c>
      <c r="I3883" s="1">
        <v>57111</v>
      </c>
      <c r="J3883" s="1">
        <v>39525</v>
      </c>
      <c r="K3883">
        <v>87356</v>
      </c>
      <c r="L3883">
        <v>75726</v>
      </c>
      <c r="M3883">
        <v>94154</v>
      </c>
    </row>
    <row r="3884" spans="1:13" x14ac:dyDescent="0.2">
      <c r="A3884" t="s">
        <v>3893</v>
      </c>
      <c r="B3884">
        <v>10535</v>
      </c>
      <c r="C3884">
        <v>9998</v>
      </c>
      <c r="D3884">
        <v>9742</v>
      </c>
      <c r="E3884" s="1">
        <v>4263</v>
      </c>
      <c r="F3884" s="1">
        <v>3764</v>
      </c>
      <c r="G3884" s="1">
        <v>9189</v>
      </c>
      <c r="H3884" s="1">
        <v>11830</v>
      </c>
      <c r="I3884" s="1">
        <v>8089</v>
      </c>
      <c r="J3884" s="1">
        <v>4652</v>
      </c>
      <c r="K3884">
        <v>11467</v>
      </c>
      <c r="L3884">
        <v>11809</v>
      </c>
      <c r="M3884">
        <v>13218</v>
      </c>
    </row>
    <row r="3885" spans="1:13" x14ac:dyDescent="0.2">
      <c r="A3885" t="s">
        <v>3894</v>
      </c>
      <c r="B3885">
        <v>2950</v>
      </c>
      <c r="C3885">
        <v>2564</v>
      </c>
      <c r="D3885">
        <v>2581</v>
      </c>
      <c r="E3885" s="1">
        <v>1123</v>
      </c>
      <c r="F3885" s="1">
        <v>992</v>
      </c>
      <c r="G3885" s="1">
        <v>2520</v>
      </c>
      <c r="H3885" s="1">
        <v>3576</v>
      </c>
      <c r="I3885" s="1">
        <v>2308</v>
      </c>
      <c r="J3885" s="1">
        <v>1264</v>
      </c>
      <c r="K3885">
        <v>2732</v>
      </c>
      <c r="L3885">
        <v>2936</v>
      </c>
      <c r="M3885">
        <v>3291</v>
      </c>
    </row>
    <row r="3886" spans="1:13" x14ac:dyDescent="0.2">
      <c r="A3886" t="s">
        <v>3895</v>
      </c>
      <c r="B3886">
        <v>623</v>
      </c>
      <c r="C3886">
        <v>524</v>
      </c>
      <c r="D3886">
        <v>573</v>
      </c>
      <c r="E3886" s="1">
        <v>238</v>
      </c>
      <c r="F3886" s="1">
        <v>187</v>
      </c>
      <c r="G3886" s="1">
        <v>480</v>
      </c>
      <c r="H3886" s="1">
        <v>1025</v>
      </c>
      <c r="I3886" s="1">
        <v>582</v>
      </c>
      <c r="J3886" s="1">
        <v>357</v>
      </c>
      <c r="K3886">
        <v>835</v>
      </c>
      <c r="L3886">
        <v>742</v>
      </c>
      <c r="M3886">
        <v>873</v>
      </c>
    </row>
    <row r="3887" spans="1:13" x14ac:dyDescent="0.2">
      <c r="A3887" t="s">
        <v>3896</v>
      </c>
      <c r="B3887">
        <v>65131</v>
      </c>
      <c r="C3887">
        <v>55275</v>
      </c>
      <c r="D3887">
        <v>56168</v>
      </c>
      <c r="E3887" s="1">
        <v>21958</v>
      </c>
      <c r="F3887" s="1">
        <v>20655</v>
      </c>
      <c r="G3887" s="1">
        <v>40677</v>
      </c>
      <c r="H3887" s="1">
        <v>68470</v>
      </c>
      <c r="I3887" s="1">
        <v>33912</v>
      </c>
      <c r="J3887" s="1">
        <v>29459</v>
      </c>
      <c r="K3887">
        <v>40987</v>
      </c>
      <c r="L3887">
        <v>42899</v>
      </c>
      <c r="M3887">
        <v>47275</v>
      </c>
    </row>
    <row r="3888" spans="1:13" x14ac:dyDescent="0.2">
      <c r="A3888" t="s">
        <v>3897</v>
      </c>
      <c r="B3888">
        <v>4353</v>
      </c>
      <c r="C3888">
        <v>4325</v>
      </c>
      <c r="D3888">
        <v>3580</v>
      </c>
      <c r="E3888" s="1">
        <v>1370</v>
      </c>
      <c r="F3888" s="1">
        <v>1561</v>
      </c>
      <c r="G3888" s="1">
        <v>3860</v>
      </c>
      <c r="H3888" s="1">
        <v>3859</v>
      </c>
      <c r="I3888" s="1">
        <v>2774</v>
      </c>
      <c r="J3888" s="1">
        <v>1661</v>
      </c>
      <c r="K3888">
        <v>3500</v>
      </c>
      <c r="L3888">
        <v>4867</v>
      </c>
      <c r="M3888">
        <v>5449</v>
      </c>
    </row>
    <row r="3889" spans="1:13" x14ac:dyDescent="0.2">
      <c r="A3889" t="s">
        <v>3898</v>
      </c>
      <c r="B3889">
        <v>16820</v>
      </c>
      <c r="C3889">
        <v>15296</v>
      </c>
      <c r="D3889">
        <v>15468</v>
      </c>
      <c r="E3889" s="1">
        <v>6114</v>
      </c>
      <c r="F3889" s="1">
        <v>6076</v>
      </c>
      <c r="G3889" s="1">
        <v>15518</v>
      </c>
      <c r="H3889" s="1">
        <v>16813</v>
      </c>
      <c r="I3889" s="1">
        <v>12086</v>
      </c>
      <c r="J3889" s="1">
        <v>6700</v>
      </c>
      <c r="K3889">
        <v>16313</v>
      </c>
      <c r="L3889">
        <v>17784</v>
      </c>
      <c r="M3889">
        <v>19407</v>
      </c>
    </row>
    <row r="3890" spans="1:13" x14ac:dyDescent="0.2">
      <c r="A3890" t="s">
        <v>3899</v>
      </c>
      <c r="B3890">
        <v>2018</v>
      </c>
      <c r="C3890">
        <v>1817</v>
      </c>
      <c r="D3890">
        <v>1877</v>
      </c>
      <c r="E3890" s="1">
        <v>802</v>
      </c>
      <c r="F3890" s="1">
        <v>852</v>
      </c>
      <c r="G3890" s="1">
        <v>1864</v>
      </c>
      <c r="H3890" s="1">
        <v>1700</v>
      </c>
      <c r="I3890" s="1">
        <v>1175</v>
      </c>
      <c r="J3890" s="1">
        <v>695</v>
      </c>
      <c r="K3890">
        <v>1063</v>
      </c>
      <c r="L3890">
        <v>1114</v>
      </c>
      <c r="M3890">
        <v>1353</v>
      </c>
    </row>
    <row r="3891" spans="1:13" x14ac:dyDescent="0.2">
      <c r="A3891" t="s">
        <v>3900</v>
      </c>
      <c r="B3891">
        <v>1675</v>
      </c>
      <c r="C3891">
        <v>1518</v>
      </c>
      <c r="D3891">
        <v>1512</v>
      </c>
      <c r="E3891" s="1">
        <v>644</v>
      </c>
      <c r="F3891" s="1">
        <v>638</v>
      </c>
      <c r="G3891" s="1">
        <v>1559</v>
      </c>
      <c r="H3891" s="1">
        <v>2508</v>
      </c>
      <c r="I3891" s="1">
        <v>1524</v>
      </c>
      <c r="J3891" s="1">
        <v>1044</v>
      </c>
      <c r="K3891">
        <v>1845</v>
      </c>
      <c r="L3891">
        <v>1791</v>
      </c>
      <c r="M3891">
        <v>2065</v>
      </c>
    </row>
    <row r="3892" spans="1:13" x14ac:dyDescent="0.2">
      <c r="A3892" t="s">
        <v>3901</v>
      </c>
      <c r="B3892">
        <v>976</v>
      </c>
      <c r="C3892">
        <v>961</v>
      </c>
      <c r="D3892">
        <v>1123</v>
      </c>
      <c r="E3892" s="1">
        <v>506</v>
      </c>
      <c r="F3892" s="1">
        <v>439</v>
      </c>
      <c r="G3892" s="1">
        <v>941</v>
      </c>
      <c r="H3892" s="1">
        <v>1367</v>
      </c>
      <c r="I3892" s="1">
        <v>805</v>
      </c>
      <c r="J3892" s="1">
        <v>392</v>
      </c>
      <c r="K3892">
        <v>1327</v>
      </c>
      <c r="L3892">
        <v>1063</v>
      </c>
      <c r="M3892">
        <v>1335</v>
      </c>
    </row>
    <row r="3893" spans="1:13" x14ac:dyDescent="0.2">
      <c r="A3893" t="s">
        <v>3902</v>
      </c>
      <c r="B3893">
        <v>2531</v>
      </c>
      <c r="C3893">
        <v>2428</v>
      </c>
      <c r="D3893">
        <v>2581</v>
      </c>
      <c r="E3893" s="1">
        <v>641</v>
      </c>
      <c r="F3893" s="1">
        <v>654</v>
      </c>
      <c r="G3893" s="1">
        <v>1508</v>
      </c>
      <c r="H3893" s="1">
        <v>1989</v>
      </c>
      <c r="I3893" s="1">
        <v>1388</v>
      </c>
      <c r="J3893" s="1">
        <v>619</v>
      </c>
      <c r="K3893">
        <v>3104</v>
      </c>
      <c r="L3893">
        <v>2979</v>
      </c>
      <c r="M3893">
        <v>3004</v>
      </c>
    </row>
    <row r="3894" spans="1:13" x14ac:dyDescent="0.2">
      <c r="A3894" t="s">
        <v>3903</v>
      </c>
      <c r="B3894">
        <v>3285</v>
      </c>
      <c r="C3894">
        <v>2980</v>
      </c>
      <c r="D3894">
        <v>3141</v>
      </c>
      <c r="E3894" s="1">
        <v>1000</v>
      </c>
      <c r="F3894" s="1">
        <v>982</v>
      </c>
      <c r="G3894" s="1">
        <v>2430</v>
      </c>
      <c r="H3894" s="1">
        <v>2502</v>
      </c>
      <c r="I3894" s="1">
        <v>1346</v>
      </c>
      <c r="J3894" s="1">
        <v>816</v>
      </c>
      <c r="K3894">
        <v>2955</v>
      </c>
      <c r="L3894">
        <v>3007</v>
      </c>
      <c r="M3894">
        <v>3413</v>
      </c>
    </row>
    <row r="3895" spans="1:13" x14ac:dyDescent="0.2">
      <c r="A3895" t="s">
        <v>3904</v>
      </c>
      <c r="B3895">
        <v>4406</v>
      </c>
      <c r="C3895">
        <v>5273</v>
      </c>
      <c r="D3895">
        <v>6255</v>
      </c>
      <c r="E3895" s="1">
        <v>1413</v>
      </c>
      <c r="F3895" s="1">
        <v>1543</v>
      </c>
      <c r="G3895" s="1">
        <v>3930</v>
      </c>
      <c r="H3895" s="1">
        <v>5190</v>
      </c>
      <c r="I3895" s="1">
        <v>3077</v>
      </c>
      <c r="J3895" s="1">
        <v>1809</v>
      </c>
      <c r="K3895">
        <v>4046</v>
      </c>
      <c r="L3895">
        <v>4964</v>
      </c>
      <c r="M3895">
        <v>5092</v>
      </c>
    </row>
    <row r="3896" spans="1:13" x14ac:dyDescent="0.2">
      <c r="A3896" t="s">
        <v>3905</v>
      </c>
      <c r="B3896">
        <v>1604</v>
      </c>
      <c r="C3896">
        <v>1321</v>
      </c>
      <c r="D3896">
        <v>1593</v>
      </c>
      <c r="E3896" s="1">
        <v>723</v>
      </c>
      <c r="F3896" s="1">
        <v>634</v>
      </c>
      <c r="G3896" s="1">
        <v>1391</v>
      </c>
      <c r="H3896" s="1">
        <v>2188</v>
      </c>
      <c r="I3896" s="1">
        <v>1574</v>
      </c>
      <c r="J3896" s="1">
        <v>842</v>
      </c>
      <c r="K3896">
        <v>1701</v>
      </c>
      <c r="L3896">
        <v>1434</v>
      </c>
      <c r="M3896">
        <v>1499</v>
      </c>
    </row>
    <row r="3897" spans="1:13" x14ac:dyDescent="0.2">
      <c r="A3897" t="s">
        <v>3906</v>
      </c>
      <c r="B3897">
        <v>4094</v>
      </c>
      <c r="C3897">
        <v>3397</v>
      </c>
      <c r="D3897">
        <v>3715</v>
      </c>
      <c r="E3897" s="1">
        <v>1795</v>
      </c>
      <c r="F3897" s="1">
        <v>1432</v>
      </c>
      <c r="G3897" s="1">
        <v>3857</v>
      </c>
      <c r="H3897" s="1">
        <v>7002</v>
      </c>
      <c r="I3897" s="1">
        <v>4986</v>
      </c>
      <c r="J3897" s="1">
        <v>2720</v>
      </c>
      <c r="K3897">
        <v>5545</v>
      </c>
      <c r="L3897">
        <v>4133</v>
      </c>
      <c r="M3897">
        <v>5094</v>
      </c>
    </row>
    <row r="3898" spans="1:13" x14ac:dyDescent="0.2">
      <c r="A3898" t="s">
        <v>3907</v>
      </c>
      <c r="B3898">
        <v>2362</v>
      </c>
      <c r="C3898">
        <v>2223</v>
      </c>
      <c r="D3898">
        <v>3647</v>
      </c>
      <c r="E3898" s="1">
        <v>709</v>
      </c>
      <c r="F3898" s="1">
        <v>655</v>
      </c>
      <c r="G3898" s="1">
        <v>1615</v>
      </c>
      <c r="H3898" s="1">
        <v>3956</v>
      </c>
      <c r="I3898" s="1">
        <v>2181</v>
      </c>
      <c r="J3898" s="1">
        <v>1502</v>
      </c>
      <c r="K3898">
        <v>6292</v>
      </c>
      <c r="L3898">
        <v>3618</v>
      </c>
      <c r="M3898">
        <v>4701</v>
      </c>
    </row>
    <row r="3899" spans="1:13" x14ac:dyDescent="0.2">
      <c r="A3899" t="s">
        <v>3908</v>
      </c>
      <c r="B3899">
        <v>1520</v>
      </c>
      <c r="C3899">
        <v>1205</v>
      </c>
      <c r="D3899">
        <v>1375</v>
      </c>
      <c r="E3899" s="1">
        <v>998</v>
      </c>
      <c r="F3899" s="1">
        <v>928</v>
      </c>
      <c r="G3899" s="1">
        <v>2031</v>
      </c>
      <c r="H3899" s="1">
        <v>2017</v>
      </c>
      <c r="I3899" s="1">
        <v>1698</v>
      </c>
      <c r="J3899" s="1">
        <v>997</v>
      </c>
      <c r="K3899">
        <v>1468</v>
      </c>
      <c r="L3899">
        <v>1598</v>
      </c>
      <c r="M3899">
        <v>1628</v>
      </c>
    </row>
    <row r="3900" spans="1:13" x14ac:dyDescent="0.2">
      <c r="A3900" t="s">
        <v>3909</v>
      </c>
      <c r="B3900">
        <v>37535</v>
      </c>
      <c r="C3900">
        <v>31405</v>
      </c>
      <c r="D3900">
        <v>37596</v>
      </c>
      <c r="E3900" s="1">
        <v>12047</v>
      </c>
      <c r="F3900" s="1">
        <v>10767</v>
      </c>
      <c r="G3900" s="1">
        <v>27942</v>
      </c>
      <c r="H3900" s="1">
        <v>50067</v>
      </c>
      <c r="I3900" s="1">
        <v>33147</v>
      </c>
      <c r="J3900" s="1">
        <v>18889</v>
      </c>
      <c r="K3900">
        <v>60631</v>
      </c>
      <c r="L3900">
        <v>49177</v>
      </c>
      <c r="M3900">
        <v>56593</v>
      </c>
    </row>
    <row r="3901" spans="1:13" x14ac:dyDescent="0.2">
      <c r="A3901" t="s">
        <v>3910</v>
      </c>
      <c r="B3901">
        <v>1829</v>
      </c>
      <c r="C3901">
        <v>1869</v>
      </c>
      <c r="D3901">
        <v>1279</v>
      </c>
      <c r="E3901" s="1">
        <v>560</v>
      </c>
      <c r="F3901" s="1">
        <v>461</v>
      </c>
      <c r="G3901" s="1">
        <v>1033</v>
      </c>
      <c r="H3901" s="1">
        <v>2145</v>
      </c>
      <c r="I3901" s="1">
        <v>1621</v>
      </c>
      <c r="J3901" s="1">
        <v>851</v>
      </c>
      <c r="K3901">
        <v>2668</v>
      </c>
      <c r="L3901">
        <v>2964</v>
      </c>
      <c r="M3901">
        <v>3850</v>
      </c>
    </row>
    <row r="3902" spans="1:13" x14ac:dyDescent="0.2">
      <c r="A3902" t="s">
        <v>3911</v>
      </c>
      <c r="B3902">
        <v>5612</v>
      </c>
      <c r="C3902">
        <v>5360</v>
      </c>
      <c r="D3902">
        <v>5141</v>
      </c>
      <c r="E3902" s="1">
        <v>2335</v>
      </c>
      <c r="F3902" s="1">
        <v>2182</v>
      </c>
      <c r="G3902" s="1">
        <v>5243</v>
      </c>
      <c r="H3902" s="1">
        <v>2599</v>
      </c>
      <c r="I3902" s="1">
        <v>1932</v>
      </c>
      <c r="J3902" s="1">
        <v>876</v>
      </c>
      <c r="K3902">
        <v>1710</v>
      </c>
      <c r="L3902">
        <v>1737</v>
      </c>
      <c r="M3902">
        <v>1935</v>
      </c>
    </row>
    <row r="3903" spans="1:13" x14ac:dyDescent="0.2">
      <c r="A3903" t="s">
        <v>3912</v>
      </c>
      <c r="B3903">
        <v>2344</v>
      </c>
      <c r="C3903">
        <v>2144</v>
      </c>
      <c r="D3903">
        <v>2838</v>
      </c>
      <c r="E3903" s="1">
        <v>1008</v>
      </c>
      <c r="F3903" s="1">
        <v>946</v>
      </c>
      <c r="G3903" s="1">
        <v>2085</v>
      </c>
      <c r="H3903" s="1">
        <v>3016</v>
      </c>
      <c r="I3903" s="1">
        <v>2099</v>
      </c>
      <c r="J3903" s="1">
        <v>1166</v>
      </c>
      <c r="K3903">
        <v>2755</v>
      </c>
      <c r="L3903">
        <v>2133</v>
      </c>
      <c r="M3903">
        <v>2140</v>
      </c>
    </row>
    <row r="3904" spans="1:13" x14ac:dyDescent="0.2">
      <c r="A3904" t="s">
        <v>3913</v>
      </c>
      <c r="B3904">
        <v>2804</v>
      </c>
      <c r="C3904">
        <v>2776</v>
      </c>
      <c r="D3904">
        <v>2831</v>
      </c>
      <c r="E3904" s="1">
        <v>1041</v>
      </c>
      <c r="F3904" s="1">
        <v>967</v>
      </c>
      <c r="G3904" s="1">
        <v>2478</v>
      </c>
      <c r="H3904" s="1">
        <v>3746</v>
      </c>
      <c r="I3904" s="1">
        <v>2696</v>
      </c>
      <c r="J3904" s="1">
        <v>1475</v>
      </c>
      <c r="K3904">
        <v>3236</v>
      </c>
      <c r="L3904">
        <v>3328</v>
      </c>
      <c r="M3904">
        <v>3684</v>
      </c>
    </row>
    <row r="3905" spans="1:13" x14ac:dyDescent="0.2">
      <c r="A3905" t="s">
        <v>3914</v>
      </c>
      <c r="B3905">
        <v>2482</v>
      </c>
      <c r="C3905">
        <v>1954</v>
      </c>
      <c r="D3905">
        <v>2417</v>
      </c>
      <c r="E3905" s="1">
        <v>923</v>
      </c>
      <c r="F3905" s="1">
        <v>880</v>
      </c>
      <c r="G3905" s="1">
        <v>2021</v>
      </c>
      <c r="H3905" s="1">
        <v>2581</v>
      </c>
      <c r="I3905" s="1">
        <v>1644</v>
      </c>
      <c r="J3905" s="1">
        <v>943</v>
      </c>
      <c r="K3905">
        <v>2550</v>
      </c>
      <c r="L3905">
        <v>2074</v>
      </c>
      <c r="M3905">
        <v>2455</v>
      </c>
    </row>
    <row r="3906" spans="1:13" x14ac:dyDescent="0.2">
      <c r="A3906" t="s">
        <v>3915</v>
      </c>
      <c r="B3906">
        <v>3473</v>
      </c>
      <c r="C3906">
        <v>3292</v>
      </c>
      <c r="D3906">
        <v>2789</v>
      </c>
      <c r="E3906" s="1">
        <v>1111</v>
      </c>
      <c r="F3906" s="1">
        <v>1051</v>
      </c>
      <c r="G3906" s="1">
        <v>2311</v>
      </c>
      <c r="H3906" s="1">
        <v>2999</v>
      </c>
      <c r="I3906" s="1">
        <v>2506</v>
      </c>
      <c r="J3906" s="1">
        <v>1047</v>
      </c>
      <c r="K3906">
        <v>2678</v>
      </c>
      <c r="L3906">
        <v>2912</v>
      </c>
      <c r="M3906">
        <v>3228</v>
      </c>
    </row>
    <row r="3907" spans="1:13" x14ac:dyDescent="0.2">
      <c r="A3907" t="s">
        <v>3916</v>
      </c>
      <c r="B3907">
        <v>40993</v>
      </c>
      <c r="C3907">
        <v>37356</v>
      </c>
      <c r="D3907">
        <v>44487</v>
      </c>
      <c r="E3907" s="1">
        <v>24565</v>
      </c>
      <c r="F3907" s="1">
        <v>23205</v>
      </c>
      <c r="G3907" s="1">
        <v>55698</v>
      </c>
      <c r="H3907" s="1">
        <v>38964</v>
      </c>
      <c r="I3907" s="1">
        <v>27699</v>
      </c>
      <c r="J3907" s="1">
        <v>9533</v>
      </c>
      <c r="K3907">
        <v>66328</v>
      </c>
      <c r="L3907">
        <v>58731</v>
      </c>
      <c r="M3907">
        <v>63540</v>
      </c>
    </row>
    <row r="3908" spans="1:13" x14ac:dyDescent="0.2">
      <c r="A3908" t="s">
        <v>3917</v>
      </c>
      <c r="B3908">
        <v>5167</v>
      </c>
      <c r="C3908">
        <v>4755</v>
      </c>
      <c r="D3908">
        <v>6152</v>
      </c>
      <c r="E3908" s="1">
        <v>1820</v>
      </c>
      <c r="F3908" s="1">
        <v>1587</v>
      </c>
      <c r="G3908" s="1">
        <v>3837</v>
      </c>
      <c r="H3908" s="1">
        <v>4849</v>
      </c>
      <c r="I3908" s="1">
        <v>3161</v>
      </c>
      <c r="J3908" s="1">
        <v>1972</v>
      </c>
      <c r="K3908">
        <v>6841</v>
      </c>
      <c r="L3908">
        <v>5556</v>
      </c>
      <c r="M3908">
        <v>6555</v>
      </c>
    </row>
    <row r="3909" spans="1:13" x14ac:dyDescent="0.2">
      <c r="A3909" t="s">
        <v>3918</v>
      </c>
      <c r="B3909">
        <v>7083</v>
      </c>
      <c r="C3909">
        <v>7471</v>
      </c>
      <c r="D3909">
        <v>7100</v>
      </c>
      <c r="E3909" s="1">
        <v>2491</v>
      </c>
      <c r="F3909" s="1">
        <v>2169</v>
      </c>
      <c r="G3909" s="1">
        <v>5163</v>
      </c>
      <c r="H3909" s="1">
        <v>5048</v>
      </c>
      <c r="I3909" s="1">
        <v>3929</v>
      </c>
      <c r="J3909" s="1">
        <v>2192</v>
      </c>
      <c r="K3909">
        <v>4701</v>
      </c>
      <c r="L3909">
        <v>5218</v>
      </c>
      <c r="M3909">
        <v>5766</v>
      </c>
    </row>
    <row r="3910" spans="1:13" x14ac:dyDescent="0.2">
      <c r="A3910" t="s">
        <v>3919</v>
      </c>
      <c r="B3910">
        <v>8183</v>
      </c>
      <c r="C3910">
        <v>7143</v>
      </c>
      <c r="D3910">
        <v>7963</v>
      </c>
      <c r="E3910" s="1">
        <v>9835</v>
      </c>
      <c r="F3910" s="1">
        <v>8642</v>
      </c>
      <c r="G3910" s="1">
        <v>21739</v>
      </c>
      <c r="H3910" s="1">
        <v>28348</v>
      </c>
      <c r="I3910" s="1">
        <v>22475</v>
      </c>
      <c r="J3910" s="1">
        <v>7696</v>
      </c>
      <c r="K3910">
        <v>6015</v>
      </c>
      <c r="L3910">
        <v>4256</v>
      </c>
      <c r="M3910">
        <v>5046</v>
      </c>
    </row>
    <row r="3911" spans="1:13" x14ac:dyDescent="0.2">
      <c r="A3911" t="s">
        <v>3920</v>
      </c>
      <c r="B3911">
        <v>1564</v>
      </c>
      <c r="C3911">
        <v>1460</v>
      </c>
      <c r="D3911">
        <v>1823</v>
      </c>
      <c r="E3911" s="1">
        <v>715</v>
      </c>
      <c r="F3911" s="1">
        <v>667</v>
      </c>
      <c r="G3911" s="1">
        <v>1765</v>
      </c>
      <c r="H3911" s="1">
        <v>1803</v>
      </c>
      <c r="I3911" s="1">
        <v>1364</v>
      </c>
      <c r="J3911" s="1">
        <v>589</v>
      </c>
      <c r="K3911">
        <v>1767</v>
      </c>
      <c r="L3911">
        <v>1536</v>
      </c>
      <c r="M3911">
        <v>1809</v>
      </c>
    </row>
    <row r="3912" spans="1:13" x14ac:dyDescent="0.2">
      <c r="A3912" t="s">
        <v>3921</v>
      </c>
      <c r="B3912">
        <v>10992</v>
      </c>
      <c r="C3912">
        <v>9006</v>
      </c>
      <c r="D3912">
        <v>11323</v>
      </c>
      <c r="E3912" s="1">
        <v>3867</v>
      </c>
      <c r="F3912" s="1">
        <v>3198</v>
      </c>
      <c r="G3912" s="1">
        <v>7812</v>
      </c>
      <c r="H3912" s="1">
        <v>11745</v>
      </c>
      <c r="I3912" s="1">
        <v>8605</v>
      </c>
      <c r="J3912" s="1">
        <v>4457</v>
      </c>
      <c r="K3912">
        <v>18507</v>
      </c>
      <c r="L3912">
        <v>13596</v>
      </c>
      <c r="M3912">
        <v>15988</v>
      </c>
    </row>
    <row r="3913" spans="1:13" x14ac:dyDescent="0.2">
      <c r="A3913" t="s">
        <v>3922</v>
      </c>
      <c r="B3913">
        <v>7513</v>
      </c>
      <c r="C3913">
        <v>6915</v>
      </c>
      <c r="D3913">
        <v>6333</v>
      </c>
      <c r="E3913" s="1">
        <v>3143</v>
      </c>
      <c r="F3913" s="1">
        <v>3080</v>
      </c>
      <c r="G3913" s="1">
        <v>7496</v>
      </c>
      <c r="H3913" s="1">
        <v>8114</v>
      </c>
      <c r="I3913" s="1">
        <v>5628</v>
      </c>
      <c r="J3913" s="1">
        <v>2944</v>
      </c>
      <c r="K3913">
        <v>5720</v>
      </c>
      <c r="L3913">
        <v>7120</v>
      </c>
      <c r="M3913">
        <v>8095</v>
      </c>
    </row>
    <row r="3914" spans="1:13" x14ac:dyDescent="0.2">
      <c r="A3914" t="s">
        <v>3923</v>
      </c>
      <c r="B3914">
        <v>123</v>
      </c>
      <c r="C3914">
        <v>106</v>
      </c>
      <c r="D3914">
        <v>143</v>
      </c>
      <c r="E3914" s="1">
        <v>43</v>
      </c>
      <c r="F3914" s="1">
        <v>20</v>
      </c>
      <c r="G3914" s="1">
        <v>73</v>
      </c>
      <c r="H3914" s="1">
        <v>95</v>
      </c>
      <c r="I3914" s="1">
        <v>61</v>
      </c>
      <c r="J3914" s="1">
        <v>50</v>
      </c>
      <c r="K3914">
        <v>186</v>
      </c>
      <c r="L3914">
        <v>135</v>
      </c>
      <c r="M3914">
        <v>168</v>
      </c>
    </row>
    <row r="3915" spans="1:13" x14ac:dyDescent="0.2">
      <c r="A3915" t="s">
        <v>3924</v>
      </c>
      <c r="B3915">
        <v>2789</v>
      </c>
      <c r="C3915">
        <v>3122</v>
      </c>
      <c r="D3915">
        <v>3061</v>
      </c>
      <c r="E3915" s="1">
        <v>1209</v>
      </c>
      <c r="F3915" s="1">
        <v>899</v>
      </c>
      <c r="G3915" s="1">
        <v>2592</v>
      </c>
      <c r="H3915" s="1">
        <v>2776</v>
      </c>
      <c r="I3915" s="1">
        <v>2061</v>
      </c>
      <c r="J3915" s="1">
        <v>957</v>
      </c>
      <c r="K3915">
        <v>2759</v>
      </c>
      <c r="L3915">
        <v>3030</v>
      </c>
      <c r="M3915">
        <v>3637</v>
      </c>
    </row>
    <row r="3916" spans="1:13" x14ac:dyDescent="0.2">
      <c r="A3916" t="s">
        <v>3925</v>
      </c>
      <c r="B3916">
        <v>2175</v>
      </c>
      <c r="C3916">
        <v>1647</v>
      </c>
      <c r="D3916">
        <v>1736</v>
      </c>
      <c r="E3916" s="1">
        <v>429</v>
      </c>
      <c r="F3916" s="1">
        <v>399</v>
      </c>
      <c r="G3916" s="1">
        <v>854</v>
      </c>
      <c r="H3916" s="1">
        <v>1259</v>
      </c>
      <c r="I3916" s="1">
        <v>504</v>
      </c>
      <c r="J3916" s="1">
        <v>1478</v>
      </c>
      <c r="K3916">
        <v>3072</v>
      </c>
      <c r="L3916">
        <v>2036</v>
      </c>
      <c r="M3916">
        <v>3167</v>
      </c>
    </row>
    <row r="3917" spans="1:13" x14ac:dyDescent="0.2">
      <c r="A3917" t="s">
        <v>3926</v>
      </c>
      <c r="B3917">
        <v>457</v>
      </c>
      <c r="C3917">
        <v>333</v>
      </c>
      <c r="D3917">
        <v>383</v>
      </c>
      <c r="E3917" s="1">
        <v>80</v>
      </c>
      <c r="F3917" s="1">
        <v>49</v>
      </c>
      <c r="G3917" s="1">
        <v>140</v>
      </c>
      <c r="H3917" s="1">
        <v>278</v>
      </c>
      <c r="I3917" s="1">
        <v>111</v>
      </c>
      <c r="J3917" s="1">
        <v>326</v>
      </c>
      <c r="K3917">
        <v>883</v>
      </c>
      <c r="L3917">
        <v>503</v>
      </c>
      <c r="M3917">
        <v>751</v>
      </c>
    </row>
    <row r="3918" spans="1:13" x14ac:dyDescent="0.2">
      <c r="A3918" t="s">
        <v>3927</v>
      </c>
      <c r="B3918">
        <v>2158</v>
      </c>
      <c r="C3918">
        <v>1915</v>
      </c>
      <c r="D3918">
        <v>2615</v>
      </c>
      <c r="E3918" s="1">
        <v>980</v>
      </c>
      <c r="F3918" s="1">
        <v>914</v>
      </c>
      <c r="G3918" s="1">
        <v>2309</v>
      </c>
      <c r="H3918" s="1">
        <v>2407</v>
      </c>
      <c r="I3918" s="1">
        <v>1632</v>
      </c>
      <c r="J3918" s="1">
        <v>987</v>
      </c>
      <c r="K3918">
        <v>1948</v>
      </c>
      <c r="L3918">
        <v>1427</v>
      </c>
      <c r="M3918">
        <v>1720</v>
      </c>
    </row>
    <row r="3919" spans="1:13" x14ac:dyDescent="0.2">
      <c r="A3919" t="s">
        <v>3928</v>
      </c>
      <c r="B3919">
        <v>4461</v>
      </c>
      <c r="C3919">
        <v>3910</v>
      </c>
      <c r="D3919">
        <v>3704</v>
      </c>
      <c r="E3919" s="1">
        <v>1081</v>
      </c>
      <c r="F3919" s="1">
        <v>954</v>
      </c>
      <c r="G3919" s="1">
        <v>2353</v>
      </c>
      <c r="H3919" s="1">
        <v>2874</v>
      </c>
      <c r="I3919" s="1">
        <v>1747</v>
      </c>
      <c r="J3919" s="1">
        <v>1239</v>
      </c>
      <c r="K3919">
        <v>3427</v>
      </c>
      <c r="L3919">
        <v>3470</v>
      </c>
      <c r="M3919">
        <v>4175</v>
      </c>
    </row>
    <row r="3920" spans="1:13" x14ac:dyDescent="0.2">
      <c r="A3920" t="s">
        <v>3929</v>
      </c>
      <c r="B3920">
        <v>1986</v>
      </c>
      <c r="C3920">
        <v>1762</v>
      </c>
      <c r="D3920">
        <v>1689</v>
      </c>
      <c r="E3920" s="1">
        <v>682</v>
      </c>
      <c r="F3920" s="1">
        <v>565</v>
      </c>
      <c r="G3920" s="1">
        <v>1495</v>
      </c>
      <c r="H3920" s="1">
        <v>1804</v>
      </c>
      <c r="I3920" s="1">
        <v>1442</v>
      </c>
      <c r="J3920" s="1">
        <v>716</v>
      </c>
      <c r="K3920">
        <v>1914</v>
      </c>
      <c r="L3920">
        <v>2191</v>
      </c>
      <c r="M3920">
        <v>2521</v>
      </c>
    </row>
    <row r="3921" spans="1:13" x14ac:dyDescent="0.2">
      <c r="A3921" t="s">
        <v>3930</v>
      </c>
      <c r="B3921">
        <v>2463</v>
      </c>
      <c r="C3921">
        <v>2377</v>
      </c>
      <c r="D3921">
        <v>2588</v>
      </c>
      <c r="E3921" s="1">
        <v>882</v>
      </c>
      <c r="F3921" s="1">
        <v>723</v>
      </c>
      <c r="G3921" s="1">
        <v>1929</v>
      </c>
      <c r="H3921" s="1">
        <v>2311</v>
      </c>
      <c r="I3921" s="1">
        <v>1622</v>
      </c>
      <c r="J3921" s="1">
        <v>918</v>
      </c>
      <c r="K3921">
        <v>3325</v>
      </c>
      <c r="L3921">
        <v>2881</v>
      </c>
      <c r="M3921">
        <v>3277</v>
      </c>
    </row>
    <row r="3922" spans="1:13" x14ac:dyDescent="0.2">
      <c r="A3922" t="s">
        <v>3931</v>
      </c>
      <c r="B3922">
        <v>6635</v>
      </c>
      <c r="C3922">
        <v>6094</v>
      </c>
      <c r="D3922">
        <v>6924</v>
      </c>
      <c r="E3922" s="1">
        <v>8931</v>
      </c>
      <c r="F3922" s="1">
        <v>7094</v>
      </c>
      <c r="G3922" s="1">
        <v>16985</v>
      </c>
      <c r="H3922" s="1">
        <v>21204</v>
      </c>
      <c r="I3922" s="1">
        <v>20779</v>
      </c>
      <c r="J3922" s="1">
        <v>5478</v>
      </c>
      <c r="K3922">
        <v>4893</v>
      </c>
      <c r="L3922">
        <v>5179</v>
      </c>
      <c r="M3922">
        <v>5212</v>
      </c>
    </row>
    <row r="3923" spans="1:13" x14ac:dyDescent="0.2">
      <c r="A3923" t="s">
        <v>3932</v>
      </c>
      <c r="B3923">
        <v>3174</v>
      </c>
      <c r="C3923">
        <v>3352</v>
      </c>
      <c r="D3923">
        <v>3836</v>
      </c>
      <c r="E3923" s="1">
        <v>1122</v>
      </c>
      <c r="F3923" s="1">
        <v>1093</v>
      </c>
      <c r="G3923" s="1">
        <v>2669</v>
      </c>
      <c r="H3923" s="1">
        <v>5885</v>
      </c>
      <c r="I3923" s="1">
        <v>3839</v>
      </c>
      <c r="J3923" s="1">
        <v>2609</v>
      </c>
      <c r="K3923">
        <v>7585</v>
      </c>
      <c r="L3923">
        <v>5508</v>
      </c>
      <c r="M3923">
        <v>6768</v>
      </c>
    </row>
    <row r="3924" spans="1:13" x14ac:dyDescent="0.2">
      <c r="A3924" t="s">
        <v>3933</v>
      </c>
      <c r="B3924">
        <v>4903</v>
      </c>
      <c r="C3924">
        <v>4781</v>
      </c>
      <c r="D3924">
        <v>5052</v>
      </c>
      <c r="E3924" s="1">
        <v>1711</v>
      </c>
      <c r="F3924" s="1">
        <v>1623</v>
      </c>
      <c r="G3924" s="1">
        <v>3777</v>
      </c>
      <c r="H3924" s="1">
        <v>6071</v>
      </c>
      <c r="I3924" s="1">
        <v>4102</v>
      </c>
      <c r="J3924" s="1">
        <v>2508</v>
      </c>
      <c r="K3924">
        <v>5911</v>
      </c>
      <c r="L3924">
        <v>5602</v>
      </c>
      <c r="M3924">
        <v>6118</v>
      </c>
    </row>
    <row r="3925" spans="1:13" x14ac:dyDescent="0.2">
      <c r="A3925" t="s">
        <v>3934</v>
      </c>
      <c r="B3925">
        <v>1201</v>
      </c>
      <c r="C3925">
        <v>1360</v>
      </c>
      <c r="D3925">
        <v>1175</v>
      </c>
      <c r="E3925" s="1">
        <v>339</v>
      </c>
      <c r="F3925" s="1">
        <v>365</v>
      </c>
      <c r="G3925" s="1">
        <v>879</v>
      </c>
      <c r="H3925" s="1">
        <v>1190</v>
      </c>
      <c r="I3925" s="1">
        <v>898</v>
      </c>
      <c r="J3925" s="1">
        <v>422</v>
      </c>
      <c r="K3925">
        <v>1123</v>
      </c>
      <c r="L3925">
        <v>1513</v>
      </c>
      <c r="M3925">
        <v>1788</v>
      </c>
    </row>
    <row r="3926" spans="1:13" x14ac:dyDescent="0.2">
      <c r="A3926" t="s">
        <v>3935</v>
      </c>
      <c r="B3926">
        <v>4081</v>
      </c>
      <c r="C3926">
        <v>3678</v>
      </c>
      <c r="D3926">
        <v>4366</v>
      </c>
      <c r="E3926" s="1">
        <v>1844</v>
      </c>
      <c r="F3926" s="1">
        <v>1628</v>
      </c>
      <c r="G3926" s="1">
        <v>3740</v>
      </c>
      <c r="H3926" s="1">
        <v>4530</v>
      </c>
      <c r="I3926" s="1">
        <v>3469</v>
      </c>
      <c r="J3926" s="1">
        <v>1853</v>
      </c>
      <c r="K3926">
        <v>4311</v>
      </c>
      <c r="L3926">
        <v>3410</v>
      </c>
      <c r="M3926">
        <v>3900</v>
      </c>
    </row>
    <row r="3927" spans="1:13" x14ac:dyDescent="0.2">
      <c r="A3927" t="s">
        <v>3936</v>
      </c>
      <c r="B3927">
        <v>2513</v>
      </c>
      <c r="C3927">
        <v>2182</v>
      </c>
      <c r="D3927">
        <v>2692</v>
      </c>
      <c r="E3927" s="1">
        <v>1204</v>
      </c>
      <c r="F3927" s="1">
        <v>1117</v>
      </c>
      <c r="G3927" s="1">
        <v>2734</v>
      </c>
      <c r="H3927" s="1">
        <v>2910</v>
      </c>
      <c r="I3927" s="1">
        <v>1722</v>
      </c>
      <c r="J3927" s="1">
        <v>855</v>
      </c>
      <c r="K3927">
        <v>2202</v>
      </c>
      <c r="L3927">
        <v>1862</v>
      </c>
      <c r="M3927">
        <v>2196</v>
      </c>
    </row>
    <row r="3928" spans="1:13" x14ac:dyDescent="0.2">
      <c r="A3928" t="s">
        <v>3937</v>
      </c>
      <c r="B3928">
        <v>2820</v>
      </c>
      <c r="C3928">
        <v>2721</v>
      </c>
      <c r="D3928">
        <v>2812</v>
      </c>
      <c r="E3928" s="1">
        <v>1082</v>
      </c>
      <c r="F3928" s="1">
        <v>1003</v>
      </c>
      <c r="G3928" s="1">
        <v>2500</v>
      </c>
      <c r="H3928" s="1">
        <v>3605</v>
      </c>
      <c r="I3928" s="1">
        <v>2355</v>
      </c>
      <c r="J3928" s="1">
        <v>1470</v>
      </c>
      <c r="K3928">
        <v>3657</v>
      </c>
      <c r="L3928">
        <v>3338</v>
      </c>
      <c r="M3928">
        <v>3956</v>
      </c>
    </row>
    <row r="3929" spans="1:13" x14ac:dyDescent="0.2">
      <c r="A3929" t="s">
        <v>3938</v>
      </c>
      <c r="B3929">
        <v>2063</v>
      </c>
      <c r="C3929">
        <v>1955</v>
      </c>
      <c r="D3929">
        <v>2217</v>
      </c>
      <c r="E3929" s="1">
        <v>812</v>
      </c>
      <c r="F3929" s="1">
        <v>709</v>
      </c>
      <c r="G3929" s="1">
        <v>1880</v>
      </c>
      <c r="H3929" s="1">
        <v>2484</v>
      </c>
      <c r="I3929" s="1">
        <v>1708</v>
      </c>
      <c r="J3929" s="1">
        <v>983</v>
      </c>
      <c r="K3929">
        <v>2371</v>
      </c>
      <c r="L3929">
        <v>2267</v>
      </c>
      <c r="M3929">
        <v>2447</v>
      </c>
    </row>
    <row r="3930" spans="1:13" x14ac:dyDescent="0.2">
      <c r="A3930" t="s">
        <v>3939</v>
      </c>
      <c r="B3930">
        <v>1985</v>
      </c>
      <c r="C3930">
        <v>1782</v>
      </c>
      <c r="D3930">
        <v>1975</v>
      </c>
      <c r="E3930" s="1">
        <v>848</v>
      </c>
      <c r="F3930" s="1">
        <v>726</v>
      </c>
      <c r="G3930" s="1">
        <v>2029</v>
      </c>
      <c r="H3930" s="1">
        <v>2777</v>
      </c>
      <c r="I3930" s="1">
        <v>1868</v>
      </c>
      <c r="J3930" s="1">
        <v>1106</v>
      </c>
      <c r="K3930">
        <v>2077</v>
      </c>
      <c r="L3930">
        <v>2022</v>
      </c>
      <c r="M3930">
        <v>2164</v>
      </c>
    </row>
    <row r="3931" spans="1:13" x14ac:dyDescent="0.2">
      <c r="A3931" t="s">
        <v>3940</v>
      </c>
      <c r="B3931">
        <v>3970</v>
      </c>
      <c r="C3931">
        <v>3406</v>
      </c>
      <c r="D3931">
        <v>3711</v>
      </c>
      <c r="E3931" s="1">
        <v>1215</v>
      </c>
      <c r="F3931" s="1">
        <v>1196</v>
      </c>
      <c r="G3931" s="1">
        <v>2755</v>
      </c>
      <c r="H3931" s="1">
        <v>3618</v>
      </c>
      <c r="I3931" s="1">
        <v>2542</v>
      </c>
      <c r="J3931" s="1">
        <v>1499</v>
      </c>
      <c r="K3931">
        <v>4551</v>
      </c>
      <c r="L3931">
        <v>4342</v>
      </c>
      <c r="M3931">
        <v>4519</v>
      </c>
    </row>
    <row r="3932" spans="1:13" x14ac:dyDescent="0.2">
      <c r="A3932" t="s">
        <v>3941</v>
      </c>
      <c r="B3932">
        <v>3526</v>
      </c>
      <c r="C3932">
        <v>3112</v>
      </c>
      <c r="D3932">
        <v>3247</v>
      </c>
      <c r="E3932" s="1">
        <v>1310</v>
      </c>
      <c r="F3932" s="1">
        <v>1144</v>
      </c>
      <c r="G3932" s="1">
        <v>2579</v>
      </c>
      <c r="H3932" s="1">
        <v>2908</v>
      </c>
      <c r="I3932" s="1">
        <v>2328</v>
      </c>
      <c r="J3932" s="1">
        <v>1012</v>
      </c>
      <c r="K3932">
        <v>3522</v>
      </c>
      <c r="L3932">
        <v>3235</v>
      </c>
      <c r="M3932">
        <v>3670</v>
      </c>
    </row>
    <row r="3933" spans="1:13" x14ac:dyDescent="0.2">
      <c r="A3933" t="s">
        <v>3942</v>
      </c>
      <c r="B3933">
        <v>13670</v>
      </c>
      <c r="C3933">
        <v>10832</v>
      </c>
      <c r="D3933">
        <v>11218</v>
      </c>
      <c r="E3933" s="1">
        <v>8350</v>
      </c>
      <c r="F3933" s="1">
        <v>6774</v>
      </c>
      <c r="G3933" s="1">
        <v>16138</v>
      </c>
      <c r="H3933" s="1">
        <v>5676</v>
      </c>
      <c r="I3933" s="1">
        <v>5005</v>
      </c>
      <c r="J3933" s="1">
        <v>1854</v>
      </c>
      <c r="K3933">
        <v>1477</v>
      </c>
      <c r="L3933">
        <v>1570</v>
      </c>
      <c r="M3933">
        <v>1669</v>
      </c>
    </row>
    <row r="3934" spans="1:13" x14ac:dyDescent="0.2">
      <c r="A3934" t="s">
        <v>3943</v>
      </c>
      <c r="B3934">
        <v>5172</v>
      </c>
      <c r="C3934">
        <v>4328</v>
      </c>
      <c r="D3934">
        <v>4781</v>
      </c>
      <c r="E3934" s="1">
        <v>1557</v>
      </c>
      <c r="F3934" s="1">
        <v>1362</v>
      </c>
      <c r="G3934" s="1">
        <v>3113</v>
      </c>
      <c r="H3934" s="1">
        <v>11206</v>
      </c>
      <c r="I3934" s="1">
        <v>6853</v>
      </c>
      <c r="J3934" s="1">
        <v>5043</v>
      </c>
      <c r="K3934">
        <v>14092</v>
      </c>
      <c r="L3934">
        <v>10806</v>
      </c>
      <c r="M3934">
        <v>13209</v>
      </c>
    </row>
    <row r="3935" spans="1:13" x14ac:dyDescent="0.2">
      <c r="A3935" t="s">
        <v>3944</v>
      </c>
      <c r="B3935">
        <v>2039</v>
      </c>
      <c r="C3935">
        <v>1526</v>
      </c>
      <c r="D3935">
        <v>1585</v>
      </c>
      <c r="E3935" s="1">
        <v>916</v>
      </c>
      <c r="F3935" s="1">
        <v>768</v>
      </c>
      <c r="G3935" s="1">
        <v>1870</v>
      </c>
      <c r="H3935" s="1">
        <v>4240</v>
      </c>
      <c r="I3935" s="1">
        <v>2239</v>
      </c>
      <c r="J3935" s="1">
        <v>1185</v>
      </c>
      <c r="K3935">
        <v>1309</v>
      </c>
      <c r="L3935">
        <v>1287</v>
      </c>
      <c r="M3935">
        <v>1381</v>
      </c>
    </row>
    <row r="3936" spans="1:13" x14ac:dyDescent="0.2">
      <c r="A3936" t="s">
        <v>3945</v>
      </c>
      <c r="B3936">
        <v>19168</v>
      </c>
      <c r="C3936">
        <v>17504</v>
      </c>
      <c r="D3936">
        <v>18904</v>
      </c>
      <c r="E3936" s="1">
        <v>5135</v>
      </c>
      <c r="F3936" s="1">
        <v>4922</v>
      </c>
      <c r="G3936" s="1">
        <v>11632</v>
      </c>
      <c r="H3936" s="1">
        <v>24246</v>
      </c>
      <c r="I3936" s="1">
        <v>14917</v>
      </c>
      <c r="J3936" s="1">
        <v>8974</v>
      </c>
      <c r="K3936">
        <v>30551</v>
      </c>
      <c r="L3936">
        <v>27840</v>
      </c>
      <c r="M3936">
        <v>32598</v>
      </c>
    </row>
    <row r="3937" spans="1:13" x14ac:dyDescent="0.2">
      <c r="A3937" t="s">
        <v>3946</v>
      </c>
      <c r="B3937">
        <v>6643</v>
      </c>
      <c r="C3937">
        <v>8128</v>
      </c>
      <c r="D3937">
        <v>8602</v>
      </c>
      <c r="E3937" s="1">
        <v>2249</v>
      </c>
      <c r="F3937" s="1">
        <v>2473</v>
      </c>
      <c r="G3937" s="1">
        <v>6128</v>
      </c>
      <c r="H3937" s="1">
        <v>7987</v>
      </c>
      <c r="I3937" s="1">
        <v>4737</v>
      </c>
      <c r="J3937" s="1">
        <v>3322</v>
      </c>
      <c r="K3937">
        <v>7469</v>
      </c>
      <c r="L3937">
        <v>8850</v>
      </c>
      <c r="M3937">
        <v>9320</v>
      </c>
    </row>
    <row r="3938" spans="1:13" x14ac:dyDescent="0.2">
      <c r="A3938" t="s">
        <v>3947</v>
      </c>
      <c r="B3938">
        <v>874</v>
      </c>
      <c r="C3938">
        <v>873</v>
      </c>
      <c r="D3938">
        <v>897</v>
      </c>
      <c r="E3938" s="1">
        <v>315</v>
      </c>
      <c r="F3938" s="1">
        <v>301</v>
      </c>
      <c r="G3938" s="1">
        <v>658</v>
      </c>
      <c r="H3938" s="1">
        <v>1034</v>
      </c>
      <c r="I3938" s="1">
        <v>698</v>
      </c>
      <c r="J3938" s="1">
        <v>434</v>
      </c>
      <c r="K3938">
        <v>1155</v>
      </c>
      <c r="L3938">
        <v>1075</v>
      </c>
      <c r="M3938">
        <v>1262</v>
      </c>
    </row>
    <row r="3939" spans="1:13" x14ac:dyDescent="0.2">
      <c r="A3939" t="s">
        <v>3948</v>
      </c>
      <c r="B3939">
        <v>5467</v>
      </c>
      <c r="C3939">
        <v>4919</v>
      </c>
      <c r="D3939">
        <v>5297</v>
      </c>
      <c r="E3939" s="1">
        <v>2117</v>
      </c>
      <c r="F3939" s="1">
        <v>1893</v>
      </c>
      <c r="G3939" s="1">
        <v>4892</v>
      </c>
      <c r="H3939" s="1">
        <v>5078</v>
      </c>
      <c r="I3939" s="1">
        <v>3320</v>
      </c>
      <c r="J3939" s="1">
        <v>1890</v>
      </c>
      <c r="K3939">
        <v>3898</v>
      </c>
      <c r="L3939">
        <v>4379</v>
      </c>
      <c r="M3939">
        <v>4845</v>
      </c>
    </row>
    <row r="3940" spans="1:13" x14ac:dyDescent="0.2">
      <c r="A3940" t="s">
        <v>3949</v>
      </c>
      <c r="B3940">
        <v>1474</v>
      </c>
      <c r="C3940">
        <v>949</v>
      </c>
      <c r="D3940">
        <v>1188</v>
      </c>
      <c r="E3940" s="1">
        <v>606</v>
      </c>
      <c r="F3940" s="1">
        <v>411</v>
      </c>
      <c r="G3940" s="1">
        <v>1058</v>
      </c>
      <c r="H3940" s="1">
        <v>1996</v>
      </c>
      <c r="I3940" s="1">
        <v>1329</v>
      </c>
      <c r="J3940" s="1">
        <v>1606</v>
      </c>
      <c r="K3940">
        <v>4547</v>
      </c>
      <c r="L3940">
        <v>3144</v>
      </c>
      <c r="M3940">
        <v>4007</v>
      </c>
    </row>
    <row r="3941" spans="1:13" x14ac:dyDescent="0.2">
      <c r="A3941" t="s">
        <v>3950</v>
      </c>
      <c r="B3941">
        <v>2226</v>
      </c>
      <c r="C3941">
        <v>2109</v>
      </c>
      <c r="D3941">
        <v>2275</v>
      </c>
      <c r="E3941" s="1">
        <v>1165</v>
      </c>
      <c r="F3941" s="1">
        <v>870</v>
      </c>
      <c r="G3941" s="1">
        <v>2278</v>
      </c>
      <c r="H3941" s="1">
        <v>2063</v>
      </c>
      <c r="I3941" s="1">
        <v>1366</v>
      </c>
      <c r="J3941" s="1">
        <v>677</v>
      </c>
      <c r="K3941">
        <v>2230</v>
      </c>
      <c r="L3941">
        <v>2183</v>
      </c>
      <c r="M3941">
        <v>2434</v>
      </c>
    </row>
    <row r="3942" spans="1:13" x14ac:dyDescent="0.2">
      <c r="A3942" t="s">
        <v>3951</v>
      </c>
      <c r="B3942">
        <v>3645</v>
      </c>
      <c r="C3942">
        <v>3363</v>
      </c>
      <c r="D3942">
        <v>3338</v>
      </c>
      <c r="E3942" s="1">
        <v>1432</v>
      </c>
      <c r="F3942" s="1">
        <v>1106</v>
      </c>
      <c r="G3942" s="1">
        <v>3027</v>
      </c>
      <c r="H3942" s="1">
        <v>5393</v>
      </c>
      <c r="I3942" s="1">
        <v>3460</v>
      </c>
      <c r="J3942" s="1">
        <v>1994</v>
      </c>
      <c r="K3942">
        <v>4719</v>
      </c>
      <c r="L3942">
        <v>4282</v>
      </c>
      <c r="M3942">
        <v>4773</v>
      </c>
    </row>
    <row r="3943" spans="1:13" x14ac:dyDescent="0.2">
      <c r="A3943" t="s">
        <v>3952</v>
      </c>
      <c r="B3943">
        <v>6000</v>
      </c>
      <c r="C3943">
        <v>5718</v>
      </c>
      <c r="D3943">
        <v>6135</v>
      </c>
      <c r="E3943" s="1">
        <v>2587</v>
      </c>
      <c r="F3943" s="1">
        <v>2235</v>
      </c>
      <c r="G3943" s="1">
        <v>5306</v>
      </c>
      <c r="H3943" s="1">
        <v>5295</v>
      </c>
      <c r="I3943" s="1">
        <v>4028</v>
      </c>
      <c r="J3943" s="1">
        <v>2021</v>
      </c>
      <c r="K3943">
        <v>5507</v>
      </c>
      <c r="L3943">
        <v>4875</v>
      </c>
      <c r="M3943">
        <v>5409</v>
      </c>
    </row>
    <row r="3944" spans="1:13" x14ac:dyDescent="0.2">
      <c r="A3944" t="s">
        <v>3953</v>
      </c>
      <c r="B3944">
        <v>1898</v>
      </c>
      <c r="C3944">
        <v>1848</v>
      </c>
      <c r="D3944">
        <v>1916</v>
      </c>
      <c r="E3944" s="1">
        <v>778</v>
      </c>
      <c r="F3944" s="1">
        <v>645</v>
      </c>
      <c r="G3944" s="1">
        <v>1518</v>
      </c>
      <c r="H3944" s="1">
        <v>1782</v>
      </c>
      <c r="I3944" s="1">
        <v>1262</v>
      </c>
      <c r="J3944" s="1">
        <v>719</v>
      </c>
      <c r="K3944">
        <v>2108</v>
      </c>
      <c r="L3944">
        <v>1997</v>
      </c>
      <c r="M3944">
        <v>2125</v>
      </c>
    </row>
    <row r="3945" spans="1:13" x14ac:dyDescent="0.2">
      <c r="A3945" t="s">
        <v>3954</v>
      </c>
      <c r="B3945">
        <v>1363</v>
      </c>
      <c r="C3945">
        <v>1145</v>
      </c>
      <c r="D3945">
        <v>1355</v>
      </c>
      <c r="E3945" s="1">
        <v>436</v>
      </c>
      <c r="F3945" s="1">
        <v>485</v>
      </c>
      <c r="G3945" s="1">
        <v>1179</v>
      </c>
      <c r="H3945" s="1">
        <v>1061</v>
      </c>
      <c r="I3945" s="1">
        <v>578</v>
      </c>
      <c r="J3945" s="1">
        <v>282</v>
      </c>
      <c r="K3945">
        <v>903</v>
      </c>
      <c r="L3945">
        <v>955</v>
      </c>
      <c r="M3945">
        <v>1100</v>
      </c>
    </row>
    <row r="3946" spans="1:13" x14ac:dyDescent="0.2">
      <c r="A3946" t="s">
        <v>3955</v>
      </c>
      <c r="B3946">
        <v>619</v>
      </c>
      <c r="C3946">
        <v>520</v>
      </c>
      <c r="D3946">
        <v>703</v>
      </c>
      <c r="E3946" s="1">
        <v>251</v>
      </c>
      <c r="F3946" s="1">
        <v>254</v>
      </c>
      <c r="G3946" s="1">
        <v>562</v>
      </c>
      <c r="H3946" s="1">
        <v>468</v>
      </c>
      <c r="I3946" s="1">
        <v>305</v>
      </c>
      <c r="J3946" s="1">
        <v>153</v>
      </c>
      <c r="K3946">
        <v>618</v>
      </c>
      <c r="L3946">
        <v>609</v>
      </c>
      <c r="M3946">
        <v>666</v>
      </c>
    </row>
    <row r="3947" spans="1:13" x14ac:dyDescent="0.2">
      <c r="A3947" t="s">
        <v>3956</v>
      </c>
      <c r="B3947">
        <v>202</v>
      </c>
      <c r="C3947">
        <v>209</v>
      </c>
      <c r="D3947">
        <v>269</v>
      </c>
      <c r="E3947" s="1">
        <v>99</v>
      </c>
      <c r="F3947" s="1">
        <v>108</v>
      </c>
      <c r="G3947" s="1">
        <v>218</v>
      </c>
      <c r="H3947" s="1">
        <v>226</v>
      </c>
      <c r="I3947" s="1">
        <v>145</v>
      </c>
      <c r="J3947" s="1">
        <v>71</v>
      </c>
      <c r="K3947">
        <v>183</v>
      </c>
      <c r="L3947">
        <v>224</v>
      </c>
      <c r="M3947">
        <v>195</v>
      </c>
    </row>
    <row r="3948" spans="1:13" x14ac:dyDescent="0.2">
      <c r="A3948" t="s">
        <v>3957</v>
      </c>
      <c r="B3948">
        <v>1156</v>
      </c>
      <c r="C3948">
        <v>936</v>
      </c>
      <c r="D3948">
        <v>1145</v>
      </c>
      <c r="E3948" s="1">
        <v>404</v>
      </c>
      <c r="F3948" s="1">
        <v>394</v>
      </c>
      <c r="G3948" s="1">
        <v>1032</v>
      </c>
      <c r="H3948" s="1">
        <v>1441</v>
      </c>
      <c r="I3948" s="1">
        <v>879</v>
      </c>
      <c r="J3948" s="1">
        <v>491</v>
      </c>
      <c r="K3948">
        <v>1021</v>
      </c>
      <c r="L3948">
        <v>917</v>
      </c>
      <c r="M3948">
        <v>919</v>
      </c>
    </row>
    <row r="3949" spans="1:13" x14ac:dyDescent="0.2">
      <c r="A3949" t="s">
        <v>3958</v>
      </c>
      <c r="B3949">
        <v>1359</v>
      </c>
      <c r="C3949">
        <v>986</v>
      </c>
      <c r="D3949">
        <v>1024</v>
      </c>
      <c r="E3949" s="1">
        <v>429</v>
      </c>
      <c r="F3949" s="1">
        <v>338</v>
      </c>
      <c r="G3949" s="1">
        <v>925</v>
      </c>
      <c r="H3949" s="1">
        <v>966</v>
      </c>
      <c r="I3949" s="1">
        <v>684</v>
      </c>
      <c r="J3949" s="1">
        <v>290</v>
      </c>
      <c r="K3949">
        <v>1096</v>
      </c>
      <c r="L3949">
        <v>1145</v>
      </c>
      <c r="M3949">
        <v>1277</v>
      </c>
    </row>
    <row r="3950" spans="1:13" x14ac:dyDescent="0.2">
      <c r="A3950" t="s">
        <v>3959</v>
      </c>
      <c r="B3950">
        <v>4325</v>
      </c>
      <c r="C3950">
        <v>3877</v>
      </c>
      <c r="D3950">
        <v>4161</v>
      </c>
      <c r="E3950" s="1">
        <v>1550</v>
      </c>
      <c r="F3950" s="1">
        <v>1495</v>
      </c>
      <c r="G3950" s="1">
        <v>3916</v>
      </c>
      <c r="H3950" s="1">
        <v>5059</v>
      </c>
      <c r="I3950" s="1">
        <v>2996</v>
      </c>
      <c r="J3950" s="1">
        <v>1700</v>
      </c>
      <c r="K3950">
        <v>4397</v>
      </c>
      <c r="L3950">
        <v>4782</v>
      </c>
      <c r="M3950">
        <v>4749</v>
      </c>
    </row>
    <row r="3951" spans="1:13" x14ac:dyDescent="0.2">
      <c r="A3951" t="s">
        <v>3960</v>
      </c>
      <c r="B3951">
        <v>1193</v>
      </c>
      <c r="C3951">
        <v>1319</v>
      </c>
      <c r="D3951">
        <v>1204</v>
      </c>
      <c r="E3951" s="1">
        <v>476</v>
      </c>
      <c r="F3951" s="1">
        <v>479</v>
      </c>
      <c r="G3951" s="1">
        <v>1318</v>
      </c>
      <c r="H3951" s="1">
        <v>1547</v>
      </c>
      <c r="I3951" s="1">
        <v>962</v>
      </c>
      <c r="J3951" s="1">
        <v>570</v>
      </c>
      <c r="K3951">
        <v>1257</v>
      </c>
      <c r="L3951">
        <v>1730</v>
      </c>
      <c r="M3951">
        <v>1628</v>
      </c>
    </row>
    <row r="3952" spans="1:13" x14ac:dyDescent="0.2">
      <c r="A3952" t="s">
        <v>3961</v>
      </c>
      <c r="B3952">
        <v>0</v>
      </c>
      <c r="C3952">
        <v>3</v>
      </c>
      <c r="D3952">
        <v>5</v>
      </c>
      <c r="E3952" s="1">
        <v>2</v>
      </c>
      <c r="F3952" s="1">
        <v>1</v>
      </c>
      <c r="G3952" s="1">
        <v>3</v>
      </c>
      <c r="H3952" s="1">
        <v>0</v>
      </c>
      <c r="I3952" s="1">
        <v>3</v>
      </c>
      <c r="J3952" s="1">
        <v>2</v>
      </c>
      <c r="K3952">
        <v>2</v>
      </c>
      <c r="L3952">
        <v>3</v>
      </c>
      <c r="M3952">
        <v>0</v>
      </c>
    </row>
    <row r="3953" spans="1:13" x14ac:dyDescent="0.2">
      <c r="A3953" t="s">
        <v>3962</v>
      </c>
      <c r="B3953">
        <v>3437</v>
      </c>
      <c r="C3953">
        <v>3373</v>
      </c>
      <c r="D3953">
        <v>3518</v>
      </c>
      <c r="E3953" s="1">
        <v>1326</v>
      </c>
      <c r="F3953" s="1">
        <v>1328</v>
      </c>
      <c r="G3953" s="1">
        <v>3155</v>
      </c>
      <c r="H3953" s="1">
        <v>4211</v>
      </c>
      <c r="I3953" s="1">
        <v>2552</v>
      </c>
      <c r="J3953" s="1">
        <v>1617</v>
      </c>
      <c r="K3953">
        <v>3467</v>
      </c>
      <c r="L3953">
        <v>3790</v>
      </c>
      <c r="M3953">
        <v>4189</v>
      </c>
    </row>
    <row r="3954" spans="1:13" x14ac:dyDescent="0.2">
      <c r="A3954" t="s">
        <v>3963</v>
      </c>
      <c r="B3954">
        <v>955</v>
      </c>
      <c r="C3954">
        <v>1135</v>
      </c>
      <c r="D3954">
        <v>1009</v>
      </c>
      <c r="E3954" s="1">
        <v>425</v>
      </c>
      <c r="F3954" s="1">
        <v>423</v>
      </c>
      <c r="G3954" s="1">
        <v>1037</v>
      </c>
      <c r="H3954" s="1">
        <v>1290</v>
      </c>
      <c r="I3954" s="1">
        <v>866</v>
      </c>
      <c r="J3954" s="1">
        <v>556</v>
      </c>
      <c r="K3954">
        <v>950</v>
      </c>
      <c r="L3954">
        <v>1355</v>
      </c>
      <c r="M3954">
        <v>1285</v>
      </c>
    </row>
    <row r="3955" spans="1:13" x14ac:dyDescent="0.2">
      <c r="A3955" t="s">
        <v>3964</v>
      </c>
      <c r="B3955">
        <v>13</v>
      </c>
      <c r="C3955">
        <v>11</v>
      </c>
      <c r="D3955">
        <v>10</v>
      </c>
      <c r="E3955" s="1">
        <v>7</v>
      </c>
      <c r="F3955" s="1">
        <v>4</v>
      </c>
      <c r="G3955" s="1">
        <v>19</v>
      </c>
      <c r="H3955" s="1">
        <v>2</v>
      </c>
      <c r="I3955" s="1">
        <v>1</v>
      </c>
      <c r="J3955" s="1">
        <v>2</v>
      </c>
      <c r="K3955">
        <v>3</v>
      </c>
      <c r="L3955">
        <v>2</v>
      </c>
      <c r="M3955">
        <v>12</v>
      </c>
    </row>
    <row r="3956" spans="1:13" x14ac:dyDescent="0.2">
      <c r="A3956" t="s">
        <v>3965</v>
      </c>
      <c r="B3956">
        <v>4</v>
      </c>
      <c r="C3956">
        <v>2</v>
      </c>
      <c r="D3956">
        <v>4</v>
      </c>
      <c r="E3956" s="1">
        <v>3</v>
      </c>
      <c r="F3956" s="1">
        <v>4</v>
      </c>
      <c r="G3956" s="1">
        <v>4</v>
      </c>
      <c r="H3956" s="1">
        <v>12</v>
      </c>
      <c r="I3956" s="1">
        <v>10</v>
      </c>
      <c r="J3956" s="1">
        <v>2</v>
      </c>
      <c r="K3956">
        <v>19</v>
      </c>
      <c r="L3956">
        <v>9</v>
      </c>
      <c r="M3956">
        <v>12</v>
      </c>
    </row>
    <row r="3957" spans="1:13" x14ac:dyDescent="0.2">
      <c r="A3957" t="s">
        <v>3966</v>
      </c>
      <c r="B3957">
        <v>0</v>
      </c>
      <c r="C3957">
        <v>0</v>
      </c>
      <c r="D3957">
        <v>0</v>
      </c>
      <c r="E3957" s="1">
        <v>0</v>
      </c>
      <c r="F3957" s="1">
        <v>0</v>
      </c>
      <c r="G3957" s="1">
        <v>0</v>
      </c>
      <c r="H3957" s="1">
        <v>0</v>
      </c>
      <c r="I3957" s="1">
        <v>0</v>
      </c>
      <c r="J3957" s="1">
        <v>0</v>
      </c>
      <c r="K3957">
        <v>0</v>
      </c>
      <c r="L3957">
        <v>0</v>
      </c>
      <c r="M3957">
        <v>0</v>
      </c>
    </row>
    <row r="3958" spans="1:13" x14ac:dyDescent="0.2">
      <c r="A3958" t="s">
        <v>3967</v>
      </c>
      <c r="B3958">
        <v>2104</v>
      </c>
      <c r="C3958">
        <v>1662</v>
      </c>
      <c r="D3958">
        <v>1978</v>
      </c>
      <c r="E3958" s="1">
        <v>2496</v>
      </c>
      <c r="F3958" s="1">
        <v>2094</v>
      </c>
      <c r="G3958" s="1">
        <v>5060</v>
      </c>
      <c r="H3958" s="1">
        <v>9147</v>
      </c>
      <c r="I3958" s="1">
        <v>6778</v>
      </c>
      <c r="J3958" s="1">
        <v>2563</v>
      </c>
      <c r="K3958">
        <v>2095</v>
      </c>
      <c r="L3958">
        <v>1508</v>
      </c>
      <c r="M3958">
        <v>1990</v>
      </c>
    </row>
    <row r="3959" spans="1:13" x14ac:dyDescent="0.2">
      <c r="A3959" t="s">
        <v>3968</v>
      </c>
      <c r="B3959">
        <v>3239</v>
      </c>
      <c r="C3959">
        <v>2619</v>
      </c>
      <c r="D3959">
        <v>3268</v>
      </c>
      <c r="E3959" s="1">
        <v>4055</v>
      </c>
      <c r="F3959" s="1">
        <v>3778</v>
      </c>
      <c r="G3959" s="1">
        <v>9030</v>
      </c>
      <c r="H3959" s="1">
        <v>20338</v>
      </c>
      <c r="I3959" s="1">
        <v>13983</v>
      </c>
      <c r="J3959" s="1">
        <v>7205</v>
      </c>
      <c r="K3959">
        <v>4127</v>
      </c>
      <c r="L3959">
        <v>3373</v>
      </c>
      <c r="M3959">
        <v>3936</v>
      </c>
    </row>
    <row r="3960" spans="1:13" x14ac:dyDescent="0.2">
      <c r="A3960" t="s">
        <v>3969</v>
      </c>
      <c r="B3960">
        <v>1403</v>
      </c>
      <c r="C3960">
        <v>1063</v>
      </c>
      <c r="D3960">
        <v>1276</v>
      </c>
      <c r="E3960" s="1">
        <v>554</v>
      </c>
      <c r="F3960" s="1">
        <v>468</v>
      </c>
      <c r="G3960" s="1">
        <v>1136</v>
      </c>
      <c r="H3960" s="1">
        <v>1218</v>
      </c>
      <c r="I3960" s="1">
        <v>835</v>
      </c>
      <c r="J3960" s="1">
        <v>398</v>
      </c>
      <c r="K3960">
        <v>958</v>
      </c>
      <c r="L3960">
        <v>958</v>
      </c>
      <c r="M3960">
        <v>1040</v>
      </c>
    </row>
    <row r="3961" spans="1:13" x14ac:dyDescent="0.2">
      <c r="A3961" t="s">
        <v>3970</v>
      </c>
      <c r="B3961">
        <v>197</v>
      </c>
      <c r="C3961">
        <v>138</v>
      </c>
      <c r="D3961">
        <v>196</v>
      </c>
      <c r="E3961" s="1">
        <v>54</v>
      </c>
      <c r="F3961" s="1">
        <v>71</v>
      </c>
      <c r="G3961" s="1">
        <v>128</v>
      </c>
      <c r="H3961" s="1">
        <v>144</v>
      </c>
      <c r="I3961" s="1">
        <v>104</v>
      </c>
      <c r="J3961" s="1">
        <v>40</v>
      </c>
      <c r="K3961">
        <v>147</v>
      </c>
      <c r="L3961">
        <v>126</v>
      </c>
      <c r="M3961">
        <v>116</v>
      </c>
    </row>
    <row r="3962" spans="1:13" x14ac:dyDescent="0.2">
      <c r="A3962" t="s">
        <v>3971</v>
      </c>
      <c r="B3962">
        <v>2208</v>
      </c>
      <c r="C3962">
        <v>1895</v>
      </c>
      <c r="D3962">
        <v>2167</v>
      </c>
      <c r="E3962" s="1">
        <v>914</v>
      </c>
      <c r="F3962" s="1">
        <v>912</v>
      </c>
      <c r="G3962" s="1">
        <v>1924</v>
      </c>
      <c r="H3962" s="1">
        <v>1776</v>
      </c>
      <c r="I3962" s="1">
        <v>1410</v>
      </c>
      <c r="J3962" s="1">
        <v>713</v>
      </c>
      <c r="K3962">
        <v>1764</v>
      </c>
      <c r="L3962">
        <v>1429</v>
      </c>
      <c r="M3962">
        <v>1563</v>
      </c>
    </row>
    <row r="3963" spans="1:13" x14ac:dyDescent="0.2">
      <c r="A3963" t="s">
        <v>3972</v>
      </c>
      <c r="B3963">
        <v>1127</v>
      </c>
      <c r="C3963">
        <v>1051</v>
      </c>
      <c r="D3963">
        <v>1182</v>
      </c>
      <c r="E3963" s="1">
        <v>707</v>
      </c>
      <c r="F3963" s="1">
        <v>540</v>
      </c>
      <c r="G3963" s="1">
        <v>1492</v>
      </c>
      <c r="H3963" s="1">
        <v>2786</v>
      </c>
      <c r="I3963" s="1">
        <v>2440</v>
      </c>
      <c r="J3963" s="1">
        <v>805</v>
      </c>
      <c r="K3963">
        <v>1540</v>
      </c>
      <c r="L3963">
        <v>1224</v>
      </c>
      <c r="M3963">
        <v>1379</v>
      </c>
    </row>
    <row r="3964" spans="1:13" x14ac:dyDescent="0.2">
      <c r="A3964" t="s">
        <v>3973</v>
      </c>
      <c r="B3964">
        <v>628</v>
      </c>
      <c r="C3964">
        <v>558</v>
      </c>
      <c r="D3964">
        <v>742</v>
      </c>
      <c r="E3964" s="1">
        <v>344</v>
      </c>
      <c r="F3964" s="1">
        <v>404</v>
      </c>
      <c r="G3964" s="1">
        <v>952</v>
      </c>
      <c r="H3964" s="1">
        <v>922</v>
      </c>
      <c r="I3964" s="1">
        <v>574</v>
      </c>
      <c r="J3964" s="1">
        <v>354</v>
      </c>
      <c r="K3964">
        <v>517</v>
      </c>
      <c r="L3964">
        <v>434</v>
      </c>
      <c r="M3964">
        <v>510</v>
      </c>
    </row>
    <row r="3965" spans="1:13" x14ac:dyDescent="0.2">
      <c r="A3965" t="s">
        <v>3974</v>
      </c>
      <c r="B3965">
        <v>3024</v>
      </c>
      <c r="C3965">
        <v>2088</v>
      </c>
      <c r="D3965">
        <v>2289</v>
      </c>
      <c r="E3965" s="1">
        <v>2843</v>
      </c>
      <c r="F3965" s="1">
        <v>2366</v>
      </c>
      <c r="G3965" s="1">
        <v>5344</v>
      </c>
      <c r="H3965" s="1">
        <v>10654</v>
      </c>
      <c r="I3965" s="1">
        <v>9373</v>
      </c>
      <c r="J3965" s="1">
        <v>2596</v>
      </c>
      <c r="K3965">
        <v>1115</v>
      </c>
      <c r="L3965">
        <v>1041</v>
      </c>
      <c r="M3965">
        <v>1018</v>
      </c>
    </row>
    <row r="3966" spans="1:13" x14ac:dyDescent="0.2">
      <c r="A3966" t="s">
        <v>3975</v>
      </c>
      <c r="B3966">
        <v>1607</v>
      </c>
      <c r="C3966">
        <v>1464</v>
      </c>
      <c r="D3966">
        <v>1705</v>
      </c>
      <c r="E3966" s="1">
        <v>687</v>
      </c>
      <c r="F3966" s="1">
        <v>511</v>
      </c>
      <c r="G3966" s="1">
        <v>1491</v>
      </c>
      <c r="H3966" s="1">
        <v>1739</v>
      </c>
      <c r="I3966" s="1">
        <v>1151</v>
      </c>
      <c r="J3966" s="1">
        <v>488</v>
      </c>
      <c r="K3966">
        <v>1998</v>
      </c>
      <c r="L3966">
        <v>1801</v>
      </c>
      <c r="M3966">
        <v>1843</v>
      </c>
    </row>
    <row r="3967" spans="1:13" x14ac:dyDescent="0.2">
      <c r="A3967" t="s">
        <v>3976</v>
      </c>
      <c r="B3967">
        <v>1210</v>
      </c>
      <c r="C3967">
        <v>1117</v>
      </c>
      <c r="D3967">
        <v>1348</v>
      </c>
      <c r="E3967" s="1">
        <v>608</v>
      </c>
      <c r="F3967" s="1">
        <v>597</v>
      </c>
      <c r="G3967" s="1">
        <v>1455</v>
      </c>
      <c r="H3967" s="1">
        <v>1067</v>
      </c>
      <c r="I3967" s="1">
        <v>701</v>
      </c>
      <c r="J3967" s="1">
        <v>269</v>
      </c>
      <c r="K3967">
        <v>580</v>
      </c>
      <c r="L3967">
        <v>566</v>
      </c>
      <c r="M3967">
        <v>593</v>
      </c>
    </row>
    <row r="3968" spans="1:13" x14ac:dyDescent="0.2">
      <c r="A3968" t="s">
        <v>3977</v>
      </c>
      <c r="B3968">
        <v>1642</v>
      </c>
      <c r="C3968">
        <v>1610</v>
      </c>
      <c r="D3968">
        <v>1636</v>
      </c>
      <c r="E3968" s="1">
        <v>654</v>
      </c>
      <c r="F3968" s="1">
        <v>659</v>
      </c>
      <c r="G3968" s="1">
        <v>1522</v>
      </c>
      <c r="H3968" s="1">
        <v>1074</v>
      </c>
      <c r="I3968" s="1">
        <v>796</v>
      </c>
      <c r="J3968" s="1">
        <v>302</v>
      </c>
      <c r="K3968">
        <v>812</v>
      </c>
      <c r="L3968">
        <v>802</v>
      </c>
      <c r="M3968">
        <v>779</v>
      </c>
    </row>
    <row r="3969" spans="1:13" x14ac:dyDescent="0.2">
      <c r="A3969" t="s">
        <v>3978</v>
      </c>
      <c r="B3969">
        <v>6814</v>
      </c>
      <c r="C3969">
        <v>5838</v>
      </c>
      <c r="D3969">
        <v>6313</v>
      </c>
      <c r="E3969" s="1">
        <v>2019</v>
      </c>
      <c r="F3969" s="1">
        <v>1760</v>
      </c>
      <c r="G3969" s="1">
        <v>4461</v>
      </c>
      <c r="H3969" s="1">
        <v>5531</v>
      </c>
      <c r="I3969" s="1">
        <v>4215</v>
      </c>
      <c r="J3969" s="1">
        <v>1890</v>
      </c>
      <c r="K3969">
        <v>5062</v>
      </c>
      <c r="L3969">
        <v>4967</v>
      </c>
      <c r="M3969">
        <v>5210</v>
      </c>
    </row>
    <row r="3970" spans="1:13" x14ac:dyDescent="0.2">
      <c r="A3970" t="s">
        <v>3979</v>
      </c>
      <c r="B3970">
        <v>6852</v>
      </c>
      <c r="C3970">
        <v>5862</v>
      </c>
      <c r="D3970">
        <v>7190</v>
      </c>
      <c r="E3970" s="1">
        <v>2217</v>
      </c>
      <c r="F3970" s="1">
        <v>2322</v>
      </c>
      <c r="G3970" s="1">
        <v>5195</v>
      </c>
      <c r="H3970" s="1">
        <v>7411</v>
      </c>
      <c r="I3970" s="1">
        <v>4631</v>
      </c>
      <c r="J3970" s="1">
        <v>2775</v>
      </c>
      <c r="K3970">
        <v>6908</v>
      </c>
      <c r="L3970">
        <v>5731</v>
      </c>
      <c r="M3970">
        <v>6484</v>
      </c>
    </row>
    <row r="3971" spans="1:13" x14ac:dyDescent="0.2">
      <c r="A3971" t="s">
        <v>3980</v>
      </c>
      <c r="B3971">
        <v>1220</v>
      </c>
      <c r="C3971">
        <v>1331</v>
      </c>
      <c r="D3971">
        <v>1607</v>
      </c>
      <c r="E3971" s="1">
        <v>374</v>
      </c>
      <c r="F3971" s="1">
        <v>352</v>
      </c>
      <c r="G3971" s="1">
        <v>853</v>
      </c>
      <c r="H3971" s="1">
        <v>1062</v>
      </c>
      <c r="I3971" s="1">
        <v>776</v>
      </c>
      <c r="J3971" s="1">
        <v>438</v>
      </c>
      <c r="K3971">
        <v>1345</v>
      </c>
      <c r="L3971">
        <v>1221</v>
      </c>
      <c r="M3971">
        <v>1427</v>
      </c>
    </row>
    <row r="3972" spans="1:13" x14ac:dyDescent="0.2">
      <c r="A3972" t="s">
        <v>3981</v>
      </c>
      <c r="B3972">
        <v>7483</v>
      </c>
      <c r="C3972">
        <v>7109</v>
      </c>
      <c r="D3972">
        <v>9139</v>
      </c>
      <c r="E3972" s="1">
        <v>2141</v>
      </c>
      <c r="F3972" s="1">
        <v>2107</v>
      </c>
      <c r="G3972" s="1">
        <v>5488</v>
      </c>
      <c r="H3972" s="1">
        <v>9226</v>
      </c>
      <c r="I3972" s="1">
        <v>5108</v>
      </c>
      <c r="J3972" s="1">
        <v>3429</v>
      </c>
      <c r="K3972">
        <v>11121</v>
      </c>
      <c r="L3972">
        <v>9385</v>
      </c>
      <c r="M3972">
        <v>10579</v>
      </c>
    </row>
    <row r="3973" spans="1:13" x14ac:dyDescent="0.2">
      <c r="A3973" t="s">
        <v>3982</v>
      </c>
      <c r="B3973">
        <v>1519</v>
      </c>
      <c r="C3973">
        <v>1627</v>
      </c>
      <c r="D3973">
        <v>1696</v>
      </c>
      <c r="E3973" s="1">
        <v>562</v>
      </c>
      <c r="F3973" s="1">
        <v>543</v>
      </c>
      <c r="G3973" s="1">
        <v>1243</v>
      </c>
      <c r="H3973" s="1">
        <v>653</v>
      </c>
      <c r="I3973" s="1">
        <v>482</v>
      </c>
      <c r="J3973" s="1">
        <v>419</v>
      </c>
      <c r="K3973">
        <v>448</v>
      </c>
      <c r="L3973">
        <v>447</v>
      </c>
      <c r="M3973">
        <v>493</v>
      </c>
    </row>
    <row r="3974" spans="1:13" x14ac:dyDescent="0.2">
      <c r="A3974" t="s">
        <v>3983</v>
      </c>
      <c r="B3974">
        <v>2166</v>
      </c>
      <c r="C3974">
        <v>2267</v>
      </c>
      <c r="D3974">
        <v>2343</v>
      </c>
      <c r="E3974" s="1">
        <v>764</v>
      </c>
      <c r="F3974" s="1">
        <v>717</v>
      </c>
      <c r="G3974" s="1">
        <v>1664</v>
      </c>
      <c r="H3974" s="1">
        <v>856</v>
      </c>
      <c r="I3974" s="1">
        <v>647</v>
      </c>
      <c r="J3974" s="1">
        <v>519</v>
      </c>
      <c r="K3974">
        <v>600</v>
      </c>
      <c r="L3974">
        <v>572</v>
      </c>
      <c r="M3974">
        <v>678</v>
      </c>
    </row>
    <row r="3975" spans="1:13" x14ac:dyDescent="0.2">
      <c r="A3975" t="s">
        <v>3984</v>
      </c>
      <c r="B3975">
        <v>23004</v>
      </c>
      <c r="C3975">
        <v>20983</v>
      </c>
      <c r="D3975">
        <v>27873</v>
      </c>
      <c r="E3975" s="1">
        <v>7950</v>
      </c>
      <c r="F3975" s="1">
        <v>7087</v>
      </c>
      <c r="G3975" s="1">
        <v>17040</v>
      </c>
      <c r="H3975" s="1">
        <v>38063</v>
      </c>
      <c r="I3975" s="1">
        <v>24398</v>
      </c>
      <c r="J3975" s="1">
        <v>13985</v>
      </c>
      <c r="K3975">
        <v>52111</v>
      </c>
      <c r="L3975">
        <v>37567</v>
      </c>
      <c r="M3975">
        <v>43628</v>
      </c>
    </row>
    <row r="3976" spans="1:13" x14ac:dyDescent="0.2">
      <c r="A3976" t="s">
        <v>3985</v>
      </c>
      <c r="B3976">
        <v>16273</v>
      </c>
      <c r="C3976">
        <v>14571</v>
      </c>
      <c r="D3976">
        <v>17668</v>
      </c>
      <c r="E3976" s="1">
        <v>5491</v>
      </c>
      <c r="F3976" s="1">
        <v>4450</v>
      </c>
      <c r="G3976" s="1">
        <v>10823</v>
      </c>
      <c r="H3976" s="1">
        <v>24232</v>
      </c>
      <c r="I3976" s="1">
        <v>16727</v>
      </c>
      <c r="J3976" s="1">
        <v>8395</v>
      </c>
      <c r="K3976">
        <v>33746</v>
      </c>
      <c r="L3976">
        <v>26728</v>
      </c>
      <c r="M3976">
        <v>30968</v>
      </c>
    </row>
    <row r="3977" spans="1:13" x14ac:dyDescent="0.2">
      <c r="A3977" t="s">
        <v>3986</v>
      </c>
      <c r="B3977">
        <v>8371</v>
      </c>
      <c r="C3977">
        <v>7162</v>
      </c>
      <c r="D3977">
        <v>8363</v>
      </c>
      <c r="E3977" s="1">
        <v>2894</v>
      </c>
      <c r="F3977" s="1">
        <v>2477</v>
      </c>
      <c r="G3977" s="1">
        <v>6028</v>
      </c>
      <c r="H3977" s="1">
        <v>7995</v>
      </c>
      <c r="I3977" s="1">
        <v>5263</v>
      </c>
      <c r="J3977" s="1">
        <v>3380</v>
      </c>
      <c r="K3977">
        <v>10015</v>
      </c>
      <c r="L3977">
        <v>9156</v>
      </c>
      <c r="M3977">
        <v>10204</v>
      </c>
    </row>
    <row r="3978" spans="1:13" x14ac:dyDescent="0.2">
      <c r="A3978" t="s">
        <v>3987</v>
      </c>
      <c r="B3978">
        <v>329</v>
      </c>
      <c r="C3978">
        <v>336</v>
      </c>
      <c r="D3978">
        <v>466</v>
      </c>
      <c r="E3978" s="1">
        <v>117</v>
      </c>
      <c r="F3978" s="1">
        <v>150</v>
      </c>
      <c r="G3978" s="1">
        <v>376</v>
      </c>
      <c r="H3978" s="1">
        <v>474</v>
      </c>
      <c r="I3978" s="1">
        <v>275</v>
      </c>
      <c r="J3978" s="1">
        <v>164</v>
      </c>
      <c r="K3978">
        <v>503</v>
      </c>
      <c r="L3978">
        <v>494</v>
      </c>
      <c r="M3978">
        <v>474</v>
      </c>
    </row>
    <row r="3979" spans="1:13" x14ac:dyDescent="0.2">
      <c r="A3979" t="s">
        <v>3988</v>
      </c>
      <c r="B3979">
        <v>28773</v>
      </c>
      <c r="C3979">
        <v>23699</v>
      </c>
      <c r="D3979">
        <v>24631</v>
      </c>
      <c r="E3979" s="1">
        <v>12445</v>
      </c>
      <c r="F3979" s="1">
        <v>11223</v>
      </c>
      <c r="G3979" s="1">
        <v>27178</v>
      </c>
      <c r="H3979" s="1">
        <v>33159</v>
      </c>
      <c r="I3979" s="1">
        <v>24363</v>
      </c>
      <c r="J3979" s="1">
        <v>12374</v>
      </c>
      <c r="K3979">
        <v>22936</v>
      </c>
      <c r="L3979">
        <v>23973</v>
      </c>
      <c r="M3979">
        <v>26678</v>
      </c>
    </row>
    <row r="3980" spans="1:13" x14ac:dyDescent="0.2">
      <c r="A3980" t="s">
        <v>3989</v>
      </c>
      <c r="B3980">
        <v>4786</v>
      </c>
      <c r="C3980">
        <v>4745</v>
      </c>
      <c r="D3980">
        <v>6263</v>
      </c>
      <c r="E3980" s="1">
        <v>2179</v>
      </c>
      <c r="F3980" s="1">
        <v>2369</v>
      </c>
      <c r="G3980" s="1">
        <v>6313</v>
      </c>
      <c r="H3980" s="1">
        <v>7081</v>
      </c>
      <c r="I3980" s="1">
        <v>4075</v>
      </c>
      <c r="J3980" s="1">
        <v>2625</v>
      </c>
      <c r="K3980">
        <v>3889</v>
      </c>
      <c r="L3980">
        <v>4318</v>
      </c>
      <c r="M3980">
        <v>4490</v>
      </c>
    </row>
    <row r="3981" spans="1:13" x14ac:dyDescent="0.2">
      <c r="A3981" t="s">
        <v>3990</v>
      </c>
      <c r="B3981">
        <v>29998</v>
      </c>
      <c r="C3981">
        <v>24729</v>
      </c>
      <c r="D3981">
        <v>33816</v>
      </c>
      <c r="E3981" s="1">
        <v>10972</v>
      </c>
      <c r="F3981" s="1">
        <v>9032</v>
      </c>
      <c r="G3981" s="1">
        <v>22866</v>
      </c>
      <c r="H3981" s="1">
        <v>26172</v>
      </c>
      <c r="I3981" s="1">
        <v>20812</v>
      </c>
      <c r="J3981" s="1">
        <v>11782</v>
      </c>
      <c r="K3981">
        <v>19142</v>
      </c>
      <c r="L3981">
        <v>13216</v>
      </c>
      <c r="M3981">
        <v>14525</v>
      </c>
    </row>
    <row r="3982" spans="1:13" x14ac:dyDescent="0.2">
      <c r="A3982" t="s">
        <v>3991</v>
      </c>
      <c r="B3982">
        <v>1351</v>
      </c>
      <c r="C3982">
        <v>1038</v>
      </c>
      <c r="D3982">
        <v>893</v>
      </c>
      <c r="E3982" s="1">
        <v>374</v>
      </c>
      <c r="F3982" s="1">
        <v>342</v>
      </c>
      <c r="G3982" s="1">
        <v>746</v>
      </c>
      <c r="H3982" s="1">
        <v>1487</v>
      </c>
      <c r="I3982" s="1">
        <v>1189</v>
      </c>
      <c r="J3982" s="1">
        <v>610</v>
      </c>
      <c r="K3982">
        <v>1537</v>
      </c>
      <c r="L3982">
        <v>1481</v>
      </c>
      <c r="M3982">
        <v>1773</v>
      </c>
    </row>
    <row r="3983" spans="1:13" x14ac:dyDescent="0.2">
      <c r="A3983" t="s">
        <v>3992</v>
      </c>
      <c r="B3983">
        <v>299</v>
      </c>
      <c r="C3983">
        <v>310</v>
      </c>
      <c r="D3983">
        <v>428</v>
      </c>
      <c r="E3983" s="1">
        <v>118</v>
      </c>
      <c r="F3983" s="1">
        <v>112</v>
      </c>
      <c r="G3983" s="1">
        <v>279</v>
      </c>
      <c r="H3983" s="1">
        <v>471</v>
      </c>
      <c r="I3983" s="1">
        <v>285</v>
      </c>
      <c r="J3983" s="1">
        <v>179</v>
      </c>
      <c r="K3983">
        <v>502</v>
      </c>
      <c r="L3983">
        <v>360</v>
      </c>
      <c r="M3983">
        <v>373</v>
      </c>
    </row>
    <row r="3984" spans="1:13" x14ac:dyDescent="0.2">
      <c r="A3984" t="s">
        <v>3993</v>
      </c>
      <c r="B3984">
        <v>2353</v>
      </c>
      <c r="C3984">
        <v>2132</v>
      </c>
      <c r="D3984">
        <v>2438</v>
      </c>
      <c r="E3984" s="1">
        <v>922</v>
      </c>
      <c r="F3984" s="1">
        <v>782</v>
      </c>
      <c r="G3984" s="1">
        <v>1945</v>
      </c>
      <c r="H3984" s="1">
        <v>3124</v>
      </c>
      <c r="I3984" s="1">
        <v>2160</v>
      </c>
      <c r="J3984" s="1">
        <v>1195</v>
      </c>
      <c r="K3984">
        <v>3377</v>
      </c>
      <c r="L3984">
        <v>2575</v>
      </c>
      <c r="M3984">
        <v>3062</v>
      </c>
    </row>
    <row r="3985" spans="1:13" x14ac:dyDescent="0.2">
      <c r="A3985" t="s">
        <v>3994</v>
      </c>
      <c r="B3985">
        <v>2766</v>
      </c>
      <c r="C3985">
        <v>2492</v>
      </c>
      <c r="D3985">
        <v>2449</v>
      </c>
      <c r="E3985" s="1">
        <v>877</v>
      </c>
      <c r="F3985" s="1">
        <v>843</v>
      </c>
      <c r="G3985" s="1">
        <v>2084</v>
      </c>
      <c r="H3985" s="1">
        <v>3151</v>
      </c>
      <c r="I3985" s="1">
        <v>2078</v>
      </c>
      <c r="J3985" s="1">
        <v>1101</v>
      </c>
      <c r="K3985">
        <v>3220</v>
      </c>
      <c r="L3985">
        <v>2693</v>
      </c>
      <c r="M3985">
        <v>3050</v>
      </c>
    </row>
    <row r="3986" spans="1:13" x14ac:dyDescent="0.2">
      <c r="A3986" t="s">
        <v>3995</v>
      </c>
      <c r="B3986">
        <v>1865</v>
      </c>
      <c r="C3986">
        <v>1831</v>
      </c>
      <c r="D3986">
        <v>2195</v>
      </c>
      <c r="E3986" s="1">
        <v>829</v>
      </c>
      <c r="F3986" s="1">
        <v>680</v>
      </c>
      <c r="G3986" s="1">
        <v>1881</v>
      </c>
      <c r="H3986" s="1">
        <v>3645</v>
      </c>
      <c r="I3986" s="1">
        <v>2390</v>
      </c>
      <c r="J3986" s="1">
        <v>1390</v>
      </c>
      <c r="K3986">
        <v>3870</v>
      </c>
      <c r="L3986">
        <v>2609</v>
      </c>
      <c r="M3986">
        <v>3132</v>
      </c>
    </row>
    <row r="3987" spans="1:13" x14ac:dyDescent="0.2">
      <c r="A3987" t="s">
        <v>3996</v>
      </c>
      <c r="B3987">
        <v>507</v>
      </c>
      <c r="C3987">
        <v>425</v>
      </c>
      <c r="D3987">
        <v>706</v>
      </c>
      <c r="E3987" s="1">
        <v>197</v>
      </c>
      <c r="F3987" s="1">
        <v>156</v>
      </c>
      <c r="G3987" s="1">
        <v>406</v>
      </c>
      <c r="H3987" s="1">
        <v>484</v>
      </c>
      <c r="I3987" s="1">
        <v>366</v>
      </c>
      <c r="J3987" s="1">
        <v>206</v>
      </c>
      <c r="K3987">
        <v>656</v>
      </c>
      <c r="L3987">
        <v>520</v>
      </c>
      <c r="M3987">
        <v>577</v>
      </c>
    </row>
    <row r="3988" spans="1:13" x14ac:dyDescent="0.2">
      <c r="A3988" t="s">
        <v>3997</v>
      </c>
      <c r="B3988">
        <v>1739</v>
      </c>
      <c r="C3988">
        <v>1501</v>
      </c>
      <c r="D3988">
        <v>1786</v>
      </c>
      <c r="E3988" s="1">
        <v>621</v>
      </c>
      <c r="F3988" s="1">
        <v>594</v>
      </c>
      <c r="G3988" s="1">
        <v>1377</v>
      </c>
      <c r="H3988" s="1">
        <v>1701</v>
      </c>
      <c r="I3988" s="1">
        <v>1279</v>
      </c>
      <c r="J3988" s="1">
        <v>709</v>
      </c>
      <c r="K3988">
        <v>1920</v>
      </c>
      <c r="L3988">
        <v>1622</v>
      </c>
      <c r="M3988">
        <v>1906</v>
      </c>
    </row>
    <row r="3989" spans="1:13" x14ac:dyDescent="0.2">
      <c r="A3989" t="s">
        <v>3998</v>
      </c>
      <c r="B3989">
        <v>7971</v>
      </c>
      <c r="C3989">
        <v>6939</v>
      </c>
      <c r="D3989">
        <v>6789</v>
      </c>
      <c r="E3989" s="1">
        <v>3472</v>
      </c>
      <c r="F3989" s="1">
        <v>3047</v>
      </c>
      <c r="G3989" s="1">
        <v>7177</v>
      </c>
      <c r="H3989" s="1">
        <v>11972</v>
      </c>
      <c r="I3989" s="1">
        <v>8754</v>
      </c>
      <c r="J3989" s="1">
        <v>4142</v>
      </c>
      <c r="K3989">
        <v>9753</v>
      </c>
      <c r="L3989">
        <v>9812</v>
      </c>
      <c r="M3989">
        <v>10570</v>
      </c>
    </row>
    <row r="3990" spans="1:13" x14ac:dyDescent="0.2">
      <c r="A3990" t="s">
        <v>3999</v>
      </c>
      <c r="B3990">
        <v>210</v>
      </c>
      <c r="C3990">
        <v>189</v>
      </c>
      <c r="D3990">
        <v>253</v>
      </c>
      <c r="E3990" s="1">
        <v>79</v>
      </c>
      <c r="F3990" s="1">
        <v>59</v>
      </c>
      <c r="G3990" s="1">
        <v>145</v>
      </c>
      <c r="H3990" s="1">
        <v>79</v>
      </c>
      <c r="I3990" s="1">
        <v>45</v>
      </c>
      <c r="J3990" s="1">
        <v>33</v>
      </c>
      <c r="K3990">
        <v>96</v>
      </c>
      <c r="L3990">
        <v>76</v>
      </c>
      <c r="M3990">
        <v>97</v>
      </c>
    </row>
    <row r="3991" spans="1:13" x14ac:dyDescent="0.2">
      <c r="A3991" t="s">
        <v>4000</v>
      </c>
      <c r="B3991">
        <v>12714</v>
      </c>
      <c r="C3991">
        <v>10701</v>
      </c>
      <c r="D3991">
        <v>13017</v>
      </c>
      <c r="E3991" s="1">
        <v>4135</v>
      </c>
      <c r="F3991" s="1">
        <v>3977</v>
      </c>
      <c r="G3991" s="1">
        <v>9057</v>
      </c>
      <c r="H3991" s="1">
        <v>11219</v>
      </c>
      <c r="I3991" s="1">
        <v>8224</v>
      </c>
      <c r="J3991" s="1">
        <v>4709</v>
      </c>
      <c r="K3991">
        <v>10546</v>
      </c>
      <c r="L3991">
        <v>9842</v>
      </c>
      <c r="M3991">
        <v>10964</v>
      </c>
    </row>
    <row r="3992" spans="1:13" x14ac:dyDescent="0.2">
      <c r="A3992" t="s">
        <v>4001</v>
      </c>
      <c r="B3992">
        <v>6069</v>
      </c>
      <c r="C3992">
        <v>4425</v>
      </c>
      <c r="D3992">
        <v>5262</v>
      </c>
      <c r="E3992" s="1">
        <v>2963</v>
      </c>
      <c r="F3992" s="1">
        <v>2445</v>
      </c>
      <c r="G3992" s="1">
        <v>5485</v>
      </c>
      <c r="H3992" s="1">
        <v>3989</v>
      </c>
      <c r="I3992" s="1">
        <v>2599</v>
      </c>
      <c r="J3992" s="1">
        <v>1816</v>
      </c>
      <c r="K3992">
        <v>3092</v>
      </c>
      <c r="L3992">
        <v>2739</v>
      </c>
      <c r="M3992">
        <v>3010</v>
      </c>
    </row>
    <row r="3993" spans="1:13" x14ac:dyDescent="0.2">
      <c r="A3993" t="s">
        <v>4002</v>
      </c>
      <c r="B3993">
        <v>12419</v>
      </c>
      <c r="C3993">
        <v>11320</v>
      </c>
      <c r="D3993">
        <v>13687</v>
      </c>
      <c r="E3993" s="1">
        <v>4144</v>
      </c>
      <c r="F3993" s="1">
        <v>4079</v>
      </c>
      <c r="G3993" s="1">
        <v>9308</v>
      </c>
      <c r="H3993" s="1">
        <v>9735</v>
      </c>
      <c r="I3993" s="1">
        <v>6920</v>
      </c>
      <c r="J3993" s="1">
        <v>3950</v>
      </c>
      <c r="K3993">
        <v>8395</v>
      </c>
      <c r="L3993">
        <v>7286</v>
      </c>
      <c r="M3993">
        <v>8342</v>
      </c>
    </row>
    <row r="3994" spans="1:13" x14ac:dyDescent="0.2">
      <c r="A3994" t="s">
        <v>4003</v>
      </c>
      <c r="B3994">
        <v>32585</v>
      </c>
      <c r="C3994">
        <v>25254</v>
      </c>
      <c r="D3994">
        <v>35930</v>
      </c>
      <c r="E3994" s="1">
        <v>20365</v>
      </c>
      <c r="F3994" s="1">
        <v>16189</v>
      </c>
      <c r="G3994" s="1">
        <v>38152</v>
      </c>
      <c r="H3994" s="1">
        <v>19541</v>
      </c>
      <c r="I3994" s="1">
        <v>19606</v>
      </c>
      <c r="J3994" s="1">
        <v>7463</v>
      </c>
      <c r="K3994">
        <v>6169</v>
      </c>
      <c r="L3994">
        <v>4778</v>
      </c>
      <c r="M3994">
        <v>4711</v>
      </c>
    </row>
    <row r="3995" spans="1:13" x14ac:dyDescent="0.2">
      <c r="A3995" t="s">
        <v>4004</v>
      </c>
      <c r="B3995">
        <v>236</v>
      </c>
      <c r="C3995">
        <v>235</v>
      </c>
      <c r="D3995">
        <v>231</v>
      </c>
      <c r="E3995" s="1">
        <v>84</v>
      </c>
      <c r="F3995" s="1">
        <v>64</v>
      </c>
      <c r="G3995" s="1">
        <v>186</v>
      </c>
      <c r="H3995" s="1">
        <v>222</v>
      </c>
      <c r="I3995" s="1">
        <v>133</v>
      </c>
      <c r="J3995" s="1">
        <v>75</v>
      </c>
      <c r="K3995">
        <v>218</v>
      </c>
      <c r="L3995">
        <v>206</v>
      </c>
      <c r="M3995">
        <v>230</v>
      </c>
    </row>
    <row r="3996" spans="1:13" x14ac:dyDescent="0.2">
      <c r="A3996" t="s">
        <v>4005</v>
      </c>
      <c r="B3996">
        <v>75392</v>
      </c>
      <c r="C3996">
        <v>54057</v>
      </c>
      <c r="D3996">
        <v>71571</v>
      </c>
      <c r="E3996" s="1">
        <v>24856</v>
      </c>
      <c r="F3996" s="1">
        <v>21126</v>
      </c>
      <c r="G3996" s="1">
        <v>49760</v>
      </c>
      <c r="H3996" s="1">
        <v>59234</v>
      </c>
      <c r="I3996" s="1">
        <v>42894</v>
      </c>
      <c r="J3996" s="1">
        <v>23140</v>
      </c>
      <c r="K3996">
        <v>60118</v>
      </c>
      <c r="L3996">
        <v>40310</v>
      </c>
      <c r="M3996">
        <v>44633</v>
      </c>
    </row>
    <row r="3997" spans="1:13" x14ac:dyDescent="0.2">
      <c r="A3997" t="s">
        <v>4006</v>
      </c>
      <c r="B3997">
        <v>2598</v>
      </c>
      <c r="C3997">
        <v>1827</v>
      </c>
      <c r="D3997">
        <v>2089</v>
      </c>
      <c r="E3997" s="1">
        <v>1033</v>
      </c>
      <c r="F3997" s="1">
        <v>909</v>
      </c>
      <c r="G3997" s="1">
        <v>2229</v>
      </c>
      <c r="H3997" s="1">
        <v>3691</v>
      </c>
      <c r="I3997" s="1">
        <v>2168</v>
      </c>
      <c r="J3997" s="1">
        <v>1335</v>
      </c>
      <c r="K3997">
        <v>1746</v>
      </c>
      <c r="L3997">
        <v>1503</v>
      </c>
      <c r="M3997">
        <v>1757</v>
      </c>
    </row>
    <row r="3998" spans="1:13" x14ac:dyDescent="0.2">
      <c r="A3998" t="s">
        <v>4007</v>
      </c>
      <c r="B3998">
        <v>2784</v>
      </c>
      <c r="C3998">
        <v>2396</v>
      </c>
      <c r="D3998">
        <v>2697</v>
      </c>
      <c r="E3998" s="1">
        <v>747</v>
      </c>
      <c r="F3998" s="1">
        <v>806</v>
      </c>
      <c r="G3998" s="1">
        <v>1865</v>
      </c>
      <c r="H3998" s="1">
        <v>2970</v>
      </c>
      <c r="I3998" s="1">
        <v>1795</v>
      </c>
      <c r="J3998" s="1">
        <v>1158</v>
      </c>
      <c r="K3998">
        <v>2849</v>
      </c>
      <c r="L3998">
        <v>2694</v>
      </c>
      <c r="M3998">
        <v>3108</v>
      </c>
    </row>
    <row r="3999" spans="1:13" x14ac:dyDescent="0.2">
      <c r="A3999" t="s">
        <v>4008</v>
      </c>
      <c r="B3999">
        <v>8817</v>
      </c>
      <c r="C3999">
        <v>9076</v>
      </c>
      <c r="D3999">
        <v>9281</v>
      </c>
      <c r="E3999" s="1">
        <v>2520</v>
      </c>
      <c r="F3999" s="1">
        <v>2687</v>
      </c>
      <c r="G3999" s="1">
        <v>7238</v>
      </c>
      <c r="H3999" s="1">
        <v>8730</v>
      </c>
      <c r="I3999" s="1">
        <v>5518</v>
      </c>
      <c r="J3999" s="1">
        <v>3446</v>
      </c>
      <c r="K3999">
        <v>9210</v>
      </c>
      <c r="L3999">
        <v>10016</v>
      </c>
      <c r="M3999">
        <v>10918</v>
      </c>
    </row>
    <row r="4000" spans="1:13" x14ac:dyDescent="0.2">
      <c r="A4000" t="s">
        <v>4009</v>
      </c>
      <c r="B4000">
        <v>1347</v>
      </c>
      <c r="C4000">
        <v>1103</v>
      </c>
      <c r="D4000">
        <v>1615</v>
      </c>
      <c r="E4000" s="1">
        <v>459</v>
      </c>
      <c r="F4000" s="1">
        <v>482</v>
      </c>
      <c r="G4000" s="1">
        <v>1098</v>
      </c>
      <c r="H4000" s="1">
        <v>1419</v>
      </c>
      <c r="I4000" s="1">
        <v>772</v>
      </c>
      <c r="J4000" s="1">
        <v>565</v>
      </c>
      <c r="K4000">
        <v>958</v>
      </c>
      <c r="L4000">
        <v>752</v>
      </c>
      <c r="M4000">
        <v>891</v>
      </c>
    </row>
    <row r="4001" spans="1:13" x14ac:dyDescent="0.2">
      <c r="A4001" t="s">
        <v>4010</v>
      </c>
      <c r="B4001">
        <v>15642</v>
      </c>
      <c r="C4001">
        <v>11558</v>
      </c>
      <c r="D4001">
        <v>11906</v>
      </c>
      <c r="E4001" s="1">
        <v>5308</v>
      </c>
      <c r="F4001" s="1">
        <v>4676</v>
      </c>
      <c r="G4001" s="1">
        <v>11185</v>
      </c>
      <c r="H4001" s="1">
        <v>12074</v>
      </c>
      <c r="I4001" s="1">
        <v>8682</v>
      </c>
      <c r="J4001" s="1">
        <v>5229</v>
      </c>
      <c r="K4001">
        <v>9075</v>
      </c>
      <c r="L4001">
        <v>8591</v>
      </c>
      <c r="M4001">
        <v>9697</v>
      </c>
    </row>
    <row r="4002" spans="1:13" x14ac:dyDescent="0.2">
      <c r="A4002" t="s">
        <v>4011</v>
      </c>
      <c r="B4002">
        <v>529</v>
      </c>
      <c r="C4002">
        <v>352</v>
      </c>
      <c r="D4002">
        <v>454</v>
      </c>
      <c r="E4002" s="1">
        <v>180</v>
      </c>
      <c r="F4002" s="1">
        <v>187</v>
      </c>
      <c r="G4002" s="1">
        <v>453</v>
      </c>
      <c r="H4002" s="1">
        <v>482</v>
      </c>
      <c r="I4002" s="1">
        <v>322</v>
      </c>
      <c r="J4002" s="1">
        <v>240</v>
      </c>
      <c r="K4002">
        <v>345</v>
      </c>
      <c r="L4002">
        <v>255</v>
      </c>
      <c r="M4002">
        <v>333</v>
      </c>
    </row>
    <row r="4003" spans="1:13" x14ac:dyDescent="0.2">
      <c r="A4003" t="s">
        <v>4012</v>
      </c>
      <c r="B4003">
        <v>3185</v>
      </c>
      <c r="C4003">
        <v>2466</v>
      </c>
      <c r="D4003">
        <v>2006</v>
      </c>
      <c r="E4003" s="1">
        <v>1051</v>
      </c>
      <c r="F4003" s="1">
        <v>922</v>
      </c>
      <c r="G4003" s="1">
        <v>2421</v>
      </c>
      <c r="H4003" s="1">
        <v>3155</v>
      </c>
      <c r="I4003" s="1">
        <v>2241</v>
      </c>
      <c r="J4003" s="1">
        <v>1219</v>
      </c>
      <c r="K4003">
        <v>1963</v>
      </c>
      <c r="L4003">
        <v>2662</v>
      </c>
      <c r="M4003">
        <v>2473</v>
      </c>
    </row>
    <row r="4004" spans="1:13" x14ac:dyDescent="0.2">
      <c r="A4004" t="s">
        <v>4013</v>
      </c>
      <c r="B4004">
        <v>21753</v>
      </c>
      <c r="C4004">
        <v>15535</v>
      </c>
      <c r="D4004">
        <v>16761</v>
      </c>
      <c r="E4004" s="1">
        <v>5625</v>
      </c>
      <c r="F4004" s="1">
        <v>4933</v>
      </c>
      <c r="G4004" s="1">
        <v>12055</v>
      </c>
      <c r="H4004" s="1">
        <v>23264</v>
      </c>
      <c r="I4004" s="1">
        <v>16561</v>
      </c>
      <c r="J4004" s="1">
        <v>11209</v>
      </c>
      <c r="K4004">
        <v>26130</v>
      </c>
      <c r="L4004">
        <v>22880</v>
      </c>
      <c r="M4004">
        <v>27136</v>
      </c>
    </row>
    <row r="4005" spans="1:13" x14ac:dyDescent="0.2">
      <c r="A4005" t="s">
        <v>4014</v>
      </c>
      <c r="B4005">
        <v>4045</v>
      </c>
      <c r="C4005">
        <v>3717</v>
      </c>
      <c r="D4005">
        <v>4912</v>
      </c>
      <c r="E4005" s="1">
        <v>2408</v>
      </c>
      <c r="F4005" s="1">
        <v>2348</v>
      </c>
      <c r="G4005" s="1">
        <v>5661</v>
      </c>
      <c r="H4005" s="1">
        <v>6480</v>
      </c>
      <c r="I4005" s="1">
        <v>4385</v>
      </c>
      <c r="J4005" s="1">
        <v>2408</v>
      </c>
      <c r="K4005">
        <v>3634</v>
      </c>
      <c r="L4005">
        <v>3150</v>
      </c>
      <c r="M4005">
        <v>3379</v>
      </c>
    </row>
    <row r="4006" spans="1:13" x14ac:dyDescent="0.2">
      <c r="A4006" t="s">
        <v>4015</v>
      </c>
      <c r="B4006">
        <v>1232</v>
      </c>
      <c r="C4006">
        <v>1415</v>
      </c>
      <c r="D4006">
        <v>2108</v>
      </c>
      <c r="E4006" s="1">
        <v>579</v>
      </c>
      <c r="F4006" s="1">
        <v>471</v>
      </c>
      <c r="G4006" s="1">
        <v>1369</v>
      </c>
      <c r="H4006" s="1">
        <v>1710</v>
      </c>
      <c r="I4006" s="1">
        <v>1032</v>
      </c>
      <c r="J4006" s="1">
        <v>612</v>
      </c>
      <c r="K4006">
        <v>1747</v>
      </c>
      <c r="L4006">
        <v>1359</v>
      </c>
      <c r="M4006">
        <v>1476</v>
      </c>
    </row>
    <row r="4007" spans="1:13" x14ac:dyDescent="0.2">
      <c r="A4007" t="s">
        <v>4016</v>
      </c>
      <c r="B4007">
        <v>3374</v>
      </c>
      <c r="C4007">
        <v>2871</v>
      </c>
      <c r="D4007">
        <v>3058</v>
      </c>
      <c r="E4007" s="1">
        <v>1179</v>
      </c>
      <c r="F4007" s="1">
        <v>935</v>
      </c>
      <c r="G4007" s="1">
        <v>2637</v>
      </c>
      <c r="H4007" s="1">
        <v>2961</v>
      </c>
      <c r="I4007" s="1">
        <v>1997</v>
      </c>
      <c r="J4007" s="1">
        <v>1052</v>
      </c>
      <c r="K4007">
        <v>2576</v>
      </c>
      <c r="L4007">
        <v>2873</v>
      </c>
      <c r="M4007">
        <v>3480</v>
      </c>
    </row>
    <row r="4008" spans="1:13" x14ac:dyDescent="0.2">
      <c r="A4008" t="s">
        <v>4017</v>
      </c>
      <c r="B4008">
        <v>7445</v>
      </c>
      <c r="C4008">
        <v>6443</v>
      </c>
      <c r="D4008">
        <v>7140</v>
      </c>
      <c r="E4008" s="1">
        <v>2466</v>
      </c>
      <c r="F4008" s="1">
        <v>2019</v>
      </c>
      <c r="G4008" s="1">
        <v>4695</v>
      </c>
      <c r="H4008" s="1">
        <v>6306</v>
      </c>
      <c r="I4008" s="1">
        <v>3718</v>
      </c>
      <c r="J4008" s="1">
        <v>2553</v>
      </c>
      <c r="K4008">
        <v>5081</v>
      </c>
      <c r="L4008">
        <v>4015</v>
      </c>
      <c r="M4008">
        <v>5050</v>
      </c>
    </row>
    <row r="4009" spans="1:13" x14ac:dyDescent="0.2">
      <c r="A4009" t="s">
        <v>4018</v>
      </c>
      <c r="B4009">
        <v>2868</v>
      </c>
      <c r="C4009">
        <v>2624</v>
      </c>
      <c r="D4009">
        <v>3209</v>
      </c>
      <c r="E4009" s="1">
        <v>1267</v>
      </c>
      <c r="F4009" s="1">
        <v>1132</v>
      </c>
      <c r="G4009" s="1">
        <v>2635</v>
      </c>
      <c r="H4009" s="1">
        <v>5077</v>
      </c>
      <c r="I4009" s="1">
        <v>3471</v>
      </c>
      <c r="J4009" s="1">
        <v>1880</v>
      </c>
      <c r="K4009">
        <v>5402</v>
      </c>
      <c r="L4009">
        <v>4057</v>
      </c>
      <c r="M4009">
        <v>5185</v>
      </c>
    </row>
    <row r="4010" spans="1:13" x14ac:dyDescent="0.2">
      <c r="A4010" t="s">
        <v>4019</v>
      </c>
      <c r="B4010">
        <v>1994</v>
      </c>
      <c r="C4010">
        <v>1517</v>
      </c>
      <c r="D4010">
        <v>1514</v>
      </c>
      <c r="E4010" s="1">
        <v>501</v>
      </c>
      <c r="F4010" s="1">
        <v>435</v>
      </c>
      <c r="G4010" s="1">
        <v>1059</v>
      </c>
      <c r="H4010" s="1">
        <v>1845</v>
      </c>
      <c r="I4010" s="1">
        <v>1074</v>
      </c>
      <c r="J4010" s="1">
        <v>693</v>
      </c>
      <c r="K4010">
        <v>1760</v>
      </c>
      <c r="L4010">
        <v>1543</v>
      </c>
      <c r="M4010">
        <v>2050</v>
      </c>
    </row>
    <row r="4011" spans="1:13" x14ac:dyDescent="0.2">
      <c r="A4011" t="s">
        <v>4020</v>
      </c>
      <c r="B4011">
        <v>4089</v>
      </c>
      <c r="C4011">
        <v>4348</v>
      </c>
      <c r="D4011">
        <v>4339</v>
      </c>
      <c r="E4011" s="1">
        <v>2328</v>
      </c>
      <c r="F4011" s="1">
        <v>1950</v>
      </c>
      <c r="G4011" s="1">
        <v>4256</v>
      </c>
      <c r="H4011" s="1">
        <v>3442</v>
      </c>
      <c r="I4011" s="1">
        <v>3362</v>
      </c>
      <c r="J4011" s="1">
        <v>989</v>
      </c>
      <c r="K4011">
        <v>2498</v>
      </c>
      <c r="L4011">
        <v>2504</v>
      </c>
      <c r="M4011">
        <v>3003</v>
      </c>
    </row>
    <row r="4012" spans="1:13" x14ac:dyDescent="0.2">
      <c r="A4012" t="s">
        <v>4021</v>
      </c>
      <c r="B4012">
        <v>6537</v>
      </c>
      <c r="C4012">
        <v>6341</v>
      </c>
      <c r="D4012">
        <v>6171</v>
      </c>
      <c r="E4012" s="1">
        <v>2219</v>
      </c>
      <c r="F4012" s="1">
        <v>2034</v>
      </c>
      <c r="G4012" s="1">
        <v>5454</v>
      </c>
      <c r="H4012" s="1">
        <v>11102</v>
      </c>
      <c r="I4012" s="1">
        <v>8443</v>
      </c>
      <c r="J4012" s="1">
        <v>4132</v>
      </c>
      <c r="K4012">
        <v>11719</v>
      </c>
      <c r="L4012">
        <v>10309</v>
      </c>
      <c r="M4012">
        <v>12277</v>
      </c>
    </row>
    <row r="4013" spans="1:13" x14ac:dyDescent="0.2">
      <c r="A4013" t="s">
        <v>4022</v>
      </c>
      <c r="B4013">
        <v>690</v>
      </c>
      <c r="C4013">
        <v>503</v>
      </c>
      <c r="D4013">
        <v>736</v>
      </c>
      <c r="E4013" s="1">
        <v>190</v>
      </c>
      <c r="F4013" s="1">
        <v>185</v>
      </c>
      <c r="G4013" s="1">
        <v>467</v>
      </c>
      <c r="H4013" s="1">
        <v>648</v>
      </c>
      <c r="I4013" s="1">
        <v>433</v>
      </c>
      <c r="J4013" s="1">
        <v>226</v>
      </c>
      <c r="K4013">
        <v>750</v>
      </c>
      <c r="L4013">
        <v>624</v>
      </c>
      <c r="M4013">
        <v>765</v>
      </c>
    </row>
    <row r="4014" spans="1:13" x14ac:dyDescent="0.2">
      <c r="A4014" t="s">
        <v>4023</v>
      </c>
      <c r="B4014">
        <v>8</v>
      </c>
      <c r="C4014">
        <v>6</v>
      </c>
      <c r="D4014">
        <v>6</v>
      </c>
      <c r="E4014" s="1">
        <v>4</v>
      </c>
      <c r="F4014" s="1">
        <v>0</v>
      </c>
      <c r="G4014" s="1">
        <v>6</v>
      </c>
      <c r="H4014" s="1">
        <v>11</v>
      </c>
      <c r="I4014" s="1">
        <v>8</v>
      </c>
      <c r="J4014" s="1">
        <v>2</v>
      </c>
      <c r="K4014">
        <v>14</v>
      </c>
      <c r="L4014">
        <v>7</v>
      </c>
      <c r="M4014">
        <v>6</v>
      </c>
    </row>
    <row r="4015" spans="1:13" x14ac:dyDescent="0.2">
      <c r="A4015" t="s">
        <v>4024</v>
      </c>
      <c r="B4015">
        <v>1188</v>
      </c>
      <c r="C4015">
        <v>887</v>
      </c>
      <c r="D4015">
        <v>1163</v>
      </c>
      <c r="E4015" s="1">
        <v>601</v>
      </c>
      <c r="F4015" s="1">
        <v>504</v>
      </c>
      <c r="G4015" s="1">
        <v>1201</v>
      </c>
      <c r="H4015" s="1">
        <v>1674</v>
      </c>
      <c r="I4015" s="1">
        <v>1148</v>
      </c>
      <c r="J4015" s="1">
        <v>514</v>
      </c>
      <c r="K4015">
        <v>1436</v>
      </c>
      <c r="L4015">
        <v>1069</v>
      </c>
      <c r="M4015">
        <v>1051</v>
      </c>
    </row>
    <row r="4016" spans="1:13" x14ac:dyDescent="0.2">
      <c r="A4016" t="s">
        <v>4025</v>
      </c>
      <c r="B4016">
        <v>1771</v>
      </c>
      <c r="C4016">
        <v>1793</v>
      </c>
      <c r="D4016">
        <v>1802</v>
      </c>
      <c r="E4016" s="1">
        <v>846</v>
      </c>
      <c r="F4016" s="1">
        <v>838</v>
      </c>
      <c r="G4016" s="1">
        <v>1804</v>
      </c>
      <c r="H4016" s="1">
        <v>2021</v>
      </c>
      <c r="I4016" s="1">
        <v>1344</v>
      </c>
      <c r="J4016" s="1">
        <v>793</v>
      </c>
      <c r="K4016">
        <v>1798</v>
      </c>
      <c r="L4016">
        <v>1965</v>
      </c>
      <c r="M4016">
        <v>2171</v>
      </c>
    </row>
    <row r="4017" spans="1:13" x14ac:dyDescent="0.2">
      <c r="A4017" t="s">
        <v>4026</v>
      </c>
      <c r="B4017">
        <v>1243</v>
      </c>
      <c r="C4017">
        <v>984</v>
      </c>
      <c r="D4017">
        <v>1401</v>
      </c>
      <c r="E4017" s="1">
        <v>403</v>
      </c>
      <c r="F4017" s="1">
        <v>409</v>
      </c>
      <c r="G4017" s="1">
        <v>831</v>
      </c>
      <c r="H4017" s="1">
        <v>1356</v>
      </c>
      <c r="I4017" s="1">
        <v>918</v>
      </c>
      <c r="J4017" s="1">
        <v>496</v>
      </c>
      <c r="K4017">
        <v>1246</v>
      </c>
      <c r="L4017">
        <v>936</v>
      </c>
      <c r="M4017">
        <v>1138</v>
      </c>
    </row>
    <row r="4018" spans="1:13" x14ac:dyDescent="0.2">
      <c r="A4018" t="s">
        <v>4027</v>
      </c>
      <c r="B4018">
        <v>3540</v>
      </c>
      <c r="C4018">
        <v>3346</v>
      </c>
      <c r="D4018">
        <v>3938</v>
      </c>
      <c r="E4018" s="1">
        <v>1221</v>
      </c>
      <c r="F4018" s="1">
        <v>1081</v>
      </c>
      <c r="G4018" s="1">
        <v>2734</v>
      </c>
      <c r="H4018" s="1">
        <v>3400</v>
      </c>
      <c r="I4018" s="1">
        <v>2334</v>
      </c>
      <c r="J4018" s="1">
        <v>1194</v>
      </c>
      <c r="K4018">
        <v>3562</v>
      </c>
      <c r="L4018">
        <v>3015</v>
      </c>
      <c r="M4018">
        <v>3469</v>
      </c>
    </row>
    <row r="4019" spans="1:13" x14ac:dyDescent="0.2">
      <c r="A4019" t="s">
        <v>4028</v>
      </c>
      <c r="B4019">
        <v>1187</v>
      </c>
      <c r="C4019">
        <v>1132</v>
      </c>
      <c r="D4019">
        <v>1318</v>
      </c>
      <c r="E4019" s="1">
        <v>339</v>
      </c>
      <c r="F4019" s="1">
        <v>289</v>
      </c>
      <c r="G4019" s="1">
        <v>711</v>
      </c>
      <c r="H4019" s="1">
        <v>1003</v>
      </c>
      <c r="I4019" s="1">
        <v>699</v>
      </c>
      <c r="J4019" s="1">
        <v>351</v>
      </c>
      <c r="K4019">
        <v>1463</v>
      </c>
      <c r="L4019">
        <v>1101</v>
      </c>
      <c r="M4019">
        <v>1277</v>
      </c>
    </row>
    <row r="4020" spans="1:13" x14ac:dyDescent="0.2">
      <c r="A4020" t="s">
        <v>4029</v>
      </c>
      <c r="B4020">
        <v>6174</v>
      </c>
      <c r="C4020">
        <v>5552</v>
      </c>
      <c r="D4020">
        <v>5866</v>
      </c>
      <c r="E4020" s="1">
        <v>2628</v>
      </c>
      <c r="F4020" s="1">
        <v>2217</v>
      </c>
      <c r="G4020" s="1">
        <v>5166</v>
      </c>
      <c r="H4020" s="1">
        <v>5748</v>
      </c>
      <c r="I4020" s="1">
        <v>4491</v>
      </c>
      <c r="J4020" s="1">
        <v>2144</v>
      </c>
      <c r="K4020">
        <v>5610</v>
      </c>
      <c r="L4020">
        <v>4921</v>
      </c>
      <c r="M4020">
        <v>5487</v>
      </c>
    </row>
    <row r="4021" spans="1:13" x14ac:dyDescent="0.2">
      <c r="A4021" t="s">
        <v>4030</v>
      </c>
      <c r="B4021">
        <v>4689</v>
      </c>
      <c r="C4021">
        <v>4498</v>
      </c>
      <c r="D4021">
        <v>4510</v>
      </c>
      <c r="E4021" s="1">
        <v>2218</v>
      </c>
      <c r="F4021" s="1">
        <v>1956</v>
      </c>
      <c r="G4021" s="1">
        <v>4696</v>
      </c>
      <c r="H4021" s="1">
        <v>5325</v>
      </c>
      <c r="I4021" s="1">
        <v>3867</v>
      </c>
      <c r="J4021" s="1">
        <v>2076</v>
      </c>
      <c r="K4021">
        <v>4328</v>
      </c>
      <c r="L4021">
        <v>4775</v>
      </c>
      <c r="M4021">
        <v>4977</v>
      </c>
    </row>
    <row r="4022" spans="1:13" x14ac:dyDescent="0.2">
      <c r="A4022" t="s">
        <v>4031</v>
      </c>
      <c r="B4022">
        <v>2395</v>
      </c>
      <c r="C4022">
        <v>2278</v>
      </c>
      <c r="D4022">
        <v>2346</v>
      </c>
      <c r="E4022" s="1">
        <v>907</v>
      </c>
      <c r="F4022" s="1">
        <v>730</v>
      </c>
      <c r="G4022" s="1">
        <v>1858</v>
      </c>
      <c r="H4022" s="1">
        <v>3899</v>
      </c>
      <c r="I4022" s="1">
        <v>2685</v>
      </c>
      <c r="J4022" s="1">
        <v>1436</v>
      </c>
      <c r="K4022">
        <v>4486</v>
      </c>
      <c r="L4022">
        <v>3730</v>
      </c>
      <c r="M4022">
        <v>4235</v>
      </c>
    </row>
    <row r="4023" spans="1:13" x14ac:dyDescent="0.2">
      <c r="A4023" t="s">
        <v>4032</v>
      </c>
      <c r="B4023">
        <v>2448</v>
      </c>
      <c r="C4023">
        <v>2426</v>
      </c>
      <c r="D4023">
        <v>3319</v>
      </c>
      <c r="E4023" s="1">
        <v>760</v>
      </c>
      <c r="F4023" s="1">
        <v>707</v>
      </c>
      <c r="G4023" s="1">
        <v>1705</v>
      </c>
      <c r="H4023" s="1">
        <v>2903</v>
      </c>
      <c r="I4023" s="1">
        <v>1985</v>
      </c>
      <c r="J4023" s="1">
        <v>1232</v>
      </c>
      <c r="K4023">
        <v>4425</v>
      </c>
      <c r="L4023">
        <v>3003</v>
      </c>
      <c r="M4023">
        <v>3542</v>
      </c>
    </row>
    <row r="4024" spans="1:13" x14ac:dyDescent="0.2">
      <c r="A4024" t="s">
        <v>4033</v>
      </c>
      <c r="B4024">
        <v>781</v>
      </c>
      <c r="C4024">
        <v>588</v>
      </c>
      <c r="D4024">
        <v>730</v>
      </c>
      <c r="E4024" s="1">
        <v>232</v>
      </c>
      <c r="F4024" s="1">
        <v>211</v>
      </c>
      <c r="G4024" s="1">
        <v>575</v>
      </c>
      <c r="H4024" s="1">
        <v>721</v>
      </c>
      <c r="I4024" s="1">
        <v>446</v>
      </c>
      <c r="J4024" s="1">
        <v>270</v>
      </c>
      <c r="K4024">
        <v>723</v>
      </c>
      <c r="L4024">
        <v>574</v>
      </c>
      <c r="M4024">
        <v>602</v>
      </c>
    </row>
    <row r="4025" spans="1:13" x14ac:dyDescent="0.2">
      <c r="A4025" t="s">
        <v>4034</v>
      </c>
      <c r="B4025">
        <v>3072</v>
      </c>
      <c r="C4025">
        <v>2440</v>
      </c>
      <c r="D4025">
        <v>2977</v>
      </c>
      <c r="E4025" s="1">
        <v>1006</v>
      </c>
      <c r="F4025" s="1">
        <v>913</v>
      </c>
      <c r="G4025" s="1">
        <v>2140</v>
      </c>
      <c r="H4025" s="1">
        <v>3019</v>
      </c>
      <c r="I4025" s="1">
        <v>2041</v>
      </c>
      <c r="J4025" s="1">
        <v>1230</v>
      </c>
      <c r="K4025">
        <v>3546</v>
      </c>
      <c r="L4025">
        <v>3029</v>
      </c>
      <c r="M4025">
        <v>3448</v>
      </c>
    </row>
    <row r="4026" spans="1:13" x14ac:dyDescent="0.2">
      <c r="A4026" t="s">
        <v>4035</v>
      </c>
      <c r="B4026">
        <v>3951</v>
      </c>
      <c r="C4026">
        <v>2917</v>
      </c>
      <c r="D4026">
        <v>3055</v>
      </c>
      <c r="E4026" s="1">
        <v>1916</v>
      </c>
      <c r="F4026" s="1">
        <v>1562</v>
      </c>
      <c r="G4026" s="1">
        <v>3198</v>
      </c>
      <c r="H4026" s="1">
        <v>3714</v>
      </c>
      <c r="I4026" s="1">
        <v>2517</v>
      </c>
      <c r="J4026" s="1">
        <v>1266</v>
      </c>
      <c r="K4026">
        <v>2699</v>
      </c>
      <c r="L4026">
        <v>2674</v>
      </c>
      <c r="M4026">
        <v>2868</v>
      </c>
    </row>
    <row r="4027" spans="1:13" x14ac:dyDescent="0.2">
      <c r="A4027" t="s">
        <v>4036</v>
      </c>
      <c r="B4027">
        <v>3505</v>
      </c>
      <c r="C4027">
        <v>2898</v>
      </c>
      <c r="D4027">
        <v>3516</v>
      </c>
      <c r="E4027" s="1">
        <v>1244</v>
      </c>
      <c r="F4027" s="1">
        <v>1184</v>
      </c>
      <c r="G4027" s="1">
        <v>2871</v>
      </c>
      <c r="H4027" s="1">
        <v>3821</v>
      </c>
      <c r="I4027" s="1">
        <v>2552</v>
      </c>
      <c r="J4027" s="1">
        <v>1682</v>
      </c>
      <c r="K4027">
        <v>2666</v>
      </c>
      <c r="L4027">
        <v>2105</v>
      </c>
      <c r="M4027">
        <v>2617</v>
      </c>
    </row>
    <row r="4028" spans="1:13" x14ac:dyDescent="0.2">
      <c r="A4028" t="s">
        <v>4037</v>
      </c>
      <c r="B4028">
        <v>3648</v>
      </c>
      <c r="C4028">
        <v>2983</v>
      </c>
      <c r="D4028">
        <v>2870</v>
      </c>
      <c r="E4028" s="1">
        <v>1397</v>
      </c>
      <c r="F4028" s="1">
        <v>1130</v>
      </c>
      <c r="G4028" s="1">
        <v>2496</v>
      </c>
      <c r="H4028" s="1">
        <v>3961</v>
      </c>
      <c r="I4028" s="1">
        <v>2896</v>
      </c>
      <c r="J4028" s="1">
        <v>1378</v>
      </c>
      <c r="K4028">
        <v>4178</v>
      </c>
      <c r="L4028">
        <v>3910</v>
      </c>
      <c r="M4028">
        <v>5009</v>
      </c>
    </row>
    <row r="4029" spans="1:13" x14ac:dyDescent="0.2">
      <c r="A4029" t="s">
        <v>4038</v>
      </c>
      <c r="B4029">
        <v>4439</v>
      </c>
      <c r="C4029">
        <v>4869</v>
      </c>
      <c r="D4029">
        <v>5684</v>
      </c>
      <c r="E4029" s="1">
        <v>1636</v>
      </c>
      <c r="F4029" s="1">
        <v>1446</v>
      </c>
      <c r="G4029" s="1">
        <v>3681</v>
      </c>
      <c r="H4029" s="1">
        <v>8758</v>
      </c>
      <c r="I4029" s="1">
        <v>5933</v>
      </c>
      <c r="J4029" s="1">
        <v>4015</v>
      </c>
      <c r="K4029">
        <v>11544</v>
      </c>
      <c r="L4029">
        <v>7824</v>
      </c>
      <c r="M4029">
        <v>10008</v>
      </c>
    </row>
    <row r="4030" spans="1:13" x14ac:dyDescent="0.2">
      <c r="A4030" t="s">
        <v>4039</v>
      </c>
      <c r="B4030">
        <v>270</v>
      </c>
      <c r="C4030">
        <v>258</v>
      </c>
      <c r="D4030">
        <v>332</v>
      </c>
      <c r="E4030" s="1">
        <v>106</v>
      </c>
      <c r="F4030" s="1">
        <v>88</v>
      </c>
      <c r="G4030" s="1">
        <v>211</v>
      </c>
      <c r="H4030" s="1">
        <v>382</v>
      </c>
      <c r="I4030" s="1">
        <v>220</v>
      </c>
      <c r="J4030" s="1">
        <v>152</v>
      </c>
      <c r="K4030">
        <v>297</v>
      </c>
      <c r="L4030">
        <v>242</v>
      </c>
      <c r="M4030">
        <v>236</v>
      </c>
    </row>
    <row r="4031" spans="1:13" x14ac:dyDescent="0.2">
      <c r="A4031" t="s">
        <v>4040</v>
      </c>
      <c r="B4031">
        <v>1106</v>
      </c>
      <c r="C4031">
        <v>1040</v>
      </c>
      <c r="D4031">
        <v>1079</v>
      </c>
      <c r="E4031" s="1">
        <v>320</v>
      </c>
      <c r="F4031" s="1">
        <v>340</v>
      </c>
      <c r="G4031" s="1">
        <v>763</v>
      </c>
      <c r="H4031" s="1">
        <v>879</v>
      </c>
      <c r="I4031" s="1">
        <v>653</v>
      </c>
      <c r="J4031" s="1">
        <v>352</v>
      </c>
      <c r="K4031">
        <v>884</v>
      </c>
      <c r="L4031">
        <v>887</v>
      </c>
      <c r="M4031">
        <v>1011</v>
      </c>
    </row>
    <row r="4032" spans="1:13" x14ac:dyDescent="0.2">
      <c r="A4032" t="s">
        <v>4041</v>
      </c>
      <c r="B4032">
        <v>9</v>
      </c>
      <c r="C4032">
        <v>8</v>
      </c>
      <c r="D4032">
        <v>15</v>
      </c>
      <c r="E4032" s="1">
        <v>1</v>
      </c>
      <c r="F4032" s="1">
        <v>4</v>
      </c>
      <c r="G4032" s="1">
        <v>8</v>
      </c>
      <c r="H4032" s="1">
        <v>16</v>
      </c>
      <c r="I4032" s="1">
        <v>7</v>
      </c>
      <c r="J4032" s="1">
        <v>0</v>
      </c>
      <c r="K4032">
        <v>23</v>
      </c>
      <c r="L4032">
        <v>11</v>
      </c>
      <c r="M4032">
        <v>13</v>
      </c>
    </row>
    <row r="4033" spans="1:13" x14ac:dyDescent="0.2">
      <c r="A4033" t="s">
        <v>4042</v>
      </c>
      <c r="B4033">
        <v>18</v>
      </c>
      <c r="C4033">
        <v>30</v>
      </c>
      <c r="D4033">
        <v>26</v>
      </c>
      <c r="E4033" s="1">
        <v>9</v>
      </c>
      <c r="F4033" s="1">
        <v>8</v>
      </c>
      <c r="G4033" s="1">
        <v>17</v>
      </c>
      <c r="H4033" s="1">
        <v>25</v>
      </c>
      <c r="I4033" s="1">
        <v>15</v>
      </c>
      <c r="J4033" s="1">
        <v>10</v>
      </c>
      <c r="K4033">
        <v>20</v>
      </c>
      <c r="L4033">
        <v>22</v>
      </c>
      <c r="M4033">
        <v>24</v>
      </c>
    </row>
    <row r="4034" spans="1:13" x14ac:dyDescent="0.2">
      <c r="A4034" t="s">
        <v>4043</v>
      </c>
      <c r="B4034">
        <v>1239</v>
      </c>
      <c r="C4034">
        <v>1030</v>
      </c>
      <c r="D4034">
        <v>1484</v>
      </c>
      <c r="E4034" s="1">
        <v>519</v>
      </c>
      <c r="F4034" s="1">
        <v>384</v>
      </c>
      <c r="G4034" s="1">
        <v>1195</v>
      </c>
      <c r="H4034" s="1">
        <v>1986</v>
      </c>
      <c r="I4034" s="1">
        <v>1230</v>
      </c>
      <c r="J4034" s="1">
        <v>675</v>
      </c>
      <c r="K4034">
        <v>2016</v>
      </c>
      <c r="L4034">
        <v>1465</v>
      </c>
      <c r="M4034">
        <v>1793</v>
      </c>
    </row>
    <row r="4035" spans="1:13" x14ac:dyDescent="0.2">
      <c r="A4035" t="s">
        <v>4044</v>
      </c>
      <c r="B4035">
        <v>2048</v>
      </c>
      <c r="C4035">
        <v>1927</v>
      </c>
      <c r="D4035">
        <v>2334</v>
      </c>
      <c r="E4035" s="1">
        <v>900</v>
      </c>
      <c r="F4035" s="1">
        <v>668</v>
      </c>
      <c r="G4035" s="1">
        <v>1868</v>
      </c>
      <c r="H4035" s="1">
        <v>2596</v>
      </c>
      <c r="I4035" s="1">
        <v>1974</v>
      </c>
      <c r="J4035" s="1">
        <v>1013</v>
      </c>
      <c r="K4035">
        <v>2694</v>
      </c>
      <c r="L4035">
        <v>2167</v>
      </c>
      <c r="M4035">
        <v>2658</v>
      </c>
    </row>
    <row r="4036" spans="1:13" x14ac:dyDescent="0.2">
      <c r="A4036" t="s">
        <v>4045</v>
      </c>
      <c r="B4036">
        <v>1229</v>
      </c>
      <c r="C4036">
        <v>1173</v>
      </c>
      <c r="D4036">
        <v>1354</v>
      </c>
      <c r="E4036" s="1">
        <v>450</v>
      </c>
      <c r="F4036" s="1">
        <v>477</v>
      </c>
      <c r="G4036" s="1">
        <v>1055</v>
      </c>
      <c r="H4036" s="1">
        <v>1673</v>
      </c>
      <c r="I4036" s="1">
        <v>1084</v>
      </c>
      <c r="J4036" s="1">
        <v>596</v>
      </c>
      <c r="K4036">
        <v>1250</v>
      </c>
      <c r="L4036">
        <v>1077</v>
      </c>
      <c r="M4036">
        <v>1273</v>
      </c>
    </row>
    <row r="4037" spans="1:13" x14ac:dyDescent="0.2">
      <c r="A4037" t="s">
        <v>4046</v>
      </c>
      <c r="B4037">
        <v>4831</v>
      </c>
      <c r="C4037">
        <v>3987</v>
      </c>
      <c r="D4037">
        <v>4014</v>
      </c>
      <c r="E4037" s="1">
        <v>2090</v>
      </c>
      <c r="F4037" s="1">
        <v>1836</v>
      </c>
      <c r="G4037" s="1">
        <v>4237</v>
      </c>
      <c r="H4037" s="1">
        <v>9446</v>
      </c>
      <c r="I4037" s="1">
        <v>6400</v>
      </c>
      <c r="J4037" s="1">
        <v>3822</v>
      </c>
      <c r="K4037">
        <v>9268</v>
      </c>
      <c r="L4037">
        <v>8294</v>
      </c>
      <c r="M4037">
        <v>9809</v>
      </c>
    </row>
    <row r="4038" spans="1:13" x14ac:dyDescent="0.2">
      <c r="A4038" t="s">
        <v>4047</v>
      </c>
      <c r="B4038">
        <v>4989</v>
      </c>
      <c r="C4038">
        <v>4484</v>
      </c>
      <c r="D4038">
        <v>5072</v>
      </c>
      <c r="E4038" s="1">
        <v>1716</v>
      </c>
      <c r="F4038" s="1">
        <v>1701</v>
      </c>
      <c r="G4038" s="1">
        <v>4198</v>
      </c>
      <c r="H4038" s="1">
        <v>7286</v>
      </c>
      <c r="I4038" s="1">
        <v>4657</v>
      </c>
      <c r="J4038" s="1">
        <v>2683</v>
      </c>
      <c r="K4038">
        <v>6515</v>
      </c>
      <c r="L4038">
        <v>5442</v>
      </c>
      <c r="M4038">
        <v>6404</v>
      </c>
    </row>
    <row r="4039" spans="1:13" x14ac:dyDescent="0.2">
      <c r="A4039" t="s">
        <v>4048</v>
      </c>
      <c r="B4039">
        <v>7414</v>
      </c>
      <c r="C4039">
        <v>5827</v>
      </c>
      <c r="D4039">
        <v>6216</v>
      </c>
      <c r="E4039" s="1">
        <v>3429</v>
      </c>
      <c r="F4039" s="1">
        <v>2594</v>
      </c>
      <c r="G4039" s="1">
        <v>6492</v>
      </c>
      <c r="H4039" s="1">
        <v>7472</v>
      </c>
      <c r="I4039" s="1">
        <v>5254</v>
      </c>
      <c r="J4039" s="1">
        <v>2587</v>
      </c>
      <c r="K4039">
        <v>5062</v>
      </c>
      <c r="L4039">
        <v>4289</v>
      </c>
      <c r="M4039">
        <v>5161</v>
      </c>
    </row>
    <row r="4040" spans="1:13" x14ac:dyDescent="0.2">
      <c r="A4040" t="s">
        <v>4049</v>
      </c>
      <c r="B4040">
        <v>6298</v>
      </c>
      <c r="C4040">
        <v>5260</v>
      </c>
      <c r="D4040">
        <v>5520</v>
      </c>
      <c r="E4040" s="1">
        <v>2467</v>
      </c>
      <c r="F4040" s="1">
        <v>2152</v>
      </c>
      <c r="G4040" s="1">
        <v>4925</v>
      </c>
      <c r="H4040" s="1">
        <v>5364</v>
      </c>
      <c r="I4040" s="1">
        <v>3764</v>
      </c>
      <c r="J4040" s="1">
        <v>1857</v>
      </c>
      <c r="K4040">
        <v>5840</v>
      </c>
      <c r="L4040">
        <v>5784</v>
      </c>
      <c r="M4040">
        <v>6650</v>
      </c>
    </row>
    <row r="4041" spans="1:13" x14ac:dyDescent="0.2">
      <c r="A4041" t="s">
        <v>4050</v>
      </c>
      <c r="B4041">
        <v>1256</v>
      </c>
      <c r="C4041">
        <v>1311</v>
      </c>
      <c r="D4041">
        <v>1733</v>
      </c>
      <c r="E4041" s="1">
        <v>527</v>
      </c>
      <c r="F4041" s="1">
        <v>539</v>
      </c>
      <c r="G4041" s="1">
        <v>1336</v>
      </c>
      <c r="H4041" s="1">
        <v>1536</v>
      </c>
      <c r="I4041" s="1">
        <v>1028</v>
      </c>
      <c r="J4041" s="1">
        <v>593</v>
      </c>
      <c r="K4041">
        <v>1697</v>
      </c>
      <c r="L4041">
        <v>1283</v>
      </c>
      <c r="M4041">
        <v>1525</v>
      </c>
    </row>
    <row r="4042" spans="1:13" x14ac:dyDescent="0.2">
      <c r="A4042" t="s">
        <v>4051</v>
      </c>
      <c r="B4042">
        <v>1837</v>
      </c>
      <c r="C4042">
        <v>1893</v>
      </c>
      <c r="D4042">
        <v>2044</v>
      </c>
      <c r="E4042" s="1">
        <v>856</v>
      </c>
      <c r="F4042" s="1">
        <v>672</v>
      </c>
      <c r="G4042" s="1">
        <v>1741</v>
      </c>
      <c r="H4042" s="1">
        <v>2958</v>
      </c>
      <c r="I4042" s="1">
        <v>2061</v>
      </c>
      <c r="J4042" s="1">
        <v>1073</v>
      </c>
      <c r="K4042">
        <v>2736</v>
      </c>
      <c r="L4042">
        <v>2404</v>
      </c>
      <c r="M4042">
        <v>2923</v>
      </c>
    </row>
    <row r="4043" spans="1:13" x14ac:dyDescent="0.2">
      <c r="A4043" t="s">
        <v>4052</v>
      </c>
      <c r="B4043">
        <v>13913</v>
      </c>
      <c r="C4043">
        <v>11278</v>
      </c>
      <c r="D4043">
        <v>13966</v>
      </c>
      <c r="E4043" s="1">
        <v>3213</v>
      </c>
      <c r="F4043" s="1">
        <v>2731</v>
      </c>
      <c r="G4043" s="1">
        <v>6849</v>
      </c>
      <c r="H4043" s="1">
        <v>9158</v>
      </c>
      <c r="I4043" s="1">
        <v>5664</v>
      </c>
      <c r="J4043" s="1">
        <v>3566</v>
      </c>
      <c r="K4043">
        <v>9554</v>
      </c>
      <c r="L4043">
        <v>7224</v>
      </c>
      <c r="M4043">
        <v>8634</v>
      </c>
    </row>
    <row r="4044" spans="1:13" x14ac:dyDescent="0.2">
      <c r="A4044" t="s">
        <v>4053</v>
      </c>
      <c r="B4044">
        <v>4224</v>
      </c>
      <c r="C4044">
        <v>4102</v>
      </c>
      <c r="D4044">
        <v>5295</v>
      </c>
      <c r="E4044" s="1">
        <v>1671</v>
      </c>
      <c r="F4044" s="1">
        <v>1557</v>
      </c>
      <c r="G4044" s="1">
        <v>3987</v>
      </c>
      <c r="H4044" s="1">
        <v>4248</v>
      </c>
      <c r="I4044" s="1">
        <v>2620</v>
      </c>
      <c r="J4044" s="1">
        <v>1394</v>
      </c>
      <c r="K4044">
        <v>4166</v>
      </c>
      <c r="L4044">
        <v>4074</v>
      </c>
      <c r="M4044">
        <v>4627</v>
      </c>
    </row>
    <row r="4045" spans="1:13" x14ac:dyDescent="0.2">
      <c r="A4045" t="s">
        <v>4054</v>
      </c>
      <c r="B4045">
        <v>10224</v>
      </c>
      <c r="C4045">
        <v>9656</v>
      </c>
      <c r="D4045">
        <v>10223</v>
      </c>
      <c r="E4045" s="1">
        <v>3914</v>
      </c>
      <c r="F4045" s="1">
        <v>3538</v>
      </c>
      <c r="G4045" s="1">
        <v>8728</v>
      </c>
      <c r="H4045" s="1">
        <v>9222</v>
      </c>
      <c r="I4045" s="1">
        <v>7197</v>
      </c>
      <c r="J4045" s="1">
        <v>3581</v>
      </c>
      <c r="K4045">
        <v>7872</v>
      </c>
      <c r="L4045">
        <v>8282</v>
      </c>
      <c r="M4045">
        <v>8700</v>
      </c>
    </row>
    <row r="4046" spans="1:13" x14ac:dyDescent="0.2">
      <c r="A4046" t="s">
        <v>4055</v>
      </c>
      <c r="B4046">
        <v>3767</v>
      </c>
      <c r="C4046">
        <v>2984</v>
      </c>
      <c r="D4046">
        <v>3043</v>
      </c>
      <c r="E4046" s="1">
        <v>1273</v>
      </c>
      <c r="F4046" s="1">
        <v>1235</v>
      </c>
      <c r="G4046" s="1">
        <v>2853</v>
      </c>
      <c r="H4046" s="1">
        <v>3856</v>
      </c>
      <c r="I4046" s="1">
        <v>2583</v>
      </c>
      <c r="J4046" s="1">
        <v>1388</v>
      </c>
      <c r="K4046">
        <v>3685</v>
      </c>
      <c r="L4046">
        <v>3382</v>
      </c>
      <c r="M4046">
        <v>3865</v>
      </c>
    </row>
    <row r="4047" spans="1:13" x14ac:dyDescent="0.2">
      <c r="A4047" t="s">
        <v>4056</v>
      </c>
      <c r="B4047">
        <v>29557</v>
      </c>
      <c r="C4047">
        <v>22721</v>
      </c>
      <c r="D4047">
        <v>26045</v>
      </c>
      <c r="E4047" s="1">
        <v>5755</v>
      </c>
      <c r="F4047" s="1">
        <v>5431</v>
      </c>
      <c r="G4047" s="1">
        <v>12723</v>
      </c>
      <c r="H4047" s="1">
        <v>23869</v>
      </c>
      <c r="I4047" s="1">
        <v>14795</v>
      </c>
      <c r="J4047" s="1">
        <v>11607</v>
      </c>
      <c r="K4047">
        <v>32203</v>
      </c>
      <c r="L4047">
        <v>29562</v>
      </c>
      <c r="M4047">
        <v>33472</v>
      </c>
    </row>
    <row r="4048" spans="1:13" x14ac:dyDescent="0.2">
      <c r="A4048" t="s">
        <v>4057</v>
      </c>
      <c r="B4048">
        <v>18905</v>
      </c>
      <c r="C4048">
        <v>14987</v>
      </c>
      <c r="D4048">
        <v>15698</v>
      </c>
      <c r="E4048" s="1">
        <v>6804</v>
      </c>
      <c r="F4048" s="1">
        <v>5985</v>
      </c>
      <c r="G4048" s="1">
        <v>14166</v>
      </c>
      <c r="H4048" s="1">
        <v>16678</v>
      </c>
      <c r="I4048" s="1">
        <v>12212</v>
      </c>
      <c r="J4048" s="1">
        <v>6216</v>
      </c>
      <c r="K4048">
        <v>14804</v>
      </c>
      <c r="L4048">
        <v>14120</v>
      </c>
      <c r="M4048">
        <v>15859</v>
      </c>
    </row>
    <row r="4049" spans="1:13" x14ac:dyDescent="0.2">
      <c r="A4049" t="s">
        <v>4058</v>
      </c>
      <c r="B4049">
        <v>29164</v>
      </c>
      <c r="C4049">
        <v>26636</v>
      </c>
      <c r="D4049">
        <v>37024</v>
      </c>
      <c r="E4049" s="1">
        <v>8743</v>
      </c>
      <c r="F4049" s="1">
        <v>8458</v>
      </c>
      <c r="G4049" s="1">
        <v>21893</v>
      </c>
      <c r="H4049" s="1">
        <v>38654</v>
      </c>
      <c r="I4049" s="1">
        <v>25682</v>
      </c>
      <c r="J4049" s="1">
        <v>14158</v>
      </c>
      <c r="K4049">
        <v>58067</v>
      </c>
      <c r="L4049">
        <v>38702</v>
      </c>
      <c r="M4049">
        <v>46010</v>
      </c>
    </row>
    <row r="4050" spans="1:13" x14ac:dyDescent="0.2">
      <c r="A4050" t="s">
        <v>4059</v>
      </c>
      <c r="B4050">
        <v>1339</v>
      </c>
      <c r="C4050">
        <v>1180</v>
      </c>
      <c r="D4050">
        <v>1061</v>
      </c>
      <c r="E4050" s="1">
        <v>546</v>
      </c>
      <c r="F4050" s="1">
        <v>516</v>
      </c>
      <c r="G4050" s="1">
        <v>1130</v>
      </c>
      <c r="H4050" s="1">
        <v>611</v>
      </c>
      <c r="I4050" s="1">
        <v>586</v>
      </c>
      <c r="J4050" s="1">
        <v>274</v>
      </c>
      <c r="K4050">
        <v>575</v>
      </c>
      <c r="L4050">
        <v>547</v>
      </c>
      <c r="M4050">
        <v>662</v>
      </c>
    </row>
    <row r="4051" spans="1:13" x14ac:dyDescent="0.2">
      <c r="A4051" t="s">
        <v>4060</v>
      </c>
      <c r="B4051">
        <v>771</v>
      </c>
      <c r="C4051">
        <v>640</v>
      </c>
      <c r="D4051">
        <v>759</v>
      </c>
      <c r="E4051" s="1">
        <v>320</v>
      </c>
      <c r="F4051" s="1">
        <v>292</v>
      </c>
      <c r="G4051" s="1">
        <v>802</v>
      </c>
      <c r="H4051" s="1">
        <v>533</v>
      </c>
      <c r="I4051" s="1">
        <v>346</v>
      </c>
      <c r="J4051" s="1">
        <v>249</v>
      </c>
      <c r="K4051">
        <v>330</v>
      </c>
      <c r="L4051">
        <v>340</v>
      </c>
      <c r="M4051">
        <v>396</v>
      </c>
    </row>
    <row r="4052" spans="1:13" x14ac:dyDescent="0.2">
      <c r="A4052" t="s">
        <v>4061</v>
      </c>
      <c r="B4052">
        <v>3020</v>
      </c>
      <c r="C4052">
        <v>2586</v>
      </c>
      <c r="D4052">
        <v>2737</v>
      </c>
      <c r="E4052" s="1">
        <v>753</v>
      </c>
      <c r="F4052" s="1">
        <v>773</v>
      </c>
      <c r="G4052" s="1">
        <v>1846</v>
      </c>
      <c r="H4052" s="1">
        <v>2342</v>
      </c>
      <c r="I4052" s="1">
        <v>1779</v>
      </c>
      <c r="J4052" s="1">
        <v>872</v>
      </c>
      <c r="K4052">
        <v>2824</v>
      </c>
      <c r="L4052">
        <v>2742</v>
      </c>
      <c r="M4052">
        <v>3063</v>
      </c>
    </row>
    <row r="4053" spans="1:13" x14ac:dyDescent="0.2">
      <c r="A4053" t="s">
        <v>4062</v>
      </c>
      <c r="B4053">
        <v>3521</v>
      </c>
      <c r="C4053">
        <v>3116</v>
      </c>
      <c r="D4053">
        <v>3232</v>
      </c>
      <c r="E4053" s="1">
        <v>1192</v>
      </c>
      <c r="F4053" s="1">
        <v>1094</v>
      </c>
      <c r="G4053" s="1">
        <v>2339</v>
      </c>
      <c r="H4053" s="1">
        <v>3295</v>
      </c>
      <c r="I4053" s="1">
        <v>2357</v>
      </c>
      <c r="J4053" s="1">
        <v>1349</v>
      </c>
      <c r="K4053">
        <v>3972</v>
      </c>
      <c r="L4053">
        <v>3847</v>
      </c>
      <c r="M4053">
        <v>4384</v>
      </c>
    </row>
    <row r="4054" spans="1:13" x14ac:dyDescent="0.2">
      <c r="A4054" t="s">
        <v>4063</v>
      </c>
      <c r="B4054">
        <v>5003</v>
      </c>
      <c r="C4054">
        <v>4634</v>
      </c>
      <c r="D4054">
        <v>5592</v>
      </c>
      <c r="E4054" s="1">
        <v>1519</v>
      </c>
      <c r="F4054" s="1">
        <v>1207</v>
      </c>
      <c r="G4054" s="1">
        <v>3059</v>
      </c>
      <c r="H4054" s="1">
        <v>4524</v>
      </c>
      <c r="I4054" s="1">
        <v>2855</v>
      </c>
      <c r="J4054" s="1">
        <v>1695</v>
      </c>
      <c r="K4054">
        <v>5425</v>
      </c>
      <c r="L4054">
        <v>4745</v>
      </c>
      <c r="M4054">
        <v>5374</v>
      </c>
    </row>
    <row r="4055" spans="1:13" x14ac:dyDescent="0.2">
      <c r="A4055" t="s">
        <v>4064</v>
      </c>
      <c r="B4055">
        <v>2183</v>
      </c>
      <c r="C4055">
        <v>1920</v>
      </c>
      <c r="D4055">
        <v>2182</v>
      </c>
      <c r="E4055" s="1">
        <v>824</v>
      </c>
      <c r="F4055" s="1">
        <v>726</v>
      </c>
      <c r="G4055" s="1">
        <v>1734</v>
      </c>
      <c r="H4055" s="1">
        <v>1786</v>
      </c>
      <c r="I4055" s="1">
        <v>1348</v>
      </c>
      <c r="J4055" s="1">
        <v>662</v>
      </c>
      <c r="K4055">
        <v>1607</v>
      </c>
      <c r="L4055">
        <v>1475</v>
      </c>
      <c r="M4055">
        <v>1708</v>
      </c>
    </row>
    <row r="4056" spans="1:13" x14ac:dyDescent="0.2">
      <c r="A4056" t="s">
        <v>4065</v>
      </c>
      <c r="B4056">
        <v>420</v>
      </c>
      <c r="C4056">
        <v>378</v>
      </c>
      <c r="D4056">
        <v>457</v>
      </c>
      <c r="E4056" s="1">
        <v>198</v>
      </c>
      <c r="F4056" s="1">
        <v>149</v>
      </c>
      <c r="G4056" s="1">
        <v>405</v>
      </c>
      <c r="H4056" s="1">
        <v>503</v>
      </c>
      <c r="I4056" s="1">
        <v>337</v>
      </c>
      <c r="J4056" s="1">
        <v>148</v>
      </c>
      <c r="K4056">
        <v>507</v>
      </c>
      <c r="L4056">
        <v>528</v>
      </c>
      <c r="M4056">
        <v>579</v>
      </c>
    </row>
    <row r="4057" spans="1:13" x14ac:dyDescent="0.2">
      <c r="A4057" t="s">
        <v>4066</v>
      </c>
      <c r="B4057">
        <v>309</v>
      </c>
      <c r="C4057">
        <v>221</v>
      </c>
      <c r="D4057">
        <v>332</v>
      </c>
      <c r="E4057" s="1">
        <v>75</v>
      </c>
      <c r="F4057" s="1">
        <v>115</v>
      </c>
      <c r="G4057" s="1">
        <v>234</v>
      </c>
      <c r="H4057" s="1">
        <v>241</v>
      </c>
      <c r="I4057" s="1">
        <v>138</v>
      </c>
      <c r="J4057" s="1">
        <v>97</v>
      </c>
      <c r="K4057">
        <v>297</v>
      </c>
      <c r="L4057">
        <v>234</v>
      </c>
      <c r="M4057">
        <v>220</v>
      </c>
    </row>
    <row r="4058" spans="1:13" x14ac:dyDescent="0.2">
      <c r="A4058" t="s">
        <v>4067</v>
      </c>
      <c r="B4058">
        <v>5332</v>
      </c>
      <c r="C4058">
        <v>5245</v>
      </c>
      <c r="D4058">
        <v>6810</v>
      </c>
      <c r="E4058" s="1">
        <v>2800</v>
      </c>
      <c r="F4058" s="1">
        <v>2502</v>
      </c>
      <c r="G4058" s="1">
        <v>5231</v>
      </c>
      <c r="H4058" s="1">
        <v>7186</v>
      </c>
      <c r="I4058" s="1">
        <v>5587</v>
      </c>
      <c r="J4058" s="1">
        <v>2799</v>
      </c>
      <c r="K4058">
        <v>7374</v>
      </c>
      <c r="L4058">
        <v>5787</v>
      </c>
      <c r="M4058">
        <v>6397</v>
      </c>
    </row>
    <row r="4059" spans="1:13" x14ac:dyDescent="0.2">
      <c r="A4059" t="s">
        <v>4068</v>
      </c>
      <c r="B4059">
        <v>2842</v>
      </c>
      <c r="C4059">
        <v>2357</v>
      </c>
      <c r="D4059">
        <v>2781</v>
      </c>
      <c r="E4059" s="1">
        <v>1167</v>
      </c>
      <c r="F4059" s="1">
        <v>1165</v>
      </c>
      <c r="G4059" s="1">
        <v>2624</v>
      </c>
      <c r="H4059" s="1">
        <v>3206</v>
      </c>
      <c r="I4059" s="1">
        <v>2192</v>
      </c>
      <c r="J4059" s="1">
        <v>1109</v>
      </c>
      <c r="K4059">
        <v>3250</v>
      </c>
      <c r="L4059">
        <v>3117</v>
      </c>
      <c r="M4059">
        <v>3136</v>
      </c>
    </row>
    <row r="4060" spans="1:13" x14ac:dyDescent="0.2">
      <c r="A4060" t="s">
        <v>4069</v>
      </c>
      <c r="B4060">
        <v>10133</v>
      </c>
      <c r="C4060">
        <v>8125</v>
      </c>
      <c r="D4060">
        <v>6872</v>
      </c>
      <c r="E4060" s="1">
        <v>1945</v>
      </c>
      <c r="F4060" s="1">
        <v>1651</v>
      </c>
      <c r="G4060" s="1">
        <v>4053</v>
      </c>
      <c r="H4060" s="1">
        <v>3176</v>
      </c>
      <c r="I4060" s="1">
        <v>2302</v>
      </c>
      <c r="J4060" s="1">
        <v>1091</v>
      </c>
      <c r="K4060">
        <v>2269</v>
      </c>
      <c r="L4060">
        <v>2658</v>
      </c>
      <c r="M4060">
        <v>3165</v>
      </c>
    </row>
    <row r="4061" spans="1:13" x14ac:dyDescent="0.2">
      <c r="A4061" t="s">
        <v>4070</v>
      </c>
      <c r="B4061">
        <v>3999</v>
      </c>
      <c r="C4061">
        <v>3245</v>
      </c>
      <c r="D4061">
        <v>2767</v>
      </c>
      <c r="E4061" s="1">
        <v>795</v>
      </c>
      <c r="F4061" s="1">
        <v>606</v>
      </c>
      <c r="G4061" s="1">
        <v>1532</v>
      </c>
      <c r="H4061" s="1">
        <v>1305</v>
      </c>
      <c r="I4061" s="1">
        <v>1023</v>
      </c>
      <c r="J4061" s="1">
        <v>426</v>
      </c>
      <c r="K4061">
        <v>995</v>
      </c>
      <c r="L4061">
        <v>1326</v>
      </c>
      <c r="M4061">
        <v>1576</v>
      </c>
    </row>
    <row r="4062" spans="1:13" x14ac:dyDescent="0.2">
      <c r="A4062" t="s">
        <v>4071</v>
      </c>
      <c r="B4062">
        <v>6397</v>
      </c>
      <c r="C4062">
        <v>5673</v>
      </c>
      <c r="D4062">
        <v>4517</v>
      </c>
      <c r="E4062" s="1">
        <v>765</v>
      </c>
      <c r="F4062" s="1">
        <v>623</v>
      </c>
      <c r="G4062" s="1">
        <v>1350</v>
      </c>
      <c r="H4062" s="1">
        <v>957</v>
      </c>
      <c r="I4062" s="1">
        <v>600</v>
      </c>
      <c r="J4062" s="1">
        <v>363</v>
      </c>
      <c r="K4062">
        <v>1890</v>
      </c>
      <c r="L4062">
        <v>2245</v>
      </c>
      <c r="M4062">
        <v>2475</v>
      </c>
    </row>
    <row r="4063" spans="1:13" x14ac:dyDescent="0.2">
      <c r="A4063" t="s">
        <v>4072</v>
      </c>
      <c r="B4063">
        <v>6279</v>
      </c>
      <c r="C4063">
        <v>6078</v>
      </c>
      <c r="D4063">
        <v>7545</v>
      </c>
      <c r="E4063" s="1">
        <v>2511</v>
      </c>
      <c r="F4063" s="1">
        <v>2315</v>
      </c>
      <c r="G4063" s="1">
        <v>5498</v>
      </c>
      <c r="H4063" s="1">
        <v>7621</v>
      </c>
      <c r="I4063" s="1">
        <v>4486</v>
      </c>
      <c r="J4063" s="1">
        <v>2274</v>
      </c>
      <c r="K4063">
        <v>7437</v>
      </c>
      <c r="L4063">
        <v>5950</v>
      </c>
      <c r="M4063">
        <v>7456</v>
      </c>
    </row>
    <row r="4064" spans="1:13" x14ac:dyDescent="0.2">
      <c r="A4064" t="s">
        <v>4073</v>
      </c>
      <c r="B4064">
        <v>1163</v>
      </c>
      <c r="C4064">
        <v>1148</v>
      </c>
      <c r="D4064">
        <v>1114</v>
      </c>
      <c r="E4064" s="1">
        <v>408</v>
      </c>
      <c r="F4064" s="1">
        <v>256</v>
      </c>
      <c r="G4064" s="1">
        <v>636</v>
      </c>
      <c r="H4064" s="1">
        <v>863</v>
      </c>
      <c r="I4064" s="1">
        <v>518</v>
      </c>
      <c r="J4064" s="1">
        <v>302</v>
      </c>
      <c r="K4064">
        <v>541</v>
      </c>
      <c r="L4064">
        <v>630</v>
      </c>
      <c r="M4064">
        <v>444</v>
      </c>
    </row>
    <row r="4065" spans="1:13" x14ac:dyDescent="0.2">
      <c r="A4065" t="s">
        <v>4074</v>
      </c>
      <c r="B4065">
        <v>6055</v>
      </c>
      <c r="C4065">
        <v>5319</v>
      </c>
      <c r="D4065">
        <v>5381</v>
      </c>
      <c r="E4065" s="1">
        <v>1839</v>
      </c>
      <c r="F4065" s="1">
        <v>1660</v>
      </c>
      <c r="G4065" s="1">
        <v>3756</v>
      </c>
      <c r="H4065" s="1">
        <v>4621</v>
      </c>
      <c r="I4065" s="1">
        <v>3314</v>
      </c>
      <c r="J4065" s="1">
        <v>1817</v>
      </c>
      <c r="K4065">
        <v>5175</v>
      </c>
      <c r="L4065">
        <v>4872</v>
      </c>
      <c r="M4065">
        <v>5595</v>
      </c>
    </row>
    <row r="4066" spans="1:13" x14ac:dyDescent="0.2">
      <c r="A4066" t="s">
        <v>4075</v>
      </c>
      <c r="B4066">
        <v>792</v>
      </c>
      <c r="C4066">
        <v>782</v>
      </c>
      <c r="D4066">
        <v>940</v>
      </c>
      <c r="E4066" s="1">
        <v>327</v>
      </c>
      <c r="F4066" s="1">
        <v>361</v>
      </c>
      <c r="G4066" s="1">
        <v>859</v>
      </c>
      <c r="H4066" s="1">
        <v>986</v>
      </c>
      <c r="I4066" s="1">
        <v>433</v>
      </c>
      <c r="J4066" s="1">
        <v>313</v>
      </c>
      <c r="K4066">
        <v>846</v>
      </c>
      <c r="L4066">
        <v>777</v>
      </c>
      <c r="M4066">
        <v>857</v>
      </c>
    </row>
    <row r="4067" spans="1:13" x14ac:dyDescent="0.2">
      <c r="A4067" t="s">
        <v>4076</v>
      </c>
      <c r="B4067">
        <v>3058</v>
      </c>
      <c r="C4067">
        <v>2591</v>
      </c>
      <c r="D4067">
        <v>2698</v>
      </c>
      <c r="E4067" s="1">
        <v>1193</v>
      </c>
      <c r="F4067" s="1">
        <v>1041</v>
      </c>
      <c r="G4067" s="1">
        <v>2656</v>
      </c>
      <c r="H4067" s="1">
        <v>2647</v>
      </c>
      <c r="I4067" s="1">
        <v>2010</v>
      </c>
      <c r="J4067" s="1">
        <v>861</v>
      </c>
      <c r="K4067">
        <v>2501</v>
      </c>
      <c r="L4067">
        <v>2564</v>
      </c>
      <c r="M4067">
        <v>2813</v>
      </c>
    </row>
    <row r="4068" spans="1:13" x14ac:dyDescent="0.2">
      <c r="A4068" t="s">
        <v>4077</v>
      </c>
      <c r="B4068">
        <v>32039</v>
      </c>
      <c r="C4068">
        <v>30183</v>
      </c>
      <c r="D4068">
        <v>34235</v>
      </c>
      <c r="E4068" s="1">
        <v>9842</v>
      </c>
      <c r="F4068" s="1">
        <v>8790</v>
      </c>
      <c r="G4068" s="1">
        <v>22224</v>
      </c>
      <c r="H4068" s="1">
        <v>39639</v>
      </c>
      <c r="I4068" s="1">
        <v>26163</v>
      </c>
      <c r="J4068" s="1">
        <v>14990</v>
      </c>
      <c r="K4068">
        <v>63798</v>
      </c>
      <c r="L4068">
        <v>54036</v>
      </c>
      <c r="M4068">
        <v>63001</v>
      </c>
    </row>
    <row r="4069" spans="1:13" x14ac:dyDescent="0.2">
      <c r="A4069" t="s">
        <v>4078</v>
      </c>
      <c r="B4069">
        <v>2350</v>
      </c>
      <c r="C4069">
        <v>2217</v>
      </c>
      <c r="D4069">
        <v>2550</v>
      </c>
      <c r="E4069" s="1">
        <v>769</v>
      </c>
      <c r="F4069" s="1">
        <v>679</v>
      </c>
      <c r="G4069" s="1">
        <v>1702</v>
      </c>
      <c r="H4069" s="1">
        <v>1267</v>
      </c>
      <c r="I4069" s="1">
        <v>974</v>
      </c>
      <c r="J4069" s="1">
        <v>587</v>
      </c>
      <c r="K4069">
        <v>1892</v>
      </c>
      <c r="L4069">
        <v>1516</v>
      </c>
      <c r="M4069">
        <v>1693</v>
      </c>
    </row>
    <row r="4070" spans="1:13" x14ac:dyDescent="0.2">
      <c r="A4070" t="s">
        <v>4079</v>
      </c>
      <c r="B4070">
        <v>1873</v>
      </c>
      <c r="C4070">
        <v>1573</v>
      </c>
      <c r="D4070">
        <v>2255</v>
      </c>
      <c r="E4070" s="1">
        <v>595</v>
      </c>
      <c r="F4070" s="1">
        <v>491</v>
      </c>
      <c r="G4070" s="1">
        <v>1143</v>
      </c>
      <c r="H4070" s="1">
        <v>2321</v>
      </c>
      <c r="I4070" s="1">
        <v>1313</v>
      </c>
      <c r="J4070" s="1">
        <v>849</v>
      </c>
      <c r="K4070">
        <v>2408</v>
      </c>
      <c r="L4070">
        <v>1952</v>
      </c>
      <c r="M4070">
        <v>2165</v>
      </c>
    </row>
    <row r="4071" spans="1:13" x14ac:dyDescent="0.2">
      <c r="A4071" t="s">
        <v>4080</v>
      </c>
      <c r="B4071">
        <v>2685</v>
      </c>
      <c r="C4071">
        <v>2866</v>
      </c>
      <c r="D4071">
        <v>2754</v>
      </c>
      <c r="E4071" s="1">
        <v>737</v>
      </c>
      <c r="F4071" s="1">
        <v>700</v>
      </c>
      <c r="G4071" s="1">
        <v>1691</v>
      </c>
      <c r="H4071" s="1">
        <v>3388</v>
      </c>
      <c r="I4071" s="1">
        <v>2368</v>
      </c>
      <c r="J4071" s="1">
        <v>1367</v>
      </c>
      <c r="K4071">
        <v>4527</v>
      </c>
      <c r="L4071">
        <v>3910</v>
      </c>
      <c r="M4071">
        <v>5140</v>
      </c>
    </row>
    <row r="4072" spans="1:13" x14ac:dyDescent="0.2">
      <c r="A4072" t="s">
        <v>4081</v>
      </c>
      <c r="B4072">
        <v>4039</v>
      </c>
      <c r="C4072">
        <v>3545</v>
      </c>
      <c r="D4072">
        <v>2802</v>
      </c>
      <c r="E4072" s="1">
        <v>1197</v>
      </c>
      <c r="F4072" s="1">
        <v>1048</v>
      </c>
      <c r="G4072" s="1">
        <v>2731</v>
      </c>
      <c r="H4072" s="1">
        <v>4329</v>
      </c>
      <c r="I4072" s="1">
        <v>2755</v>
      </c>
      <c r="J4072" s="1">
        <v>1571</v>
      </c>
      <c r="K4072">
        <v>3801</v>
      </c>
      <c r="L4072">
        <v>4894</v>
      </c>
      <c r="M4072">
        <v>5440</v>
      </c>
    </row>
    <row r="4073" spans="1:13" x14ac:dyDescent="0.2">
      <c r="A4073" t="s">
        <v>4082</v>
      </c>
      <c r="B4073">
        <v>6395</v>
      </c>
      <c r="C4073">
        <v>6451</v>
      </c>
      <c r="D4073">
        <v>6394</v>
      </c>
      <c r="E4073" s="1">
        <v>2049</v>
      </c>
      <c r="F4073" s="1">
        <v>1886</v>
      </c>
      <c r="G4073" s="1">
        <v>5062</v>
      </c>
      <c r="H4073" s="1">
        <v>2150</v>
      </c>
      <c r="I4073" s="1">
        <v>2101</v>
      </c>
      <c r="J4073" s="1">
        <v>549</v>
      </c>
      <c r="K4073">
        <v>880</v>
      </c>
      <c r="L4073">
        <v>1243</v>
      </c>
      <c r="M4073">
        <v>1314</v>
      </c>
    </row>
    <row r="4074" spans="1:13" x14ac:dyDescent="0.2">
      <c r="A4074" t="s">
        <v>4083</v>
      </c>
      <c r="B4074">
        <v>1736</v>
      </c>
      <c r="C4074">
        <v>1464</v>
      </c>
      <c r="D4074">
        <v>1437</v>
      </c>
      <c r="E4074" s="1">
        <v>1262</v>
      </c>
      <c r="F4074" s="1">
        <v>1310</v>
      </c>
      <c r="G4074" s="1">
        <v>3104</v>
      </c>
      <c r="H4074" s="1">
        <v>1953</v>
      </c>
      <c r="I4074" s="1">
        <v>1861</v>
      </c>
      <c r="J4074" s="1">
        <v>688</v>
      </c>
      <c r="K4074">
        <v>599</v>
      </c>
      <c r="L4074">
        <v>811</v>
      </c>
      <c r="M4074">
        <v>636</v>
      </c>
    </row>
    <row r="4075" spans="1:13" x14ac:dyDescent="0.2">
      <c r="A4075" t="s">
        <v>4084</v>
      </c>
      <c r="B4075">
        <v>2635</v>
      </c>
      <c r="C4075">
        <v>2321</v>
      </c>
      <c r="D4075">
        <v>2369</v>
      </c>
      <c r="E4075" s="1">
        <v>757</v>
      </c>
      <c r="F4075" s="1">
        <v>698</v>
      </c>
      <c r="G4075" s="1">
        <v>1626</v>
      </c>
      <c r="H4075" s="1">
        <v>2767</v>
      </c>
      <c r="I4075" s="1">
        <v>1602</v>
      </c>
      <c r="J4075" s="1">
        <v>1015</v>
      </c>
      <c r="K4075">
        <v>2901</v>
      </c>
      <c r="L4075">
        <v>2829</v>
      </c>
      <c r="M4075">
        <v>3202</v>
      </c>
    </row>
    <row r="4076" spans="1:13" x14ac:dyDescent="0.2">
      <c r="A4076" t="s">
        <v>4085</v>
      </c>
      <c r="B4076">
        <v>30052</v>
      </c>
      <c r="C4076">
        <v>25253</v>
      </c>
      <c r="D4076">
        <v>29334</v>
      </c>
      <c r="E4076" s="1">
        <v>4537</v>
      </c>
      <c r="F4076" s="1">
        <v>4047</v>
      </c>
      <c r="G4076" s="1">
        <v>10746</v>
      </c>
      <c r="H4076" s="1">
        <v>20948</v>
      </c>
      <c r="I4076" s="1">
        <v>10765</v>
      </c>
      <c r="J4076" s="1">
        <v>11575</v>
      </c>
      <c r="K4076">
        <v>25010</v>
      </c>
      <c r="L4076">
        <v>21466</v>
      </c>
      <c r="M4076">
        <v>25319</v>
      </c>
    </row>
    <row r="4077" spans="1:13" x14ac:dyDescent="0.2">
      <c r="A4077" t="s">
        <v>4086</v>
      </c>
      <c r="B4077">
        <v>5682</v>
      </c>
      <c r="C4077">
        <v>5502</v>
      </c>
      <c r="D4077">
        <v>5641</v>
      </c>
      <c r="E4077" s="1">
        <v>1743</v>
      </c>
      <c r="F4077" s="1">
        <v>1621</v>
      </c>
      <c r="G4077" s="1">
        <v>4281</v>
      </c>
      <c r="H4077" s="1">
        <v>6771</v>
      </c>
      <c r="I4077" s="1">
        <v>4146</v>
      </c>
      <c r="J4077" s="1">
        <v>2442</v>
      </c>
      <c r="K4077">
        <v>6204</v>
      </c>
      <c r="L4077">
        <v>6302</v>
      </c>
      <c r="M4077">
        <v>7383</v>
      </c>
    </row>
    <row r="4078" spans="1:13" x14ac:dyDescent="0.2">
      <c r="A4078" t="s">
        <v>4087</v>
      </c>
      <c r="B4078">
        <v>31070</v>
      </c>
      <c r="C4078">
        <v>24164</v>
      </c>
      <c r="D4078">
        <v>28385</v>
      </c>
      <c r="E4078" s="1">
        <v>32067</v>
      </c>
      <c r="F4078" s="1">
        <v>28610</v>
      </c>
      <c r="G4078" s="1">
        <v>66537</v>
      </c>
      <c r="H4078" s="1">
        <v>89184</v>
      </c>
      <c r="I4078" s="1">
        <v>66403</v>
      </c>
      <c r="J4078" s="1">
        <v>24112</v>
      </c>
      <c r="K4078">
        <v>20780</v>
      </c>
      <c r="L4078">
        <v>19544</v>
      </c>
      <c r="M4078">
        <v>20753</v>
      </c>
    </row>
    <row r="4079" spans="1:13" x14ac:dyDescent="0.2">
      <c r="A4079" t="s">
        <v>4088</v>
      </c>
      <c r="B4079">
        <v>2981</v>
      </c>
      <c r="C4079">
        <v>2485</v>
      </c>
      <c r="D4079">
        <v>2492</v>
      </c>
      <c r="E4079" s="1">
        <v>871</v>
      </c>
      <c r="F4079" s="1">
        <v>732</v>
      </c>
      <c r="G4079" s="1">
        <v>1850</v>
      </c>
      <c r="H4079" s="1">
        <v>3121</v>
      </c>
      <c r="I4079" s="1">
        <v>2208</v>
      </c>
      <c r="J4079" s="1">
        <v>1219</v>
      </c>
      <c r="K4079">
        <v>3312</v>
      </c>
      <c r="L4079">
        <v>3588</v>
      </c>
      <c r="M4079">
        <v>4046</v>
      </c>
    </row>
    <row r="4080" spans="1:13" x14ac:dyDescent="0.2">
      <c r="A4080" t="s">
        <v>4089</v>
      </c>
      <c r="B4080">
        <v>13310</v>
      </c>
      <c r="C4080">
        <v>10087</v>
      </c>
      <c r="D4080">
        <v>10961</v>
      </c>
      <c r="E4080" s="1">
        <v>4327</v>
      </c>
      <c r="F4080" s="1">
        <v>3578</v>
      </c>
      <c r="G4080" s="1">
        <v>8478</v>
      </c>
      <c r="H4080" s="1">
        <v>15038</v>
      </c>
      <c r="I4080" s="1">
        <v>10940</v>
      </c>
      <c r="J4080" s="1">
        <v>5658</v>
      </c>
      <c r="K4080">
        <v>20142</v>
      </c>
      <c r="L4080">
        <v>16862</v>
      </c>
      <c r="M4080">
        <v>19273</v>
      </c>
    </row>
    <row r="4081" spans="1:13" x14ac:dyDescent="0.2">
      <c r="A4081" t="s">
        <v>4090</v>
      </c>
      <c r="B4081">
        <v>9113</v>
      </c>
      <c r="C4081">
        <v>8951</v>
      </c>
      <c r="D4081">
        <v>14242</v>
      </c>
      <c r="E4081" s="1">
        <v>2877</v>
      </c>
      <c r="F4081" s="1">
        <v>2867</v>
      </c>
      <c r="G4081" s="1">
        <v>6958</v>
      </c>
      <c r="H4081" s="1">
        <v>14059</v>
      </c>
      <c r="I4081" s="1">
        <v>7975</v>
      </c>
      <c r="J4081" s="1">
        <v>4884</v>
      </c>
      <c r="K4081">
        <v>23028</v>
      </c>
      <c r="L4081">
        <v>14258</v>
      </c>
      <c r="M4081">
        <v>17348</v>
      </c>
    </row>
    <row r="4082" spans="1:13" x14ac:dyDescent="0.2">
      <c r="A4082" t="s">
        <v>4091</v>
      </c>
      <c r="B4082">
        <v>8889</v>
      </c>
      <c r="C4082">
        <v>8721</v>
      </c>
      <c r="D4082">
        <v>13826</v>
      </c>
      <c r="E4082" s="1">
        <v>2765</v>
      </c>
      <c r="F4082" s="1">
        <v>2795</v>
      </c>
      <c r="G4082" s="1">
        <v>6810</v>
      </c>
      <c r="H4082" s="1">
        <v>13680</v>
      </c>
      <c r="I4082" s="1">
        <v>7772</v>
      </c>
      <c r="J4082" s="1">
        <v>4731</v>
      </c>
      <c r="K4082">
        <v>22420</v>
      </c>
      <c r="L4082">
        <v>14069</v>
      </c>
      <c r="M4082">
        <v>16996</v>
      </c>
    </row>
    <row r="4083" spans="1:13" x14ac:dyDescent="0.2">
      <c r="A4083" t="s">
        <v>4092</v>
      </c>
      <c r="B4083">
        <v>916</v>
      </c>
      <c r="C4083">
        <v>886</v>
      </c>
      <c r="D4083">
        <v>1000</v>
      </c>
      <c r="E4083" s="1">
        <v>239</v>
      </c>
      <c r="F4083" s="1">
        <v>211</v>
      </c>
      <c r="G4083" s="1">
        <v>511</v>
      </c>
      <c r="H4083" s="1">
        <v>1619</v>
      </c>
      <c r="I4083" s="1">
        <v>1133</v>
      </c>
      <c r="J4083" s="1">
        <v>648</v>
      </c>
      <c r="K4083">
        <v>1317</v>
      </c>
      <c r="L4083">
        <v>959</v>
      </c>
      <c r="M4083">
        <v>1317</v>
      </c>
    </row>
    <row r="4084" spans="1:13" x14ac:dyDescent="0.2">
      <c r="A4084" t="s">
        <v>4093</v>
      </c>
      <c r="B4084">
        <v>3890</v>
      </c>
      <c r="C4084">
        <v>3230</v>
      </c>
      <c r="D4084">
        <v>3757</v>
      </c>
      <c r="E4084" s="1">
        <v>1761</v>
      </c>
      <c r="F4084" s="1">
        <v>1332</v>
      </c>
      <c r="G4084" s="1">
        <v>3267</v>
      </c>
      <c r="H4084" s="1">
        <v>5152</v>
      </c>
      <c r="I4084" s="1">
        <v>3569</v>
      </c>
      <c r="J4084" s="1">
        <v>1730</v>
      </c>
      <c r="K4084">
        <v>3815</v>
      </c>
      <c r="L4084">
        <v>3337</v>
      </c>
      <c r="M4084">
        <v>3989</v>
      </c>
    </row>
    <row r="4085" spans="1:13" x14ac:dyDescent="0.2">
      <c r="A4085" t="s">
        <v>4094</v>
      </c>
      <c r="B4085">
        <v>1776</v>
      </c>
      <c r="C4085">
        <v>1930</v>
      </c>
      <c r="D4085">
        <v>2129</v>
      </c>
      <c r="E4085" s="1">
        <v>803</v>
      </c>
      <c r="F4085" s="1">
        <v>752</v>
      </c>
      <c r="G4085" s="1">
        <v>1720</v>
      </c>
      <c r="H4085" s="1">
        <v>2655</v>
      </c>
      <c r="I4085" s="1">
        <v>1826</v>
      </c>
      <c r="J4085" s="1">
        <v>1098</v>
      </c>
      <c r="K4085">
        <v>3081</v>
      </c>
      <c r="L4085">
        <v>2591</v>
      </c>
      <c r="M4085">
        <v>2988</v>
      </c>
    </row>
    <row r="4086" spans="1:13" x14ac:dyDescent="0.2">
      <c r="A4086" t="s">
        <v>4095</v>
      </c>
      <c r="B4086">
        <v>2131</v>
      </c>
      <c r="C4086">
        <v>2059</v>
      </c>
      <c r="D4086">
        <v>2600</v>
      </c>
      <c r="E4086" s="1">
        <v>927</v>
      </c>
      <c r="F4086" s="1">
        <v>821</v>
      </c>
      <c r="G4086" s="1">
        <v>1766</v>
      </c>
      <c r="H4086" s="1">
        <v>3106</v>
      </c>
      <c r="I4086" s="1">
        <v>2254</v>
      </c>
      <c r="J4086" s="1">
        <v>1157</v>
      </c>
      <c r="K4086">
        <v>3736</v>
      </c>
      <c r="L4086">
        <v>2781</v>
      </c>
      <c r="M4086">
        <v>3384</v>
      </c>
    </row>
    <row r="4087" spans="1:13" x14ac:dyDescent="0.2">
      <c r="A4087" t="s">
        <v>4096</v>
      </c>
      <c r="B4087">
        <v>1751</v>
      </c>
      <c r="C4087">
        <v>1529</v>
      </c>
      <c r="D4087">
        <v>1664</v>
      </c>
      <c r="E4087" s="1">
        <v>778</v>
      </c>
      <c r="F4087" s="1">
        <v>608</v>
      </c>
      <c r="G4087" s="1">
        <v>1469</v>
      </c>
      <c r="H4087" s="1">
        <v>1829</v>
      </c>
      <c r="I4087" s="1">
        <v>1106</v>
      </c>
      <c r="J4087" s="1">
        <v>608</v>
      </c>
      <c r="K4087">
        <v>2108</v>
      </c>
      <c r="L4087">
        <v>1880</v>
      </c>
      <c r="M4087">
        <v>2110</v>
      </c>
    </row>
    <row r="4088" spans="1:13" x14ac:dyDescent="0.2">
      <c r="A4088" t="s">
        <v>4097</v>
      </c>
      <c r="B4088">
        <v>1484</v>
      </c>
      <c r="C4088">
        <v>1558</v>
      </c>
      <c r="D4088">
        <v>1667</v>
      </c>
      <c r="E4088" s="1">
        <v>353</v>
      </c>
      <c r="F4088" s="1">
        <v>370</v>
      </c>
      <c r="G4088" s="1">
        <v>1004</v>
      </c>
      <c r="H4088" s="1">
        <v>1979</v>
      </c>
      <c r="I4088" s="1">
        <v>1379</v>
      </c>
      <c r="J4088" s="1">
        <v>838</v>
      </c>
      <c r="K4088">
        <v>2448</v>
      </c>
      <c r="L4088">
        <v>2542</v>
      </c>
      <c r="M4088">
        <v>3073</v>
      </c>
    </row>
    <row r="4089" spans="1:13" x14ac:dyDescent="0.2">
      <c r="A4089" t="s">
        <v>4098</v>
      </c>
      <c r="B4089">
        <v>7441</v>
      </c>
      <c r="C4089">
        <v>6874</v>
      </c>
      <c r="D4089">
        <v>7107</v>
      </c>
      <c r="E4089" s="1">
        <v>4914</v>
      </c>
      <c r="F4089" s="1">
        <v>3959</v>
      </c>
      <c r="G4089" s="1">
        <v>9535</v>
      </c>
      <c r="H4089" s="1">
        <v>6974</v>
      </c>
      <c r="I4089" s="1">
        <v>5410</v>
      </c>
      <c r="J4089" s="1">
        <v>1753</v>
      </c>
      <c r="K4089">
        <v>7055</v>
      </c>
      <c r="L4089">
        <v>6788</v>
      </c>
      <c r="M4089">
        <v>7346</v>
      </c>
    </row>
    <row r="4090" spans="1:13" x14ac:dyDescent="0.2">
      <c r="A4090" t="s">
        <v>4099</v>
      </c>
      <c r="B4090">
        <v>1670</v>
      </c>
      <c r="C4090">
        <v>1471</v>
      </c>
      <c r="D4090">
        <v>1354</v>
      </c>
      <c r="E4090" s="1">
        <v>1058</v>
      </c>
      <c r="F4090" s="1">
        <v>879</v>
      </c>
      <c r="G4090" s="1">
        <v>2067</v>
      </c>
      <c r="H4090" s="1">
        <v>2446</v>
      </c>
      <c r="I4090" s="1">
        <v>1833</v>
      </c>
      <c r="J4090" s="1">
        <v>1026</v>
      </c>
      <c r="K4090">
        <v>1017</v>
      </c>
      <c r="L4090">
        <v>1092</v>
      </c>
      <c r="M4090">
        <v>1231</v>
      </c>
    </row>
    <row r="4091" spans="1:13" x14ac:dyDescent="0.2">
      <c r="A4091" t="s">
        <v>4100</v>
      </c>
      <c r="B4091">
        <v>3239</v>
      </c>
      <c r="C4091">
        <v>3087</v>
      </c>
      <c r="D4091">
        <v>3851</v>
      </c>
      <c r="E4091" s="1">
        <v>1336</v>
      </c>
      <c r="F4091" s="1">
        <v>1447</v>
      </c>
      <c r="G4091" s="1">
        <v>3381</v>
      </c>
      <c r="H4091" s="1">
        <v>5157</v>
      </c>
      <c r="I4091" s="1">
        <v>3121</v>
      </c>
      <c r="J4091" s="1">
        <v>2085</v>
      </c>
      <c r="K4091">
        <v>4437</v>
      </c>
      <c r="L4091">
        <v>4389</v>
      </c>
      <c r="M4091">
        <v>4760</v>
      </c>
    </row>
    <row r="4092" spans="1:13" x14ac:dyDescent="0.2">
      <c r="A4092" t="s">
        <v>4101</v>
      </c>
      <c r="B4092">
        <v>3765</v>
      </c>
      <c r="C4092">
        <v>3259</v>
      </c>
      <c r="D4092">
        <v>4042</v>
      </c>
      <c r="E4092" s="1">
        <v>1503</v>
      </c>
      <c r="F4092" s="1">
        <v>1288</v>
      </c>
      <c r="G4092" s="1">
        <v>3240</v>
      </c>
      <c r="H4092" s="1">
        <v>3348</v>
      </c>
      <c r="I4092" s="1">
        <v>2488</v>
      </c>
      <c r="J4092" s="1">
        <v>1212</v>
      </c>
      <c r="K4092">
        <v>3682</v>
      </c>
      <c r="L4092">
        <v>3321</v>
      </c>
      <c r="M4092">
        <v>3435</v>
      </c>
    </row>
    <row r="4093" spans="1:13" x14ac:dyDescent="0.2">
      <c r="A4093" t="s">
        <v>4102</v>
      </c>
      <c r="B4093">
        <v>1509</v>
      </c>
      <c r="C4093">
        <v>1354</v>
      </c>
      <c r="D4093">
        <v>1361</v>
      </c>
      <c r="E4093" s="1">
        <v>510</v>
      </c>
      <c r="F4093" s="1">
        <v>468</v>
      </c>
      <c r="G4093" s="1">
        <v>1034</v>
      </c>
      <c r="H4093" s="1">
        <v>2343</v>
      </c>
      <c r="I4093" s="1">
        <v>1528</v>
      </c>
      <c r="J4093" s="1">
        <v>890</v>
      </c>
      <c r="K4093">
        <v>2317</v>
      </c>
      <c r="L4093">
        <v>1796</v>
      </c>
      <c r="M4093">
        <v>2500</v>
      </c>
    </row>
    <row r="4094" spans="1:13" x14ac:dyDescent="0.2">
      <c r="A4094" t="s">
        <v>4103</v>
      </c>
      <c r="B4094">
        <v>4400</v>
      </c>
      <c r="C4094">
        <v>4139</v>
      </c>
      <c r="D4094">
        <v>4934</v>
      </c>
      <c r="E4094" s="1">
        <v>1527</v>
      </c>
      <c r="F4094" s="1">
        <v>1389</v>
      </c>
      <c r="G4094" s="1">
        <v>3968</v>
      </c>
      <c r="H4094" s="1">
        <v>7762</v>
      </c>
      <c r="I4094" s="1">
        <v>4547</v>
      </c>
      <c r="J4094" s="1">
        <v>2960</v>
      </c>
      <c r="K4094">
        <v>6623</v>
      </c>
      <c r="L4094">
        <v>4473</v>
      </c>
      <c r="M4094">
        <v>5897</v>
      </c>
    </row>
    <row r="4095" spans="1:13" x14ac:dyDescent="0.2">
      <c r="A4095" t="s">
        <v>4104</v>
      </c>
      <c r="B4095">
        <v>51323</v>
      </c>
      <c r="C4095">
        <v>45270</v>
      </c>
      <c r="D4095">
        <v>65224</v>
      </c>
      <c r="E4095" s="1">
        <v>16618</v>
      </c>
      <c r="F4095" s="1">
        <v>16684</v>
      </c>
      <c r="G4095" s="1">
        <v>40671</v>
      </c>
      <c r="H4095" s="1">
        <v>59717</v>
      </c>
      <c r="I4095" s="1">
        <v>39636</v>
      </c>
      <c r="J4095" s="1">
        <v>22703</v>
      </c>
      <c r="K4095">
        <v>76698</v>
      </c>
      <c r="L4095">
        <v>55255</v>
      </c>
      <c r="M4095">
        <v>65415</v>
      </c>
    </row>
    <row r="4096" spans="1:13" x14ac:dyDescent="0.2">
      <c r="A4096" t="s">
        <v>4105</v>
      </c>
      <c r="B4096">
        <v>31818</v>
      </c>
      <c r="C4096">
        <v>29824</v>
      </c>
      <c r="D4096">
        <v>44335</v>
      </c>
      <c r="E4096" s="1">
        <v>10251</v>
      </c>
      <c r="F4096" s="1">
        <v>10609</v>
      </c>
      <c r="G4096" s="1">
        <v>26747</v>
      </c>
      <c r="H4096" s="1">
        <v>36968</v>
      </c>
      <c r="I4096" s="1">
        <v>24175</v>
      </c>
      <c r="J4096" s="1">
        <v>14482</v>
      </c>
      <c r="K4096">
        <v>50889</v>
      </c>
      <c r="L4096">
        <v>35530</v>
      </c>
      <c r="M4096">
        <v>41088</v>
      </c>
    </row>
    <row r="4097" spans="1:13" x14ac:dyDescent="0.2">
      <c r="A4097" t="s">
        <v>4106</v>
      </c>
      <c r="B4097">
        <v>3488</v>
      </c>
      <c r="C4097">
        <v>3017</v>
      </c>
      <c r="D4097">
        <v>3710</v>
      </c>
      <c r="E4097" s="1">
        <v>1139</v>
      </c>
      <c r="F4097" s="1">
        <v>1138</v>
      </c>
      <c r="G4097" s="1">
        <v>2724</v>
      </c>
      <c r="H4097" s="1">
        <v>2918</v>
      </c>
      <c r="I4097" s="1">
        <v>1919</v>
      </c>
      <c r="J4097" s="1">
        <v>980</v>
      </c>
      <c r="K4097">
        <v>3237</v>
      </c>
      <c r="L4097">
        <v>2721</v>
      </c>
      <c r="M4097">
        <v>3232</v>
      </c>
    </row>
    <row r="4098" spans="1:13" x14ac:dyDescent="0.2">
      <c r="A4098" t="s">
        <v>4107</v>
      </c>
      <c r="B4098">
        <v>1682</v>
      </c>
      <c r="C4098">
        <v>1707</v>
      </c>
      <c r="D4098">
        <v>1821</v>
      </c>
      <c r="E4098" s="1">
        <v>668</v>
      </c>
      <c r="F4098" s="1">
        <v>603</v>
      </c>
      <c r="G4098" s="1">
        <v>1560</v>
      </c>
      <c r="H4098" s="1">
        <v>1831</v>
      </c>
      <c r="I4098" s="1">
        <v>1204</v>
      </c>
      <c r="J4098" s="1">
        <v>689</v>
      </c>
      <c r="K4098">
        <v>1928</v>
      </c>
      <c r="L4098">
        <v>1757</v>
      </c>
      <c r="M4098">
        <v>1864</v>
      </c>
    </row>
    <row r="4099" spans="1:13" x14ac:dyDescent="0.2">
      <c r="A4099" t="s">
        <v>4108</v>
      </c>
      <c r="B4099">
        <v>6797</v>
      </c>
      <c r="C4099">
        <v>6394</v>
      </c>
      <c r="D4099">
        <v>6108</v>
      </c>
      <c r="E4099" s="1">
        <v>2361</v>
      </c>
      <c r="F4099" s="1">
        <v>2422</v>
      </c>
      <c r="G4099" s="1">
        <v>5209</v>
      </c>
      <c r="H4099" s="1">
        <v>5944</v>
      </c>
      <c r="I4099" s="1">
        <v>4495</v>
      </c>
      <c r="J4099" s="1">
        <v>2398</v>
      </c>
      <c r="K4099">
        <v>5588</v>
      </c>
      <c r="L4099">
        <v>5937</v>
      </c>
      <c r="M4099">
        <v>6476</v>
      </c>
    </row>
    <row r="4100" spans="1:13" x14ac:dyDescent="0.2">
      <c r="A4100" t="s">
        <v>4109</v>
      </c>
      <c r="B4100">
        <v>1931</v>
      </c>
      <c r="C4100">
        <v>2020</v>
      </c>
      <c r="D4100">
        <v>1587</v>
      </c>
      <c r="E4100" s="1">
        <v>837</v>
      </c>
      <c r="F4100" s="1">
        <v>692</v>
      </c>
      <c r="G4100" s="1">
        <v>1612</v>
      </c>
      <c r="H4100" s="1">
        <v>1513</v>
      </c>
      <c r="I4100" s="1">
        <v>1494</v>
      </c>
      <c r="J4100" s="1">
        <v>627</v>
      </c>
      <c r="K4100">
        <v>918</v>
      </c>
      <c r="L4100">
        <v>1183</v>
      </c>
      <c r="M4100">
        <v>1331</v>
      </c>
    </row>
    <row r="4101" spans="1:13" x14ac:dyDescent="0.2">
      <c r="A4101" t="s">
        <v>4110</v>
      </c>
      <c r="B4101">
        <v>754</v>
      </c>
      <c r="C4101">
        <v>599</v>
      </c>
      <c r="D4101">
        <v>656</v>
      </c>
      <c r="E4101" s="1">
        <v>246</v>
      </c>
      <c r="F4101" s="1">
        <v>214</v>
      </c>
      <c r="G4101" s="1">
        <v>464</v>
      </c>
      <c r="H4101" s="1">
        <v>651</v>
      </c>
      <c r="I4101" s="1">
        <v>446</v>
      </c>
      <c r="J4101" s="1">
        <v>253</v>
      </c>
      <c r="K4101">
        <v>633</v>
      </c>
      <c r="L4101">
        <v>692</v>
      </c>
      <c r="M4101">
        <v>704</v>
      </c>
    </row>
    <row r="4102" spans="1:13" x14ac:dyDescent="0.2">
      <c r="A4102" t="s">
        <v>4111</v>
      </c>
      <c r="B4102">
        <v>937</v>
      </c>
      <c r="C4102">
        <v>899</v>
      </c>
      <c r="D4102">
        <v>1040</v>
      </c>
      <c r="E4102" s="1">
        <v>260</v>
      </c>
      <c r="F4102" s="1">
        <v>238</v>
      </c>
      <c r="G4102" s="1">
        <v>581</v>
      </c>
      <c r="H4102" s="1">
        <v>861</v>
      </c>
      <c r="I4102" s="1">
        <v>715</v>
      </c>
      <c r="J4102" s="1">
        <v>300</v>
      </c>
      <c r="K4102">
        <v>1035</v>
      </c>
      <c r="L4102">
        <v>948</v>
      </c>
      <c r="M4102">
        <v>1060</v>
      </c>
    </row>
    <row r="4103" spans="1:13" x14ac:dyDescent="0.2">
      <c r="A4103" t="s">
        <v>4112</v>
      </c>
      <c r="B4103">
        <v>5678</v>
      </c>
      <c r="C4103">
        <v>4942</v>
      </c>
      <c r="D4103">
        <v>5640</v>
      </c>
      <c r="E4103" s="1">
        <v>1945</v>
      </c>
      <c r="F4103" s="1">
        <v>1690</v>
      </c>
      <c r="G4103" s="1">
        <v>4100</v>
      </c>
      <c r="H4103" s="1">
        <v>7262</v>
      </c>
      <c r="I4103" s="1">
        <v>4481</v>
      </c>
      <c r="J4103" s="1">
        <v>2694</v>
      </c>
      <c r="K4103">
        <v>9130</v>
      </c>
      <c r="L4103">
        <v>7454</v>
      </c>
      <c r="M4103">
        <v>8594</v>
      </c>
    </row>
    <row r="4104" spans="1:13" x14ac:dyDescent="0.2">
      <c r="A4104" t="s">
        <v>4113</v>
      </c>
      <c r="B4104">
        <v>4264</v>
      </c>
      <c r="C4104">
        <v>3855</v>
      </c>
      <c r="D4104">
        <v>3774</v>
      </c>
      <c r="E4104" s="1">
        <v>1445</v>
      </c>
      <c r="F4104" s="1">
        <v>1263</v>
      </c>
      <c r="G4104" s="1">
        <v>2952</v>
      </c>
      <c r="H4104" s="1">
        <v>4603</v>
      </c>
      <c r="I4104" s="1">
        <v>2656</v>
      </c>
      <c r="J4104" s="1">
        <v>1483</v>
      </c>
      <c r="K4104">
        <v>4890</v>
      </c>
      <c r="L4104">
        <v>4608</v>
      </c>
      <c r="M4104">
        <v>4959</v>
      </c>
    </row>
    <row r="4105" spans="1:13" x14ac:dyDescent="0.2">
      <c r="A4105" t="s">
        <v>4114</v>
      </c>
      <c r="B4105">
        <v>3041</v>
      </c>
      <c r="C4105">
        <v>2973</v>
      </c>
      <c r="D4105">
        <v>2989</v>
      </c>
      <c r="E4105" s="1">
        <v>1175</v>
      </c>
      <c r="F4105" s="1">
        <v>1126</v>
      </c>
      <c r="G4105" s="1">
        <v>2543</v>
      </c>
      <c r="H4105" s="1">
        <v>2728</v>
      </c>
      <c r="I4105" s="1">
        <v>2037</v>
      </c>
      <c r="J4105" s="1">
        <v>1198</v>
      </c>
      <c r="K4105">
        <v>2670</v>
      </c>
      <c r="L4105">
        <v>2632</v>
      </c>
      <c r="M4105">
        <v>3104</v>
      </c>
    </row>
    <row r="4106" spans="1:13" x14ac:dyDescent="0.2">
      <c r="A4106" t="s">
        <v>4115</v>
      </c>
      <c r="B4106">
        <v>3851</v>
      </c>
      <c r="C4106">
        <v>3728</v>
      </c>
      <c r="D4106">
        <v>3660</v>
      </c>
      <c r="E4106" s="1">
        <v>1334</v>
      </c>
      <c r="F4106" s="1">
        <v>1295</v>
      </c>
      <c r="G4106" s="1">
        <v>2916</v>
      </c>
      <c r="H4106" s="1">
        <v>3776</v>
      </c>
      <c r="I4106" s="1">
        <v>2667</v>
      </c>
      <c r="J4106" s="1">
        <v>1510</v>
      </c>
      <c r="K4106">
        <v>3999</v>
      </c>
      <c r="L4106">
        <v>4388</v>
      </c>
      <c r="M4106">
        <v>4307</v>
      </c>
    </row>
    <row r="4107" spans="1:13" x14ac:dyDescent="0.2">
      <c r="A4107" t="s">
        <v>4116</v>
      </c>
      <c r="B4107">
        <v>2415</v>
      </c>
      <c r="C4107">
        <v>2470</v>
      </c>
      <c r="D4107">
        <v>3069</v>
      </c>
      <c r="E4107" s="1">
        <v>1005</v>
      </c>
      <c r="F4107" s="1">
        <v>1053</v>
      </c>
      <c r="G4107" s="1">
        <v>2796</v>
      </c>
      <c r="H4107" s="1">
        <v>3270</v>
      </c>
      <c r="I4107" s="1">
        <v>1875</v>
      </c>
      <c r="J4107" s="1">
        <v>1091</v>
      </c>
      <c r="K4107">
        <v>2589</v>
      </c>
      <c r="L4107">
        <v>2888</v>
      </c>
      <c r="M4107">
        <v>2849</v>
      </c>
    </row>
    <row r="4108" spans="1:13" x14ac:dyDescent="0.2">
      <c r="A4108" t="s">
        <v>4117</v>
      </c>
      <c r="B4108">
        <v>2955</v>
      </c>
      <c r="C4108">
        <v>2609</v>
      </c>
      <c r="D4108">
        <v>2990</v>
      </c>
      <c r="E4108" s="1">
        <v>1054</v>
      </c>
      <c r="F4108" s="1">
        <v>982</v>
      </c>
      <c r="G4108" s="1">
        <v>2290</v>
      </c>
      <c r="H4108" s="1">
        <v>3917</v>
      </c>
      <c r="I4108" s="1">
        <v>2617</v>
      </c>
      <c r="J4108" s="1">
        <v>1539</v>
      </c>
      <c r="K4108">
        <v>3516</v>
      </c>
      <c r="L4108">
        <v>3131</v>
      </c>
      <c r="M4108">
        <v>3564</v>
      </c>
    </row>
    <row r="4109" spans="1:13" x14ac:dyDescent="0.2">
      <c r="A4109" t="s">
        <v>4118</v>
      </c>
      <c r="B4109">
        <v>17643</v>
      </c>
      <c r="C4109">
        <v>13205</v>
      </c>
      <c r="D4109">
        <v>15365</v>
      </c>
      <c r="E4109" s="1">
        <v>12307</v>
      </c>
      <c r="F4109" s="1">
        <v>10980</v>
      </c>
      <c r="G4109" s="1">
        <v>26518</v>
      </c>
      <c r="H4109" s="1">
        <v>55531</v>
      </c>
      <c r="I4109" s="1">
        <v>37633</v>
      </c>
      <c r="J4109" s="1">
        <v>25558</v>
      </c>
      <c r="K4109">
        <v>28483</v>
      </c>
      <c r="L4109">
        <v>23544</v>
      </c>
      <c r="M4109">
        <v>26684</v>
      </c>
    </row>
    <row r="4110" spans="1:13" x14ac:dyDescent="0.2">
      <c r="A4110" t="s">
        <v>4119</v>
      </c>
      <c r="B4110">
        <v>7886</v>
      </c>
      <c r="C4110">
        <v>6406</v>
      </c>
      <c r="D4110">
        <v>7115</v>
      </c>
      <c r="E4110" s="1">
        <v>2584</v>
      </c>
      <c r="F4110" s="1">
        <v>2642</v>
      </c>
      <c r="G4110" s="1">
        <v>5820</v>
      </c>
      <c r="H4110" s="1">
        <v>6384</v>
      </c>
      <c r="I4110" s="1">
        <v>4473</v>
      </c>
      <c r="J4110" s="1">
        <v>2274</v>
      </c>
      <c r="K4110">
        <v>6039</v>
      </c>
      <c r="L4110">
        <v>5727</v>
      </c>
      <c r="M4110">
        <v>6815</v>
      </c>
    </row>
    <row r="4111" spans="1:13" x14ac:dyDescent="0.2">
      <c r="A4111" t="s">
        <v>4120</v>
      </c>
      <c r="B4111">
        <v>1050</v>
      </c>
      <c r="C4111">
        <v>977</v>
      </c>
      <c r="D4111">
        <v>1022</v>
      </c>
      <c r="E4111" s="1">
        <v>339</v>
      </c>
      <c r="F4111" s="1">
        <v>355</v>
      </c>
      <c r="G4111" s="1">
        <v>670</v>
      </c>
      <c r="H4111" s="1">
        <v>1213</v>
      </c>
      <c r="I4111" s="1">
        <v>808</v>
      </c>
      <c r="J4111" s="1">
        <v>591</v>
      </c>
      <c r="K4111">
        <v>1468</v>
      </c>
      <c r="L4111">
        <v>1138</v>
      </c>
      <c r="M4111">
        <v>1403</v>
      </c>
    </row>
    <row r="4112" spans="1:13" x14ac:dyDescent="0.2">
      <c r="A4112" t="s">
        <v>4121</v>
      </c>
      <c r="B4112">
        <v>22829</v>
      </c>
      <c r="C4112">
        <v>18988</v>
      </c>
      <c r="D4112">
        <v>22432</v>
      </c>
      <c r="E4112" s="1">
        <v>20319</v>
      </c>
      <c r="F4112" s="1">
        <v>17593</v>
      </c>
      <c r="G4112" s="1">
        <v>44231</v>
      </c>
      <c r="H4112" s="1">
        <v>43733</v>
      </c>
      <c r="I4112" s="1">
        <v>29078</v>
      </c>
      <c r="J4112" s="1">
        <v>12310</v>
      </c>
      <c r="K4112">
        <v>12718</v>
      </c>
      <c r="L4112">
        <v>9808</v>
      </c>
      <c r="M4112">
        <v>11919</v>
      </c>
    </row>
    <row r="4113" spans="1:13" x14ac:dyDescent="0.2">
      <c r="A4113" t="s">
        <v>4122</v>
      </c>
      <c r="B4113">
        <v>7890</v>
      </c>
      <c r="C4113">
        <v>6684</v>
      </c>
      <c r="D4113">
        <v>8753</v>
      </c>
      <c r="E4113" s="1">
        <v>2674</v>
      </c>
      <c r="F4113" s="1">
        <v>2704</v>
      </c>
      <c r="G4113" s="1">
        <v>6195</v>
      </c>
      <c r="H4113" s="1">
        <v>5233</v>
      </c>
      <c r="I4113" s="1">
        <v>4038</v>
      </c>
      <c r="J4113" s="1">
        <v>2138</v>
      </c>
      <c r="K4113">
        <v>4713</v>
      </c>
      <c r="L4113">
        <v>4123</v>
      </c>
      <c r="M4113">
        <v>4373</v>
      </c>
    </row>
    <row r="4114" spans="1:13" x14ac:dyDescent="0.2">
      <c r="A4114" t="s">
        <v>4123</v>
      </c>
      <c r="B4114">
        <v>6141</v>
      </c>
      <c r="C4114">
        <v>4538</v>
      </c>
      <c r="D4114">
        <v>4934</v>
      </c>
      <c r="E4114" s="1">
        <v>1878</v>
      </c>
      <c r="F4114" s="1">
        <v>1761</v>
      </c>
      <c r="G4114" s="1">
        <v>3880</v>
      </c>
      <c r="H4114" s="1">
        <v>2610</v>
      </c>
      <c r="I4114" s="1">
        <v>1785</v>
      </c>
      <c r="J4114" s="1">
        <v>1015</v>
      </c>
      <c r="K4114">
        <v>2926</v>
      </c>
      <c r="L4114">
        <v>2790</v>
      </c>
      <c r="M4114">
        <v>2870</v>
      </c>
    </row>
    <row r="4115" spans="1:13" x14ac:dyDescent="0.2">
      <c r="A4115" t="s">
        <v>4124</v>
      </c>
      <c r="B4115">
        <v>7691</v>
      </c>
      <c r="C4115">
        <v>7100</v>
      </c>
      <c r="D4115">
        <v>6680</v>
      </c>
      <c r="E4115" s="1">
        <v>2462</v>
      </c>
      <c r="F4115" s="1">
        <v>2349</v>
      </c>
      <c r="G4115" s="1">
        <v>5650</v>
      </c>
      <c r="H4115" s="1">
        <v>6771</v>
      </c>
      <c r="I4115" s="1">
        <v>4544</v>
      </c>
      <c r="J4115" s="1">
        <v>2255</v>
      </c>
      <c r="K4115">
        <v>6099</v>
      </c>
      <c r="L4115">
        <v>6780</v>
      </c>
      <c r="M4115">
        <v>7588</v>
      </c>
    </row>
    <row r="4116" spans="1:13" x14ac:dyDescent="0.2">
      <c r="A4116" t="s">
        <v>4125</v>
      </c>
      <c r="B4116">
        <v>9107</v>
      </c>
      <c r="C4116">
        <v>7668</v>
      </c>
      <c r="D4116">
        <v>7905</v>
      </c>
      <c r="E4116" s="1">
        <v>2867</v>
      </c>
      <c r="F4116" s="1">
        <v>2964</v>
      </c>
      <c r="G4116" s="1">
        <v>7123</v>
      </c>
      <c r="H4116" s="1">
        <v>9433</v>
      </c>
      <c r="I4116" s="1">
        <v>5769</v>
      </c>
      <c r="J4116" s="1">
        <v>3596</v>
      </c>
      <c r="K4116">
        <v>8317</v>
      </c>
      <c r="L4116">
        <v>9061</v>
      </c>
      <c r="M4116">
        <v>10040</v>
      </c>
    </row>
    <row r="4117" spans="1:13" x14ac:dyDescent="0.2">
      <c r="A4117" t="s">
        <v>4126</v>
      </c>
      <c r="B4117">
        <v>1416</v>
      </c>
      <c r="C4117">
        <v>1287</v>
      </c>
      <c r="D4117">
        <v>1837</v>
      </c>
      <c r="E4117" s="1">
        <v>611</v>
      </c>
      <c r="F4117" s="1">
        <v>559</v>
      </c>
      <c r="G4117" s="1">
        <v>1342</v>
      </c>
      <c r="H4117" s="1">
        <v>1365</v>
      </c>
      <c r="I4117" s="1">
        <v>986</v>
      </c>
      <c r="J4117" s="1">
        <v>533</v>
      </c>
      <c r="K4117">
        <v>1611</v>
      </c>
      <c r="L4117">
        <v>1100</v>
      </c>
      <c r="M4117">
        <v>1196</v>
      </c>
    </row>
    <row r="4118" spans="1:13" x14ac:dyDescent="0.2">
      <c r="A4118" t="s">
        <v>4127</v>
      </c>
      <c r="B4118">
        <v>1621</v>
      </c>
      <c r="C4118">
        <v>1429</v>
      </c>
      <c r="D4118">
        <v>1566</v>
      </c>
      <c r="E4118" s="1">
        <v>589</v>
      </c>
      <c r="F4118" s="1">
        <v>568</v>
      </c>
      <c r="G4118" s="1">
        <v>1212</v>
      </c>
      <c r="H4118" s="1">
        <v>1491</v>
      </c>
      <c r="I4118" s="1">
        <v>979</v>
      </c>
      <c r="J4118" s="1">
        <v>586</v>
      </c>
      <c r="K4118">
        <v>1349</v>
      </c>
      <c r="L4118">
        <v>1267</v>
      </c>
      <c r="M4118">
        <v>1401</v>
      </c>
    </row>
    <row r="4119" spans="1:13" x14ac:dyDescent="0.2">
      <c r="A4119" t="s">
        <v>4128</v>
      </c>
      <c r="B4119">
        <v>8097</v>
      </c>
      <c r="C4119">
        <v>6392</v>
      </c>
      <c r="D4119">
        <v>6656</v>
      </c>
      <c r="E4119" s="1">
        <v>3109</v>
      </c>
      <c r="F4119" s="1">
        <v>3099</v>
      </c>
      <c r="G4119" s="1">
        <v>7446</v>
      </c>
      <c r="H4119" s="1">
        <v>2867</v>
      </c>
      <c r="I4119" s="1">
        <v>2015</v>
      </c>
      <c r="J4119" s="1">
        <v>1099</v>
      </c>
      <c r="K4119">
        <v>2508</v>
      </c>
      <c r="L4119">
        <v>2812</v>
      </c>
      <c r="M4119">
        <v>3113</v>
      </c>
    </row>
    <row r="4120" spans="1:13" x14ac:dyDescent="0.2">
      <c r="A4120" t="s">
        <v>4129</v>
      </c>
      <c r="B4120">
        <v>1997</v>
      </c>
      <c r="C4120">
        <v>2008</v>
      </c>
      <c r="D4120">
        <v>2426</v>
      </c>
      <c r="E4120" s="1">
        <v>812</v>
      </c>
      <c r="F4120" s="1">
        <v>901</v>
      </c>
      <c r="G4120" s="1">
        <v>1953</v>
      </c>
      <c r="H4120" s="1">
        <v>1983</v>
      </c>
      <c r="I4120" s="1">
        <v>1168</v>
      </c>
      <c r="J4120" s="1">
        <v>666</v>
      </c>
      <c r="K4120">
        <v>1767</v>
      </c>
      <c r="L4120">
        <v>1613</v>
      </c>
      <c r="M4120">
        <v>1751</v>
      </c>
    </row>
    <row r="4121" spans="1:13" x14ac:dyDescent="0.2">
      <c r="A4121" t="s">
        <v>4130</v>
      </c>
      <c r="B4121">
        <v>7359</v>
      </c>
      <c r="C4121">
        <v>6380</v>
      </c>
      <c r="D4121">
        <v>7018</v>
      </c>
      <c r="E4121" s="1">
        <v>2385</v>
      </c>
      <c r="F4121" s="1">
        <v>2187</v>
      </c>
      <c r="G4121" s="1">
        <v>5241</v>
      </c>
      <c r="H4121" s="1">
        <v>6051</v>
      </c>
      <c r="I4121" s="1">
        <v>4345</v>
      </c>
      <c r="J4121" s="1">
        <v>2540</v>
      </c>
      <c r="K4121">
        <v>6413</v>
      </c>
      <c r="L4121">
        <v>5840</v>
      </c>
      <c r="M4121">
        <v>6494</v>
      </c>
    </row>
    <row r="4122" spans="1:13" x14ac:dyDescent="0.2">
      <c r="A4122" t="s">
        <v>4131</v>
      </c>
      <c r="B4122">
        <v>1783</v>
      </c>
      <c r="C4122">
        <v>1894</v>
      </c>
      <c r="D4122">
        <v>2085</v>
      </c>
      <c r="E4122" s="1">
        <v>651</v>
      </c>
      <c r="F4122" s="1">
        <v>682</v>
      </c>
      <c r="G4122" s="1">
        <v>1657</v>
      </c>
      <c r="H4122" s="1">
        <v>1840</v>
      </c>
      <c r="I4122" s="1">
        <v>1192</v>
      </c>
      <c r="J4122" s="1">
        <v>822</v>
      </c>
      <c r="K4122">
        <v>1561</v>
      </c>
      <c r="L4122">
        <v>1372</v>
      </c>
      <c r="M4122">
        <v>1567</v>
      </c>
    </row>
    <row r="4123" spans="1:13" x14ac:dyDescent="0.2">
      <c r="A4123" t="s">
        <v>4132</v>
      </c>
      <c r="B4123">
        <v>2006</v>
      </c>
      <c r="C4123">
        <v>1947</v>
      </c>
      <c r="D4123">
        <v>1932</v>
      </c>
      <c r="E4123" s="1">
        <v>725</v>
      </c>
      <c r="F4123" s="1">
        <v>665</v>
      </c>
      <c r="G4123" s="1">
        <v>1750</v>
      </c>
      <c r="H4123" s="1">
        <v>1790</v>
      </c>
      <c r="I4123" s="1">
        <v>1396</v>
      </c>
      <c r="J4123" s="1">
        <v>710</v>
      </c>
      <c r="K4123">
        <v>1434</v>
      </c>
      <c r="L4123">
        <v>1447</v>
      </c>
      <c r="M4123">
        <v>1501</v>
      </c>
    </row>
    <row r="4124" spans="1:13" x14ac:dyDescent="0.2">
      <c r="A4124" t="s">
        <v>4133</v>
      </c>
      <c r="B4124">
        <v>2223</v>
      </c>
      <c r="C4124">
        <v>2089</v>
      </c>
      <c r="D4124">
        <v>1974</v>
      </c>
      <c r="E4124" s="1">
        <v>546</v>
      </c>
      <c r="F4124" s="1">
        <v>492</v>
      </c>
      <c r="G4124" s="1">
        <v>1030</v>
      </c>
      <c r="H4124" s="1">
        <v>1451</v>
      </c>
      <c r="I4124" s="1">
        <v>905</v>
      </c>
      <c r="J4124" s="1">
        <v>564</v>
      </c>
      <c r="K4124">
        <v>2639</v>
      </c>
      <c r="L4124">
        <v>2407</v>
      </c>
      <c r="M4124">
        <v>3113</v>
      </c>
    </row>
    <row r="4125" spans="1:13" x14ac:dyDescent="0.2">
      <c r="A4125" t="s">
        <v>4134</v>
      </c>
      <c r="B4125">
        <v>3342</v>
      </c>
      <c r="C4125">
        <v>2852</v>
      </c>
      <c r="D4125">
        <v>2521</v>
      </c>
      <c r="E4125" s="1">
        <v>880</v>
      </c>
      <c r="F4125" s="1">
        <v>789</v>
      </c>
      <c r="G4125" s="1">
        <v>1829</v>
      </c>
      <c r="H4125" s="1">
        <v>2304</v>
      </c>
      <c r="I4125" s="1">
        <v>1562</v>
      </c>
      <c r="J4125" s="1">
        <v>734</v>
      </c>
      <c r="K4125">
        <v>2183</v>
      </c>
      <c r="L4125">
        <v>2641</v>
      </c>
      <c r="M4125">
        <v>3153</v>
      </c>
    </row>
    <row r="4126" spans="1:13" x14ac:dyDescent="0.2">
      <c r="A4126" t="s">
        <v>4135</v>
      </c>
      <c r="B4126">
        <v>1809</v>
      </c>
      <c r="C4126">
        <v>1865</v>
      </c>
      <c r="D4126">
        <v>1870</v>
      </c>
      <c r="E4126" s="1">
        <v>570</v>
      </c>
      <c r="F4126" s="1">
        <v>488</v>
      </c>
      <c r="G4126" s="1">
        <v>1224</v>
      </c>
      <c r="H4126" s="1">
        <v>1682</v>
      </c>
      <c r="I4126" s="1">
        <v>1251</v>
      </c>
      <c r="J4126" s="1">
        <v>611</v>
      </c>
      <c r="K4126">
        <v>2268</v>
      </c>
      <c r="L4126">
        <v>1977</v>
      </c>
      <c r="M4126">
        <v>2341</v>
      </c>
    </row>
    <row r="4127" spans="1:13" x14ac:dyDescent="0.2">
      <c r="A4127" t="s">
        <v>4136</v>
      </c>
      <c r="B4127">
        <v>8436</v>
      </c>
      <c r="C4127">
        <v>9928</v>
      </c>
      <c r="D4127">
        <v>11285</v>
      </c>
      <c r="E4127" s="1">
        <v>2408</v>
      </c>
      <c r="F4127" s="1">
        <v>2651</v>
      </c>
      <c r="G4127" s="1">
        <v>7419</v>
      </c>
      <c r="H4127" s="1">
        <v>14818</v>
      </c>
      <c r="I4127" s="1">
        <v>8205</v>
      </c>
      <c r="J4127" s="1">
        <v>5798</v>
      </c>
      <c r="K4127">
        <v>13924</v>
      </c>
      <c r="L4127">
        <v>17184</v>
      </c>
      <c r="M4127">
        <v>19092</v>
      </c>
    </row>
    <row r="4128" spans="1:13" x14ac:dyDescent="0.2">
      <c r="A4128" t="s">
        <v>4137</v>
      </c>
      <c r="B4128">
        <v>3188</v>
      </c>
      <c r="C4128">
        <v>3242</v>
      </c>
      <c r="D4128">
        <v>3588</v>
      </c>
      <c r="E4128" s="1">
        <v>1374</v>
      </c>
      <c r="F4128" s="1">
        <v>1263</v>
      </c>
      <c r="G4128" s="1">
        <v>3022</v>
      </c>
      <c r="H4128" s="1">
        <v>3768</v>
      </c>
      <c r="I4128" s="1">
        <v>2716</v>
      </c>
      <c r="J4128" s="1">
        <v>1467</v>
      </c>
      <c r="K4128">
        <v>2806</v>
      </c>
      <c r="L4128">
        <v>2436</v>
      </c>
      <c r="M4128">
        <v>2710</v>
      </c>
    </row>
    <row r="4129" spans="1:13" x14ac:dyDescent="0.2">
      <c r="A4129" t="s">
        <v>4138</v>
      </c>
      <c r="B4129">
        <v>12539</v>
      </c>
      <c r="C4129">
        <v>10755</v>
      </c>
      <c r="D4129">
        <v>10965</v>
      </c>
      <c r="E4129" s="1">
        <v>3888</v>
      </c>
      <c r="F4129" s="1">
        <v>3296</v>
      </c>
      <c r="G4129" s="1">
        <v>7610</v>
      </c>
      <c r="H4129" s="1">
        <v>5722</v>
      </c>
      <c r="I4129" s="1">
        <v>3744</v>
      </c>
      <c r="J4129" s="1">
        <v>1774</v>
      </c>
      <c r="K4129">
        <v>11970</v>
      </c>
      <c r="L4129">
        <v>10427</v>
      </c>
      <c r="M4129">
        <v>11452</v>
      </c>
    </row>
    <row r="4130" spans="1:13" x14ac:dyDescent="0.2">
      <c r="A4130" t="s">
        <v>4139</v>
      </c>
      <c r="B4130">
        <v>162040</v>
      </c>
      <c r="C4130">
        <v>122555</v>
      </c>
      <c r="D4130">
        <v>152186</v>
      </c>
      <c r="E4130" s="1">
        <v>61127</v>
      </c>
      <c r="F4130" s="1">
        <v>53711</v>
      </c>
      <c r="G4130" s="1">
        <v>118868</v>
      </c>
      <c r="H4130" s="1">
        <v>63450</v>
      </c>
      <c r="I4130" s="1">
        <v>45306</v>
      </c>
      <c r="J4130" s="1">
        <v>16026</v>
      </c>
      <c r="K4130">
        <v>63625</v>
      </c>
      <c r="L4130">
        <v>51335</v>
      </c>
      <c r="M4130">
        <v>57760</v>
      </c>
    </row>
    <row r="4131" spans="1:13" x14ac:dyDescent="0.2">
      <c r="A4131" t="s">
        <v>4140</v>
      </c>
      <c r="B4131">
        <v>245735</v>
      </c>
      <c r="C4131">
        <v>217440</v>
      </c>
      <c r="D4131">
        <v>202439</v>
      </c>
      <c r="E4131" s="1">
        <v>69760</v>
      </c>
      <c r="F4131" s="1">
        <v>65533</v>
      </c>
      <c r="G4131" s="1">
        <v>153945</v>
      </c>
      <c r="H4131" s="1">
        <v>189977</v>
      </c>
      <c r="I4131" s="1">
        <v>117829</v>
      </c>
      <c r="J4131" s="1">
        <v>66782</v>
      </c>
      <c r="K4131">
        <v>143498</v>
      </c>
      <c r="L4131">
        <v>174730</v>
      </c>
      <c r="M4131">
        <v>194693</v>
      </c>
    </row>
    <row r="4132" spans="1:13" x14ac:dyDescent="0.2">
      <c r="A4132" t="s">
        <v>4141</v>
      </c>
      <c r="B4132">
        <v>142</v>
      </c>
      <c r="C4132">
        <v>127</v>
      </c>
      <c r="D4132">
        <v>109</v>
      </c>
      <c r="E4132" s="1">
        <v>37</v>
      </c>
      <c r="F4132" s="1">
        <v>28</v>
      </c>
      <c r="G4132" s="1">
        <v>65</v>
      </c>
      <c r="H4132" s="1">
        <v>85</v>
      </c>
      <c r="I4132" s="1">
        <v>62</v>
      </c>
      <c r="J4132" s="1">
        <v>30</v>
      </c>
      <c r="K4132">
        <v>69</v>
      </c>
      <c r="L4132">
        <v>56</v>
      </c>
      <c r="M4132">
        <v>57</v>
      </c>
    </row>
    <row r="4133" spans="1:13" x14ac:dyDescent="0.2">
      <c r="A4133" t="s">
        <v>4142</v>
      </c>
      <c r="B4133">
        <v>635</v>
      </c>
      <c r="C4133">
        <v>499</v>
      </c>
      <c r="D4133">
        <v>457</v>
      </c>
      <c r="E4133" s="1">
        <v>216</v>
      </c>
      <c r="F4133" s="1">
        <v>158</v>
      </c>
      <c r="G4133" s="1">
        <v>424</v>
      </c>
      <c r="H4133" s="1">
        <v>515</v>
      </c>
      <c r="I4133" s="1">
        <v>355</v>
      </c>
      <c r="J4133" s="1">
        <v>151</v>
      </c>
      <c r="K4133">
        <v>555</v>
      </c>
      <c r="L4133">
        <v>717</v>
      </c>
      <c r="M4133">
        <v>849</v>
      </c>
    </row>
    <row r="4134" spans="1:13" x14ac:dyDescent="0.2">
      <c r="A4134" t="s">
        <v>4143</v>
      </c>
      <c r="B4134">
        <v>12672</v>
      </c>
      <c r="C4134">
        <v>10404</v>
      </c>
      <c r="D4134">
        <v>10781</v>
      </c>
      <c r="E4134" s="1">
        <v>3893</v>
      </c>
      <c r="F4134" s="1">
        <v>3216</v>
      </c>
      <c r="G4134" s="1">
        <v>7272</v>
      </c>
      <c r="H4134" s="1">
        <v>9428</v>
      </c>
      <c r="I4134" s="1">
        <v>7698</v>
      </c>
      <c r="J4134" s="1">
        <v>3293</v>
      </c>
      <c r="K4134">
        <v>9545</v>
      </c>
      <c r="L4134">
        <v>7885</v>
      </c>
      <c r="M4134">
        <v>9386</v>
      </c>
    </row>
    <row r="4135" spans="1:13" x14ac:dyDescent="0.2">
      <c r="A4135" t="s">
        <v>4144</v>
      </c>
      <c r="B4135">
        <v>8051</v>
      </c>
      <c r="C4135">
        <v>7051</v>
      </c>
      <c r="D4135">
        <v>7726</v>
      </c>
      <c r="E4135" s="1">
        <v>2930</v>
      </c>
      <c r="F4135" s="1">
        <v>2555</v>
      </c>
      <c r="G4135" s="1">
        <v>6867</v>
      </c>
      <c r="H4135" s="1">
        <v>8916</v>
      </c>
      <c r="I4135" s="1">
        <v>6205</v>
      </c>
      <c r="J4135" s="1">
        <v>3062</v>
      </c>
      <c r="K4135">
        <v>8006</v>
      </c>
      <c r="L4135">
        <v>8472</v>
      </c>
      <c r="M4135">
        <v>9301</v>
      </c>
    </row>
    <row r="4136" spans="1:13" x14ac:dyDescent="0.2">
      <c r="A4136" t="s">
        <v>4145</v>
      </c>
      <c r="B4136">
        <v>4002</v>
      </c>
      <c r="C4136">
        <v>3699</v>
      </c>
      <c r="D4136">
        <v>3821</v>
      </c>
      <c r="E4136" s="1">
        <v>1770</v>
      </c>
      <c r="F4136" s="1">
        <v>1596</v>
      </c>
      <c r="G4136" s="1">
        <v>3700</v>
      </c>
      <c r="H4136" s="1">
        <v>4210</v>
      </c>
      <c r="I4136" s="1">
        <v>3104</v>
      </c>
      <c r="J4136" s="1">
        <v>1480</v>
      </c>
      <c r="K4136">
        <v>4392</v>
      </c>
      <c r="L4136">
        <v>4142</v>
      </c>
      <c r="M4136">
        <v>4445</v>
      </c>
    </row>
    <row r="4137" spans="1:13" x14ac:dyDescent="0.2">
      <c r="A4137" t="s">
        <v>4146</v>
      </c>
      <c r="B4137">
        <v>2741</v>
      </c>
      <c r="C4137">
        <v>2244</v>
      </c>
      <c r="D4137">
        <v>2198</v>
      </c>
      <c r="E4137" s="1">
        <v>1215</v>
      </c>
      <c r="F4137" s="1">
        <v>1099</v>
      </c>
      <c r="G4137" s="1">
        <v>2606</v>
      </c>
      <c r="H4137" s="1">
        <v>3887</v>
      </c>
      <c r="I4137" s="1">
        <v>2181</v>
      </c>
      <c r="J4137" s="1">
        <v>1466</v>
      </c>
      <c r="K4137">
        <v>3048</v>
      </c>
      <c r="L4137">
        <v>2896</v>
      </c>
      <c r="M4137">
        <v>3369</v>
      </c>
    </row>
    <row r="4138" spans="1:13" x14ac:dyDescent="0.2">
      <c r="A4138" t="s">
        <v>4147</v>
      </c>
      <c r="B4138">
        <v>3843</v>
      </c>
      <c r="C4138">
        <v>3787</v>
      </c>
      <c r="D4138">
        <v>3746</v>
      </c>
      <c r="E4138" s="1">
        <v>1486</v>
      </c>
      <c r="F4138" s="1">
        <v>1309</v>
      </c>
      <c r="G4138" s="1">
        <v>3219</v>
      </c>
      <c r="H4138" s="1">
        <v>3866</v>
      </c>
      <c r="I4138" s="1">
        <v>2921</v>
      </c>
      <c r="J4138" s="1">
        <v>1812</v>
      </c>
      <c r="K4138">
        <v>3918</v>
      </c>
      <c r="L4138">
        <v>3752</v>
      </c>
      <c r="M4138">
        <v>4131</v>
      </c>
    </row>
    <row r="4139" spans="1:13" x14ac:dyDescent="0.2">
      <c r="A4139" t="s">
        <v>4148</v>
      </c>
      <c r="B4139">
        <v>1871</v>
      </c>
      <c r="C4139">
        <v>1810</v>
      </c>
      <c r="D4139">
        <v>1991</v>
      </c>
      <c r="E4139" s="1">
        <v>862</v>
      </c>
      <c r="F4139" s="1">
        <v>771</v>
      </c>
      <c r="G4139" s="1">
        <v>1781</v>
      </c>
      <c r="H4139" s="1">
        <v>2131</v>
      </c>
      <c r="I4139" s="1">
        <v>1604</v>
      </c>
      <c r="J4139" s="1">
        <v>762</v>
      </c>
      <c r="K4139">
        <v>1746</v>
      </c>
      <c r="L4139">
        <v>1487</v>
      </c>
      <c r="M4139">
        <v>1826</v>
      </c>
    </row>
    <row r="4140" spans="1:13" x14ac:dyDescent="0.2">
      <c r="A4140" t="s">
        <v>4149</v>
      </c>
      <c r="B4140">
        <v>1308</v>
      </c>
      <c r="C4140">
        <v>1206</v>
      </c>
      <c r="D4140">
        <v>1165</v>
      </c>
      <c r="E4140" s="1">
        <v>536</v>
      </c>
      <c r="F4140" s="1">
        <v>462</v>
      </c>
      <c r="G4140" s="1">
        <v>1206</v>
      </c>
      <c r="H4140" s="1">
        <v>1207</v>
      </c>
      <c r="I4140" s="1">
        <v>958</v>
      </c>
      <c r="J4140" s="1">
        <v>404</v>
      </c>
      <c r="K4140">
        <v>785</v>
      </c>
      <c r="L4140">
        <v>904</v>
      </c>
      <c r="M4140">
        <v>872</v>
      </c>
    </row>
    <row r="4141" spans="1:13" x14ac:dyDescent="0.2">
      <c r="A4141" t="s">
        <v>4150</v>
      </c>
      <c r="B4141">
        <v>23850</v>
      </c>
      <c r="C4141">
        <v>15429</v>
      </c>
      <c r="D4141">
        <v>13085</v>
      </c>
      <c r="E4141" s="1">
        <v>8562</v>
      </c>
      <c r="F4141" s="1">
        <v>7197</v>
      </c>
      <c r="G4141" s="1">
        <v>17259</v>
      </c>
      <c r="H4141" s="1">
        <v>10408</v>
      </c>
      <c r="I4141" s="1">
        <v>8577</v>
      </c>
      <c r="J4141" s="1">
        <v>3912</v>
      </c>
      <c r="K4141">
        <v>5060</v>
      </c>
      <c r="L4141">
        <v>6270</v>
      </c>
      <c r="M4141">
        <v>5772</v>
      </c>
    </row>
    <row r="4142" spans="1:13" x14ac:dyDescent="0.2">
      <c r="A4142" t="s">
        <v>4151</v>
      </c>
      <c r="B4142">
        <v>1005</v>
      </c>
      <c r="C4142">
        <v>981</v>
      </c>
      <c r="D4142">
        <v>1214</v>
      </c>
      <c r="E4142" s="1">
        <v>624</v>
      </c>
      <c r="F4142" s="1">
        <v>629</v>
      </c>
      <c r="G4142" s="1">
        <v>1509</v>
      </c>
      <c r="H4142" s="1">
        <v>403</v>
      </c>
      <c r="I4142" s="1">
        <v>248</v>
      </c>
      <c r="J4142" s="1">
        <v>159</v>
      </c>
      <c r="K4142">
        <v>243</v>
      </c>
      <c r="L4142">
        <v>221</v>
      </c>
      <c r="M4142">
        <v>185</v>
      </c>
    </row>
    <row r="4143" spans="1:13" x14ac:dyDescent="0.2">
      <c r="A4143" t="s">
        <v>4152</v>
      </c>
      <c r="B4143">
        <v>21558</v>
      </c>
      <c r="C4143">
        <v>16367</v>
      </c>
      <c r="D4143">
        <v>15818</v>
      </c>
      <c r="E4143" s="1">
        <v>11661</v>
      </c>
      <c r="F4143" s="1">
        <v>10680</v>
      </c>
      <c r="G4143" s="1">
        <v>26565</v>
      </c>
      <c r="H4143" s="1">
        <v>8760</v>
      </c>
      <c r="I4143" s="1">
        <v>6149</v>
      </c>
      <c r="J4143" s="1">
        <v>2827</v>
      </c>
      <c r="K4143">
        <v>4139</v>
      </c>
      <c r="L4143">
        <v>4915</v>
      </c>
      <c r="M4143">
        <v>4782</v>
      </c>
    </row>
    <row r="4144" spans="1:13" x14ac:dyDescent="0.2">
      <c r="A4144" t="s">
        <v>4153</v>
      </c>
      <c r="B4144">
        <v>381</v>
      </c>
      <c r="C4144">
        <v>259</v>
      </c>
      <c r="D4144">
        <v>286</v>
      </c>
      <c r="E4144" s="1">
        <v>92</v>
      </c>
      <c r="F4144" s="1">
        <v>109</v>
      </c>
      <c r="G4144" s="1">
        <v>248</v>
      </c>
      <c r="H4144" s="1">
        <v>252</v>
      </c>
      <c r="I4144" s="1">
        <v>135</v>
      </c>
      <c r="J4144" s="1">
        <v>130</v>
      </c>
      <c r="K4144">
        <v>238</v>
      </c>
      <c r="L4144">
        <v>246</v>
      </c>
      <c r="M4144">
        <v>313</v>
      </c>
    </row>
    <row r="4145" spans="1:13" x14ac:dyDescent="0.2">
      <c r="A4145" t="s">
        <v>4154</v>
      </c>
      <c r="B4145">
        <v>286</v>
      </c>
      <c r="C4145">
        <v>211</v>
      </c>
      <c r="D4145">
        <v>257</v>
      </c>
      <c r="E4145" s="1">
        <v>81</v>
      </c>
      <c r="F4145" s="1">
        <v>76</v>
      </c>
      <c r="G4145" s="1">
        <v>217</v>
      </c>
      <c r="H4145" s="1">
        <v>219</v>
      </c>
      <c r="I4145" s="1">
        <v>118</v>
      </c>
      <c r="J4145" s="1">
        <v>111</v>
      </c>
      <c r="K4145">
        <v>216</v>
      </c>
      <c r="L4145">
        <v>197</v>
      </c>
      <c r="M4145">
        <v>252</v>
      </c>
    </row>
    <row r="4146" spans="1:13" x14ac:dyDescent="0.2">
      <c r="A4146" t="s">
        <v>4155</v>
      </c>
      <c r="B4146">
        <v>114</v>
      </c>
      <c r="C4146">
        <v>99</v>
      </c>
      <c r="D4146">
        <v>87</v>
      </c>
      <c r="E4146" s="1">
        <v>24</v>
      </c>
      <c r="F4146" s="1">
        <v>21</v>
      </c>
      <c r="G4146" s="1">
        <v>44</v>
      </c>
      <c r="H4146" s="1">
        <v>88</v>
      </c>
      <c r="I4146" s="1">
        <v>41</v>
      </c>
      <c r="J4146" s="1">
        <v>33</v>
      </c>
      <c r="K4146">
        <v>137</v>
      </c>
      <c r="L4146">
        <v>105</v>
      </c>
      <c r="M4146">
        <v>108</v>
      </c>
    </row>
    <row r="4147" spans="1:13" x14ac:dyDescent="0.2">
      <c r="A4147" t="s">
        <v>4156</v>
      </c>
      <c r="B4147">
        <v>162</v>
      </c>
      <c r="C4147">
        <v>114</v>
      </c>
      <c r="D4147">
        <v>199</v>
      </c>
      <c r="E4147" s="1">
        <v>63</v>
      </c>
      <c r="F4147" s="1">
        <v>56</v>
      </c>
      <c r="G4147" s="1">
        <v>124</v>
      </c>
      <c r="H4147" s="1">
        <v>142</v>
      </c>
      <c r="I4147" s="1">
        <v>99</v>
      </c>
      <c r="J4147" s="1">
        <v>92</v>
      </c>
      <c r="K4147">
        <v>206</v>
      </c>
      <c r="L4147">
        <v>144</v>
      </c>
      <c r="M4147">
        <v>195</v>
      </c>
    </row>
    <row r="4148" spans="1:13" x14ac:dyDescent="0.2">
      <c r="A4148" t="s">
        <v>4157</v>
      </c>
      <c r="B4148">
        <v>1171</v>
      </c>
      <c r="C4148">
        <v>1161</v>
      </c>
      <c r="D4148">
        <v>1703</v>
      </c>
      <c r="E4148" s="1">
        <v>561</v>
      </c>
      <c r="F4148" s="1">
        <v>577</v>
      </c>
      <c r="G4148" s="1">
        <v>1203</v>
      </c>
      <c r="H4148" s="1">
        <v>1786</v>
      </c>
      <c r="I4148" s="1">
        <v>1263</v>
      </c>
      <c r="J4148" s="1">
        <v>714</v>
      </c>
      <c r="K4148">
        <v>2297</v>
      </c>
      <c r="L4148">
        <v>1642</v>
      </c>
      <c r="M4148">
        <v>1692</v>
      </c>
    </row>
    <row r="4149" spans="1:13" x14ac:dyDescent="0.2">
      <c r="A4149" t="s">
        <v>4158</v>
      </c>
      <c r="B4149">
        <v>1665</v>
      </c>
      <c r="C4149">
        <v>1584</v>
      </c>
      <c r="D4149">
        <v>2009</v>
      </c>
      <c r="E4149" s="1">
        <v>799</v>
      </c>
      <c r="F4149" s="1">
        <v>642</v>
      </c>
      <c r="G4149" s="1">
        <v>1607</v>
      </c>
      <c r="H4149" s="1">
        <v>1845</v>
      </c>
      <c r="I4149" s="1">
        <v>1492</v>
      </c>
      <c r="J4149" s="1">
        <v>703</v>
      </c>
      <c r="K4149">
        <v>1902</v>
      </c>
      <c r="L4149">
        <v>1554</v>
      </c>
      <c r="M4149">
        <v>1634</v>
      </c>
    </row>
    <row r="4150" spans="1:13" x14ac:dyDescent="0.2">
      <c r="A4150" t="s">
        <v>4159</v>
      </c>
      <c r="B4150">
        <v>1339</v>
      </c>
      <c r="C4150">
        <v>1116</v>
      </c>
      <c r="D4150">
        <v>1200</v>
      </c>
      <c r="E4150" s="1">
        <v>435</v>
      </c>
      <c r="F4150" s="1">
        <v>467</v>
      </c>
      <c r="G4150" s="1">
        <v>932</v>
      </c>
      <c r="H4150" s="1">
        <v>1095</v>
      </c>
      <c r="I4150" s="1">
        <v>818</v>
      </c>
      <c r="J4150" s="1">
        <v>522</v>
      </c>
      <c r="K4150">
        <v>873</v>
      </c>
      <c r="L4150">
        <v>805</v>
      </c>
      <c r="M4150">
        <v>891</v>
      </c>
    </row>
    <row r="4151" spans="1:13" x14ac:dyDescent="0.2">
      <c r="A4151" t="s">
        <v>4160</v>
      </c>
      <c r="B4151">
        <v>5250</v>
      </c>
      <c r="C4151">
        <v>5147</v>
      </c>
      <c r="D4151">
        <v>5079</v>
      </c>
      <c r="E4151" s="1">
        <v>2041</v>
      </c>
      <c r="F4151" s="1">
        <v>1741</v>
      </c>
      <c r="G4151" s="1">
        <v>4826</v>
      </c>
      <c r="H4151" s="1">
        <v>9100</v>
      </c>
      <c r="I4151" s="1">
        <v>6336</v>
      </c>
      <c r="J4151" s="1">
        <v>3424</v>
      </c>
      <c r="K4151">
        <v>9092</v>
      </c>
      <c r="L4151">
        <v>8016</v>
      </c>
      <c r="M4151">
        <v>9423</v>
      </c>
    </row>
    <row r="4152" spans="1:13" x14ac:dyDescent="0.2">
      <c r="A4152" t="s">
        <v>4161</v>
      </c>
      <c r="B4152">
        <v>6487</v>
      </c>
      <c r="C4152">
        <v>5555</v>
      </c>
      <c r="D4152">
        <v>7200</v>
      </c>
      <c r="E4152" s="1">
        <v>3942</v>
      </c>
      <c r="F4152" s="1">
        <v>3389</v>
      </c>
      <c r="G4152" s="1">
        <v>8427</v>
      </c>
      <c r="H4152" s="1">
        <v>12902</v>
      </c>
      <c r="I4152" s="1">
        <v>8946</v>
      </c>
      <c r="J4152" s="1">
        <v>4369</v>
      </c>
      <c r="K4152">
        <v>11271</v>
      </c>
      <c r="L4152">
        <v>9225</v>
      </c>
      <c r="M4152">
        <v>10238</v>
      </c>
    </row>
    <row r="4153" spans="1:13" x14ac:dyDescent="0.2">
      <c r="A4153" t="s">
        <v>4162</v>
      </c>
      <c r="B4153">
        <v>3440</v>
      </c>
      <c r="C4153">
        <v>3020</v>
      </c>
      <c r="D4153">
        <v>2998</v>
      </c>
      <c r="E4153" s="1">
        <v>1153</v>
      </c>
      <c r="F4153" s="1">
        <v>1115</v>
      </c>
      <c r="G4153" s="1">
        <v>2919</v>
      </c>
      <c r="H4153" s="1">
        <v>3646</v>
      </c>
      <c r="I4153" s="1">
        <v>2271</v>
      </c>
      <c r="J4153" s="1">
        <v>1362</v>
      </c>
      <c r="K4153">
        <v>3490</v>
      </c>
      <c r="L4153">
        <v>3912</v>
      </c>
      <c r="M4153">
        <v>4392</v>
      </c>
    </row>
    <row r="4154" spans="1:13" x14ac:dyDescent="0.2">
      <c r="A4154" t="s">
        <v>4163</v>
      </c>
      <c r="B4154">
        <v>3744</v>
      </c>
      <c r="C4154">
        <v>3136</v>
      </c>
      <c r="D4154">
        <v>3060</v>
      </c>
      <c r="E4154" s="1">
        <v>1991</v>
      </c>
      <c r="F4154" s="1">
        <v>1704</v>
      </c>
      <c r="G4154" s="1">
        <v>4116</v>
      </c>
      <c r="H4154" s="1">
        <v>4611</v>
      </c>
      <c r="I4154" s="1">
        <v>3432</v>
      </c>
      <c r="J4154" s="1">
        <v>1520</v>
      </c>
      <c r="K4154">
        <v>4003</v>
      </c>
      <c r="L4154">
        <v>4960</v>
      </c>
      <c r="M4154">
        <v>5235</v>
      </c>
    </row>
    <row r="4155" spans="1:13" x14ac:dyDescent="0.2">
      <c r="A4155" t="s">
        <v>4164</v>
      </c>
      <c r="B4155">
        <v>7465</v>
      </c>
      <c r="C4155">
        <v>5859</v>
      </c>
      <c r="D4155">
        <v>6275</v>
      </c>
      <c r="E4155" s="1">
        <v>3614</v>
      </c>
      <c r="F4155" s="1">
        <v>3032</v>
      </c>
      <c r="G4155" s="1">
        <v>7339</v>
      </c>
      <c r="H4155" s="1">
        <v>9816</v>
      </c>
      <c r="I4155" s="1">
        <v>7927</v>
      </c>
      <c r="J4155" s="1">
        <v>3257</v>
      </c>
      <c r="K4155">
        <v>8447</v>
      </c>
      <c r="L4155">
        <v>8156</v>
      </c>
      <c r="M4155">
        <v>8586</v>
      </c>
    </row>
    <row r="4156" spans="1:13" x14ac:dyDescent="0.2">
      <c r="A4156" t="s">
        <v>4165</v>
      </c>
      <c r="B4156">
        <v>0</v>
      </c>
      <c r="C4156">
        <v>0</v>
      </c>
      <c r="D4156">
        <v>0</v>
      </c>
      <c r="E4156" s="1">
        <v>0</v>
      </c>
      <c r="F4156" s="1">
        <v>0</v>
      </c>
      <c r="G4156" s="1">
        <v>0</v>
      </c>
      <c r="H4156" s="1">
        <v>0</v>
      </c>
      <c r="I4156" s="1">
        <v>0</v>
      </c>
      <c r="J4156" s="1">
        <v>0</v>
      </c>
      <c r="K4156">
        <v>0</v>
      </c>
      <c r="L4156">
        <v>0</v>
      </c>
      <c r="M4156">
        <v>0</v>
      </c>
    </row>
    <row r="4157" spans="1:13" x14ac:dyDescent="0.2">
      <c r="A4157" t="s">
        <v>4166</v>
      </c>
      <c r="B4157">
        <v>21269</v>
      </c>
      <c r="C4157">
        <v>20340</v>
      </c>
      <c r="D4157">
        <v>23146</v>
      </c>
      <c r="E4157" s="1">
        <v>5875</v>
      </c>
      <c r="F4157" s="1">
        <v>5430</v>
      </c>
      <c r="G4157" s="1">
        <v>13970</v>
      </c>
      <c r="H4157" s="1">
        <v>4377</v>
      </c>
      <c r="I4157" s="1">
        <v>3760</v>
      </c>
      <c r="J4157" s="1">
        <v>1414</v>
      </c>
      <c r="K4157">
        <v>8241</v>
      </c>
      <c r="L4157">
        <v>8585</v>
      </c>
      <c r="M4157">
        <v>8838</v>
      </c>
    </row>
    <row r="4158" spans="1:13" x14ac:dyDescent="0.2">
      <c r="A4158" t="s">
        <v>4167</v>
      </c>
      <c r="B4158">
        <v>2131</v>
      </c>
      <c r="C4158">
        <v>1645</v>
      </c>
      <c r="D4158">
        <v>1635</v>
      </c>
      <c r="E4158" s="1">
        <v>241</v>
      </c>
      <c r="F4158" s="1">
        <v>241</v>
      </c>
      <c r="G4158" s="1">
        <v>578</v>
      </c>
      <c r="H4158" s="1">
        <v>566</v>
      </c>
      <c r="I4158" s="1">
        <v>479</v>
      </c>
      <c r="J4158" s="1">
        <v>246</v>
      </c>
      <c r="K4158">
        <v>1192</v>
      </c>
      <c r="L4158">
        <v>1141</v>
      </c>
      <c r="M4158">
        <v>1121</v>
      </c>
    </row>
    <row r="4159" spans="1:13" x14ac:dyDescent="0.2">
      <c r="A4159" t="s">
        <v>4168</v>
      </c>
      <c r="B4159">
        <v>1834</v>
      </c>
      <c r="C4159">
        <v>1871</v>
      </c>
      <c r="D4159">
        <v>1478</v>
      </c>
      <c r="E4159" s="1">
        <v>557</v>
      </c>
      <c r="F4159" s="1">
        <v>602</v>
      </c>
      <c r="G4159" s="1">
        <v>1231</v>
      </c>
      <c r="H4159" s="1">
        <v>1649</v>
      </c>
      <c r="I4159" s="1">
        <v>1167</v>
      </c>
      <c r="J4159" s="1">
        <v>619</v>
      </c>
      <c r="K4159">
        <v>1579</v>
      </c>
      <c r="L4159">
        <v>1858</v>
      </c>
      <c r="M4159">
        <v>1985</v>
      </c>
    </row>
    <row r="4160" spans="1:13" x14ac:dyDescent="0.2">
      <c r="A4160" t="s">
        <v>4169</v>
      </c>
      <c r="B4160">
        <v>8271</v>
      </c>
      <c r="C4160">
        <v>7680</v>
      </c>
      <c r="D4160">
        <v>8415</v>
      </c>
      <c r="E4160" s="1">
        <v>3766</v>
      </c>
      <c r="F4160" s="1">
        <v>3543</v>
      </c>
      <c r="G4160" s="1">
        <v>8971</v>
      </c>
      <c r="H4160" s="1">
        <v>8583</v>
      </c>
      <c r="I4160" s="1">
        <v>5820</v>
      </c>
      <c r="J4160" s="1">
        <v>2942</v>
      </c>
      <c r="K4160">
        <v>6808</v>
      </c>
      <c r="L4160">
        <v>7003</v>
      </c>
      <c r="M4160">
        <v>8034</v>
      </c>
    </row>
    <row r="4161" spans="1:13" x14ac:dyDescent="0.2">
      <c r="A4161" t="s">
        <v>4170</v>
      </c>
      <c r="B4161">
        <v>2474</v>
      </c>
      <c r="C4161">
        <v>1978</v>
      </c>
      <c r="D4161">
        <v>1922</v>
      </c>
      <c r="E4161" s="1">
        <v>770</v>
      </c>
      <c r="F4161" s="1">
        <v>526</v>
      </c>
      <c r="G4161" s="1">
        <v>1609</v>
      </c>
      <c r="H4161" s="1">
        <v>2306</v>
      </c>
      <c r="I4161" s="1">
        <v>1289</v>
      </c>
      <c r="J4161" s="1">
        <v>592</v>
      </c>
      <c r="K4161">
        <v>2548</v>
      </c>
      <c r="L4161">
        <v>2823</v>
      </c>
      <c r="M4161">
        <v>3271</v>
      </c>
    </row>
    <row r="4162" spans="1:13" x14ac:dyDescent="0.2">
      <c r="A4162" t="s">
        <v>4171</v>
      </c>
      <c r="B4162">
        <v>1059</v>
      </c>
      <c r="C4162">
        <v>828</v>
      </c>
      <c r="D4162">
        <v>918</v>
      </c>
      <c r="E4162" s="1">
        <v>305</v>
      </c>
      <c r="F4162" s="1">
        <v>355</v>
      </c>
      <c r="G4162" s="1">
        <v>637</v>
      </c>
      <c r="H4162" s="1">
        <v>1181</v>
      </c>
      <c r="I4162" s="1">
        <v>866</v>
      </c>
      <c r="J4162" s="1">
        <v>445</v>
      </c>
      <c r="K4162">
        <v>866</v>
      </c>
      <c r="L4162">
        <v>1002</v>
      </c>
      <c r="M4162">
        <v>1198</v>
      </c>
    </row>
    <row r="4163" spans="1:13" x14ac:dyDescent="0.2">
      <c r="A4163" t="s">
        <v>4172</v>
      </c>
      <c r="B4163">
        <v>2768</v>
      </c>
      <c r="C4163">
        <v>2420</v>
      </c>
      <c r="D4163">
        <v>3009</v>
      </c>
      <c r="E4163" s="1">
        <v>932</v>
      </c>
      <c r="F4163" s="1">
        <v>873</v>
      </c>
      <c r="G4163" s="1">
        <v>2149</v>
      </c>
      <c r="H4163" s="1">
        <v>3495</v>
      </c>
      <c r="I4163" s="1">
        <v>2523</v>
      </c>
      <c r="J4163" s="1">
        <v>1296</v>
      </c>
      <c r="K4163">
        <v>3379</v>
      </c>
      <c r="L4163">
        <v>3269</v>
      </c>
      <c r="M4163">
        <v>3686</v>
      </c>
    </row>
    <row r="4164" spans="1:13" x14ac:dyDescent="0.2">
      <c r="A4164" t="s">
        <v>4173</v>
      </c>
      <c r="B4164">
        <v>3271</v>
      </c>
      <c r="C4164">
        <v>2627</v>
      </c>
      <c r="D4164">
        <v>2531</v>
      </c>
      <c r="E4164" s="1">
        <v>1327</v>
      </c>
      <c r="F4164" s="1">
        <v>1380</v>
      </c>
      <c r="G4164" s="1">
        <v>3197</v>
      </c>
      <c r="H4164" s="1">
        <v>3481</v>
      </c>
      <c r="I4164" s="1">
        <v>2630</v>
      </c>
      <c r="J4164" s="1">
        <v>1357</v>
      </c>
      <c r="K4164">
        <v>1170</v>
      </c>
      <c r="L4164">
        <v>1453</v>
      </c>
      <c r="M4164">
        <v>1130</v>
      </c>
    </row>
    <row r="4165" spans="1:13" x14ac:dyDescent="0.2">
      <c r="A4165" t="s">
        <v>4174</v>
      </c>
      <c r="B4165">
        <v>2198</v>
      </c>
      <c r="C4165">
        <v>2099</v>
      </c>
      <c r="D4165">
        <v>2273</v>
      </c>
      <c r="E4165" s="1">
        <v>1037</v>
      </c>
      <c r="F4165" s="1">
        <v>791</v>
      </c>
      <c r="G4165" s="1">
        <v>1819</v>
      </c>
      <c r="H4165" s="1">
        <v>2441</v>
      </c>
      <c r="I4165" s="1">
        <v>1771</v>
      </c>
      <c r="J4165" s="1">
        <v>858</v>
      </c>
      <c r="K4165">
        <v>2782</v>
      </c>
      <c r="L4165">
        <v>2537</v>
      </c>
      <c r="M4165">
        <v>2553</v>
      </c>
    </row>
    <row r="4166" spans="1:13" x14ac:dyDescent="0.2">
      <c r="A4166" t="s">
        <v>4175</v>
      </c>
      <c r="B4166">
        <v>2278</v>
      </c>
      <c r="C4166">
        <v>2248</v>
      </c>
      <c r="D4166">
        <v>2456</v>
      </c>
      <c r="E4166" s="1">
        <v>920</v>
      </c>
      <c r="F4166" s="1">
        <v>793</v>
      </c>
      <c r="G4166" s="1">
        <v>2184</v>
      </c>
      <c r="H4166" s="1">
        <v>2310</v>
      </c>
      <c r="I4166" s="1">
        <v>1455</v>
      </c>
      <c r="J4166" s="1">
        <v>808</v>
      </c>
      <c r="K4166">
        <v>2204</v>
      </c>
      <c r="L4166">
        <v>2020</v>
      </c>
      <c r="M4166">
        <v>2217</v>
      </c>
    </row>
    <row r="4167" spans="1:13" x14ac:dyDescent="0.2">
      <c r="A4167" t="s">
        <v>4176</v>
      </c>
      <c r="B4167">
        <v>1794</v>
      </c>
      <c r="C4167">
        <v>1857</v>
      </c>
      <c r="D4167">
        <v>1591</v>
      </c>
      <c r="E4167" s="1">
        <v>608</v>
      </c>
      <c r="F4167" s="1">
        <v>478</v>
      </c>
      <c r="G4167" s="1">
        <v>1169</v>
      </c>
      <c r="H4167" s="1">
        <v>1726</v>
      </c>
      <c r="I4167" s="1">
        <v>1236</v>
      </c>
      <c r="J4167" s="1">
        <v>578</v>
      </c>
      <c r="K4167">
        <v>1851</v>
      </c>
      <c r="L4167">
        <v>1863</v>
      </c>
      <c r="M4167">
        <v>2106</v>
      </c>
    </row>
    <row r="4168" spans="1:13" x14ac:dyDescent="0.2">
      <c r="A4168" t="s">
        <v>4177</v>
      </c>
      <c r="B4168">
        <v>1052</v>
      </c>
      <c r="C4168">
        <v>990</v>
      </c>
      <c r="D4168">
        <v>1184</v>
      </c>
      <c r="E4168" s="1">
        <v>431</v>
      </c>
      <c r="F4168" s="1">
        <v>415</v>
      </c>
      <c r="G4168" s="1">
        <v>897</v>
      </c>
      <c r="H4168" s="1">
        <v>1218</v>
      </c>
      <c r="I4168" s="1">
        <v>905</v>
      </c>
      <c r="J4168" s="1">
        <v>456</v>
      </c>
      <c r="K4168">
        <v>1442</v>
      </c>
      <c r="L4168">
        <v>967</v>
      </c>
      <c r="M4168">
        <v>1238</v>
      </c>
    </row>
    <row r="4169" spans="1:13" x14ac:dyDescent="0.2">
      <c r="A4169" t="s">
        <v>4178</v>
      </c>
      <c r="B4169">
        <v>697</v>
      </c>
      <c r="C4169">
        <v>647</v>
      </c>
      <c r="D4169">
        <v>699</v>
      </c>
      <c r="E4169" s="1">
        <v>205</v>
      </c>
      <c r="F4169" s="1">
        <v>209</v>
      </c>
      <c r="G4169" s="1">
        <v>385</v>
      </c>
      <c r="H4169" s="1">
        <v>558</v>
      </c>
      <c r="I4169" s="1">
        <v>305</v>
      </c>
      <c r="J4169" s="1">
        <v>197</v>
      </c>
      <c r="K4169">
        <v>642</v>
      </c>
      <c r="L4169">
        <v>652</v>
      </c>
      <c r="M4169">
        <v>649</v>
      </c>
    </row>
    <row r="4170" spans="1:13" x14ac:dyDescent="0.2">
      <c r="A4170" t="s">
        <v>4179</v>
      </c>
      <c r="B4170">
        <v>2320</v>
      </c>
      <c r="C4170">
        <v>2453</v>
      </c>
      <c r="D4170">
        <v>2680</v>
      </c>
      <c r="E4170" s="1">
        <v>909</v>
      </c>
      <c r="F4170" s="1">
        <v>845</v>
      </c>
      <c r="G4170" s="1">
        <v>2040</v>
      </c>
      <c r="H4170" s="1">
        <v>2668</v>
      </c>
      <c r="I4170" s="1">
        <v>1800</v>
      </c>
      <c r="J4170" s="1">
        <v>1159</v>
      </c>
      <c r="K4170">
        <v>2661</v>
      </c>
      <c r="L4170">
        <v>2529</v>
      </c>
      <c r="M4170">
        <v>2699</v>
      </c>
    </row>
    <row r="4171" spans="1:13" x14ac:dyDescent="0.2">
      <c r="A4171" t="s">
        <v>4180</v>
      </c>
      <c r="B4171">
        <v>2189</v>
      </c>
      <c r="C4171">
        <v>2160</v>
      </c>
      <c r="D4171">
        <v>2460</v>
      </c>
      <c r="E4171" s="1">
        <v>845</v>
      </c>
      <c r="F4171" s="1">
        <v>763</v>
      </c>
      <c r="G4171" s="1">
        <v>1993</v>
      </c>
      <c r="H4171" s="1">
        <v>2122</v>
      </c>
      <c r="I4171" s="1">
        <v>1495</v>
      </c>
      <c r="J4171" s="1">
        <v>803</v>
      </c>
      <c r="K4171">
        <v>2402</v>
      </c>
      <c r="L4171">
        <v>2123</v>
      </c>
      <c r="M4171">
        <v>2425</v>
      </c>
    </row>
    <row r="4172" spans="1:13" x14ac:dyDescent="0.2">
      <c r="A4172" t="s">
        <v>4181</v>
      </c>
      <c r="B4172">
        <v>6001</v>
      </c>
      <c r="C4172">
        <v>4663</v>
      </c>
      <c r="D4172">
        <v>4788</v>
      </c>
      <c r="E4172" s="1">
        <v>3846</v>
      </c>
      <c r="F4172" s="1">
        <v>3305</v>
      </c>
      <c r="G4172" s="1">
        <v>7340</v>
      </c>
      <c r="H4172" s="1">
        <v>5938</v>
      </c>
      <c r="I4172" s="1">
        <v>5445</v>
      </c>
      <c r="J4172" s="1">
        <v>2530</v>
      </c>
      <c r="K4172">
        <v>1877</v>
      </c>
      <c r="L4172">
        <v>2016</v>
      </c>
      <c r="M4172">
        <v>2018</v>
      </c>
    </row>
    <row r="4173" spans="1:13" x14ac:dyDescent="0.2">
      <c r="A4173" t="s">
        <v>4182</v>
      </c>
      <c r="B4173">
        <v>4074</v>
      </c>
      <c r="C4173">
        <v>3626</v>
      </c>
      <c r="D4173">
        <v>3311</v>
      </c>
      <c r="E4173" s="1">
        <v>1190</v>
      </c>
      <c r="F4173" s="1">
        <v>1097</v>
      </c>
      <c r="G4173" s="1">
        <v>2646</v>
      </c>
      <c r="H4173" s="1">
        <v>4248</v>
      </c>
      <c r="I4173" s="1">
        <v>3374</v>
      </c>
      <c r="J4173" s="1">
        <v>1648</v>
      </c>
      <c r="K4173">
        <v>5605</v>
      </c>
      <c r="L4173">
        <v>7014</v>
      </c>
      <c r="M4173">
        <v>8031</v>
      </c>
    </row>
    <row r="4174" spans="1:13" x14ac:dyDescent="0.2">
      <c r="A4174" t="s">
        <v>4183</v>
      </c>
      <c r="B4174">
        <v>23289</v>
      </c>
      <c r="C4174">
        <v>19782</v>
      </c>
      <c r="D4174">
        <v>24022</v>
      </c>
      <c r="E4174" s="1">
        <v>8662</v>
      </c>
      <c r="F4174" s="1">
        <v>7860</v>
      </c>
      <c r="G4174" s="1">
        <v>18326</v>
      </c>
      <c r="H4174" s="1">
        <v>30801</v>
      </c>
      <c r="I4174" s="1">
        <v>20652</v>
      </c>
      <c r="J4174" s="1">
        <v>10932</v>
      </c>
      <c r="K4174">
        <v>41383</v>
      </c>
      <c r="L4174">
        <v>34186</v>
      </c>
      <c r="M4174">
        <v>40676</v>
      </c>
    </row>
    <row r="4175" spans="1:13" x14ac:dyDescent="0.2">
      <c r="A4175" t="s">
        <v>4184</v>
      </c>
      <c r="B4175">
        <v>2591</v>
      </c>
      <c r="C4175">
        <v>2337</v>
      </c>
      <c r="D4175">
        <v>2705</v>
      </c>
      <c r="E4175" s="1">
        <v>1153</v>
      </c>
      <c r="F4175" s="1">
        <v>1057</v>
      </c>
      <c r="G4175" s="1">
        <v>2295</v>
      </c>
      <c r="H4175" s="1">
        <v>1838</v>
      </c>
      <c r="I4175" s="1">
        <v>1576</v>
      </c>
      <c r="J4175" s="1">
        <v>706</v>
      </c>
      <c r="K4175">
        <v>1978</v>
      </c>
      <c r="L4175">
        <v>1966</v>
      </c>
      <c r="M4175">
        <v>2245</v>
      </c>
    </row>
    <row r="4176" spans="1:13" x14ac:dyDescent="0.2">
      <c r="A4176" t="s">
        <v>4185</v>
      </c>
      <c r="B4176">
        <v>11970</v>
      </c>
      <c r="C4176">
        <v>10458</v>
      </c>
      <c r="D4176">
        <v>12992</v>
      </c>
      <c r="E4176" s="1">
        <v>3059</v>
      </c>
      <c r="F4176" s="1">
        <v>2508</v>
      </c>
      <c r="G4176" s="1">
        <v>5545</v>
      </c>
      <c r="H4176" s="1">
        <v>5850</v>
      </c>
      <c r="I4176" s="1">
        <v>3547</v>
      </c>
      <c r="J4176" s="1">
        <v>2240</v>
      </c>
      <c r="K4176">
        <v>17134</v>
      </c>
      <c r="L4176">
        <v>12247</v>
      </c>
      <c r="M4176">
        <v>14827</v>
      </c>
    </row>
    <row r="4177" spans="1:13" x14ac:dyDescent="0.2">
      <c r="A4177" t="s">
        <v>4186</v>
      </c>
      <c r="B4177">
        <v>32</v>
      </c>
      <c r="C4177">
        <v>32</v>
      </c>
      <c r="D4177">
        <v>47</v>
      </c>
      <c r="E4177" s="1">
        <v>21</v>
      </c>
      <c r="F4177" s="1">
        <v>13</v>
      </c>
      <c r="G4177" s="1">
        <v>26</v>
      </c>
      <c r="H4177" s="1">
        <v>9</v>
      </c>
      <c r="I4177" s="1">
        <v>13</v>
      </c>
      <c r="J4177" s="1">
        <v>5</v>
      </c>
      <c r="K4177">
        <v>22</v>
      </c>
      <c r="L4177">
        <v>28</v>
      </c>
      <c r="M4177">
        <v>20</v>
      </c>
    </row>
    <row r="4178" spans="1:13" x14ac:dyDescent="0.2">
      <c r="A4178" t="s">
        <v>4187</v>
      </c>
      <c r="B4178">
        <v>1177</v>
      </c>
      <c r="C4178">
        <v>1263</v>
      </c>
      <c r="D4178">
        <v>1312</v>
      </c>
      <c r="E4178" s="1">
        <v>430</v>
      </c>
      <c r="F4178" s="1">
        <v>367</v>
      </c>
      <c r="G4178" s="1">
        <v>736</v>
      </c>
      <c r="H4178" s="1">
        <v>971</v>
      </c>
      <c r="I4178" s="1">
        <v>560</v>
      </c>
      <c r="J4178" s="1">
        <v>363</v>
      </c>
      <c r="K4178">
        <v>1421</v>
      </c>
      <c r="L4178">
        <v>1254</v>
      </c>
      <c r="M4178">
        <v>1354</v>
      </c>
    </row>
    <row r="4179" spans="1:13" x14ac:dyDescent="0.2">
      <c r="A4179" t="s">
        <v>4188</v>
      </c>
      <c r="B4179">
        <v>8238</v>
      </c>
      <c r="C4179">
        <v>5681</v>
      </c>
      <c r="D4179">
        <v>8915</v>
      </c>
      <c r="E4179" s="1">
        <v>3109</v>
      </c>
      <c r="F4179" s="1">
        <v>2820</v>
      </c>
      <c r="G4179" s="1">
        <v>6185</v>
      </c>
      <c r="H4179" s="1">
        <v>9468</v>
      </c>
      <c r="I4179" s="1">
        <v>8444</v>
      </c>
      <c r="J4179" s="1">
        <v>4527</v>
      </c>
      <c r="K4179">
        <v>5688</v>
      </c>
      <c r="L4179">
        <v>6873</v>
      </c>
      <c r="M4179">
        <v>6849</v>
      </c>
    </row>
    <row r="4180" spans="1:13" x14ac:dyDescent="0.2">
      <c r="A4180" t="s">
        <v>4189</v>
      </c>
      <c r="B4180">
        <v>3770</v>
      </c>
      <c r="C4180">
        <v>2112</v>
      </c>
      <c r="D4180">
        <v>3610</v>
      </c>
      <c r="E4180" s="1">
        <v>1038</v>
      </c>
      <c r="F4180" s="1">
        <v>1029</v>
      </c>
      <c r="G4180" s="1">
        <v>2751</v>
      </c>
      <c r="H4180" s="1">
        <v>3983</v>
      </c>
      <c r="I4180" s="1">
        <v>3293</v>
      </c>
      <c r="J4180" s="1">
        <v>1823</v>
      </c>
      <c r="K4180">
        <v>2132</v>
      </c>
      <c r="L4180">
        <v>2928</v>
      </c>
      <c r="M4180">
        <v>2687</v>
      </c>
    </row>
    <row r="4181" spans="1:13" x14ac:dyDescent="0.2">
      <c r="A4181" t="s">
        <v>4190</v>
      </c>
      <c r="B4181">
        <v>17319</v>
      </c>
      <c r="C4181">
        <v>10394</v>
      </c>
      <c r="D4181">
        <v>18678</v>
      </c>
      <c r="E4181" s="1">
        <v>5969</v>
      </c>
      <c r="F4181" s="1">
        <v>3922</v>
      </c>
      <c r="G4181" s="1">
        <v>8901</v>
      </c>
      <c r="H4181" s="1">
        <v>14175</v>
      </c>
      <c r="I4181" s="1">
        <v>15061</v>
      </c>
      <c r="J4181" s="1">
        <v>7360</v>
      </c>
      <c r="K4181">
        <v>8099</v>
      </c>
      <c r="L4181">
        <v>11962</v>
      </c>
      <c r="M4181">
        <v>10414</v>
      </c>
    </row>
    <row r="4182" spans="1:13" x14ac:dyDescent="0.2">
      <c r="A4182" t="s">
        <v>4191</v>
      </c>
      <c r="B4182">
        <v>1354</v>
      </c>
      <c r="C4182">
        <v>1170</v>
      </c>
      <c r="D4182">
        <v>1472</v>
      </c>
      <c r="E4182" s="1">
        <v>716</v>
      </c>
      <c r="F4182" s="1">
        <v>662</v>
      </c>
      <c r="G4182" s="1">
        <v>1641</v>
      </c>
      <c r="H4182" s="1">
        <v>2819</v>
      </c>
      <c r="I4182" s="1">
        <v>1601</v>
      </c>
      <c r="J4182" s="1">
        <v>968</v>
      </c>
      <c r="K4182">
        <v>1347</v>
      </c>
      <c r="L4182">
        <v>1649</v>
      </c>
      <c r="M4182">
        <v>1399</v>
      </c>
    </row>
    <row r="4183" spans="1:13" x14ac:dyDescent="0.2">
      <c r="A4183" t="s">
        <v>4192</v>
      </c>
      <c r="B4183">
        <v>460</v>
      </c>
      <c r="C4183">
        <v>364</v>
      </c>
      <c r="D4183">
        <v>701</v>
      </c>
      <c r="E4183" s="1">
        <v>190</v>
      </c>
      <c r="F4183" s="1">
        <v>177</v>
      </c>
      <c r="G4183" s="1">
        <v>519</v>
      </c>
      <c r="H4183" s="1">
        <v>919</v>
      </c>
      <c r="I4183" s="1">
        <v>667</v>
      </c>
      <c r="J4183" s="1">
        <v>420</v>
      </c>
      <c r="K4183">
        <v>400</v>
      </c>
      <c r="L4183">
        <v>283</v>
      </c>
      <c r="M4183">
        <v>277</v>
      </c>
    </row>
    <row r="4184" spans="1:13" x14ac:dyDescent="0.2">
      <c r="A4184" t="s">
        <v>4193</v>
      </c>
      <c r="B4184">
        <v>6718</v>
      </c>
      <c r="C4184">
        <v>3706</v>
      </c>
      <c r="D4184">
        <v>7652</v>
      </c>
      <c r="E4184" s="1">
        <v>1980</v>
      </c>
      <c r="F4184" s="1">
        <v>1752</v>
      </c>
      <c r="G4184" s="1">
        <v>4455</v>
      </c>
      <c r="H4184" s="1">
        <v>7244</v>
      </c>
      <c r="I4184" s="1">
        <v>5682</v>
      </c>
      <c r="J4184" s="1">
        <v>3068</v>
      </c>
      <c r="K4184">
        <v>4157</v>
      </c>
      <c r="L4184">
        <v>4855</v>
      </c>
      <c r="M4184">
        <v>5029</v>
      </c>
    </row>
    <row r="4185" spans="1:13" x14ac:dyDescent="0.2">
      <c r="A4185" t="s">
        <v>4194</v>
      </c>
      <c r="B4185">
        <v>2511</v>
      </c>
      <c r="C4185">
        <v>2598</v>
      </c>
      <c r="D4185">
        <v>1909</v>
      </c>
      <c r="E4185" s="1">
        <v>1741</v>
      </c>
      <c r="F4185" s="1">
        <v>1378</v>
      </c>
      <c r="G4185" s="1">
        <v>3460</v>
      </c>
      <c r="H4185" s="1">
        <v>3971</v>
      </c>
      <c r="I4185" s="1">
        <v>977</v>
      </c>
      <c r="J4185" s="1">
        <v>566</v>
      </c>
      <c r="K4185">
        <v>1478</v>
      </c>
      <c r="L4185">
        <v>2395</v>
      </c>
      <c r="M4185">
        <v>2583</v>
      </c>
    </row>
    <row r="4186" spans="1:13" x14ac:dyDescent="0.2">
      <c r="A4186" t="s">
        <v>4195</v>
      </c>
      <c r="B4186">
        <v>3536</v>
      </c>
      <c r="C4186">
        <v>3003</v>
      </c>
      <c r="D4186">
        <v>4212</v>
      </c>
      <c r="E4186" s="1">
        <v>970</v>
      </c>
      <c r="F4186" s="1">
        <v>1027</v>
      </c>
      <c r="G4186" s="1">
        <v>2201</v>
      </c>
      <c r="H4186" s="1">
        <v>3201</v>
      </c>
      <c r="I4186" s="1">
        <v>2033</v>
      </c>
      <c r="J4186" s="1">
        <v>1200</v>
      </c>
      <c r="K4186">
        <v>1686</v>
      </c>
      <c r="L4186">
        <v>1557</v>
      </c>
      <c r="M4186">
        <v>1588</v>
      </c>
    </row>
    <row r="4187" spans="1:13" x14ac:dyDescent="0.2">
      <c r="A4187" t="s">
        <v>4196</v>
      </c>
      <c r="B4187">
        <v>95</v>
      </c>
      <c r="C4187">
        <v>63</v>
      </c>
      <c r="D4187">
        <v>87</v>
      </c>
      <c r="E4187" s="1">
        <v>24</v>
      </c>
      <c r="F4187" s="1">
        <v>25</v>
      </c>
      <c r="G4187" s="1">
        <v>68</v>
      </c>
      <c r="H4187" s="1">
        <v>77</v>
      </c>
      <c r="I4187" s="1">
        <v>56</v>
      </c>
      <c r="J4187" s="1">
        <v>35</v>
      </c>
      <c r="K4187">
        <v>54</v>
      </c>
      <c r="L4187">
        <v>46</v>
      </c>
      <c r="M4187">
        <v>37</v>
      </c>
    </row>
    <row r="4188" spans="1:13" x14ac:dyDescent="0.2">
      <c r="A4188" t="s">
        <v>4197</v>
      </c>
      <c r="B4188">
        <v>89</v>
      </c>
      <c r="C4188">
        <v>88</v>
      </c>
      <c r="D4188">
        <v>84</v>
      </c>
      <c r="E4188" s="1">
        <v>38</v>
      </c>
      <c r="F4188" s="1">
        <v>56</v>
      </c>
      <c r="G4188" s="1">
        <v>108</v>
      </c>
      <c r="H4188" s="1">
        <v>156</v>
      </c>
      <c r="I4188" s="1">
        <v>58</v>
      </c>
      <c r="J4188" s="1">
        <v>37</v>
      </c>
      <c r="K4188">
        <v>46</v>
      </c>
      <c r="L4188">
        <v>72</v>
      </c>
      <c r="M4188">
        <v>67</v>
      </c>
    </row>
    <row r="4189" spans="1:13" x14ac:dyDescent="0.2">
      <c r="A4189" t="s">
        <v>4198</v>
      </c>
      <c r="B4189">
        <v>3470</v>
      </c>
      <c r="C4189">
        <v>2883</v>
      </c>
      <c r="D4189">
        <v>4296</v>
      </c>
      <c r="E4189" s="1">
        <v>1125</v>
      </c>
      <c r="F4189" s="1">
        <v>971</v>
      </c>
      <c r="G4189" s="1">
        <v>2235</v>
      </c>
      <c r="H4189" s="1">
        <v>3137</v>
      </c>
      <c r="I4189" s="1">
        <v>1997</v>
      </c>
      <c r="J4189" s="1">
        <v>1240</v>
      </c>
      <c r="K4189">
        <v>1734</v>
      </c>
      <c r="L4189">
        <v>1497</v>
      </c>
      <c r="M4189">
        <v>1728</v>
      </c>
    </row>
    <row r="4190" spans="1:13" x14ac:dyDescent="0.2">
      <c r="A4190" t="s">
        <v>4199</v>
      </c>
      <c r="B4190">
        <v>83</v>
      </c>
      <c r="C4190">
        <v>64</v>
      </c>
      <c r="D4190">
        <v>63</v>
      </c>
      <c r="E4190" s="1">
        <v>34</v>
      </c>
      <c r="F4190" s="1">
        <v>21</v>
      </c>
      <c r="G4190" s="1">
        <v>51</v>
      </c>
      <c r="H4190" s="1">
        <v>47</v>
      </c>
      <c r="I4190" s="1">
        <v>33</v>
      </c>
      <c r="J4190" s="1">
        <v>13</v>
      </c>
      <c r="K4190">
        <v>26</v>
      </c>
      <c r="L4190">
        <v>44</v>
      </c>
      <c r="M4190">
        <v>34</v>
      </c>
    </row>
    <row r="4191" spans="1:13" x14ac:dyDescent="0.2">
      <c r="A4191" t="s">
        <v>4200</v>
      </c>
      <c r="B4191">
        <v>75</v>
      </c>
      <c r="C4191">
        <v>94</v>
      </c>
      <c r="D4191">
        <v>145</v>
      </c>
      <c r="E4191" s="1">
        <v>38</v>
      </c>
      <c r="F4191" s="1">
        <v>34</v>
      </c>
      <c r="G4191" s="1">
        <v>96</v>
      </c>
      <c r="H4191" s="1">
        <v>90</v>
      </c>
      <c r="I4191" s="1">
        <v>56</v>
      </c>
      <c r="J4191" s="1">
        <v>41</v>
      </c>
      <c r="K4191">
        <v>81</v>
      </c>
      <c r="L4191">
        <v>58</v>
      </c>
      <c r="M4191">
        <v>52</v>
      </c>
    </row>
    <row r="4192" spans="1:13" x14ac:dyDescent="0.2">
      <c r="A4192" t="s">
        <v>4201</v>
      </c>
      <c r="B4192">
        <v>98</v>
      </c>
      <c r="C4192">
        <v>100</v>
      </c>
      <c r="D4192">
        <v>91</v>
      </c>
      <c r="E4192" s="1">
        <v>57</v>
      </c>
      <c r="F4192" s="1">
        <v>44</v>
      </c>
      <c r="G4192" s="1">
        <v>110</v>
      </c>
      <c r="H4192" s="1">
        <v>181</v>
      </c>
      <c r="I4192" s="1">
        <v>59</v>
      </c>
      <c r="J4192" s="1">
        <v>41</v>
      </c>
      <c r="K4192">
        <v>82</v>
      </c>
      <c r="L4192">
        <v>76</v>
      </c>
      <c r="M4192">
        <v>63</v>
      </c>
    </row>
    <row r="4193" spans="1:13" x14ac:dyDescent="0.2">
      <c r="A4193" t="s">
        <v>4202</v>
      </c>
      <c r="B4193">
        <v>3605</v>
      </c>
      <c r="C4193">
        <v>3060</v>
      </c>
      <c r="D4193">
        <v>4392</v>
      </c>
      <c r="E4193" s="1">
        <v>1168</v>
      </c>
      <c r="F4193" s="1">
        <v>1035</v>
      </c>
      <c r="G4193" s="1">
        <v>2326</v>
      </c>
      <c r="H4193" s="1">
        <v>3104</v>
      </c>
      <c r="I4193" s="1">
        <v>2015</v>
      </c>
      <c r="J4193" s="1">
        <v>1201</v>
      </c>
      <c r="K4193">
        <v>1743</v>
      </c>
      <c r="L4193">
        <v>1475</v>
      </c>
      <c r="M4193">
        <v>1616</v>
      </c>
    </row>
    <row r="4194" spans="1:13" x14ac:dyDescent="0.2">
      <c r="A4194" t="s">
        <v>4203</v>
      </c>
      <c r="B4194">
        <v>157</v>
      </c>
      <c r="C4194">
        <v>100</v>
      </c>
      <c r="D4194">
        <v>115</v>
      </c>
      <c r="E4194" s="1">
        <v>37</v>
      </c>
      <c r="F4194" s="1">
        <v>35</v>
      </c>
      <c r="G4194" s="1">
        <v>87</v>
      </c>
      <c r="H4194" s="1">
        <v>126</v>
      </c>
      <c r="I4194" s="1">
        <v>68</v>
      </c>
      <c r="J4194" s="1">
        <v>57</v>
      </c>
      <c r="K4194">
        <v>52</v>
      </c>
      <c r="L4194">
        <v>56</v>
      </c>
      <c r="M4194">
        <v>74</v>
      </c>
    </row>
    <row r="4195" spans="1:13" x14ac:dyDescent="0.2">
      <c r="A4195" t="s">
        <v>4204</v>
      </c>
      <c r="B4195">
        <v>123</v>
      </c>
      <c r="C4195">
        <v>93</v>
      </c>
      <c r="D4195">
        <v>94</v>
      </c>
      <c r="E4195" s="1">
        <v>34</v>
      </c>
      <c r="F4195" s="1">
        <v>72</v>
      </c>
      <c r="G4195" s="1">
        <v>132</v>
      </c>
      <c r="H4195" s="1">
        <v>158</v>
      </c>
      <c r="I4195" s="1">
        <v>72</v>
      </c>
      <c r="J4195" s="1">
        <v>34</v>
      </c>
      <c r="K4195">
        <v>66</v>
      </c>
      <c r="L4195">
        <v>85</v>
      </c>
      <c r="M4195">
        <v>74</v>
      </c>
    </row>
    <row r="4196" spans="1:13" x14ac:dyDescent="0.2">
      <c r="A4196" t="s">
        <v>4205</v>
      </c>
      <c r="B4196">
        <v>3550</v>
      </c>
      <c r="C4196">
        <v>3015</v>
      </c>
      <c r="D4196">
        <v>4270</v>
      </c>
      <c r="E4196" s="1">
        <v>1122</v>
      </c>
      <c r="F4196" s="1">
        <v>1107</v>
      </c>
      <c r="G4196" s="1">
        <v>2189</v>
      </c>
      <c r="H4196" s="1">
        <v>3121</v>
      </c>
      <c r="I4196" s="1">
        <v>2018</v>
      </c>
      <c r="J4196" s="1">
        <v>1252</v>
      </c>
      <c r="K4196">
        <v>1839</v>
      </c>
      <c r="L4196">
        <v>1379</v>
      </c>
      <c r="M4196">
        <v>1531</v>
      </c>
    </row>
    <row r="4197" spans="1:13" x14ac:dyDescent="0.2">
      <c r="A4197" t="s">
        <v>4206</v>
      </c>
      <c r="B4197">
        <v>140</v>
      </c>
      <c r="C4197">
        <v>115</v>
      </c>
      <c r="D4197">
        <v>122</v>
      </c>
      <c r="E4197" s="1">
        <v>58</v>
      </c>
      <c r="F4197" s="1">
        <v>44</v>
      </c>
      <c r="G4197" s="1">
        <v>76</v>
      </c>
      <c r="H4197" s="1">
        <v>136</v>
      </c>
      <c r="I4197" s="1">
        <v>60</v>
      </c>
      <c r="J4197" s="1">
        <v>46</v>
      </c>
      <c r="K4197">
        <v>36</v>
      </c>
      <c r="L4197">
        <v>55</v>
      </c>
      <c r="M4197">
        <v>61</v>
      </c>
    </row>
    <row r="4198" spans="1:13" x14ac:dyDescent="0.2">
      <c r="A4198" t="s">
        <v>4207</v>
      </c>
      <c r="B4198">
        <v>415</v>
      </c>
      <c r="C4198">
        <v>228</v>
      </c>
      <c r="D4198">
        <v>495</v>
      </c>
      <c r="E4198" s="1">
        <v>129</v>
      </c>
      <c r="F4198" s="1">
        <v>121</v>
      </c>
      <c r="G4198" s="1">
        <v>369</v>
      </c>
      <c r="H4198" s="1">
        <v>518</v>
      </c>
      <c r="I4198" s="1">
        <v>373</v>
      </c>
      <c r="J4198" s="1">
        <v>225</v>
      </c>
      <c r="K4198">
        <v>243</v>
      </c>
      <c r="L4198">
        <v>279</v>
      </c>
      <c r="M4198">
        <v>260</v>
      </c>
    </row>
    <row r="4199" spans="1:13" x14ac:dyDescent="0.2">
      <c r="A4199" t="s">
        <v>4208</v>
      </c>
      <c r="B4199">
        <v>157</v>
      </c>
      <c r="C4199">
        <v>129</v>
      </c>
      <c r="D4199">
        <v>284</v>
      </c>
      <c r="E4199" s="1">
        <v>88</v>
      </c>
      <c r="F4199" s="1">
        <v>91</v>
      </c>
      <c r="G4199" s="1">
        <v>153</v>
      </c>
      <c r="H4199" s="1">
        <v>249</v>
      </c>
      <c r="I4199" s="1">
        <v>222</v>
      </c>
      <c r="J4199" s="1">
        <v>128</v>
      </c>
      <c r="K4199">
        <v>158</v>
      </c>
      <c r="L4199">
        <v>123</v>
      </c>
      <c r="M4199">
        <v>125</v>
      </c>
    </row>
    <row r="4200" spans="1:13" x14ac:dyDescent="0.2">
      <c r="A4200" t="s">
        <v>4209</v>
      </c>
      <c r="B4200">
        <v>6854</v>
      </c>
      <c r="C4200">
        <v>5387</v>
      </c>
      <c r="D4200">
        <v>6660</v>
      </c>
      <c r="E4200" s="1">
        <v>2579</v>
      </c>
      <c r="F4200" s="1">
        <v>2361</v>
      </c>
      <c r="G4200" s="1">
        <v>5472</v>
      </c>
      <c r="H4200" s="1">
        <v>6593</v>
      </c>
      <c r="I4200" s="1">
        <v>4310</v>
      </c>
      <c r="J4200" s="1">
        <v>2274</v>
      </c>
      <c r="K4200">
        <v>6784</v>
      </c>
      <c r="L4200">
        <v>5271</v>
      </c>
      <c r="M4200">
        <v>6458</v>
      </c>
    </row>
    <row r="4201" spans="1:13" x14ac:dyDescent="0.2">
      <c r="A4201" t="s">
        <v>4210</v>
      </c>
      <c r="B4201">
        <v>540</v>
      </c>
      <c r="C4201">
        <v>453</v>
      </c>
      <c r="D4201">
        <v>618</v>
      </c>
      <c r="E4201" s="1">
        <v>257</v>
      </c>
      <c r="F4201" s="1">
        <v>185</v>
      </c>
      <c r="G4201" s="1">
        <v>487</v>
      </c>
      <c r="H4201" s="1">
        <v>529</v>
      </c>
      <c r="I4201" s="1">
        <v>435</v>
      </c>
      <c r="J4201" s="1">
        <v>200</v>
      </c>
      <c r="K4201">
        <v>638</v>
      </c>
      <c r="L4201">
        <v>471</v>
      </c>
      <c r="M4201">
        <v>545</v>
      </c>
    </row>
    <row r="4202" spans="1:13" x14ac:dyDescent="0.2">
      <c r="A4202" t="s">
        <v>4211</v>
      </c>
      <c r="B4202">
        <v>443</v>
      </c>
      <c r="C4202">
        <v>378</v>
      </c>
      <c r="D4202">
        <v>381</v>
      </c>
      <c r="E4202" s="1">
        <v>145</v>
      </c>
      <c r="F4202" s="1">
        <v>127</v>
      </c>
      <c r="G4202" s="1">
        <v>301</v>
      </c>
      <c r="H4202" s="1">
        <v>504</v>
      </c>
      <c r="I4202" s="1">
        <v>274</v>
      </c>
      <c r="J4202" s="1">
        <v>162</v>
      </c>
      <c r="K4202">
        <v>403</v>
      </c>
      <c r="L4202">
        <v>509</v>
      </c>
      <c r="M4202">
        <v>477</v>
      </c>
    </row>
    <row r="4203" spans="1:13" x14ac:dyDescent="0.2">
      <c r="A4203" t="s">
        <v>4212</v>
      </c>
      <c r="B4203">
        <v>1174</v>
      </c>
      <c r="C4203">
        <v>1021</v>
      </c>
      <c r="D4203">
        <v>1112</v>
      </c>
      <c r="E4203" s="1">
        <v>334</v>
      </c>
      <c r="F4203" s="1">
        <v>348</v>
      </c>
      <c r="G4203" s="1">
        <v>753</v>
      </c>
      <c r="H4203" s="1">
        <v>988</v>
      </c>
      <c r="I4203" s="1">
        <v>686</v>
      </c>
      <c r="J4203" s="1">
        <v>335</v>
      </c>
      <c r="K4203">
        <v>923</v>
      </c>
      <c r="L4203">
        <v>935</v>
      </c>
      <c r="M4203">
        <v>1063</v>
      </c>
    </row>
    <row r="4204" spans="1:13" x14ac:dyDescent="0.2">
      <c r="A4204" t="s">
        <v>4213</v>
      </c>
      <c r="B4204">
        <v>2798</v>
      </c>
      <c r="C4204">
        <v>2517</v>
      </c>
      <c r="D4204">
        <v>3288</v>
      </c>
      <c r="E4204" s="1">
        <v>1120</v>
      </c>
      <c r="F4204" s="1">
        <v>913</v>
      </c>
      <c r="G4204" s="1">
        <v>2048</v>
      </c>
      <c r="H4204" s="1">
        <v>2516</v>
      </c>
      <c r="I4204" s="1">
        <v>1977</v>
      </c>
      <c r="J4204" s="1">
        <v>898</v>
      </c>
      <c r="K4204">
        <v>2906</v>
      </c>
      <c r="L4204">
        <v>2318</v>
      </c>
      <c r="M4204">
        <v>2656</v>
      </c>
    </row>
    <row r="4205" spans="1:13" x14ac:dyDescent="0.2">
      <c r="A4205" t="s">
        <v>4214</v>
      </c>
      <c r="B4205">
        <v>35091</v>
      </c>
      <c r="C4205">
        <v>33320</v>
      </c>
      <c r="D4205">
        <v>45667</v>
      </c>
      <c r="E4205" s="1">
        <v>11022</v>
      </c>
      <c r="F4205" s="1">
        <v>10441</v>
      </c>
      <c r="G4205" s="1">
        <v>28681</v>
      </c>
      <c r="H4205" s="1">
        <v>41868</v>
      </c>
      <c r="I4205" s="1">
        <v>25880</v>
      </c>
      <c r="J4205" s="1">
        <v>14135</v>
      </c>
      <c r="K4205">
        <v>60091</v>
      </c>
      <c r="L4205">
        <v>46276</v>
      </c>
      <c r="M4205">
        <v>55016</v>
      </c>
    </row>
    <row r="4206" spans="1:13" x14ac:dyDescent="0.2">
      <c r="A4206" t="s">
        <v>4215</v>
      </c>
      <c r="B4206">
        <v>7571</v>
      </c>
      <c r="C4206">
        <v>6756</v>
      </c>
      <c r="D4206">
        <v>8069</v>
      </c>
      <c r="E4206" s="1">
        <v>2062</v>
      </c>
      <c r="F4206" s="1">
        <v>1907</v>
      </c>
      <c r="G4206" s="1">
        <v>4560</v>
      </c>
      <c r="H4206" s="1">
        <v>5752</v>
      </c>
      <c r="I4206" s="1">
        <v>3692</v>
      </c>
      <c r="J4206" s="1">
        <v>1827</v>
      </c>
      <c r="K4206">
        <v>8621</v>
      </c>
      <c r="L4206">
        <v>7176</v>
      </c>
      <c r="M4206">
        <v>9147</v>
      </c>
    </row>
    <row r="4207" spans="1:13" x14ac:dyDescent="0.2">
      <c r="A4207" t="s">
        <v>4216</v>
      </c>
      <c r="B4207">
        <v>4006</v>
      </c>
      <c r="C4207">
        <v>4118</v>
      </c>
      <c r="D4207">
        <v>3653</v>
      </c>
      <c r="E4207" s="1">
        <v>1409</v>
      </c>
      <c r="F4207" s="1">
        <v>1357</v>
      </c>
      <c r="G4207" s="1">
        <v>3002</v>
      </c>
      <c r="H4207" s="1">
        <v>3193</v>
      </c>
      <c r="I4207" s="1">
        <v>2284</v>
      </c>
      <c r="J4207" s="1">
        <v>1171</v>
      </c>
      <c r="K4207">
        <v>2477</v>
      </c>
      <c r="L4207">
        <v>3144</v>
      </c>
      <c r="M4207">
        <v>3521</v>
      </c>
    </row>
    <row r="4208" spans="1:13" x14ac:dyDescent="0.2">
      <c r="A4208" t="s">
        <v>4217</v>
      </c>
      <c r="B4208">
        <v>4038</v>
      </c>
      <c r="C4208">
        <v>4055</v>
      </c>
      <c r="D4208">
        <v>3583</v>
      </c>
      <c r="E4208" s="1">
        <v>1268</v>
      </c>
      <c r="F4208" s="1">
        <v>1216</v>
      </c>
      <c r="G4208" s="1">
        <v>2891</v>
      </c>
      <c r="H4208" s="1">
        <v>3048</v>
      </c>
      <c r="I4208" s="1">
        <v>2352</v>
      </c>
      <c r="J4208" s="1">
        <v>1125</v>
      </c>
      <c r="K4208">
        <v>2469</v>
      </c>
      <c r="L4208">
        <v>3237</v>
      </c>
      <c r="M4208">
        <v>3640</v>
      </c>
    </row>
    <row r="4209" spans="1:13" x14ac:dyDescent="0.2">
      <c r="A4209" t="s">
        <v>4218</v>
      </c>
      <c r="B4209">
        <v>1111</v>
      </c>
      <c r="C4209">
        <v>1007</v>
      </c>
      <c r="D4209">
        <v>1314</v>
      </c>
      <c r="E4209" s="1">
        <v>283</v>
      </c>
      <c r="F4209" s="1">
        <v>297</v>
      </c>
      <c r="G4209" s="1">
        <v>800</v>
      </c>
      <c r="H4209" s="1">
        <v>902</v>
      </c>
      <c r="I4209" s="1">
        <v>628</v>
      </c>
      <c r="J4209" s="1">
        <v>321</v>
      </c>
      <c r="K4209">
        <v>845</v>
      </c>
      <c r="L4209">
        <v>867</v>
      </c>
      <c r="M4209">
        <v>1042</v>
      </c>
    </row>
    <row r="4210" spans="1:13" x14ac:dyDescent="0.2">
      <c r="A4210" t="s">
        <v>4219</v>
      </c>
      <c r="B4210">
        <v>4954</v>
      </c>
      <c r="C4210">
        <v>4205</v>
      </c>
      <c r="D4210">
        <v>5090</v>
      </c>
      <c r="E4210" s="1">
        <v>2394</v>
      </c>
      <c r="F4210" s="1">
        <v>2173</v>
      </c>
      <c r="G4210" s="1">
        <v>5331</v>
      </c>
      <c r="H4210" s="1">
        <v>7279</v>
      </c>
      <c r="I4210" s="1">
        <v>4631</v>
      </c>
      <c r="J4210" s="1">
        <v>2471</v>
      </c>
      <c r="K4210">
        <v>8458</v>
      </c>
      <c r="L4210">
        <v>6999</v>
      </c>
      <c r="M4210">
        <v>8656</v>
      </c>
    </row>
    <row r="4211" spans="1:13" x14ac:dyDescent="0.2">
      <c r="A4211" t="s">
        <v>4220</v>
      </c>
      <c r="B4211">
        <v>4293</v>
      </c>
      <c r="C4211">
        <v>3555</v>
      </c>
      <c r="D4211">
        <v>4184</v>
      </c>
      <c r="E4211" s="1">
        <v>2572</v>
      </c>
      <c r="F4211" s="1">
        <v>2306</v>
      </c>
      <c r="G4211" s="1">
        <v>5492</v>
      </c>
      <c r="H4211" s="1">
        <v>6328</v>
      </c>
      <c r="I4211" s="1">
        <v>4449</v>
      </c>
      <c r="J4211" s="1">
        <v>2013</v>
      </c>
      <c r="K4211">
        <v>3649</v>
      </c>
      <c r="L4211">
        <v>3293</v>
      </c>
      <c r="M4211">
        <v>3665</v>
      </c>
    </row>
    <row r="4212" spans="1:13" x14ac:dyDescent="0.2">
      <c r="A4212" t="s">
        <v>4221</v>
      </c>
      <c r="B4212">
        <v>4129</v>
      </c>
      <c r="C4212">
        <v>3558</v>
      </c>
      <c r="D4212">
        <v>5080</v>
      </c>
      <c r="E4212" s="1">
        <v>1533</v>
      </c>
      <c r="F4212" s="1">
        <v>1275</v>
      </c>
      <c r="G4212" s="1">
        <v>3169</v>
      </c>
      <c r="H4212" s="1">
        <v>6613</v>
      </c>
      <c r="I4212" s="1">
        <v>4084</v>
      </c>
      <c r="J4212" s="1">
        <v>3428</v>
      </c>
      <c r="K4212">
        <v>8239</v>
      </c>
      <c r="L4212">
        <v>5583</v>
      </c>
      <c r="M4212">
        <v>6567</v>
      </c>
    </row>
    <row r="4213" spans="1:13" x14ac:dyDescent="0.2">
      <c r="A4213" t="s">
        <v>4222</v>
      </c>
      <c r="B4213">
        <v>13774</v>
      </c>
      <c r="C4213">
        <v>13929</v>
      </c>
      <c r="D4213">
        <v>11923</v>
      </c>
      <c r="E4213" s="1">
        <v>3034</v>
      </c>
      <c r="F4213" s="1">
        <v>2514</v>
      </c>
      <c r="G4213" s="1">
        <v>6500</v>
      </c>
      <c r="H4213" s="1">
        <v>13943</v>
      </c>
      <c r="I4213" s="1">
        <v>8853</v>
      </c>
      <c r="J4213" s="1">
        <v>5441</v>
      </c>
      <c r="K4213">
        <v>21818</v>
      </c>
      <c r="L4213">
        <v>22922</v>
      </c>
      <c r="M4213">
        <v>28729</v>
      </c>
    </row>
    <row r="4214" spans="1:13" x14ac:dyDescent="0.2">
      <c r="A4214" t="s">
        <v>4223</v>
      </c>
      <c r="B4214">
        <v>1412</v>
      </c>
      <c r="C4214">
        <v>1181</v>
      </c>
      <c r="D4214">
        <v>1245</v>
      </c>
      <c r="E4214" s="1">
        <v>460</v>
      </c>
      <c r="F4214" s="1">
        <v>459</v>
      </c>
      <c r="G4214" s="1">
        <v>1033</v>
      </c>
      <c r="H4214" s="1">
        <v>1259</v>
      </c>
      <c r="I4214" s="1">
        <v>807</v>
      </c>
      <c r="J4214" s="1">
        <v>534</v>
      </c>
      <c r="K4214">
        <v>1434</v>
      </c>
      <c r="L4214">
        <v>1377</v>
      </c>
      <c r="M4214">
        <v>1633</v>
      </c>
    </row>
    <row r="4215" spans="1:13" x14ac:dyDescent="0.2">
      <c r="A4215" t="s">
        <v>4224</v>
      </c>
      <c r="B4215">
        <v>2683</v>
      </c>
      <c r="C4215">
        <v>2063</v>
      </c>
      <c r="D4215">
        <v>2305</v>
      </c>
      <c r="E4215" s="1">
        <v>1056</v>
      </c>
      <c r="F4215" s="1">
        <v>1011</v>
      </c>
      <c r="G4215" s="1">
        <v>2385</v>
      </c>
      <c r="H4215" s="1">
        <v>1849</v>
      </c>
      <c r="I4215" s="1">
        <v>1350</v>
      </c>
      <c r="J4215" s="1">
        <v>918</v>
      </c>
      <c r="K4215">
        <v>1743</v>
      </c>
      <c r="L4215">
        <v>1961</v>
      </c>
      <c r="M4215">
        <v>1964</v>
      </c>
    </row>
    <row r="4216" spans="1:13" x14ac:dyDescent="0.2">
      <c r="A4216" t="s">
        <v>4225</v>
      </c>
      <c r="B4216">
        <v>4655</v>
      </c>
      <c r="C4216">
        <v>3444</v>
      </c>
      <c r="D4216">
        <v>4169</v>
      </c>
      <c r="E4216" s="1">
        <v>3100</v>
      </c>
      <c r="F4216" s="1">
        <v>2700</v>
      </c>
      <c r="G4216" s="1">
        <v>5881</v>
      </c>
      <c r="H4216" s="1">
        <v>4287</v>
      </c>
      <c r="I4216" s="1">
        <v>3569</v>
      </c>
      <c r="J4216" s="1">
        <v>1608</v>
      </c>
      <c r="K4216">
        <v>1135</v>
      </c>
      <c r="L4216">
        <v>1005</v>
      </c>
      <c r="M4216">
        <v>1106</v>
      </c>
    </row>
    <row r="4217" spans="1:13" x14ac:dyDescent="0.2">
      <c r="A4217" t="s">
        <v>4226</v>
      </c>
      <c r="B4217">
        <v>6998</v>
      </c>
      <c r="C4217">
        <v>5941</v>
      </c>
      <c r="D4217">
        <v>6905</v>
      </c>
      <c r="E4217" s="1">
        <v>2730</v>
      </c>
      <c r="F4217" s="1">
        <v>2630</v>
      </c>
      <c r="G4217" s="1">
        <v>6446</v>
      </c>
      <c r="H4217" s="1">
        <v>8463</v>
      </c>
      <c r="I4217" s="1">
        <v>5170</v>
      </c>
      <c r="J4217" s="1">
        <v>3175</v>
      </c>
      <c r="K4217">
        <v>7134</v>
      </c>
      <c r="L4217">
        <v>5887</v>
      </c>
      <c r="M4217">
        <v>6946</v>
      </c>
    </row>
    <row r="4218" spans="1:13" x14ac:dyDescent="0.2">
      <c r="A4218" t="s">
        <v>4227</v>
      </c>
      <c r="B4218">
        <v>22122</v>
      </c>
      <c r="C4218">
        <v>18053</v>
      </c>
      <c r="D4218">
        <v>20030</v>
      </c>
      <c r="E4218" s="1">
        <v>14489</v>
      </c>
      <c r="F4218" s="1">
        <v>13239</v>
      </c>
      <c r="G4218" s="1">
        <v>33127</v>
      </c>
      <c r="H4218" s="1">
        <v>60748</v>
      </c>
      <c r="I4218" s="1">
        <v>40172</v>
      </c>
      <c r="J4218" s="1">
        <v>20664</v>
      </c>
      <c r="K4218">
        <v>27976</v>
      </c>
      <c r="L4218">
        <v>22644</v>
      </c>
      <c r="M4218">
        <v>26423</v>
      </c>
    </row>
    <row r="4219" spans="1:13" x14ac:dyDescent="0.2">
      <c r="A4219" t="s">
        <v>4228</v>
      </c>
      <c r="B4219">
        <v>2374</v>
      </c>
      <c r="C4219">
        <v>2049</v>
      </c>
      <c r="D4219">
        <v>2812</v>
      </c>
      <c r="E4219" s="1">
        <v>922</v>
      </c>
      <c r="F4219" s="1">
        <v>854</v>
      </c>
      <c r="G4219" s="1">
        <v>2088</v>
      </c>
      <c r="H4219" s="1">
        <v>3045</v>
      </c>
      <c r="I4219" s="1">
        <v>2116</v>
      </c>
      <c r="J4219" s="1">
        <v>1176</v>
      </c>
      <c r="K4219">
        <v>2611</v>
      </c>
      <c r="L4219">
        <v>2255</v>
      </c>
      <c r="M4219">
        <v>2751</v>
      </c>
    </row>
    <row r="4220" spans="1:13" x14ac:dyDescent="0.2">
      <c r="A4220" t="s">
        <v>4229</v>
      </c>
      <c r="B4220">
        <v>4063</v>
      </c>
      <c r="C4220">
        <v>3657</v>
      </c>
      <c r="D4220">
        <v>3723</v>
      </c>
      <c r="E4220" s="1">
        <v>1351</v>
      </c>
      <c r="F4220" s="1">
        <v>1096</v>
      </c>
      <c r="G4220" s="1">
        <v>2866</v>
      </c>
      <c r="H4220" s="1">
        <v>3903</v>
      </c>
      <c r="I4220" s="1">
        <v>2926</v>
      </c>
      <c r="J4220" s="1">
        <v>1579</v>
      </c>
      <c r="K4220">
        <v>4458</v>
      </c>
      <c r="L4220">
        <v>4309</v>
      </c>
      <c r="M4220">
        <v>4899</v>
      </c>
    </row>
    <row r="4221" spans="1:13" x14ac:dyDescent="0.2">
      <c r="A4221" t="s">
        <v>4230</v>
      </c>
      <c r="B4221">
        <v>3967</v>
      </c>
      <c r="C4221">
        <v>3636</v>
      </c>
      <c r="D4221">
        <v>4176</v>
      </c>
      <c r="E4221" s="1">
        <v>1071</v>
      </c>
      <c r="F4221" s="1">
        <v>898</v>
      </c>
      <c r="G4221" s="1">
        <v>2183</v>
      </c>
      <c r="H4221" s="1">
        <v>3481</v>
      </c>
      <c r="I4221" s="1">
        <v>2638</v>
      </c>
      <c r="J4221" s="1">
        <v>1229</v>
      </c>
      <c r="K4221">
        <v>6063</v>
      </c>
      <c r="L4221">
        <v>4635</v>
      </c>
      <c r="M4221">
        <v>5586</v>
      </c>
    </row>
    <row r="4222" spans="1:13" x14ac:dyDescent="0.2">
      <c r="A4222" t="s">
        <v>4231</v>
      </c>
      <c r="B4222">
        <v>52</v>
      </c>
      <c r="C4222">
        <v>37</v>
      </c>
      <c r="D4222">
        <v>31</v>
      </c>
      <c r="E4222" s="1">
        <v>10</v>
      </c>
      <c r="F4222" s="1">
        <v>13</v>
      </c>
      <c r="G4222" s="1">
        <v>23</v>
      </c>
      <c r="H4222" s="1">
        <v>20</v>
      </c>
      <c r="I4222" s="1">
        <v>25</v>
      </c>
      <c r="J4222" s="1">
        <v>4</v>
      </c>
      <c r="K4222">
        <v>25</v>
      </c>
      <c r="L4222">
        <v>32</v>
      </c>
      <c r="M4222">
        <v>47</v>
      </c>
    </row>
    <row r="4223" spans="1:13" x14ac:dyDescent="0.2">
      <c r="A4223" t="s">
        <v>4232</v>
      </c>
      <c r="B4223">
        <v>6200</v>
      </c>
      <c r="C4223">
        <v>6136</v>
      </c>
      <c r="D4223">
        <v>8036</v>
      </c>
      <c r="E4223" s="1">
        <v>2044</v>
      </c>
      <c r="F4223" s="1">
        <v>1980</v>
      </c>
      <c r="G4223" s="1">
        <v>4872</v>
      </c>
      <c r="H4223" s="1">
        <v>8838</v>
      </c>
      <c r="I4223" s="1">
        <v>4961</v>
      </c>
      <c r="J4223" s="1">
        <v>3215</v>
      </c>
      <c r="K4223">
        <v>11410</v>
      </c>
      <c r="L4223">
        <v>8847</v>
      </c>
      <c r="M4223">
        <v>10517</v>
      </c>
    </row>
    <row r="4224" spans="1:13" x14ac:dyDescent="0.2">
      <c r="A4224" t="s">
        <v>4233</v>
      </c>
      <c r="B4224">
        <v>2230</v>
      </c>
      <c r="C4224">
        <v>1861</v>
      </c>
      <c r="D4224">
        <v>2624</v>
      </c>
      <c r="E4224" s="1">
        <v>414</v>
      </c>
      <c r="F4224" s="1">
        <v>404</v>
      </c>
      <c r="G4224" s="1">
        <v>951</v>
      </c>
      <c r="H4224" s="1">
        <v>2636</v>
      </c>
      <c r="I4224" s="1">
        <v>1567</v>
      </c>
      <c r="J4224" s="1">
        <v>1112</v>
      </c>
      <c r="K4224">
        <v>4517</v>
      </c>
      <c r="L4224">
        <v>3108</v>
      </c>
      <c r="M4224">
        <v>3951</v>
      </c>
    </row>
    <row r="4225" spans="1:13" x14ac:dyDescent="0.2">
      <c r="A4225" t="s">
        <v>4234</v>
      </c>
      <c r="B4225">
        <v>1710</v>
      </c>
      <c r="C4225">
        <v>1306</v>
      </c>
      <c r="D4225">
        <v>1398</v>
      </c>
      <c r="E4225" s="1">
        <v>425</v>
      </c>
      <c r="F4225" s="1">
        <v>399</v>
      </c>
      <c r="G4225" s="1">
        <v>904</v>
      </c>
      <c r="H4225" s="1">
        <v>1361</v>
      </c>
      <c r="I4225" s="1">
        <v>868</v>
      </c>
      <c r="J4225" s="1">
        <v>583</v>
      </c>
      <c r="K4225">
        <v>1673</v>
      </c>
      <c r="L4225">
        <v>1807</v>
      </c>
      <c r="M4225">
        <v>1866</v>
      </c>
    </row>
    <row r="4226" spans="1:13" x14ac:dyDescent="0.2">
      <c r="A4226" t="s">
        <v>4235</v>
      </c>
      <c r="B4226">
        <v>5954</v>
      </c>
      <c r="C4226">
        <v>5183</v>
      </c>
      <c r="D4226">
        <v>5851</v>
      </c>
      <c r="E4226" s="1">
        <v>2267</v>
      </c>
      <c r="F4226" s="1">
        <v>2063</v>
      </c>
      <c r="G4226" s="1">
        <v>5313</v>
      </c>
      <c r="H4226" s="1">
        <v>7895</v>
      </c>
      <c r="I4226" s="1">
        <v>5042</v>
      </c>
      <c r="J4226" s="1">
        <v>2885</v>
      </c>
      <c r="K4226">
        <v>7895</v>
      </c>
      <c r="L4226">
        <v>7778</v>
      </c>
      <c r="M4226">
        <v>8308</v>
      </c>
    </row>
    <row r="4227" spans="1:13" x14ac:dyDescent="0.2">
      <c r="A4227" t="s">
        <v>4236</v>
      </c>
      <c r="B4227">
        <v>4026</v>
      </c>
      <c r="C4227">
        <v>3677</v>
      </c>
      <c r="D4227">
        <v>4428</v>
      </c>
      <c r="E4227" s="1">
        <v>1857</v>
      </c>
      <c r="F4227" s="1">
        <v>1765</v>
      </c>
      <c r="G4227" s="1">
        <v>3998</v>
      </c>
      <c r="H4227" s="1">
        <v>3834</v>
      </c>
      <c r="I4227" s="1">
        <v>2836</v>
      </c>
      <c r="J4227" s="1">
        <v>1429</v>
      </c>
      <c r="K4227">
        <v>3581</v>
      </c>
      <c r="L4227">
        <v>3193</v>
      </c>
      <c r="M4227">
        <v>3514</v>
      </c>
    </row>
    <row r="4228" spans="1:13" x14ac:dyDescent="0.2">
      <c r="A4228" t="s">
        <v>4237</v>
      </c>
      <c r="B4228">
        <v>9574</v>
      </c>
      <c r="C4228">
        <v>8640</v>
      </c>
      <c r="D4228">
        <v>10169</v>
      </c>
      <c r="E4228" s="1">
        <v>4053</v>
      </c>
      <c r="F4228" s="1">
        <v>3585</v>
      </c>
      <c r="G4228" s="1">
        <v>8858</v>
      </c>
      <c r="H4228" s="1">
        <v>10359</v>
      </c>
      <c r="I4228" s="1">
        <v>7526</v>
      </c>
      <c r="J4228" s="1">
        <v>3992</v>
      </c>
      <c r="K4228">
        <v>12301</v>
      </c>
      <c r="L4228">
        <v>10542</v>
      </c>
      <c r="M4228">
        <v>11692</v>
      </c>
    </row>
    <row r="4229" spans="1:13" x14ac:dyDescent="0.2">
      <c r="A4229" t="s">
        <v>4238</v>
      </c>
      <c r="B4229">
        <v>3577</v>
      </c>
      <c r="C4229">
        <v>3276</v>
      </c>
      <c r="D4229">
        <v>3662</v>
      </c>
      <c r="E4229" s="1">
        <v>1892</v>
      </c>
      <c r="F4229" s="1">
        <v>1475</v>
      </c>
      <c r="G4229" s="1">
        <v>3545</v>
      </c>
      <c r="H4229" s="1">
        <v>4551</v>
      </c>
      <c r="I4229" s="1">
        <v>3573</v>
      </c>
      <c r="J4229" s="1">
        <v>1548</v>
      </c>
      <c r="K4229">
        <v>4636</v>
      </c>
      <c r="L4229">
        <v>4462</v>
      </c>
      <c r="M4229">
        <v>5017</v>
      </c>
    </row>
    <row r="4230" spans="1:13" x14ac:dyDescent="0.2">
      <c r="A4230" t="s">
        <v>4239</v>
      </c>
      <c r="B4230">
        <v>9054</v>
      </c>
      <c r="C4230">
        <v>7873</v>
      </c>
      <c r="D4230">
        <v>9515</v>
      </c>
      <c r="E4230" s="1">
        <v>3610</v>
      </c>
      <c r="F4230" s="1">
        <v>3149</v>
      </c>
      <c r="G4230" s="1">
        <v>7767</v>
      </c>
      <c r="H4230" s="1">
        <v>12510</v>
      </c>
      <c r="I4230" s="1">
        <v>9412</v>
      </c>
      <c r="J4230" s="1">
        <v>4747</v>
      </c>
      <c r="K4230">
        <v>15254</v>
      </c>
      <c r="L4230">
        <v>12025</v>
      </c>
      <c r="M4230">
        <v>13592</v>
      </c>
    </row>
    <row r="4231" spans="1:13" x14ac:dyDescent="0.2">
      <c r="A4231" t="s">
        <v>4240</v>
      </c>
      <c r="B4231">
        <v>2961</v>
      </c>
      <c r="C4231">
        <v>2407</v>
      </c>
      <c r="D4231">
        <v>2926</v>
      </c>
      <c r="E4231" s="1">
        <v>1157</v>
      </c>
      <c r="F4231" s="1">
        <v>959</v>
      </c>
      <c r="G4231" s="1">
        <v>2227</v>
      </c>
      <c r="H4231" s="1">
        <v>3378</v>
      </c>
      <c r="I4231" s="1">
        <v>2308</v>
      </c>
      <c r="J4231" s="1">
        <v>1481</v>
      </c>
      <c r="K4231">
        <v>3469</v>
      </c>
      <c r="L4231">
        <v>3254</v>
      </c>
      <c r="M4231">
        <v>3560</v>
      </c>
    </row>
    <row r="4232" spans="1:13" x14ac:dyDescent="0.2">
      <c r="A4232" t="s">
        <v>4241</v>
      </c>
      <c r="B4232">
        <v>48837</v>
      </c>
      <c r="C4232">
        <v>33269</v>
      </c>
      <c r="D4232">
        <v>30959</v>
      </c>
      <c r="E4232" s="1">
        <v>24604</v>
      </c>
      <c r="F4232" s="1">
        <v>21523</v>
      </c>
      <c r="G4232" s="1">
        <v>53437</v>
      </c>
      <c r="H4232" s="1">
        <v>13057</v>
      </c>
      <c r="I4232" s="1">
        <v>10339</v>
      </c>
      <c r="J4232" s="1">
        <v>4598</v>
      </c>
      <c r="K4232">
        <v>6978</v>
      </c>
      <c r="L4232">
        <v>9113</v>
      </c>
      <c r="M4232">
        <v>7924</v>
      </c>
    </row>
    <row r="4233" spans="1:13" x14ac:dyDescent="0.2">
      <c r="A4233" t="s">
        <v>4242</v>
      </c>
      <c r="B4233">
        <v>6430</v>
      </c>
      <c r="C4233">
        <v>5481</v>
      </c>
      <c r="D4233">
        <v>5796</v>
      </c>
      <c r="E4233" s="1">
        <v>1849</v>
      </c>
      <c r="F4233" s="1">
        <v>1586</v>
      </c>
      <c r="G4233" s="1">
        <v>4071</v>
      </c>
      <c r="H4233" s="1">
        <v>4720</v>
      </c>
      <c r="I4233" s="1">
        <v>3688</v>
      </c>
      <c r="J4233" s="1">
        <v>1723</v>
      </c>
      <c r="K4233">
        <v>5644</v>
      </c>
      <c r="L4233">
        <v>5303</v>
      </c>
      <c r="M4233">
        <v>6080</v>
      </c>
    </row>
    <row r="4234" spans="1:13" x14ac:dyDescent="0.2">
      <c r="A4234" t="s">
        <v>4243</v>
      </c>
      <c r="B4234">
        <v>6266</v>
      </c>
      <c r="C4234">
        <v>5882</v>
      </c>
      <c r="D4234">
        <v>6664</v>
      </c>
      <c r="E4234" s="1">
        <v>2460</v>
      </c>
      <c r="F4234" s="1">
        <v>2259</v>
      </c>
      <c r="G4234" s="1">
        <v>5388</v>
      </c>
      <c r="H4234" s="1">
        <v>10585</v>
      </c>
      <c r="I4234" s="1">
        <v>7283</v>
      </c>
      <c r="J4234" s="1">
        <v>4085</v>
      </c>
      <c r="K4234">
        <v>11327</v>
      </c>
      <c r="L4234">
        <v>8545</v>
      </c>
      <c r="M4234">
        <v>10722</v>
      </c>
    </row>
    <row r="4235" spans="1:13" x14ac:dyDescent="0.2">
      <c r="A4235" t="s">
        <v>4244</v>
      </c>
      <c r="B4235">
        <v>9695</v>
      </c>
      <c r="C4235">
        <v>10882</v>
      </c>
      <c r="D4235">
        <v>10480</v>
      </c>
      <c r="E4235" s="1">
        <v>2286</v>
      </c>
      <c r="F4235" s="1">
        <v>2118</v>
      </c>
      <c r="G4235" s="1">
        <v>5830</v>
      </c>
      <c r="H4235" s="1">
        <v>11724</v>
      </c>
      <c r="I4235" s="1">
        <v>7531</v>
      </c>
      <c r="J4235" s="1">
        <v>4602</v>
      </c>
      <c r="K4235">
        <v>20539</v>
      </c>
      <c r="L4235">
        <v>19029</v>
      </c>
      <c r="M4235">
        <v>23759</v>
      </c>
    </row>
    <row r="4236" spans="1:13" x14ac:dyDescent="0.2">
      <c r="A4236" t="s">
        <v>4245</v>
      </c>
      <c r="B4236">
        <v>4188</v>
      </c>
      <c r="C4236">
        <v>5751</v>
      </c>
      <c r="D4236">
        <v>4707</v>
      </c>
      <c r="E4236" s="1">
        <v>697</v>
      </c>
      <c r="F4236" s="1">
        <v>828</v>
      </c>
      <c r="G4236" s="1">
        <v>2268</v>
      </c>
      <c r="H4236" s="1">
        <v>3880</v>
      </c>
      <c r="I4236" s="1">
        <v>2255</v>
      </c>
      <c r="J4236" s="1">
        <v>1600</v>
      </c>
      <c r="K4236">
        <v>6914</v>
      </c>
      <c r="L4236">
        <v>9000</v>
      </c>
      <c r="M4236">
        <v>11941</v>
      </c>
    </row>
    <row r="4237" spans="1:13" x14ac:dyDescent="0.2">
      <c r="A4237" t="s">
        <v>4246</v>
      </c>
      <c r="B4237">
        <v>5625</v>
      </c>
      <c r="C4237">
        <v>4784</v>
      </c>
      <c r="D4237">
        <v>5959</v>
      </c>
      <c r="E4237" s="1">
        <v>2277</v>
      </c>
      <c r="F4237" s="1">
        <v>2096</v>
      </c>
      <c r="G4237" s="1">
        <v>4950</v>
      </c>
      <c r="H4237" s="1">
        <v>5255</v>
      </c>
      <c r="I4237" s="1">
        <v>3545</v>
      </c>
      <c r="J4237" s="1">
        <v>2136</v>
      </c>
      <c r="K4237">
        <v>5400</v>
      </c>
      <c r="L4237">
        <v>4072</v>
      </c>
      <c r="M4237">
        <v>4831</v>
      </c>
    </row>
    <row r="4238" spans="1:13" x14ac:dyDescent="0.2">
      <c r="A4238" t="s">
        <v>4247</v>
      </c>
      <c r="B4238">
        <v>4050</v>
      </c>
      <c r="C4238">
        <v>4001</v>
      </c>
      <c r="D4238">
        <v>3563</v>
      </c>
      <c r="E4238" s="1">
        <v>1682</v>
      </c>
      <c r="F4238" s="1">
        <v>1507</v>
      </c>
      <c r="G4238" s="1">
        <v>3601</v>
      </c>
      <c r="H4238" s="1">
        <v>4097</v>
      </c>
      <c r="I4238" s="1">
        <v>3085</v>
      </c>
      <c r="J4238" s="1">
        <v>1566</v>
      </c>
      <c r="K4238">
        <v>3941</v>
      </c>
      <c r="L4238">
        <v>4415</v>
      </c>
      <c r="M4238">
        <v>4938</v>
      </c>
    </row>
    <row r="4239" spans="1:13" x14ac:dyDescent="0.2">
      <c r="A4239" t="s">
        <v>4248</v>
      </c>
      <c r="B4239">
        <v>2231</v>
      </c>
      <c r="C4239">
        <v>1921</v>
      </c>
      <c r="D4239">
        <v>1873</v>
      </c>
      <c r="E4239" s="1">
        <v>955</v>
      </c>
      <c r="F4239" s="1">
        <v>773</v>
      </c>
      <c r="G4239" s="1">
        <v>1825</v>
      </c>
      <c r="H4239" s="1">
        <v>2429</v>
      </c>
      <c r="I4239" s="1">
        <v>1812</v>
      </c>
      <c r="J4239" s="1">
        <v>965</v>
      </c>
      <c r="K4239">
        <v>2009</v>
      </c>
      <c r="L4239">
        <v>1939</v>
      </c>
      <c r="M4239">
        <v>2057</v>
      </c>
    </row>
    <row r="4240" spans="1:13" x14ac:dyDescent="0.2">
      <c r="A4240" t="s">
        <v>4249</v>
      </c>
      <c r="B4240">
        <v>740</v>
      </c>
      <c r="C4240">
        <v>618</v>
      </c>
      <c r="D4240">
        <v>527</v>
      </c>
      <c r="E4240" s="1">
        <v>376</v>
      </c>
      <c r="F4240" s="1">
        <v>281</v>
      </c>
      <c r="G4240" s="1">
        <v>601</v>
      </c>
      <c r="H4240" s="1">
        <v>814</v>
      </c>
      <c r="I4240" s="1">
        <v>587</v>
      </c>
      <c r="J4240" s="1">
        <v>247</v>
      </c>
      <c r="K4240">
        <v>600</v>
      </c>
      <c r="L4240">
        <v>588</v>
      </c>
      <c r="M4240">
        <v>613</v>
      </c>
    </row>
    <row r="4241" spans="1:13" x14ac:dyDescent="0.2">
      <c r="A4241" t="s">
        <v>4250</v>
      </c>
      <c r="B4241">
        <v>6444</v>
      </c>
      <c r="C4241">
        <v>5741</v>
      </c>
      <c r="D4241">
        <v>6547</v>
      </c>
      <c r="E4241" s="1">
        <v>3295</v>
      </c>
      <c r="F4241" s="1">
        <v>2858</v>
      </c>
      <c r="G4241" s="1">
        <v>6939</v>
      </c>
      <c r="H4241" s="1">
        <v>6884</v>
      </c>
      <c r="I4241" s="1">
        <v>4400</v>
      </c>
      <c r="J4241" s="1">
        <v>2050</v>
      </c>
      <c r="K4241">
        <v>5796</v>
      </c>
      <c r="L4241">
        <v>4930</v>
      </c>
      <c r="M4241">
        <v>5447</v>
      </c>
    </row>
    <row r="4242" spans="1:13" x14ac:dyDescent="0.2">
      <c r="A4242" t="s">
        <v>4251</v>
      </c>
      <c r="B4242">
        <v>4687</v>
      </c>
      <c r="C4242">
        <v>4168</v>
      </c>
      <c r="D4242">
        <v>4285</v>
      </c>
      <c r="E4242" s="1">
        <v>1574</v>
      </c>
      <c r="F4242" s="1">
        <v>1338</v>
      </c>
      <c r="G4242" s="1">
        <v>3215</v>
      </c>
      <c r="H4242" s="1">
        <v>3516</v>
      </c>
      <c r="I4242" s="1">
        <v>2515</v>
      </c>
      <c r="J4242" s="1">
        <v>1176</v>
      </c>
      <c r="K4242">
        <v>3259</v>
      </c>
      <c r="L4242">
        <v>3361</v>
      </c>
      <c r="M4242">
        <v>3731</v>
      </c>
    </row>
    <row r="4243" spans="1:13" x14ac:dyDescent="0.2">
      <c r="A4243" t="s">
        <v>4252</v>
      </c>
      <c r="B4243">
        <v>11690</v>
      </c>
      <c r="C4243">
        <v>9278</v>
      </c>
      <c r="D4243">
        <v>8267</v>
      </c>
      <c r="E4243" s="1">
        <v>1617</v>
      </c>
      <c r="F4243" s="1">
        <v>1304</v>
      </c>
      <c r="G4243" s="1">
        <v>3214</v>
      </c>
      <c r="H4243" s="1">
        <v>2086</v>
      </c>
      <c r="I4243" s="1">
        <v>1641</v>
      </c>
      <c r="J4243" s="1">
        <v>904</v>
      </c>
      <c r="K4243">
        <v>6994</v>
      </c>
      <c r="L4243">
        <v>7354</v>
      </c>
      <c r="M4243">
        <v>7811</v>
      </c>
    </row>
    <row r="4244" spans="1:13" x14ac:dyDescent="0.2">
      <c r="A4244" t="s">
        <v>4253</v>
      </c>
      <c r="B4244">
        <v>15569</v>
      </c>
      <c r="C4244">
        <v>13836</v>
      </c>
      <c r="D4244">
        <v>11635</v>
      </c>
      <c r="E4244" s="1">
        <v>5425</v>
      </c>
      <c r="F4244" s="1">
        <v>4814</v>
      </c>
      <c r="G4244" s="1">
        <v>12140</v>
      </c>
      <c r="H4244" s="1">
        <v>9689</v>
      </c>
      <c r="I4244" s="1">
        <v>7672</v>
      </c>
      <c r="J4244" s="1">
        <v>3828</v>
      </c>
      <c r="K4244">
        <v>8846</v>
      </c>
      <c r="L4244">
        <v>11246</v>
      </c>
      <c r="M4244">
        <v>12925</v>
      </c>
    </row>
    <row r="4245" spans="1:13" x14ac:dyDescent="0.2">
      <c r="A4245" t="s">
        <v>4254</v>
      </c>
      <c r="B4245">
        <v>6144</v>
      </c>
      <c r="C4245">
        <v>4860</v>
      </c>
      <c r="D4245">
        <v>5530</v>
      </c>
      <c r="E4245" s="1">
        <v>2171</v>
      </c>
      <c r="F4245" s="1">
        <v>1961</v>
      </c>
      <c r="G4245" s="1">
        <v>4634</v>
      </c>
      <c r="H4245" s="1">
        <v>5184</v>
      </c>
      <c r="I4245" s="1">
        <v>3614</v>
      </c>
      <c r="J4245" s="1">
        <v>1814</v>
      </c>
      <c r="K4245">
        <v>5399</v>
      </c>
      <c r="L4245">
        <v>5301</v>
      </c>
      <c r="M4245">
        <v>5810</v>
      </c>
    </row>
    <row r="4246" spans="1:13" x14ac:dyDescent="0.2">
      <c r="A4246" t="s">
        <v>4255</v>
      </c>
      <c r="B4246">
        <v>6801</v>
      </c>
      <c r="C4246">
        <v>5325</v>
      </c>
      <c r="D4246">
        <v>7223</v>
      </c>
      <c r="E4246" s="1">
        <v>2886</v>
      </c>
      <c r="F4246" s="1">
        <v>2620</v>
      </c>
      <c r="G4246" s="1">
        <v>6070</v>
      </c>
      <c r="H4246" s="1">
        <v>8346</v>
      </c>
      <c r="I4246" s="1">
        <v>5922</v>
      </c>
      <c r="J4246" s="1">
        <v>3254</v>
      </c>
      <c r="K4246">
        <v>8404</v>
      </c>
      <c r="L4246">
        <v>6708</v>
      </c>
      <c r="M4246">
        <v>7759</v>
      </c>
    </row>
    <row r="4247" spans="1:13" x14ac:dyDescent="0.2">
      <c r="A4247" t="s">
        <v>4256</v>
      </c>
      <c r="B4247">
        <v>2650</v>
      </c>
      <c r="C4247">
        <v>2218</v>
      </c>
      <c r="D4247">
        <v>2535</v>
      </c>
      <c r="E4247" s="1">
        <v>821</v>
      </c>
      <c r="F4247" s="1">
        <v>736</v>
      </c>
      <c r="G4247" s="1">
        <v>1708</v>
      </c>
      <c r="H4247" s="1">
        <v>2167</v>
      </c>
      <c r="I4247" s="1">
        <v>1611</v>
      </c>
      <c r="J4247" s="1">
        <v>896</v>
      </c>
      <c r="K4247">
        <v>2627</v>
      </c>
      <c r="L4247">
        <v>2163</v>
      </c>
      <c r="M4247">
        <v>2557</v>
      </c>
    </row>
    <row r="4248" spans="1:13" x14ac:dyDescent="0.2">
      <c r="A4248" t="s">
        <v>4257</v>
      </c>
      <c r="B4248">
        <v>1226</v>
      </c>
      <c r="C4248">
        <v>1025</v>
      </c>
      <c r="D4248">
        <v>1198</v>
      </c>
      <c r="E4248" s="1">
        <v>364</v>
      </c>
      <c r="F4248" s="1">
        <v>278</v>
      </c>
      <c r="G4248" s="1">
        <v>691</v>
      </c>
      <c r="H4248" s="1">
        <v>914</v>
      </c>
      <c r="I4248" s="1">
        <v>600</v>
      </c>
      <c r="J4248" s="1">
        <v>316</v>
      </c>
      <c r="K4248">
        <v>1192</v>
      </c>
      <c r="L4248">
        <v>1086</v>
      </c>
      <c r="M4248">
        <v>1303</v>
      </c>
    </row>
    <row r="4249" spans="1:13" x14ac:dyDescent="0.2">
      <c r="A4249" t="s">
        <v>4258</v>
      </c>
      <c r="B4249">
        <v>1902</v>
      </c>
      <c r="C4249">
        <v>2053</v>
      </c>
      <c r="D4249">
        <v>2331</v>
      </c>
      <c r="E4249" s="1">
        <v>549</v>
      </c>
      <c r="F4249" s="1">
        <v>582</v>
      </c>
      <c r="G4249" s="1">
        <v>1412</v>
      </c>
      <c r="H4249" s="1">
        <v>2174</v>
      </c>
      <c r="I4249" s="1">
        <v>1545</v>
      </c>
      <c r="J4249" s="1">
        <v>845</v>
      </c>
      <c r="K4249">
        <v>2444</v>
      </c>
      <c r="L4249">
        <v>2265</v>
      </c>
      <c r="M4249">
        <v>2585</v>
      </c>
    </row>
    <row r="4250" spans="1:13" x14ac:dyDescent="0.2">
      <c r="A4250" t="s">
        <v>4259</v>
      </c>
      <c r="B4250">
        <v>2769</v>
      </c>
      <c r="C4250">
        <v>2433</v>
      </c>
      <c r="D4250">
        <v>2796</v>
      </c>
      <c r="E4250" s="1">
        <v>784</v>
      </c>
      <c r="F4250" s="1">
        <v>715</v>
      </c>
      <c r="G4250" s="1">
        <v>1665</v>
      </c>
      <c r="H4250" s="1">
        <v>3225</v>
      </c>
      <c r="I4250" s="1">
        <v>1865</v>
      </c>
      <c r="J4250" s="1">
        <v>1156</v>
      </c>
      <c r="K4250">
        <v>3436</v>
      </c>
      <c r="L4250">
        <v>2827</v>
      </c>
      <c r="M4250">
        <v>3299</v>
      </c>
    </row>
    <row r="4251" spans="1:13" x14ac:dyDescent="0.2">
      <c r="A4251" t="s">
        <v>4260</v>
      </c>
      <c r="B4251">
        <v>988</v>
      </c>
      <c r="C4251">
        <v>918</v>
      </c>
      <c r="D4251">
        <v>1173</v>
      </c>
      <c r="E4251" s="1">
        <v>389</v>
      </c>
      <c r="F4251" s="1">
        <v>404</v>
      </c>
      <c r="G4251" s="1">
        <v>935</v>
      </c>
      <c r="H4251" s="1">
        <v>1161</v>
      </c>
      <c r="I4251" s="1">
        <v>804</v>
      </c>
      <c r="J4251" s="1">
        <v>396</v>
      </c>
      <c r="K4251">
        <v>1213</v>
      </c>
      <c r="L4251">
        <v>1007</v>
      </c>
      <c r="M4251">
        <v>1107</v>
      </c>
    </row>
    <row r="4252" spans="1:13" x14ac:dyDescent="0.2">
      <c r="A4252" t="s">
        <v>4261</v>
      </c>
      <c r="B4252">
        <v>6183</v>
      </c>
      <c r="C4252">
        <v>5236</v>
      </c>
      <c r="D4252">
        <v>7077</v>
      </c>
      <c r="E4252" s="1">
        <v>1325</v>
      </c>
      <c r="F4252" s="1">
        <v>1106</v>
      </c>
      <c r="G4252" s="1">
        <v>2555</v>
      </c>
      <c r="H4252" s="1">
        <v>3468</v>
      </c>
      <c r="I4252" s="1">
        <v>2052</v>
      </c>
      <c r="J4252" s="1">
        <v>1079</v>
      </c>
      <c r="K4252">
        <v>5391</v>
      </c>
      <c r="L4252">
        <v>3725</v>
      </c>
      <c r="M4252">
        <v>4376</v>
      </c>
    </row>
    <row r="4253" spans="1:13" x14ac:dyDescent="0.2">
      <c r="A4253" t="s">
        <v>4262</v>
      </c>
      <c r="B4253">
        <v>2404</v>
      </c>
      <c r="C4253">
        <v>1921</v>
      </c>
      <c r="D4253">
        <v>1982</v>
      </c>
      <c r="E4253" s="1">
        <v>875</v>
      </c>
      <c r="F4253" s="1">
        <v>702</v>
      </c>
      <c r="G4253" s="1">
        <v>1588</v>
      </c>
      <c r="H4253" s="1">
        <v>2344</v>
      </c>
      <c r="I4253" s="1">
        <v>1795</v>
      </c>
      <c r="J4253" s="1">
        <v>1051</v>
      </c>
      <c r="K4253">
        <v>2902</v>
      </c>
      <c r="L4253">
        <v>2557</v>
      </c>
      <c r="M4253">
        <v>3082</v>
      </c>
    </row>
    <row r="4254" spans="1:13" x14ac:dyDescent="0.2">
      <c r="A4254" t="s">
        <v>4263</v>
      </c>
      <c r="B4254">
        <v>16226</v>
      </c>
      <c r="C4254">
        <v>13457</v>
      </c>
      <c r="D4254">
        <v>17693</v>
      </c>
      <c r="E4254" s="1">
        <v>5594</v>
      </c>
      <c r="F4254" s="1">
        <v>4852</v>
      </c>
      <c r="G4254" s="1">
        <v>11255</v>
      </c>
      <c r="H4254" s="1">
        <v>9988</v>
      </c>
      <c r="I4254" s="1">
        <v>7551</v>
      </c>
      <c r="J4254" s="1">
        <v>3721</v>
      </c>
      <c r="K4254">
        <v>8267</v>
      </c>
      <c r="L4254">
        <v>6547</v>
      </c>
      <c r="M4254">
        <v>7386</v>
      </c>
    </row>
    <row r="4255" spans="1:13" x14ac:dyDescent="0.2">
      <c r="A4255" t="s">
        <v>4264</v>
      </c>
      <c r="B4255">
        <v>4328</v>
      </c>
      <c r="C4255">
        <v>2855</v>
      </c>
      <c r="D4255">
        <v>3422</v>
      </c>
      <c r="E4255" s="1">
        <v>1270</v>
      </c>
      <c r="F4255" s="1">
        <v>1007</v>
      </c>
      <c r="G4255" s="1">
        <v>2292</v>
      </c>
      <c r="H4255" s="1">
        <v>2151</v>
      </c>
      <c r="I4255" s="1">
        <v>1806</v>
      </c>
      <c r="J4255" s="1">
        <v>787</v>
      </c>
      <c r="K4255">
        <v>1663</v>
      </c>
      <c r="L4255">
        <v>1478</v>
      </c>
      <c r="M4255">
        <v>1678</v>
      </c>
    </row>
    <row r="4256" spans="1:13" x14ac:dyDescent="0.2">
      <c r="A4256" t="s">
        <v>4265</v>
      </c>
      <c r="B4256">
        <v>524</v>
      </c>
      <c r="C4256">
        <v>434</v>
      </c>
      <c r="D4256">
        <v>613</v>
      </c>
      <c r="E4256" s="1">
        <v>266</v>
      </c>
      <c r="F4256" s="1">
        <v>311</v>
      </c>
      <c r="G4256" s="1">
        <v>607</v>
      </c>
      <c r="H4256" s="1">
        <v>554</v>
      </c>
      <c r="I4256" s="1">
        <v>378</v>
      </c>
      <c r="J4256" s="1">
        <v>119</v>
      </c>
      <c r="K4256">
        <v>193</v>
      </c>
      <c r="L4256">
        <v>180</v>
      </c>
      <c r="M4256">
        <v>152</v>
      </c>
    </row>
    <row r="4257" spans="1:13" x14ac:dyDescent="0.2">
      <c r="A4257" t="s">
        <v>4266</v>
      </c>
      <c r="B4257">
        <v>6448</v>
      </c>
      <c r="C4257">
        <v>5533</v>
      </c>
      <c r="D4257">
        <v>5541</v>
      </c>
      <c r="E4257" s="1">
        <v>3099</v>
      </c>
      <c r="F4257" s="1">
        <v>2637</v>
      </c>
      <c r="G4257" s="1">
        <v>6761</v>
      </c>
      <c r="H4257" s="1">
        <v>8057</v>
      </c>
      <c r="I4257" s="1">
        <v>5719</v>
      </c>
      <c r="J4257" s="1">
        <v>2884</v>
      </c>
      <c r="K4257">
        <v>4640</v>
      </c>
      <c r="L4257">
        <v>4885</v>
      </c>
      <c r="M4257">
        <v>5121</v>
      </c>
    </row>
    <row r="4258" spans="1:13" x14ac:dyDescent="0.2">
      <c r="A4258" t="s">
        <v>4267</v>
      </c>
      <c r="B4258">
        <v>4609</v>
      </c>
      <c r="C4258">
        <v>4281</v>
      </c>
      <c r="D4258">
        <v>5204</v>
      </c>
      <c r="E4258" s="1">
        <v>1744</v>
      </c>
      <c r="F4258" s="1">
        <v>1389</v>
      </c>
      <c r="G4258" s="1">
        <v>4081</v>
      </c>
      <c r="H4258" s="1">
        <v>7181</v>
      </c>
      <c r="I4258" s="1">
        <v>4197</v>
      </c>
      <c r="J4258" s="1">
        <v>3212</v>
      </c>
      <c r="K4258">
        <v>6012</v>
      </c>
      <c r="L4258">
        <v>4990</v>
      </c>
      <c r="M4258">
        <v>5481</v>
      </c>
    </row>
    <row r="4259" spans="1:13" x14ac:dyDescent="0.2">
      <c r="A4259" t="s">
        <v>4268</v>
      </c>
      <c r="B4259">
        <v>4516</v>
      </c>
      <c r="C4259">
        <v>4498</v>
      </c>
      <c r="D4259">
        <v>3997</v>
      </c>
      <c r="E4259" s="1">
        <v>1487</v>
      </c>
      <c r="F4259" s="1">
        <v>1327</v>
      </c>
      <c r="G4259" s="1">
        <v>2911</v>
      </c>
      <c r="H4259" s="1">
        <v>5039</v>
      </c>
      <c r="I4259" s="1">
        <v>3863</v>
      </c>
      <c r="J4259" s="1">
        <v>2079</v>
      </c>
      <c r="K4259">
        <v>6608</v>
      </c>
      <c r="L4259">
        <v>7036</v>
      </c>
      <c r="M4259">
        <v>8427</v>
      </c>
    </row>
    <row r="4260" spans="1:13" x14ac:dyDescent="0.2">
      <c r="A4260" t="s">
        <v>4269</v>
      </c>
      <c r="B4260">
        <v>2628</v>
      </c>
      <c r="C4260">
        <v>2130</v>
      </c>
      <c r="D4260">
        <v>2803</v>
      </c>
      <c r="E4260" s="1">
        <v>1086</v>
      </c>
      <c r="F4260" s="1">
        <v>922</v>
      </c>
      <c r="G4260" s="1">
        <v>2435</v>
      </c>
      <c r="H4260" s="1">
        <v>5329</v>
      </c>
      <c r="I4260" s="1">
        <v>3512</v>
      </c>
      <c r="J4260" s="1">
        <v>1986</v>
      </c>
      <c r="K4260">
        <v>5483</v>
      </c>
      <c r="L4260">
        <v>3504</v>
      </c>
      <c r="M4260">
        <v>4334</v>
      </c>
    </row>
    <row r="4261" spans="1:13" x14ac:dyDescent="0.2">
      <c r="A4261" t="s">
        <v>4270</v>
      </c>
      <c r="B4261">
        <v>25</v>
      </c>
      <c r="C4261">
        <v>31</v>
      </c>
      <c r="D4261">
        <v>58</v>
      </c>
      <c r="E4261" s="1">
        <v>15</v>
      </c>
      <c r="F4261" s="1">
        <v>10</v>
      </c>
      <c r="G4261" s="1">
        <v>40</v>
      </c>
      <c r="H4261" s="1">
        <v>103</v>
      </c>
      <c r="I4261" s="1">
        <v>52</v>
      </c>
      <c r="J4261" s="1">
        <v>32</v>
      </c>
      <c r="K4261">
        <v>38</v>
      </c>
      <c r="L4261">
        <v>7</v>
      </c>
      <c r="M4261">
        <v>27</v>
      </c>
    </row>
    <row r="4262" spans="1:13" x14ac:dyDescent="0.2">
      <c r="A4262" t="s">
        <v>4271</v>
      </c>
      <c r="B4262">
        <v>7398</v>
      </c>
      <c r="C4262">
        <v>6976</v>
      </c>
      <c r="D4262">
        <v>7022</v>
      </c>
      <c r="E4262" s="1">
        <v>2693</v>
      </c>
      <c r="F4262" s="1">
        <v>2608</v>
      </c>
      <c r="G4262" s="1">
        <v>6472</v>
      </c>
      <c r="H4262" s="1">
        <v>10549</v>
      </c>
      <c r="I4262" s="1">
        <v>6988</v>
      </c>
      <c r="J4262" s="1">
        <v>3421</v>
      </c>
      <c r="K4262">
        <v>5445</v>
      </c>
      <c r="L4262">
        <v>5245</v>
      </c>
      <c r="M4262">
        <v>6424</v>
      </c>
    </row>
    <row r="4263" spans="1:13" x14ac:dyDescent="0.2">
      <c r="A4263" t="s">
        <v>4272</v>
      </c>
      <c r="B4263">
        <v>3530</v>
      </c>
      <c r="C4263">
        <v>3018</v>
      </c>
      <c r="D4263">
        <v>3686</v>
      </c>
      <c r="E4263" s="1">
        <v>1401</v>
      </c>
      <c r="F4263" s="1">
        <v>1223</v>
      </c>
      <c r="G4263" s="1">
        <v>2768</v>
      </c>
      <c r="H4263" s="1">
        <v>4851</v>
      </c>
      <c r="I4263" s="1">
        <v>3063</v>
      </c>
      <c r="J4263" s="1">
        <v>2232</v>
      </c>
      <c r="K4263">
        <v>4890</v>
      </c>
      <c r="L4263">
        <v>3652</v>
      </c>
      <c r="M4263">
        <v>4510</v>
      </c>
    </row>
    <row r="4264" spans="1:13" x14ac:dyDescent="0.2">
      <c r="A4264" t="s">
        <v>4273</v>
      </c>
      <c r="B4264">
        <v>6912</v>
      </c>
      <c r="C4264">
        <v>5486</v>
      </c>
      <c r="D4264">
        <v>6088</v>
      </c>
      <c r="E4264" s="1">
        <v>3138</v>
      </c>
      <c r="F4264" s="1">
        <v>2615</v>
      </c>
      <c r="G4264" s="1">
        <v>5684</v>
      </c>
      <c r="H4264" s="1">
        <v>4992</v>
      </c>
      <c r="I4264" s="1">
        <v>3966</v>
      </c>
      <c r="J4264" s="1">
        <v>1867</v>
      </c>
      <c r="K4264">
        <v>3706</v>
      </c>
      <c r="L4264">
        <v>3214</v>
      </c>
      <c r="M4264">
        <v>3435</v>
      </c>
    </row>
    <row r="4265" spans="1:13" x14ac:dyDescent="0.2">
      <c r="A4265" t="s">
        <v>4274</v>
      </c>
      <c r="B4265">
        <v>2204</v>
      </c>
      <c r="C4265">
        <v>1975</v>
      </c>
      <c r="D4265">
        <v>2333</v>
      </c>
      <c r="E4265" s="1">
        <v>864</v>
      </c>
      <c r="F4265" s="1">
        <v>785</v>
      </c>
      <c r="G4265" s="1">
        <v>1778</v>
      </c>
      <c r="H4265" s="1">
        <v>2598</v>
      </c>
      <c r="I4265" s="1">
        <v>1951</v>
      </c>
      <c r="J4265" s="1">
        <v>889</v>
      </c>
      <c r="K4265">
        <v>2527</v>
      </c>
      <c r="L4265">
        <v>1710</v>
      </c>
      <c r="M4265">
        <v>2139</v>
      </c>
    </row>
    <row r="4266" spans="1:13" x14ac:dyDescent="0.2">
      <c r="A4266" t="s">
        <v>4275</v>
      </c>
      <c r="B4266">
        <v>1359</v>
      </c>
      <c r="C4266">
        <v>1503</v>
      </c>
      <c r="D4266">
        <v>1756</v>
      </c>
      <c r="E4266" s="1">
        <v>503</v>
      </c>
      <c r="F4266" s="1">
        <v>583</v>
      </c>
      <c r="G4266" s="1">
        <v>1316</v>
      </c>
      <c r="H4266" s="1">
        <v>1687</v>
      </c>
      <c r="I4266" s="1">
        <v>1097</v>
      </c>
      <c r="J4266" s="1">
        <v>583</v>
      </c>
      <c r="K4266">
        <v>1421</v>
      </c>
      <c r="L4266">
        <v>1108</v>
      </c>
      <c r="M4266">
        <v>1285</v>
      </c>
    </row>
    <row r="4267" spans="1:13" x14ac:dyDescent="0.2">
      <c r="A4267" t="s">
        <v>4276</v>
      </c>
      <c r="B4267">
        <v>2852</v>
      </c>
      <c r="C4267">
        <v>2431</v>
      </c>
      <c r="D4267">
        <v>2633</v>
      </c>
      <c r="E4267" s="1">
        <v>1251</v>
      </c>
      <c r="F4267" s="1">
        <v>1076</v>
      </c>
      <c r="G4267" s="1">
        <v>2814</v>
      </c>
      <c r="H4267" s="1">
        <v>2911</v>
      </c>
      <c r="I4267" s="1">
        <v>2083</v>
      </c>
      <c r="J4267" s="1">
        <v>941</v>
      </c>
      <c r="K4267">
        <v>2297</v>
      </c>
      <c r="L4267">
        <v>2364</v>
      </c>
      <c r="M4267">
        <v>2799</v>
      </c>
    </row>
    <row r="4268" spans="1:13" x14ac:dyDescent="0.2">
      <c r="A4268" t="s">
        <v>4277</v>
      </c>
      <c r="B4268">
        <v>5968</v>
      </c>
      <c r="C4268">
        <v>4168</v>
      </c>
      <c r="D4268">
        <v>4981</v>
      </c>
      <c r="E4268" s="1">
        <v>1593</v>
      </c>
      <c r="F4268" s="1">
        <v>1483</v>
      </c>
      <c r="G4268" s="1">
        <v>3280</v>
      </c>
      <c r="H4268" s="1">
        <v>5676</v>
      </c>
      <c r="I4268" s="1">
        <v>3768</v>
      </c>
      <c r="J4268" s="1">
        <v>1953</v>
      </c>
      <c r="K4268">
        <v>5469</v>
      </c>
      <c r="L4268">
        <v>4709</v>
      </c>
      <c r="M4268">
        <v>5575</v>
      </c>
    </row>
    <row r="4269" spans="1:13" x14ac:dyDescent="0.2">
      <c r="A4269" t="s">
        <v>4278</v>
      </c>
      <c r="B4269">
        <v>5074</v>
      </c>
      <c r="C4269">
        <v>3316</v>
      </c>
      <c r="D4269">
        <v>3502</v>
      </c>
      <c r="E4269" s="1">
        <v>1292</v>
      </c>
      <c r="F4269" s="1">
        <v>1136</v>
      </c>
      <c r="G4269" s="1">
        <v>2448</v>
      </c>
      <c r="H4269" s="1">
        <v>4288</v>
      </c>
      <c r="I4269" s="1">
        <v>3048</v>
      </c>
      <c r="J4269" s="1">
        <v>1470</v>
      </c>
      <c r="K4269">
        <v>4222</v>
      </c>
      <c r="L4269">
        <v>4075</v>
      </c>
      <c r="M4269">
        <v>4899</v>
      </c>
    </row>
    <row r="4270" spans="1:13" x14ac:dyDescent="0.2">
      <c r="A4270" t="s">
        <v>4279</v>
      </c>
      <c r="B4270">
        <v>5448</v>
      </c>
      <c r="C4270">
        <v>4159</v>
      </c>
      <c r="D4270">
        <v>5281</v>
      </c>
      <c r="E4270" s="1">
        <v>2397</v>
      </c>
      <c r="F4270" s="1">
        <v>2265</v>
      </c>
      <c r="G4270" s="1">
        <v>5214</v>
      </c>
      <c r="H4270" s="1">
        <v>6205</v>
      </c>
      <c r="I4270" s="1">
        <v>4501</v>
      </c>
      <c r="J4270" s="1">
        <v>1917</v>
      </c>
      <c r="K4270">
        <v>5073</v>
      </c>
      <c r="L4270">
        <v>4570</v>
      </c>
      <c r="M4270">
        <v>4871</v>
      </c>
    </row>
    <row r="4271" spans="1:13" x14ac:dyDescent="0.2">
      <c r="A4271" t="s">
        <v>4280</v>
      </c>
      <c r="B4271">
        <v>1196</v>
      </c>
      <c r="C4271">
        <v>956</v>
      </c>
      <c r="D4271">
        <v>828</v>
      </c>
      <c r="E4271" s="1">
        <v>466</v>
      </c>
      <c r="F4271" s="1">
        <v>374</v>
      </c>
      <c r="G4271" s="1">
        <v>839</v>
      </c>
      <c r="H4271" s="1">
        <v>955</v>
      </c>
      <c r="I4271" s="1">
        <v>873</v>
      </c>
      <c r="J4271" s="1">
        <v>312</v>
      </c>
      <c r="K4271">
        <v>989</v>
      </c>
      <c r="L4271">
        <v>992</v>
      </c>
      <c r="M4271">
        <v>1222</v>
      </c>
    </row>
    <row r="4272" spans="1:13" x14ac:dyDescent="0.2">
      <c r="A4272" t="s">
        <v>4281</v>
      </c>
      <c r="B4272">
        <v>1727</v>
      </c>
      <c r="C4272">
        <v>1585</v>
      </c>
      <c r="D4272">
        <v>1604</v>
      </c>
      <c r="E4272" s="1">
        <v>600</v>
      </c>
      <c r="F4272" s="1">
        <v>575</v>
      </c>
      <c r="G4272" s="1">
        <v>1358</v>
      </c>
      <c r="H4272" s="1">
        <v>1617</v>
      </c>
      <c r="I4272" s="1">
        <v>1180</v>
      </c>
      <c r="J4272" s="1">
        <v>549</v>
      </c>
      <c r="K4272">
        <v>1839</v>
      </c>
      <c r="L4272">
        <v>2074</v>
      </c>
      <c r="M4272">
        <v>2175</v>
      </c>
    </row>
    <row r="4273" spans="1:13" x14ac:dyDescent="0.2">
      <c r="A4273" t="s">
        <v>4282</v>
      </c>
      <c r="B4273">
        <v>1329</v>
      </c>
      <c r="C4273">
        <v>979</v>
      </c>
      <c r="D4273">
        <v>986</v>
      </c>
      <c r="E4273" s="1">
        <v>530</v>
      </c>
      <c r="F4273" s="1">
        <v>424</v>
      </c>
      <c r="G4273" s="1">
        <v>1035</v>
      </c>
      <c r="H4273" s="1">
        <v>1622</v>
      </c>
      <c r="I4273" s="1">
        <v>981</v>
      </c>
      <c r="J4273" s="1">
        <v>532</v>
      </c>
      <c r="K4273">
        <v>1397</v>
      </c>
      <c r="L4273">
        <v>1339</v>
      </c>
      <c r="M4273">
        <v>1534</v>
      </c>
    </row>
    <row r="4274" spans="1:13" x14ac:dyDescent="0.2">
      <c r="A4274" t="s">
        <v>4283</v>
      </c>
      <c r="B4274">
        <v>189</v>
      </c>
      <c r="C4274">
        <v>137</v>
      </c>
      <c r="D4274">
        <v>228</v>
      </c>
      <c r="E4274" s="1">
        <v>88</v>
      </c>
      <c r="F4274" s="1">
        <v>71</v>
      </c>
      <c r="G4274" s="1">
        <v>178</v>
      </c>
      <c r="H4274" s="1">
        <v>338</v>
      </c>
      <c r="I4274" s="1">
        <v>164</v>
      </c>
      <c r="J4274" s="1">
        <v>122</v>
      </c>
      <c r="K4274">
        <v>248</v>
      </c>
      <c r="L4274">
        <v>233</v>
      </c>
      <c r="M4274">
        <v>210</v>
      </c>
    </row>
    <row r="4275" spans="1:13" x14ac:dyDescent="0.2">
      <c r="A4275" t="s">
        <v>4284</v>
      </c>
      <c r="B4275">
        <v>179</v>
      </c>
      <c r="C4275">
        <v>168</v>
      </c>
      <c r="D4275">
        <v>266</v>
      </c>
      <c r="E4275" s="1">
        <v>89</v>
      </c>
      <c r="F4275" s="1">
        <v>84</v>
      </c>
      <c r="G4275" s="1">
        <v>188</v>
      </c>
      <c r="H4275" s="1">
        <v>359</v>
      </c>
      <c r="I4275" s="1">
        <v>202</v>
      </c>
      <c r="J4275" s="1">
        <v>112</v>
      </c>
      <c r="K4275">
        <v>291</v>
      </c>
      <c r="L4275">
        <v>278</v>
      </c>
      <c r="M4275">
        <v>228</v>
      </c>
    </row>
    <row r="4276" spans="1:13" x14ac:dyDescent="0.2">
      <c r="A4276" t="s">
        <v>4285</v>
      </c>
      <c r="B4276">
        <v>4311</v>
      </c>
      <c r="C4276">
        <v>3539</v>
      </c>
      <c r="D4276">
        <v>4142</v>
      </c>
      <c r="E4276" s="1">
        <v>1801</v>
      </c>
      <c r="F4276" s="1">
        <v>1533</v>
      </c>
      <c r="G4276" s="1">
        <v>4272</v>
      </c>
      <c r="H4276" s="1">
        <v>5714</v>
      </c>
      <c r="I4276" s="1">
        <v>3442</v>
      </c>
      <c r="J4276" s="1">
        <v>1989</v>
      </c>
      <c r="K4276">
        <v>3560</v>
      </c>
      <c r="L4276">
        <v>2886</v>
      </c>
      <c r="M4276">
        <v>3175</v>
      </c>
    </row>
    <row r="4277" spans="1:13" x14ac:dyDescent="0.2">
      <c r="A4277" t="s">
        <v>4286</v>
      </c>
      <c r="B4277">
        <v>1601</v>
      </c>
      <c r="C4277">
        <v>1629</v>
      </c>
      <c r="D4277">
        <v>1709</v>
      </c>
      <c r="E4277" s="1">
        <v>629</v>
      </c>
      <c r="F4277" s="1">
        <v>525</v>
      </c>
      <c r="G4277" s="1">
        <v>1152</v>
      </c>
      <c r="H4277" s="1">
        <v>1712</v>
      </c>
      <c r="I4277" s="1">
        <v>1173</v>
      </c>
      <c r="J4277" s="1">
        <v>613</v>
      </c>
      <c r="K4277">
        <v>1907</v>
      </c>
      <c r="L4277">
        <v>1765</v>
      </c>
      <c r="M4277">
        <v>1997</v>
      </c>
    </row>
    <row r="4278" spans="1:13" x14ac:dyDescent="0.2">
      <c r="A4278" t="s">
        <v>4287</v>
      </c>
      <c r="B4278">
        <v>3647</v>
      </c>
      <c r="C4278">
        <v>3499</v>
      </c>
      <c r="D4278">
        <v>2693</v>
      </c>
      <c r="E4278" s="1">
        <v>1355</v>
      </c>
      <c r="F4278" s="1">
        <v>1177</v>
      </c>
      <c r="G4278" s="1">
        <v>2846</v>
      </c>
      <c r="H4278" s="1">
        <v>2947</v>
      </c>
      <c r="I4278" s="1">
        <v>2411</v>
      </c>
      <c r="J4278" s="1">
        <v>1051</v>
      </c>
      <c r="K4278">
        <v>2783</v>
      </c>
      <c r="L4278">
        <v>3541</v>
      </c>
      <c r="M4278">
        <v>3638</v>
      </c>
    </row>
    <row r="4279" spans="1:13" x14ac:dyDescent="0.2">
      <c r="A4279" t="s">
        <v>4288</v>
      </c>
      <c r="B4279">
        <v>2713</v>
      </c>
      <c r="C4279">
        <v>2175</v>
      </c>
      <c r="D4279">
        <v>2326</v>
      </c>
      <c r="E4279" s="1">
        <v>967</v>
      </c>
      <c r="F4279" s="1">
        <v>950</v>
      </c>
      <c r="G4279" s="1">
        <v>2161</v>
      </c>
      <c r="H4279" s="1">
        <v>2203</v>
      </c>
      <c r="I4279" s="1">
        <v>1566</v>
      </c>
      <c r="J4279" s="1">
        <v>885</v>
      </c>
      <c r="K4279">
        <v>2337</v>
      </c>
      <c r="L4279">
        <v>2180</v>
      </c>
      <c r="M4279">
        <v>2341</v>
      </c>
    </row>
    <row r="4280" spans="1:13" x14ac:dyDescent="0.2">
      <c r="A4280" t="s">
        <v>4289</v>
      </c>
      <c r="B4280">
        <v>9397</v>
      </c>
      <c r="C4280">
        <v>7579</v>
      </c>
      <c r="D4280">
        <v>8219</v>
      </c>
      <c r="E4280" s="1">
        <v>5865</v>
      </c>
      <c r="F4280" s="1">
        <v>4562</v>
      </c>
      <c r="G4280" s="1">
        <v>11592</v>
      </c>
      <c r="H4280" s="1">
        <v>11623</v>
      </c>
      <c r="I4280" s="1">
        <v>8734</v>
      </c>
      <c r="J4280" s="1">
        <v>3785</v>
      </c>
      <c r="K4280">
        <v>7776</v>
      </c>
      <c r="L4280">
        <v>6895</v>
      </c>
      <c r="M4280">
        <v>7444</v>
      </c>
    </row>
    <row r="4281" spans="1:13" x14ac:dyDescent="0.2">
      <c r="A4281" t="s">
        <v>4290</v>
      </c>
      <c r="B4281">
        <v>835</v>
      </c>
      <c r="C4281">
        <v>752</v>
      </c>
      <c r="D4281">
        <v>905</v>
      </c>
      <c r="E4281" s="1">
        <v>338</v>
      </c>
      <c r="F4281" s="1">
        <v>228</v>
      </c>
      <c r="G4281" s="1">
        <v>590</v>
      </c>
      <c r="H4281" s="1">
        <v>895</v>
      </c>
      <c r="I4281" s="1">
        <v>587</v>
      </c>
      <c r="J4281" s="1">
        <v>334</v>
      </c>
      <c r="K4281">
        <v>977</v>
      </c>
      <c r="L4281">
        <v>973</v>
      </c>
      <c r="M4281">
        <v>1052</v>
      </c>
    </row>
    <row r="4282" spans="1:13" x14ac:dyDescent="0.2">
      <c r="A4282" t="s">
        <v>4291</v>
      </c>
      <c r="B4282">
        <v>1763</v>
      </c>
      <c r="C4282">
        <v>1649</v>
      </c>
      <c r="D4282">
        <v>1934</v>
      </c>
      <c r="E4282" s="1">
        <v>836</v>
      </c>
      <c r="F4282" s="1">
        <v>702</v>
      </c>
      <c r="G4282" s="1">
        <v>1534</v>
      </c>
      <c r="H4282" s="1">
        <v>2757</v>
      </c>
      <c r="I4282" s="1">
        <v>1942</v>
      </c>
      <c r="J4282" s="1">
        <v>1216</v>
      </c>
      <c r="K4282">
        <v>2704</v>
      </c>
      <c r="L4282">
        <v>2251</v>
      </c>
      <c r="M4282">
        <v>2519</v>
      </c>
    </row>
    <row r="4283" spans="1:13" x14ac:dyDescent="0.2">
      <c r="A4283" t="s">
        <v>4292</v>
      </c>
      <c r="B4283">
        <v>6227</v>
      </c>
      <c r="C4283">
        <v>5352</v>
      </c>
      <c r="D4283">
        <v>6516</v>
      </c>
      <c r="E4283" s="1">
        <v>1891</v>
      </c>
      <c r="F4283" s="1">
        <v>1690</v>
      </c>
      <c r="G4283" s="1">
        <v>4043</v>
      </c>
      <c r="H4283" s="1">
        <v>7123</v>
      </c>
      <c r="I4283" s="1">
        <v>4380</v>
      </c>
      <c r="J4283" s="1">
        <v>2750</v>
      </c>
      <c r="K4283">
        <v>9149</v>
      </c>
      <c r="L4283">
        <v>6511</v>
      </c>
      <c r="M4283">
        <v>8310</v>
      </c>
    </row>
    <row r="4284" spans="1:13" x14ac:dyDescent="0.2">
      <c r="A4284" t="s">
        <v>4293</v>
      </c>
      <c r="B4284">
        <v>368</v>
      </c>
      <c r="C4284">
        <v>389</v>
      </c>
      <c r="D4284">
        <v>433</v>
      </c>
      <c r="E4284" s="1">
        <v>150</v>
      </c>
      <c r="F4284" s="1">
        <v>153</v>
      </c>
      <c r="G4284" s="1">
        <v>323</v>
      </c>
      <c r="H4284" s="1">
        <v>406</v>
      </c>
      <c r="I4284" s="1">
        <v>264</v>
      </c>
      <c r="J4284" s="1">
        <v>155</v>
      </c>
      <c r="K4284">
        <v>443</v>
      </c>
      <c r="L4284">
        <v>391</v>
      </c>
      <c r="M4284">
        <v>445</v>
      </c>
    </row>
    <row r="4285" spans="1:13" x14ac:dyDescent="0.2">
      <c r="A4285" t="s">
        <v>4294</v>
      </c>
      <c r="B4285">
        <v>1851</v>
      </c>
      <c r="C4285">
        <v>1685</v>
      </c>
      <c r="D4285">
        <v>1878</v>
      </c>
      <c r="E4285" s="1">
        <v>723</v>
      </c>
      <c r="F4285" s="1">
        <v>673</v>
      </c>
      <c r="G4285" s="1">
        <v>1634</v>
      </c>
      <c r="H4285" s="1">
        <v>1781</v>
      </c>
      <c r="I4285" s="1">
        <v>1203</v>
      </c>
      <c r="J4285" s="1">
        <v>691</v>
      </c>
      <c r="K4285">
        <v>1602</v>
      </c>
      <c r="L4285">
        <v>1621</v>
      </c>
      <c r="M4285">
        <v>1741</v>
      </c>
    </row>
    <row r="4286" spans="1:13" x14ac:dyDescent="0.2">
      <c r="A4286" t="s">
        <v>4295</v>
      </c>
      <c r="B4286">
        <v>6121</v>
      </c>
      <c r="C4286">
        <v>5933</v>
      </c>
      <c r="D4286">
        <v>7524</v>
      </c>
      <c r="E4286" s="1">
        <v>2587</v>
      </c>
      <c r="F4286" s="1">
        <v>2441</v>
      </c>
      <c r="G4286" s="1">
        <v>6187</v>
      </c>
      <c r="H4286" s="1">
        <v>5470</v>
      </c>
      <c r="I4286" s="1">
        <v>3745</v>
      </c>
      <c r="J4286" s="1">
        <v>2373</v>
      </c>
      <c r="K4286">
        <v>5220</v>
      </c>
      <c r="L4286">
        <v>4902</v>
      </c>
      <c r="M4286">
        <v>5461</v>
      </c>
    </row>
    <row r="4287" spans="1:13" x14ac:dyDescent="0.2">
      <c r="A4287" t="s">
        <v>4296</v>
      </c>
      <c r="B4287">
        <v>6612</v>
      </c>
      <c r="C4287">
        <v>5351</v>
      </c>
      <c r="D4287">
        <v>7001</v>
      </c>
      <c r="E4287" s="1">
        <v>3737</v>
      </c>
      <c r="F4287" s="1">
        <v>3227</v>
      </c>
      <c r="G4287" s="1">
        <v>7810</v>
      </c>
      <c r="H4287" s="1">
        <v>7314</v>
      </c>
      <c r="I4287" s="1">
        <v>5852</v>
      </c>
      <c r="J4287" s="1">
        <v>2580</v>
      </c>
      <c r="K4287">
        <v>6420</v>
      </c>
      <c r="L4287">
        <v>5081</v>
      </c>
      <c r="M4287">
        <v>5348</v>
      </c>
    </row>
    <row r="4288" spans="1:13" x14ac:dyDescent="0.2">
      <c r="A4288" t="s">
        <v>4297</v>
      </c>
      <c r="B4288">
        <v>85742</v>
      </c>
      <c r="C4288">
        <v>64609</v>
      </c>
      <c r="D4288">
        <v>85378</v>
      </c>
      <c r="E4288" s="1">
        <v>24954</v>
      </c>
      <c r="F4288" s="1">
        <v>22446</v>
      </c>
      <c r="G4288" s="1">
        <v>57350</v>
      </c>
      <c r="H4288" s="1">
        <v>103593</v>
      </c>
      <c r="I4288" s="1">
        <v>68968</v>
      </c>
      <c r="J4288" s="1">
        <v>39222</v>
      </c>
      <c r="K4288">
        <v>127733</v>
      </c>
      <c r="L4288">
        <v>88161</v>
      </c>
      <c r="M4288">
        <v>100420</v>
      </c>
    </row>
    <row r="4289" spans="1:13" x14ac:dyDescent="0.2">
      <c r="A4289" t="s">
        <v>4298</v>
      </c>
      <c r="B4289">
        <v>5772</v>
      </c>
      <c r="C4289">
        <v>5761</v>
      </c>
      <c r="D4289">
        <v>7101</v>
      </c>
      <c r="E4289" s="1">
        <v>3439</v>
      </c>
      <c r="F4289" s="1">
        <v>2817</v>
      </c>
      <c r="G4289" s="1">
        <v>6668</v>
      </c>
      <c r="H4289" s="1">
        <v>6953</v>
      </c>
      <c r="I4289" s="1">
        <v>6130</v>
      </c>
      <c r="J4289" s="1">
        <v>2712</v>
      </c>
      <c r="K4289">
        <v>6614</v>
      </c>
      <c r="L4289">
        <v>5570</v>
      </c>
      <c r="M4289">
        <v>5908</v>
      </c>
    </row>
    <row r="4290" spans="1:13" x14ac:dyDescent="0.2">
      <c r="A4290" t="s">
        <v>4299</v>
      </c>
      <c r="B4290">
        <v>1420</v>
      </c>
      <c r="C4290">
        <v>1331</v>
      </c>
      <c r="D4290">
        <v>1417</v>
      </c>
      <c r="E4290" s="1">
        <v>842</v>
      </c>
      <c r="F4290" s="1">
        <v>788</v>
      </c>
      <c r="G4290" s="1">
        <v>1650</v>
      </c>
      <c r="H4290" s="1">
        <v>1284</v>
      </c>
      <c r="I4290" s="1">
        <v>1101</v>
      </c>
      <c r="J4290" s="1">
        <v>494</v>
      </c>
      <c r="K4290">
        <v>789</v>
      </c>
      <c r="L4290">
        <v>756</v>
      </c>
      <c r="M4290">
        <v>815</v>
      </c>
    </row>
    <row r="4291" spans="1:13" x14ac:dyDescent="0.2">
      <c r="A4291" t="s">
        <v>4300</v>
      </c>
      <c r="B4291">
        <v>569</v>
      </c>
      <c r="C4291">
        <v>509</v>
      </c>
      <c r="D4291">
        <v>565</v>
      </c>
      <c r="E4291" s="1">
        <v>296</v>
      </c>
      <c r="F4291" s="1">
        <v>319</v>
      </c>
      <c r="G4291" s="1">
        <v>767</v>
      </c>
      <c r="H4291" s="1">
        <v>553</v>
      </c>
      <c r="I4291" s="1">
        <v>424</v>
      </c>
      <c r="J4291" s="1">
        <v>195</v>
      </c>
      <c r="K4291">
        <v>302</v>
      </c>
      <c r="L4291">
        <v>243</v>
      </c>
      <c r="M4291">
        <v>337</v>
      </c>
    </row>
    <row r="4292" spans="1:13" x14ac:dyDescent="0.2">
      <c r="A4292" t="s">
        <v>4301</v>
      </c>
      <c r="B4292">
        <v>6867</v>
      </c>
      <c r="C4292">
        <v>6107</v>
      </c>
      <c r="D4292">
        <v>6544</v>
      </c>
      <c r="E4292" s="1">
        <v>3845</v>
      </c>
      <c r="F4292" s="1">
        <v>3263</v>
      </c>
      <c r="G4292" s="1">
        <v>7656</v>
      </c>
      <c r="H4292" s="1">
        <v>9183</v>
      </c>
      <c r="I4292" s="1">
        <v>6208</v>
      </c>
      <c r="J4292" s="1">
        <v>2595</v>
      </c>
      <c r="K4292">
        <v>7538</v>
      </c>
      <c r="L4292">
        <v>6746</v>
      </c>
      <c r="M4292">
        <v>7606</v>
      </c>
    </row>
    <row r="4293" spans="1:13" x14ac:dyDescent="0.2">
      <c r="A4293" t="s">
        <v>4302</v>
      </c>
      <c r="B4293">
        <v>1310</v>
      </c>
      <c r="C4293">
        <v>1350</v>
      </c>
      <c r="D4293">
        <v>1597</v>
      </c>
      <c r="E4293" s="1">
        <v>645</v>
      </c>
      <c r="F4293" s="1">
        <v>574</v>
      </c>
      <c r="G4293" s="1">
        <v>1421</v>
      </c>
      <c r="H4293" s="1">
        <v>1981</v>
      </c>
      <c r="I4293" s="1">
        <v>1438</v>
      </c>
      <c r="J4293" s="1">
        <v>712</v>
      </c>
      <c r="K4293">
        <v>1174</v>
      </c>
      <c r="L4293">
        <v>1202</v>
      </c>
      <c r="M4293">
        <v>1372</v>
      </c>
    </row>
    <row r="4294" spans="1:13" x14ac:dyDescent="0.2">
      <c r="A4294" t="s">
        <v>4303</v>
      </c>
      <c r="B4294">
        <v>98</v>
      </c>
      <c r="C4294">
        <v>50</v>
      </c>
      <c r="D4294">
        <v>57</v>
      </c>
      <c r="E4294" s="1">
        <v>39</v>
      </c>
      <c r="F4294" s="1">
        <v>23</v>
      </c>
      <c r="G4294" s="1">
        <v>62</v>
      </c>
      <c r="H4294" s="1">
        <v>90</v>
      </c>
      <c r="I4294" s="1">
        <v>60</v>
      </c>
      <c r="J4294" s="1">
        <v>42</v>
      </c>
      <c r="K4294">
        <v>52</v>
      </c>
      <c r="L4294">
        <v>83</v>
      </c>
      <c r="M4294">
        <v>88</v>
      </c>
    </row>
    <row r="4295" spans="1:13" x14ac:dyDescent="0.2">
      <c r="A4295" t="s">
        <v>4304</v>
      </c>
      <c r="B4295">
        <v>3499</v>
      </c>
      <c r="C4295">
        <v>3270</v>
      </c>
      <c r="D4295">
        <v>3892</v>
      </c>
      <c r="E4295" s="1">
        <v>1292</v>
      </c>
      <c r="F4295" s="1">
        <v>1307</v>
      </c>
      <c r="G4295" s="1">
        <v>3411</v>
      </c>
      <c r="H4295" s="1">
        <v>5336</v>
      </c>
      <c r="I4295" s="1">
        <v>2834</v>
      </c>
      <c r="J4295" s="1">
        <v>1939</v>
      </c>
      <c r="K4295">
        <v>3078</v>
      </c>
      <c r="L4295">
        <v>3023</v>
      </c>
      <c r="M4295">
        <v>3168</v>
      </c>
    </row>
    <row r="4296" spans="1:13" x14ac:dyDescent="0.2">
      <c r="A4296" t="s">
        <v>4305</v>
      </c>
      <c r="B4296">
        <v>15600</v>
      </c>
      <c r="C4296">
        <v>14156</v>
      </c>
      <c r="D4296">
        <v>14567</v>
      </c>
      <c r="E4296" s="1">
        <v>16392</v>
      </c>
      <c r="F4296" s="1">
        <v>16510</v>
      </c>
      <c r="G4296" s="1">
        <v>42206</v>
      </c>
      <c r="H4296" s="1">
        <v>30357</v>
      </c>
      <c r="I4296" s="1">
        <v>26314</v>
      </c>
      <c r="J4296" s="1">
        <v>8639</v>
      </c>
      <c r="K4296">
        <v>5609</v>
      </c>
      <c r="L4296">
        <v>5792</v>
      </c>
      <c r="M4296">
        <v>5693</v>
      </c>
    </row>
    <row r="4297" spans="1:13" x14ac:dyDescent="0.2">
      <c r="A4297" t="s">
        <v>4306</v>
      </c>
      <c r="B4297">
        <v>4732</v>
      </c>
      <c r="C4297">
        <v>4065</v>
      </c>
      <c r="D4297">
        <v>4668</v>
      </c>
      <c r="E4297" s="1">
        <v>3757</v>
      </c>
      <c r="F4297" s="1">
        <v>3520</v>
      </c>
      <c r="G4297" s="1">
        <v>8054</v>
      </c>
      <c r="H4297" s="1">
        <v>3459</v>
      </c>
      <c r="I4297" s="1">
        <v>2997</v>
      </c>
      <c r="J4297" s="1">
        <v>1156</v>
      </c>
      <c r="K4297">
        <v>1610</v>
      </c>
      <c r="L4297">
        <v>1470</v>
      </c>
      <c r="M4297">
        <v>1622</v>
      </c>
    </row>
    <row r="4298" spans="1:13" x14ac:dyDescent="0.2">
      <c r="A4298" t="s">
        <v>4307</v>
      </c>
      <c r="B4298">
        <v>39280</v>
      </c>
      <c r="C4298">
        <v>32081</v>
      </c>
      <c r="D4298">
        <v>36406</v>
      </c>
      <c r="E4298" s="1">
        <v>16585</v>
      </c>
      <c r="F4298" s="1">
        <v>14148</v>
      </c>
      <c r="G4298" s="1">
        <v>34756</v>
      </c>
      <c r="H4298" s="1">
        <v>40005</v>
      </c>
      <c r="I4298" s="1">
        <v>30998</v>
      </c>
      <c r="J4298" s="1">
        <v>13154</v>
      </c>
      <c r="K4298">
        <v>25516</v>
      </c>
      <c r="L4298">
        <v>22259</v>
      </c>
      <c r="M4298">
        <v>23723</v>
      </c>
    </row>
    <row r="4299" spans="1:13" x14ac:dyDescent="0.2">
      <c r="A4299" t="s">
        <v>4308</v>
      </c>
      <c r="B4299">
        <v>5200</v>
      </c>
      <c r="C4299">
        <v>4205</v>
      </c>
      <c r="D4299">
        <v>5216</v>
      </c>
      <c r="E4299" s="1">
        <v>2218</v>
      </c>
      <c r="F4299" s="1">
        <v>1954</v>
      </c>
      <c r="G4299" s="1">
        <v>4487</v>
      </c>
      <c r="H4299" s="1">
        <v>3761</v>
      </c>
      <c r="I4299" s="1">
        <v>2792</v>
      </c>
      <c r="J4299" s="1">
        <v>1381</v>
      </c>
      <c r="K4299">
        <v>3721</v>
      </c>
      <c r="L4299">
        <v>2770</v>
      </c>
      <c r="M4299">
        <v>3202</v>
      </c>
    </row>
    <row r="4300" spans="1:13" x14ac:dyDescent="0.2">
      <c r="A4300" t="s">
        <v>4309</v>
      </c>
      <c r="B4300">
        <v>1881</v>
      </c>
      <c r="C4300">
        <v>1972</v>
      </c>
      <c r="D4300">
        <v>2130</v>
      </c>
      <c r="E4300" s="1">
        <v>771</v>
      </c>
      <c r="F4300" s="1">
        <v>745</v>
      </c>
      <c r="G4300" s="1">
        <v>1610</v>
      </c>
      <c r="H4300" s="1">
        <v>2496</v>
      </c>
      <c r="I4300" s="1">
        <v>1705</v>
      </c>
      <c r="J4300" s="1">
        <v>949</v>
      </c>
      <c r="K4300">
        <v>2587</v>
      </c>
      <c r="L4300">
        <v>2223</v>
      </c>
      <c r="M4300">
        <v>2428</v>
      </c>
    </row>
    <row r="4301" spans="1:13" x14ac:dyDescent="0.2">
      <c r="A4301" t="s">
        <v>4310</v>
      </c>
      <c r="B4301">
        <v>2633</v>
      </c>
      <c r="C4301">
        <v>2738</v>
      </c>
      <c r="D4301">
        <v>2908</v>
      </c>
      <c r="E4301" s="1">
        <v>1004</v>
      </c>
      <c r="F4301" s="1">
        <v>976</v>
      </c>
      <c r="G4301" s="1">
        <v>2101</v>
      </c>
      <c r="H4301" s="1">
        <v>3190</v>
      </c>
      <c r="I4301" s="1">
        <v>2271</v>
      </c>
      <c r="J4301" s="1">
        <v>1236</v>
      </c>
      <c r="K4301">
        <v>3729</v>
      </c>
      <c r="L4301">
        <v>3038</v>
      </c>
      <c r="M4301">
        <v>3446</v>
      </c>
    </row>
    <row r="4302" spans="1:13" x14ac:dyDescent="0.2">
      <c r="A4302" t="s">
        <v>4311</v>
      </c>
      <c r="B4302">
        <v>2138</v>
      </c>
      <c r="C4302">
        <v>2533</v>
      </c>
      <c r="D4302">
        <v>3711</v>
      </c>
      <c r="E4302" s="1">
        <v>954</v>
      </c>
      <c r="F4302" s="1">
        <v>932</v>
      </c>
      <c r="G4302" s="1">
        <v>2371</v>
      </c>
      <c r="H4302" s="1">
        <v>2889</v>
      </c>
      <c r="I4302" s="1">
        <v>1719</v>
      </c>
      <c r="J4302" s="1">
        <v>1044</v>
      </c>
      <c r="K4302">
        <v>3142</v>
      </c>
      <c r="L4302">
        <v>2706</v>
      </c>
      <c r="M4302">
        <v>3026</v>
      </c>
    </row>
    <row r="4303" spans="1:13" x14ac:dyDescent="0.2">
      <c r="A4303" t="s">
        <v>4312</v>
      </c>
      <c r="B4303">
        <v>2625</v>
      </c>
      <c r="C4303">
        <v>2275</v>
      </c>
      <c r="D4303">
        <v>2755</v>
      </c>
      <c r="E4303" s="1">
        <v>980</v>
      </c>
      <c r="F4303" s="1">
        <v>881</v>
      </c>
      <c r="G4303" s="1">
        <v>2274</v>
      </c>
      <c r="H4303" s="1">
        <v>2159</v>
      </c>
      <c r="I4303" s="1">
        <v>1450</v>
      </c>
      <c r="J4303" s="1">
        <v>930</v>
      </c>
      <c r="K4303">
        <v>2101</v>
      </c>
      <c r="L4303">
        <v>2076</v>
      </c>
      <c r="M4303">
        <v>2224</v>
      </c>
    </row>
    <row r="4304" spans="1:13" x14ac:dyDescent="0.2">
      <c r="A4304" t="s">
        <v>4313</v>
      </c>
      <c r="B4304">
        <v>2120</v>
      </c>
      <c r="C4304">
        <v>2035</v>
      </c>
      <c r="D4304">
        <v>2793</v>
      </c>
      <c r="E4304" s="1">
        <v>599</v>
      </c>
      <c r="F4304" s="1">
        <v>678</v>
      </c>
      <c r="G4304" s="1">
        <v>1633</v>
      </c>
      <c r="H4304" s="1">
        <v>2383</v>
      </c>
      <c r="I4304" s="1">
        <v>1461</v>
      </c>
      <c r="J4304" s="1">
        <v>892</v>
      </c>
      <c r="K4304">
        <v>4845</v>
      </c>
      <c r="L4304">
        <v>4332</v>
      </c>
      <c r="M4304">
        <v>5006</v>
      </c>
    </row>
    <row r="4305" spans="1:13" x14ac:dyDescent="0.2">
      <c r="A4305" t="s">
        <v>4314</v>
      </c>
      <c r="B4305">
        <v>1250</v>
      </c>
      <c r="C4305">
        <v>1439</v>
      </c>
      <c r="D4305">
        <v>2851</v>
      </c>
      <c r="E4305" s="1">
        <v>654</v>
      </c>
      <c r="F4305" s="1">
        <v>663</v>
      </c>
      <c r="G4305" s="1">
        <v>1536</v>
      </c>
      <c r="H4305" s="1">
        <v>2829</v>
      </c>
      <c r="I4305" s="1">
        <v>1371</v>
      </c>
      <c r="J4305" s="1">
        <v>1016</v>
      </c>
      <c r="K4305">
        <v>5316</v>
      </c>
      <c r="L4305">
        <v>2636</v>
      </c>
      <c r="M4305">
        <v>2805</v>
      </c>
    </row>
    <row r="4306" spans="1:13" x14ac:dyDescent="0.2">
      <c r="A4306" t="s">
        <v>4315</v>
      </c>
      <c r="B4306">
        <v>1285</v>
      </c>
      <c r="C4306">
        <v>1219</v>
      </c>
      <c r="D4306">
        <v>1535</v>
      </c>
      <c r="E4306" s="1">
        <v>407</v>
      </c>
      <c r="F4306" s="1">
        <v>361</v>
      </c>
      <c r="G4306" s="1">
        <v>824</v>
      </c>
      <c r="H4306" s="1">
        <v>1122</v>
      </c>
      <c r="I4306" s="1">
        <v>719</v>
      </c>
      <c r="J4306" s="1">
        <v>494</v>
      </c>
      <c r="K4306">
        <v>1442</v>
      </c>
      <c r="L4306">
        <v>1077</v>
      </c>
      <c r="M4306">
        <v>1354</v>
      </c>
    </row>
    <row r="4307" spans="1:13" x14ac:dyDescent="0.2">
      <c r="A4307" t="s">
        <v>4316</v>
      </c>
      <c r="B4307">
        <v>2327</v>
      </c>
      <c r="C4307">
        <v>2087</v>
      </c>
      <c r="D4307">
        <v>2355</v>
      </c>
      <c r="E4307" s="1">
        <v>519</v>
      </c>
      <c r="F4307" s="1">
        <v>540</v>
      </c>
      <c r="G4307" s="1">
        <v>1125</v>
      </c>
      <c r="H4307" s="1">
        <v>2107</v>
      </c>
      <c r="I4307" s="1">
        <v>1479</v>
      </c>
      <c r="J4307" s="1">
        <v>842</v>
      </c>
      <c r="K4307">
        <v>2708</v>
      </c>
      <c r="L4307">
        <v>2652</v>
      </c>
      <c r="M4307">
        <v>3164</v>
      </c>
    </row>
    <row r="4308" spans="1:13" x14ac:dyDescent="0.2">
      <c r="A4308" t="s">
        <v>4317</v>
      </c>
      <c r="B4308">
        <v>2536</v>
      </c>
      <c r="C4308">
        <v>2140</v>
      </c>
      <c r="D4308">
        <v>2598</v>
      </c>
      <c r="E4308" s="1">
        <v>529</v>
      </c>
      <c r="F4308" s="1">
        <v>523</v>
      </c>
      <c r="G4308" s="1">
        <v>1244</v>
      </c>
      <c r="H4308" s="1">
        <v>3694</v>
      </c>
      <c r="I4308" s="1">
        <v>3197</v>
      </c>
      <c r="J4308" s="1">
        <v>1974</v>
      </c>
      <c r="K4308">
        <v>4801</v>
      </c>
      <c r="L4308">
        <v>4285</v>
      </c>
      <c r="M4308">
        <v>4395</v>
      </c>
    </row>
    <row r="4309" spans="1:13" x14ac:dyDescent="0.2">
      <c r="A4309" t="s">
        <v>4318</v>
      </c>
      <c r="B4309">
        <v>5811</v>
      </c>
      <c r="C4309">
        <v>5021</v>
      </c>
      <c r="D4309">
        <v>4879</v>
      </c>
      <c r="E4309" s="1">
        <v>1715</v>
      </c>
      <c r="F4309" s="1">
        <v>1706</v>
      </c>
      <c r="G4309" s="1">
        <v>4461</v>
      </c>
      <c r="H4309" s="1">
        <v>3867</v>
      </c>
      <c r="I4309" s="1">
        <v>2585</v>
      </c>
      <c r="J4309" s="1">
        <v>1303</v>
      </c>
      <c r="K4309">
        <v>4118</v>
      </c>
      <c r="L4309">
        <v>4583</v>
      </c>
      <c r="M4309">
        <v>5317</v>
      </c>
    </row>
    <row r="4310" spans="1:13" x14ac:dyDescent="0.2">
      <c r="A4310" t="s">
        <v>4319</v>
      </c>
      <c r="B4310">
        <v>1347</v>
      </c>
      <c r="C4310">
        <v>856</v>
      </c>
      <c r="D4310">
        <v>1105</v>
      </c>
      <c r="E4310" s="1">
        <v>466</v>
      </c>
      <c r="F4310" s="1">
        <v>359</v>
      </c>
      <c r="G4310" s="1">
        <v>741</v>
      </c>
      <c r="H4310" s="1">
        <v>897</v>
      </c>
      <c r="I4310" s="1">
        <v>781</v>
      </c>
      <c r="J4310" s="1">
        <v>374</v>
      </c>
      <c r="K4310">
        <v>782</v>
      </c>
      <c r="L4310">
        <v>622</v>
      </c>
      <c r="M4310">
        <v>721</v>
      </c>
    </row>
    <row r="4311" spans="1:13" x14ac:dyDescent="0.2">
      <c r="A4311" t="s">
        <v>4320</v>
      </c>
      <c r="B4311">
        <v>4234</v>
      </c>
      <c r="C4311">
        <v>3151</v>
      </c>
      <c r="D4311">
        <v>4094</v>
      </c>
      <c r="E4311" s="1">
        <v>2319</v>
      </c>
      <c r="F4311" s="1">
        <v>1780</v>
      </c>
      <c r="G4311" s="1">
        <v>3983</v>
      </c>
      <c r="H4311" s="1">
        <v>3675</v>
      </c>
      <c r="I4311" s="1">
        <v>3363</v>
      </c>
      <c r="J4311" s="1">
        <v>1465</v>
      </c>
      <c r="K4311">
        <v>2512</v>
      </c>
      <c r="L4311">
        <v>1744</v>
      </c>
      <c r="M4311">
        <v>1997</v>
      </c>
    </row>
    <row r="4312" spans="1:13" x14ac:dyDescent="0.2">
      <c r="A4312" t="s">
        <v>4321</v>
      </c>
      <c r="B4312">
        <v>1577</v>
      </c>
      <c r="C4312">
        <v>1603</v>
      </c>
      <c r="D4312">
        <v>1431</v>
      </c>
      <c r="E4312" s="1">
        <v>706</v>
      </c>
      <c r="F4312" s="1">
        <v>681</v>
      </c>
      <c r="G4312" s="1">
        <v>1932</v>
      </c>
      <c r="H4312" s="1">
        <v>2053</v>
      </c>
      <c r="I4312" s="1">
        <v>1644</v>
      </c>
      <c r="J4312" s="1">
        <v>741</v>
      </c>
      <c r="K4312">
        <v>988</v>
      </c>
      <c r="L4312">
        <v>1019</v>
      </c>
      <c r="M4312">
        <v>1117</v>
      </c>
    </row>
    <row r="4313" spans="1:13" x14ac:dyDescent="0.2">
      <c r="A4313" t="s">
        <v>4322</v>
      </c>
      <c r="B4313">
        <v>2689</v>
      </c>
      <c r="C4313">
        <v>2787</v>
      </c>
      <c r="D4313">
        <v>2948</v>
      </c>
      <c r="E4313" s="1">
        <v>785</v>
      </c>
      <c r="F4313" s="1">
        <v>662</v>
      </c>
      <c r="G4313" s="1">
        <v>1928</v>
      </c>
      <c r="H4313" s="1">
        <v>2727</v>
      </c>
      <c r="I4313" s="1">
        <v>1737</v>
      </c>
      <c r="J4313" s="1">
        <v>1014</v>
      </c>
      <c r="K4313">
        <v>3160</v>
      </c>
      <c r="L4313">
        <v>3162</v>
      </c>
      <c r="M4313">
        <v>3526</v>
      </c>
    </row>
    <row r="4314" spans="1:13" x14ac:dyDescent="0.2">
      <c r="A4314" t="s">
        <v>4323</v>
      </c>
      <c r="B4314">
        <v>2581</v>
      </c>
      <c r="C4314">
        <v>2073</v>
      </c>
      <c r="D4314">
        <v>2177</v>
      </c>
      <c r="E4314" s="1">
        <v>1140</v>
      </c>
      <c r="F4314" s="1">
        <v>949</v>
      </c>
      <c r="G4314" s="1">
        <v>2343</v>
      </c>
      <c r="H4314" s="1">
        <v>2434</v>
      </c>
      <c r="I4314" s="1">
        <v>1750</v>
      </c>
      <c r="J4314" s="1">
        <v>1022</v>
      </c>
      <c r="K4314">
        <v>2851</v>
      </c>
      <c r="L4314">
        <v>2757</v>
      </c>
      <c r="M4314">
        <v>2962</v>
      </c>
    </row>
    <row r="4315" spans="1:13" x14ac:dyDescent="0.2">
      <c r="A4315" t="s">
        <v>4324</v>
      </c>
      <c r="B4315">
        <v>3825</v>
      </c>
      <c r="C4315">
        <v>3333</v>
      </c>
      <c r="D4315">
        <v>3993</v>
      </c>
      <c r="E4315" s="1">
        <v>1574</v>
      </c>
      <c r="F4315" s="1">
        <v>1372</v>
      </c>
      <c r="G4315" s="1">
        <v>3410</v>
      </c>
      <c r="H4315" s="1">
        <v>4878</v>
      </c>
      <c r="I4315" s="1">
        <v>3588</v>
      </c>
      <c r="J4315" s="1">
        <v>2022</v>
      </c>
      <c r="K4315">
        <v>6074</v>
      </c>
      <c r="L4315">
        <v>5268</v>
      </c>
      <c r="M4315">
        <v>5844</v>
      </c>
    </row>
    <row r="4316" spans="1:13" x14ac:dyDescent="0.2">
      <c r="A4316" t="s">
        <v>4325</v>
      </c>
      <c r="B4316">
        <v>1921</v>
      </c>
      <c r="C4316">
        <v>1878</v>
      </c>
      <c r="D4316">
        <v>1594</v>
      </c>
      <c r="E4316" s="1">
        <v>569</v>
      </c>
      <c r="F4316" s="1">
        <v>573</v>
      </c>
      <c r="G4316" s="1">
        <v>1214</v>
      </c>
      <c r="H4316" s="1">
        <v>1464</v>
      </c>
      <c r="I4316" s="1">
        <v>1198</v>
      </c>
      <c r="J4316" s="1">
        <v>581</v>
      </c>
      <c r="K4316">
        <v>1738</v>
      </c>
      <c r="L4316">
        <v>1926</v>
      </c>
      <c r="M4316">
        <v>2260</v>
      </c>
    </row>
    <row r="4317" spans="1:13" x14ac:dyDescent="0.2">
      <c r="A4317" t="s">
        <v>4326</v>
      </c>
      <c r="B4317">
        <v>4815</v>
      </c>
      <c r="C4317">
        <v>4595</v>
      </c>
      <c r="D4317">
        <v>5442</v>
      </c>
      <c r="E4317" s="1">
        <v>1945</v>
      </c>
      <c r="F4317" s="1">
        <v>1729</v>
      </c>
      <c r="G4317" s="1">
        <v>4243</v>
      </c>
      <c r="H4317" s="1">
        <v>9907</v>
      </c>
      <c r="I4317" s="1">
        <v>6806</v>
      </c>
      <c r="J4317" s="1">
        <v>3816</v>
      </c>
      <c r="K4317">
        <v>10256</v>
      </c>
      <c r="L4317">
        <v>7392</v>
      </c>
      <c r="M4317">
        <v>8907</v>
      </c>
    </row>
    <row r="4318" spans="1:13" x14ac:dyDescent="0.2">
      <c r="A4318" t="s">
        <v>4327</v>
      </c>
      <c r="B4318">
        <v>1922</v>
      </c>
      <c r="C4318">
        <v>1654</v>
      </c>
      <c r="D4318">
        <v>2130</v>
      </c>
      <c r="E4318" s="1">
        <v>880</v>
      </c>
      <c r="F4318" s="1">
        <v>628</v>
      </c>
      <c r="G4318" s="1">
        <v>1619</v>
      </c>
      <c r="H4318" s="1">
        <v>2150</v>
      </c>
      <c r="I4318" s="1">
        <v>1441</v>
      </c>
      <c r="J4318" s="1">
        <v>774</v>
      </c>
      <c r="K4318">
        <v>2485</v>
      </c>
      <c r="L4318">
        <v>1976</v>
      </c>
      <c r="M4318">
        <v>2166</v>
      </c>
    </row>
    <row r="4319" spans="1:13" x14ac:dyDescent="0.2">
      <c r="A4319" t="s">
        <v>4328</v>
      </c>
      <c r="B4319">
        <v>4635</v>
      </c>
      <c r="C4319">
        <v>3858</v>
      </c>
      <c r="D4319">
        <v>4334</v>
      </c>
      <c r="E4319" s="1">
        <v>1482</v>
      </c>
      <c r="F4319" s="1">
        <v>1469</v>
      </c>
      <c r="G4319" s="1">
        <v>3652</v>
      </c>
      <c r="H4319" s="1">
        <v>6094</v>
      </c>
      <c r="I4319" s="1">
        <v>3554</v>
      </c>
      <c r="J4319" s="1">
        <v>2178</v>
      </c>
      <c r="K4319">
        <v>5121</v>
      </c>
      <c r="L4319">
        <v>5442</v>
      </c>
      <c r="M4319">
        <v>6018</v>
      </c>
    </row>
    <row r="4320" spans="1:13" x14ac:dyDescent="0.2">
      <c r="A4320" t="s">
        <v>4329</v>
      </c>
      <c r="B4320">
        <v>884</v>
      </c>
      <c r="C4320">
        <v>1030</v>
      </c>
      <c r="D4320">
        <v>1479</v>
      </c>
      <c r="E4320" s="1">
        <v>258</v>
      </c>
      <c r="F4320" s="1">
        <v>261</v>
      </c>
      <c r="G4320" s="1">
        <v>703</v>
      </c>
      <c r="H4320" s="1">
        <v>791</v>
      </c>
      <c r="I4320" s="1">
        <v>477</v>
      </c>
      <c r="J4320" s="1">
        <v>303</v>
      </c>
      <c r="K4320">
        <v>816</v>
      </c>
      <c r="L4320">
        <v>835</v>
      </c>
      <c r="M4320">
        <v>986</v>
      </c>
    </row>
    <row r="4321" spans="1:13" x14ac:dyDescent="0.2">
      <c r="A4321" t="s">
        <v>4330</v>
      </c>
      <c r="B4321">
        <v>1129</v>
      </c>
      <c r="C4321">
        <v>1263</v>
      </c>
      <c r="D4321">
        <v>1636</v>
      </c>
      <c r="E4321" s="1">
        <v>310</v>
      </c>
      <c r="F4321" s="1">
        <v>301</v>
      </c>
      <c r="G4321" s="1">
        <v>739</v>
      </c>
      <c r="H4321" s="1">
        <v>916</v>
      </c>
      <c r="I4321" s="1">
        <v>558</v>
      </c>
      <c r="J4321" s="1">
        <v>356</v>
      </c>
      <c r="K4321">
        <v>898</v>
      </c>
      <c r="L4321">
        <v>980</v>
      </c>
      <c r="M4321">
        <v>1174</v>
      </c>
    </row>
    <row r="4322" spans="1:13" x14ac:dyDescent="0.2">
      <c r="A4322" t="s">
        <v>4331</v>
      </c>
      <c r="B4322">
        <v>1291</v>
      </c>
      <c r="C4322">
        <v>1416</v>
      </c>
      <c r="D4322">
        <v>1864</v>
      </c>
      <c r="E4322" s="1">
        <v>356</v>
      </c>
      <c r="F4322" s="1">
        <v>342</v>
      </c>
      <c r="G4322" s="1">
        <v>850</v>
      </c>
      <c r="H4322" s="1">
        <v>1040</v>
      </c>
      <c r="I4322" s="1">
        <v>631</v>
      </c>
      <c r="J4322" s="1">
        <v>402</v>
      </c>
      <c r="K4322">
        <v>994</v>
      </c>
      <c r="L4322">
        <v>1112</v>
      </c>
      <c r="M4322">
        <v>1329</v>
      </c>
    </row>
    <row r="4323" spans="1:13" x14ac:dyDescent="0.2">
      <c r="A4323" t="s">
        <v>4332</v>
      </c>
      <c r="B4323">
        <v>459</v>
      </c>
      <c r="C4323">
        <v>449</v>
      </c>
      <c r="D4323">
        <v>441</v>
      </c>
      <c r="E4323" s="1">
        <v>125</v>
      </c>
      <c r="F4323" s="1">
        <v>105</v>
      </c>
      <c r="G4323" s="1">
        <v>218</v>
      </c>
      <c r="H4323" s="1">
        <v>275</v>
      </c>
      <c r="I4323" s="1">
        <v>248</v>
      </c>
      <c r="J4323" s="1">
        <v>117</v>
      </c>
      <c r="K4323">
        <v>541</v>
      </c>
      <c r="L4323">
        <v>451</v>
      </c>
      <c r="M4323">
        <v>517</v>
      </c>
    </row>
    <row r="4324" spans="1:13" x14ac:dyDescent="0.2">
      <c r="A4324" t="s">
        <v>4333</v>
      </c>
      <c r="B4324">
        <v>1412</v>
      </c>
      <c r="C4324">
        <v>1482</v>
      </c>
      <c r="D4324">
        <v>1649</v>
      </c>
      <c r="E4324" s="1">
        <v>468</v>
      </c>
      <c r="F4324" s="1">
        <v>472</v>
      </c>
      <c r="G4324" s="1">
        <v>1099</v>
      </c>
      <c r="H4324" s="1">
        <v>1144</v>
      </c>
      <c r="I4324" s="1">
        <v>796</v>
      </c>
      <c r="J4324" s="1">
        <v>468</v>
      </c>
      <c r="K4324">
        <v>1670</v>
      </c>
      <c r="L4324">
        <v>1529</v>
      </c>
      <c r="M4324">
        <v>1660</v>
      </c>
    </row>
    <row r="4325" spans="1:13" x14ac:dyDescent="0.2">
      <c r="A4325" t="s">
        <v>4334</v>
      </c>
      <c r="B4325">
        <v>1657</v>
      </c>
      <c r="C4325">
        <v>1513</v>
      </c>
      <c r="D4325">
        <v>1746</v>
      </c>
      <c r="E4325" s="1">
        <v>678</v>
      </c>
      <c r="F4325" s="1">
        <v>621</v>
      </c>
      <c r="G4325" s="1">
        <v>1626</v>
      </c>
      <c r="H4325" s="1">
        <v>3895</v>
      </c>
      <c r="I4325" s="1">
        <v>2609</v>
      </c>
      <c r="J4325" s="1">
        <v>2429</v>
      </c>
      <c r="K4325">
        <v>1888</v>
      </c>
      <c r="L4325">
        <v>1928</v>
      </c>
      <c r="M4325">
        <v>2284</v>
      </c>
    </row>
    <row r="4326" spans="1:13" x14ac:dyDescent="0.2">
      <c r="A4326" t="s">
        <v>4335</v>
      </c>
      <c r="B4326">
        <v>3937</v>
      </c>
      <c r="C4326">
        <v>3978</v>
      </c>
      <c r="D4326">
        <v>3594</v>
      </c>
      <c r="E4326" s="1">
        <v>1675</v>
      </c>
      <c r="F4326" s="1">
        <v>1509</v>
      </c>
      <c r="G4326" s="1">
        <v>3334</v>
      </c>
      <c r="H4326" s="1">
        <v>4555</v>
      </c>
      <c r="I4326" s="1">
        <v>3675</v>
      </c>
      <c r="J4326" s="1">
        <v>2008</v>
      </c>
      <c r="K4326">
        <v>5229</v>
      </c>
      <c r="L4326">
        <v>5480</v>
      </c>
      <c r="M4326">
        <v>6211</v>
      </c>
    </row>
    <row r="4327" spans="1:13" x14ac:dyDescent="0.2">
      <c r="A4327" t="s">
        <v>4336</v>
      </c>
      <c r="B4327">
        <v>183</v>
      </c>
      <c r="C4327">
        <v>213</v>
      </c>
      <c r="D4327">
        <v>331</v>
      </c>
      <c r="E4327" s="1">
        <v>93</v>
      </c>
      <c r="F4327" s="1">
        <v>112</v>
      </c>
      <c r="G4327" s="1">
        <v>245</v>
      </c>
      <c r="H4327" s="1">
        <v>479</v>
      </c>
      <c r="I4327" s="1">
        <v>249</v>
      </c>
      <c r="J4327" s="1">
        <v>150</v>
      </c>
      <c r="K4327">
        <v>332</v>
      </c>
      <c r="L4327">
        <v>256</v>
      </c>
      <c r="M4327">
        <v>231</v>
      </c>
    </row>
    <row r="4328" spans="1:13" x14ac:dyDescent="0.2">
      <c r="A4328" t="s">
        <v>4337</v>
      </c>
      <c r="B4328">
        <v>27451</v>
      </c>
      <c r="C4328">
        <v>24178</v>
      </c>
      <c r="D4328">
        <v>23756</v>
      </c>
      <c r="E4328" s="1">
        <v>10266</v>
      </c>
      <c r="F4328" s="1">
        <v>9041</v>
      </c>
      <c r="G4328" s="1">
        <v>23405</v>
      </c>
      <c r="H4328" s="1">
        <v>26031</v>
      </c>
      <c r="I4328" s="1">
        <v>16067</v>
      </c>
      <c r="J4328" s="1">
        <v>8246</v>
      </c>
      <c r="K4328">
        <v>22182</v>
      </c>
      <c r="L4328">
        <v>23166</v>
      </c>
      <c r="M4328">
        <v>25899</v>
      </c>
    </row>
    <row r="4329" spans="1:13" x14ac:dyDescent="0.2">
      <c r="A4329" t="s">
        <v>4338</v>
      </c>
      <c r="B4329">
        <v>775</v>
      </c>
      <c r="C4329">
        <v>733</v>
      </c>
      <c r="D4329">
        <v>1210</v>
      </c>
      <c r="E4329" s="1">
        <v>304</v>
      </c>
      <c r="F4329" s="1">
        <v>301</v>
      </c>
      <c r="G4329" s="1">
        <v>800</v>
      </c>
      <c r="H4329" s="1">
        <v>1002</v>
      </c>
      <c r="I4329" s="1">
        <v>502</v>
      </c>
      <c r="J4329" s="1">
        <v>295</v>
      </c>
      <c r="K4329">
        <v>948</v>
      </c>
      <c r="L4329">
        <v>689</v>
      </c>
      <c r="M4329">
        <v>718</v>
      </c>
    </row>
    <row r="4330" spans="1:13" x14ac:dyDescent="0.2">
      <c r="A4330" t="s">
        <v>4339</v>
      </c>
      <c r="B4330">
        <v>3339</v>
      </c>
      <c r="C4330">
        <v>3417</v>
      </c>
      <c r="D4330">
        <v>3819</v>
      </c>
      <c r="E4330" s="1">
        <v>1128</v>
      </c>
      <c r="F4330" s="1">
        <v>835</v>
      </c>
      <c r="G4330" s="1">
        <v>2524</v>
      </c>
      <c r="H4330" s="1">
        <v>3664</v>
      </c>
      <c r="I4330" s="1">
        <v>2621</v>
      </c>
      <c r="J4330" s="1">
        <v>1392</v>
      </c>
      <c r="K4330">
        <v>4659</v>
      </c>
      <c r="L4330">
        <v>4087</v>
      </c>
      <c r="M4330">
        <v>4611</v>
      </c>
    </row>
    <row r="4331" spans="1:13" x14ac:dyDescent="0.2">
      <c r="A4331" t="s">
        <v>4340</v>
      </c>
      <c r="B4331">
        <v>29722</v>
      </c>
      <c r="C4331">
        <v>29775</v>
      </c>
      <c r="D4331">
        <v>32035</v>
      </c>
      <c r="E4331" s="1">
        <v>8747</v>
      </c>
      <c r="F4331" s="1">
        <v>8006</v>
      </c>
      <c r="G4331" s="1">
        <v>18723</v>
      </c>
      <c r="H4331" s="1">
        <v>26975</v>
      </c>
      <c r="I4331" s="1">
        <v>18439</v>
      </c>
      <c r="J4331" s="1">
        <v>9751</v>
      </c>
      <c r="K4331">
        <v>36952</v>
      </c>
      <c r="L4331">
        <v>35174</v>
      </c>
      <c r="M4331">
        <v>41197</v>
      </c>
    </row>
    <row r="4332" spans="1:13" x14ac:dyDescent="0.2">
      <c r="A4332" t="s">
        <v>4341</v>
      </c>
      <c r="B4332">
        <v>2320</v>
      </c>
      <c r="C4332">
        <v>2253</v>
      </c>
      <c r="D4332">
        <v>2075</v>
      </c>
      <c r="E4332" s="1">
        <v>839</v>
      </c>
      <c r="F4332" s="1">
        <v>723</v>
      </c>
      <c r="G4332" s="1">
        <v>1805</v>
      </c>
      <c r="H4332" s="1">
        <v>2148</v>
      </c>
      <c r="I4332" s="1">
        <v>1556</v>
      </c>
      <c r="J4332" s="1">
        <v>911</v>
      </c>
      <c r="K4332">
        <v>2113</v>
      </c>
      <c r="L4332">
        <v>2258</v>
      </c>
      <c r="M4332">
        <v>2585</v>
      </c>
    </row>
    <row r="4333" spans="1:13" x14ac:dyDescent="0.2">
      <c r="A4333" t="s">
        <v>4342</v>
      </c>
      <c r="B4333">
        <v>2059</v>
      </c>
      <c r="C4333">
        <v>1908</v>
      </c>
      <c r="D4333">
        <v>2000</v>
      </c>
      <c r="E4333" s="1">
        <v>931</v>
      </c>
      <c r="F4333" s="1">
        <v>747</v>
      </c>
      <c r="G4333" s="1">
        <v>1645</v>
      </c>
      <c r="H4333" s="1">
        <v>1501</v>
      </c>
      <c r="I4333" s="1">
        <v>1021</v>
      </c>
      <c r="J4333" s="1">
        <v>523</v>
      </c>
      <c r="K4333">
        <v>1632</v>
      </c>
      <c r="L4333">
        <v>1430</v>
      </c>
      <c r="M4333">
        <v>1640</v>
      </c>
    </row>
    <row r="4334" spans="1:13" x14ac:dyDescent="0.2">
      <c r="A4334" t="s">
        <v>4343</v>
      </c>
      <c r="B4334">
        <v>1621</v>
      </c>
      <c r="C4334">
        <v>1453</v>
      </c>
      <c r="D4334">
        <v>1555</v>
      </c>
      <c r="E4334" s="1">
        <v>501</v>
      </c>
      <c r="F4334" s="1">
        <v>606</v>
      </c>
      <c r="G4334" s="1">
        <v>1158</v>
      </c>
      <c r="H4334" s="1">
        <v>1550</v>
      </c>
      <c r="I4334" s="1">
        <v>1215</v>
      </c>
      <c r="J4334" s="1">
        <v>706</v>
      </c>
      <c r="K4334">
        <v>1349</v>
      </c>
      <c r="L4334">
        <v>1266</v>
      </c>
      <c r="M4334">
        <v>1398</v>
      </c>
    </row>
    <row r="4335" spans="1:13" x14ac:dyDescent="0.2">
      <c r="A4335" t="s">
        <v>4344</v>
      </c>
      <c r="B4335">
        <v>2784</v>
      </c>
      <c r="C4335">
        <v>2319</v>
      </c>
      <c r="D4335">
        <v>2629</v>
      </c>
      <c r="E4335" s="1">
        <v>942</v>
      </c>
      <c r="F4335" s="1">
        <v>750</v>
      </c>
      <c r="G4335" s="1">
        <v>2055</v>
      </c>
      <c r="H4335" s="1">
        <v>3120</v>
      </c>
      <c r="I4335" s="1">
        <v>2127</v>
      </c>
      <c r="J4335" s="1">
        <v>1207</v>
      </c>
      <c r="K4335">
        <v>3806</v>
      </c>
      <c r="L4335">
        <v>3514</v>
      </c>
      <c r="M4335">
        <v>3962</v>
      </c>
    </row>
    <row r="4336" spans="1:13" x14ac:dyDescent="0.2">
      <c r="A4336" t="s">
        <v>4345</v>
      </c>
      <c r="B4336">
        <v>7732</v>
      </c>
      <c r="C4336">
        <v>7256</v>
      </c>
      <c r="D4336">
        <v>6674</v>
      </c>
      <c r="E4336" s="1">
        <v>2625</v>
      </c>
      <c r="F4336" s="1">
        <v>2508</v>
      </c>
      <c r="G4336" s="1">
        <v>5753</v>
      </c>
      <c r="H4336" s="1">
        <v>6768</v>
      </c>
      <c r="I4336" s="1">
        <v>4556</v>
      </c>
      <c r="J4336" s="1">
        <v>2422</v>
      </c>
      <c r="K4336">
        <v>5961</v>
      </c>
      <c r="L4336">
        <v>6291</v>
      </c>
      <c r="M4336">
        <v>7253</v>
      </c>
    </row>
    <row r="4337" spans="1:13" x14ac:dyDescent="0.2">
      <c r="A4337" t="s">
        <v>4346</v>
      </c>
      <c r="B4337">
        <v>15506</v>
      </c>
      <c r="C4337">
        <v>13478</v>
      </c>
      <c r="D4337">
        <v>14727</v>
      </c>
      <c r="E4337" s="1">
        <v>5227</v>
      </c>
      <c r="F4337" s="1">
        <v>5299</v>
      </c>
      <c r="G4337" s="1">
        <v>13206</v>
      </c>
      <c r="H4337" s="1">
        <v>19585</v>
      </c>
      <c r="I4337" s="1">
        <v>11994</v>
      </c>
      <c r="J4337" s="1">
        <v>7350</v>
      </c>
      <c r="K4337">
        <v>20848</v>
      </c>
      <c r="L4337">
        <v>19487</v>
      </c>
      <c r="M4337">
        <v>22686</v>
      </c>
    </row>
    <row r="4338" spans="1:13" x14ac:dyDescent="0.2">
      <c r="A4338" t="s">
        <v>4347</v>
      </c>
      <c r="B4338">
        <v>11122</v>
      </c>
      <c r="C4338">
        <v>10861</v>
      </c>
      <c r="D4338">
        <v>13417</v>
      </c>
      <c r="E4338" s="1">
        <v>3969</v>
      </c>
      <c r="F4338" s="1">
        <v>4308</v>
      </c>
      <c r="G4338" s="1">
        <v>10977</v>
      </c>
      <c r="H4338" s="1">
        <v>13281</v>
      </c>
      <c r="I4338" s="1">
        <v>8624</v>
      </c>
      <c r="J4338" s="1">
        <v>4437</v>
      </c>
      <c r="K4338">
        <v>9924</v>
      </c>
      <c r="L4338">
        <v>9055</v>
      </c>
      <c r="M4338">
        <v>10150</v>
      </c>
    </row>
    <row r="4339" spans="1:13" x14ac:dyDescent="0.2">
      <c r="A4339" t="s">
        <v>4348</v>
      </c>
      <c r="B4339">
        <v>21389</v>
      </c>
      <c r="C4339">
        <v>20546</v>
      </c>
      <c r="D4339">
        <v>23337</v>
      </c>
      <c r="E4339" s="1">
        <v>7941</v>
      </c>
      <c r="F4339" s="1">
        <v>7703</v>
      </c>
      <c r="G4339" s="1">
        <v>18421</v>
      </c>
      <c r="H4339" s="1">
        <v>24204</v>
      </c>
      <c r="I4339" s="1">
        <v>17502</v>
      </c>
      <c r="J4339" s="1">
        <v>8504</v>
      </c>
      <c r="K4339">
        <v>20657</v>
      </c>
      <c r="L4339">
        <v>18762</v>
      </c>
      <c r="M4339">
        <v>20944</v>
      </c>
    </row>
    <row r="4340" spans="1:13" x14ac:dyDescent="0.2">
      <c r="A4340" t="s">
        <v>4349</v>
      </c>
      <c r="B4340">
        <v>103</v>
      </c>
      <c r="C4340">
        <v>97</v>
      </c>
      <c r="D4340">
        <v>107</v>
      </c>
      <c r="E4340" s="1">
        <v>29</v>
      </c>
      <c r="F4340" s="1">
        <v>33</v>
      </c>
      <c r="G4340" s="1">
        <v>58</v>
      </c>
      <c r="H4340" s="1">
        <v>108</v>
      </c>
      <c r="I4340" s="1">
        <v>54</v>
      </c>
      <c r="J4340" s="1">
        <v>32</v>
      </c>
      <c r="K4340">
        <v>87</v>
      </c>
      <c r="L4340">
        <v>76</v>
      </c>
      <c r="M4340">
        <v>76</v>
      </c>
    </row>
    <row r="4341" spans="1:13" x14ac:dyDescent="0.2">
      <c r="A4341" t="s">
        <v>4350</v>
      </c>
      <c r="B4341">
        <v>1662</v>
      </c>
      <c r="C4341">
        <v>1303</v>
      </c>
      <c r="D4341">
        <v>1465</v>
      </c>
      <c r="E4341" s="1">
        <v>474</v>
      </c>
      <c r="F4341" s="1">
        <v>551</v>
      </c>
      <c r="G4341" s="1">
        <v>1120</v>
      </c>
      <c r="H4341" s="1">
        <v>763</v>
      </c>
      <c r="I4341" s="1">
        <v>628</v>
      </c>
      <c r="J4341" s="1">
        <v>299</v>
      </c>
      <c r="K4341">
        <v>351</v>
      </c>
      <c r="L4341">
        <v>396</v>
      </c>
      <c r="M4341">
        <v>439</v>
      </c>
    </row>
    <row r="4342" spans="1:13" x14ac:dyDescent="0.2">
      <c r="A4342" t="s">
        <v>4351</v>
      </c>
      <c r="B4342">
        <v>3595</v>
      </c>
      <c r="C4342">
        <v>3260</v>
      </c>
      <c r="D4342">
        <v>2928</v>
      </c>
      <c r="E4342" s="1">
        <v>1082</v>
      </c>
      <c r="F4342" s="1">
        <v>1179</v>
      </c>
      <c r="G4342" s="1">
        <v>2562</v>
      </c>
      <c r="H4342" s="1">
        <v>2805</v>
      </c>
      <c r="I4342" s="1">
        <v>2138</v>
      </c>
      <c r="J4342" s="1">
        <v>1185</v>
      </c>
      <c r="K4342">
        <v>2647</v>
      </c>
      <c r="L4342">
        <v>2763</v>
      </c>
      <c r="M4342">
        <v>3422</v>
      </c>
    </row>
    <row r="4343" spans="1:13" x14ac:dyDescent="0.2">
      <c r="A4343" t="s">
        <v>4352</v>
      </c>
      <c r="B4343">
        <v>7766</v>
      </c>
      <c r="C4343">
        <v>6358</v>
      </c>
      <c r="D4343">
        <v>6662</v>
      </c>
      <c r="E4343" s="1">
        <v>3736</v>
      </c>
      <c r="F4343" s="1">
        <v>3430</v>
      </c>
      <c r="G4343" s="1">
        <v>7864</v>
      </c>
      <c r="H4343" s="1">
        <v>5939</v>
      </c>
      <c r="I4343" s="1">
        <v>3830</v>
      </c>
      <c r="J4343" s="1">
        <v>2260</v>
      </c>
      <c r="K4343">
        <v>4618</v>
      </c>
      <c r="L4343">
        <v>4212</v>
      </c>
      <c r="M4343">
        <v>4970</v>
      </c>
    </row>
    <row r="4344" spans="1:13" x14ac:dyDescent="0.2">
      <c r="A4344" t="s">
        <v>4353</v>
      </c>
      <c r="B4344">
        <v>839</v>
      </c>
      <c r="C4344">
        <v>797</v>
      </c>
      <c r="D4344">
        <v>1025</v>
      </c>
      <c r="E4344" s="1">
        <v>442</v>
      </c>
      <c r="F4344" s="1">
        <v>554</v>
      </c>
      <c r="G4344" s="1">
        <v>1250</v>
      </c>
      <c r="H4344" s="1">
        <v>1011</v>
      </c>
      <c r="I4344" s="1">
        <v>493</v>
      </c>
      <c r="J4344" s="1">
        <v>352</v>
      </c>
      <c r="K4344">
        <v>540</v>
      </c>
      <c r="L4344">
        <v>518</v>
      </c>
      <c r="M4344">
        <v>563</v>
      </c>
    </row>
    <row r="4345" spans="1:13" x14ac:dyDescent="0.2">
      <c r="A4345" t="s">
        <v>4354</v>
      </c>
      <c r="B4345">
        <v>71987</v>
      </c>
      <c r="C4345">
        <v>62438</v>
      </c>
      <c r="D4345">
        <v>75323</v>
      </c>
      <c r="E4345" s="1">
        <v>42125</v>
      </c>
      <c r="F4345" s="1">
        <v>35475</v>
      </c>
      <c r="G4345" s="1">
        <v>81945</v>
      </c>
      <c r="H4345" s="1">
        <v>54053</v>
      </c>
      <c r="I4345" s="1">
        <v>36617</v>
      </c>
      <c r="J4345" s="1">
        <v>17086</v>
      </c>
      <c r="K4345">
        <v>39284</v>
      </c>
      <c r="L4345">
        <v>29213</v>
      </c>
      <c r="M4345">
        <v>34212</v>
      </c>
    </row>
    <row r="4346" spans="1:13" x14ac:dyDescent="0.2">
      <c r="A4346" t="s">
        <v>4355</v>
      </c>
      <c r="B4346">
        <v>3771</v>
      </c>
      <c r="C4346">
        <v>3221</v>
      </c>
      <c r="D4346">
        <v>4309</v>
      </c>
      <c r="E4346" s="1">
        <v>1533</v>
      </c>
      <c r="F4346" s="1">
        <v>1477</v>
      </c>
      <c r="G4346" s="1">
        <v>3417</v>
      </c>
      <c r="H4346" s="1">
        <v>3772</v>
      </c>
      <c r="I4346" s="1">
        <v>2663</v>
      </c>
      <c r="J4346" s="1">
        <v>1373</v>
      </c>
      <c r="K4346">
        <v>4242</v>
      </c>
      <c r="L4346">
        <v>3024</v>
      </c>
      <c r="M4346">
        <v>3671</v>
      </c>
    </row>
    <row r="4347" spans="1:13" x14ac:dyDescent="0.2">
      <c r="A4347" t="s">
        <v>4356</v>
      </c>
      <c r="B4347">
        <v>2982</v>
      </c>
      <c r="C4347">
        <v>1742</v>
      </c>
      <c r="D4347">
        <v>1292</v>
      </c>
      <c r="E4347" s="1">
        <v>1966</v>
      </c>
      <c r="F4347" s="1">
        <v>1278</v>
      </c>
      <c r="G4347" s="1">
        <v>2846</v>
      </c>
      <c r="H4347" s="1">
        <v>5522</v>
      </c>
      <c r="I4347" s="1">
        <v>6573</v>
      </c>
      <c r="J4347" s="1">
        <v>2063</v>
      </c>
      <c r="K4347">
        <v>3120</v>
      </c>
      <c r="L4347">
        <v>2384</v>
      </c>
      <c r="M4347">
        <v>3156</v>
      </c>
    </row>
    <row r="4348" spans="1:13" x14ac:dyDescent="0.2">
      <c r="A4348" t="s">
        <v>4357</v>
      </c>
      <c r="B4348">
        <v>56070</v>
      </c>
      <c r="C4348">
        <v>39209</v>
      </c>
      <c r="D4348">
        <v>39442</v>
      </c>
      <c r="E4348" s="1">
        <v>39079</v>
      </c>
      <c r="F4348" s="1">
        <v>34931</v>
      </c>
      <c r="G4348" s="1">
        <v>80695</v>
      </c>
      <c r="H4348" s="1">
        <v>151651</v>
      </c>
      <c r="I4348" s="1">
        <v>108936</v>
      </c>
      <c r="J4348" s="1">
        <v>50771</v>
      </c>
      <c r="K4348">
        <v>58304</v>
      </c>
      <c r="L4348">
        <v>50888</v>
      </c>
      <c r="M4348">
        <v>62107</v>
      </c>
    </row>
    <row r="4349" spans="1:13" x14ac:dyDescent="0.2">
      <c r="A4349" t="s">
        <v>4358</v>
      </c>
      <c r="B4349">
        <v>30220</v>
      </c>
      <c r="C4349">
        <v>23732</v>
      </c>
      <c r="D4349">
        <v>30766</v>
      </c>
      <c r="E4349" s="1">
        <v>9936</v>
      </c>
      <c r="F4349" s="1">
        <v>6858</v>
      </c>
      <c r="G4349" s="1">
        <v>16901</v>
      </c>
      <c r="H4349" s="1">
        <v>23304</v>
      </c>
      <c r="I4349" s="1">
        <v>18998</v>
      </c>
      <c r="J4349" s="1">
        <v>10576</v>
      </c>
      <c r="K4349">
        <v>27863</v>
      </c>
      <c r="L4349">
        <v>20474</v>
      </c>
      <c r="M4349">
        <v>22243</v>
      </c>
    </row>
    <row r="4350" spans="1:13" x14ac:dyDescent="0.2">
      <c r="A4350" t="s">
        <v>4359</v>
      </c>
      <c r="B4350">
        <v>3155</v>
      </c>
      <c r="C4350">
        <v>3126</v>
      </c>
      <c r="D4350">
        <v>3944</v>
      </c>
      <c r="E4350" s="1">
        <v>1095</v>
      </c>
      <c r="F4350" s="1">
        <v>1082</v>
      </c>
      <c r="G4350" s="1">
        <v>2634</v>
      </c>
      <c r="H4350" s="1">
        <v>4215</v>
      </c>
      <c r="I4350" s="1">
        <v>2384</v>
      </c>
      <c r="J4350" s="1">
        <v>1595</v>
      </c>
      <c r="K4350">
        <v>4637</v>
      </c>
      <c r="L4350">
        <v>4551</v>
      </c>
      <c r="M4350">
        <v>4634</v>
      </c>
    </row>
    <row r="4351" spans="1:13" x14ac:dyDescent="0.2">
      <c r="A4351" t="s">
        <v>4360</v>
      </c>
      <c r="B4351">
        <v>586</v>
      </c>
      <c r="C4351">
        <v>626</v>
      </c>
      <c r="D4351">
        <v>708</v>
      </c>
      <c r="E4351" s="1">
        <v>316</v>
      </c>
      <c r="F4351" s="1">
        <v>294</v>
      </c>
      <c r="G4351" s="1">
        <v>669</v>
      </c>
      <c r="H4351" s="1">
        <v>610</v>
      </c>
      <c r="I4351" s="1">
        <v>561</v>
      </c>
      <c r="J4351" s="1">
        <v>210</v>
      </c>
      <c r="K4351">
        <v>673</v>
      </c>
      <c r="L4351">
        <v>526</v>
      </c>
      <c r="M4351">
        <v>644</v>
      </c>
    </row>
    <row r="4352" spans="1:13" x14ac:dyDescent="0.2">
      <c r="A4352" t="s">
        <v>4361</v>
      </c>
      <c r="B4352">
        <v>219</v>
      </c>
      <c r="C4352">
        <v>197</v>
      </c>
      <c r="D4352">
        <v>257</v>
      </c>
      <c r="E4352" s="1">
        <v>255</v>
      </c>
      <c r="F4352" s="1">
        <v>219</v>
      </c>
      <c r="G4352" s="1">
        <v>477</v>
      </c>
      <c r="H4352" s="1">
        <v>620</v>
      </c>
      <c r="I4352" s="1">
        <v>527</v>
      </c>
      <c r="J4352" s="1">
        <v>191</v>
      </c>
      <c r="K4352">
        <v>1066</v>
      </c>
      <c r="L4352">
        <v>836</v>
      </c>
      <c r="M4352">
        <v>941</v>
      </c>
    </row>
    <row r="4353" spans="1:13" x14ac:dyDescent="0.2">
      <c r="A4353" t="s">
        <v>4362</v>
      </c>
      <c r="B4353">
        <v>5633</v>
      </c>
      <c r="C4353">
        <v>5001</v>
      </c>
      <c r="D4353">
        <v>6209</v>
      </c>
      <c r="E4353" s="1">
        <v>883</v>
      </c>
      <c r="F4353" s="1">
        <v>743</v>
      </c>
      <c r="G4353" s="1">
        <v>1815</v>
      </c>
      <c r="H4353" s="1">
        <v>1757</v>
      </c>
      <c r="I4353" s="1">
        <v>1279</v>
      </c>
      <c r="J4353" s="1">
        <v>1252</v>
      </c>
      <c r="K4353">
        <v>5266</v>
      </c>
      <c r="L4353">
        <v>4507</v>
      </c>
      <c r="M4353">
        <v>4989</v>
      </c>
    </row>
    <row r="4354" spans="1:13" x14ac:dyDescent="0.2">
      <c r="A4354" t="s">
        <v>4363</v>
      </c>
      <c r="B4354">
        <v>50</v>
      </c>
      <c r="C4354">
        <v>27</v>
      </c>
      <c r="D4354">
        <v>49</v>
      </c>
      <c r="E4354" s="1">
        <v>21</v>
      </c>
      <c r="F4354" s="1">
        <v>11</v>
      </c>
      <c r="G4354" s="1">
        <v>41</v>
      </c>
      <c r="H4354" s="1">
        <v>50</v>
      </c>
      <c r="I4354" s="1">
        <v>20</v>
      </c>
      <c r="J4354" s="1">
        <v>25</v>
      </c>
      <c r="K4354">
        <v>32</v>
      </c>
      <c r="L4354">
        <v>21</v>
      </c>
      <c r="M4354">
        <v>50</v>
      </c>
    </row>
    <row r="4355" spans="1:13" x14ac:dyDescent="0.2">
      <c r="A4355" t="s">
        <v>4364</v>
      </c>
      <c r="B4355">
        <v>5136</v>
      </c>
      <c r="C4355">
        <v>4960</v>
      </c>
      <c r="D4355">
        <v>4913</v>
      </c>
      <c r="E4355" s="1">
        <v>1758</v>
      </c>
      <c r="F4355" s="1">
        <v>1579</v>
      </c>
      <c r="G4355" s="1">
        <v>3921</v>
      </c>
      <c r="H4355" s="1">
        <v>4199</v>
      </c>
      <c r="I4355" s="1">
        <v>3384</v>
      </c>
      <c r="J4355" s="1">
        <v>1640</v>
      </c>
      <c r="K4355">
        <v>5339</v>
      </c>
      <c r="L4355">
        <v>5572</v>
      </c>
      <c r="M4355">
        <v>5677</v>
      </c>
    </row>
    <row r="4356" spans="1:13" x14ac:dyDescent="0.2">
      <c r="A4356" t="s">
        <v>4365</v>
      </c>
      <c r="B4356">
        <v>9469</v>
      </c>
      <c r="C4356">
        <v>8091</v>
      </c>
      <c r="D4356">
        <v>9322</v>
      </c>
      <c r="E4356" s="1">
        <v>3628</v>
      </c>
      <c r="F4356" s="1">
        <v>3086</v>
      </c>
      <c r="G4356" s="1">
        <v>7746</v>
      </c>
      <c r="H4356" s="1">
        <v>10638</v>
      </c>
      <c r="I4356" s="1">
        <v>7009</v>
      </c>
      <c r="J4356" s="1">
        <v>3938</v>
      </c>
      <c r="K4356">
        <v>10872</v>
      </c>
      <c r="L4356">
        <v>10672</v>
      </c>
      <c r="M4356">
        <v>11862</v>
      </c>
    </row>
    <row r="4357" spans="1:13" x14ac:dyDescent="0.2">
      <c r="A4357" t="s">
        <v>4366</v>
      </c>
      <c r="B4357">
        <v>131</v>
      </c>
      <c r="C4357">
        <v>119</v>
      </c>
      <c r="D4357">
        <v>250</v>
      </c>
      <c r="E4357" s="1">
        <v>97</v>
      </c>
      <c r="F4357" s="1">
        <v>77</v>
      </c>
      <c r="G4357" s="1">
        <v>183</v>
      </c>
      <c r="H4357" s="1">
        <v>293</v>
      </c>
      <c r="I4357" s="1">
        <v>158</v>
      </c>
      <c r="J4357" s="1">
        <v>103</v>
      </c>
      <c r="K4357">
        <v>219</v>
      </c>
      <c r="L4357">
        <v>170</v>
      </c>
      <c r="M4357">
        <v>159</v>
      </c>
    </row>
    <row r="4358" spans="1:13" x14ac:dyDescent="0.2">
      <c r="A4358" t="s">
        <v>4367</v>
      </c>
      <c r="B4358">
        <v>3495</v>
      </c>
      <c r="C4358">
        <v>3341</v>
      </c>
      <c r="D4358">
        <v>3123</v>
      </c>
      <c r="E4358" s="1">
        <v>1591</v>
      </c>
      <c r="F4358" s="1">
        <v>1400</v>
      </c>
      <c r="G4358" s="1">
        <v>3117</v>
      </c>
      <c r="H4358" s="1">
        <v>3615</v>
      </c>
      <c r="I4358" s="1">
        <v>3048</v>
      </c>
      <c r="J4358" s="1">
        <v>1723</v>
      </c>
      <c r="K4358">
        <v>2820</v>
      </c>
      <c r="L4358">
        <v>3228</v>
      </c>
      <c r="M4358">
        <v>3486</v>
      </c>
    </row>
    <row r="4359" spans="1:13" x14ac:dyDescent="0.2">
      <c r="A4359" t="s">
        <v>4368</v>
      </c>
      <c r="B4359">
        <v>3763</v>
      </c>
      <c r="C4359">
        <v>3571</v>
      </c>
      <c r="D4359">
        <v>4109</v>
      </c>
      <c r="E4359" s="1">
        <v>1748</v>
      </c>
      <c r="F4359" s="1">
        <v>1426</v>
      </c>
      <c r="G4359" s="1">
        <v>3595</v>
      </c>
      <c r="H4359" s="1">
        <v>3489</v>
      </c>
      <c r="I4359" s="1">
        <v>2602</v>
      </c>
      <c r="J4359" s="1">
        <v>1137</v>
      </c>
      <c r="K4359">
        <v>3480</v>
      </c>
      <c r="L4359">
        <v>3279</v>
      </c>
      <c r="M4359">
        <v>3696</v>
      </c>
    </row>
    <row r="4360" spans="1:13" x14ac:dyDescent="0.2">
      <c r="A4360" t="s">
        <v>4369</v>
      </c>
      <c r="B4360">
        <v>2299</v>
      </c>
      <c r="C4360">
        <v>1724</v>
      </c>
      <c r="D4360">
        <v>1877</v>
      </c>
      <c r="E4360" s="1">
        <v>641</v>
      </c>
      <c r="F4360" s="1">
        <v>528</v>
      </c>
      <c r="G4360" s="1">
        <v>1200</v>
      </c>
      <c r="H4360" s="1">
        <v>1544</v>
      </c>
      <c r="I4360" s="1">
        <v>1207</v>
      </c>
      <c r="J4360" s="1">
        <v>481</v>
      </c>
      <c r="K4360">
        <v>1638</v>
      </c>
      <c r="L4360">
        <v>1352</v>
      </c>
      <c r="M4360">
        <v>1719</v>
      </c>
    </row>
    <row r="4361" spans="1:13" x14ac:dyDescent="0.2">
      <c r="A4361" t="s">
        <v>4370</v>
      </c>
      <c r="B4361">
        <v>13247</v>
      </c>
      <c r="C4361">
        <v>11729</v>
      </c>
      <c r="D4361">
        <v>13443</v>
      </c>
      <c r="E4361" s="1">
        <v>4954</v>
      </c>
      <c r="F4361" s="1">
        <v>4228</v>
      </c>
      <c r="G4361" s="1">
        <v>9936</v>
      </c>
      <c r="H4361" s="1">
        <v>12431</v>
      </c>
      <c r="I4361" s="1">
        <v>9566</v>
      </c>
      <c r="J4361" s="1">
        <v>4952</v>
      </c>
      <c r="K4361">
        <v>14646</v>
      </c>
      <c r="L4361">
        <v>12506</v>
      </c>
      <c r="M4361">
        <v>13572</v>
      </c>
    </row>
    <row r="4362" spans="1:13" x14ac:dyDescent="0.2">
      <c r="A4362" t="s">
        <v>4371</v>
      </c>
      <c r="B4362">
        <v>449</v>
      </c>
      <c r="C4362">
        <v>394</v>
      </c>
      <c r="D4362">
        <v>430</v>
      </c>
      <c r="E4362" s="1">
        <v>134</v>
      </c>
      <c r="F4362" s="1">
        <v>114</v>
      </c>
      <c r="G4362" s="1">
        <v>276</v>
      </c>
      <c r="H4362" s="1">
        <v>420</v>
      </c>
      <c r="I4362" s="1">
        <v>240</v>
      </c>
      <c r="J4362" s="1">
        <v>149</v>
      </c>
      <c r="K4362">
        <v>446</v>
      </c>
      <c r="L4362">
        <v>408</v>
      </c>
      <c r="M4362">
        <v>482</v>
      </c>
    </row>
    <row r="4363" spans="1:13" x14ac:dyDescent="0.2">
      <c r="A4363" t="s">
        <v>4372</v>
      </c>
      <c r="B4363">
        <v>1813</v>
      </c>
      <c r="C4363">
        <v>1777</v>
      </c>
      <c r="D4363">
        <v>2235</v>
      </c>
      <c r="E4363" s="1">
        <v>609</v>
      </c>
      <c r="F4363" s="1">
        <v>534</v>
      </c>
      <c r="G4363" s="1">
        <v>1473</v>
      </c>
      <c r="H4363" s="1">
        <v>2204</v>
      </c>
      <c r="I4363" s="1">
        <v>1194</v>
      </c>
      <c r="J4363" s="1">
        <v>883</v>
      </c>
      <c r="K4363">
        <v>2270</v>
      </c>
      <c r="L4363">
        <v>1919</v>
      </c>
      <c r="M4363">
        <v>2236</v>
      </c>
    </row>
    <row r="4364" spans="1:13" x14ac:dyDescent="0.2">
      <c r="A4364" t="s">
        <v>4373</v>
      </c>
      <c r="B4364">
        <v>1055</v>
      </c>
      <c r="C4364">
        <v>1122</v>
      </c>
      <c r="D4364">
        <v>1274</v>
      </c>
      <c r="E4364" s="1">
        <v>392</v>
      </c>
      <c r="F4364" s="1">
        <v>350</v>
      </c>
      <c r="G4364" s="1">
        <v>867</v>
      </c>
      <c r="H4364" s="1">
        <v>1203</v>
      </c>
      <c r="I4364" s="1">
        <v>659</v>
      </c>
      <c r="J4364" s="1">
        <v>496</v>
      </c>
      <c r="K4364">
        <v>1266</v>
      </c>
      <c r="L4364">
        <v>1150</v>
      </c>
      <c r="M4364">
        <v>1316</v>
      </c>
    </row>
    <row r="4365" spans="1:13" x14ac:dyDescent="0.2">
      <c r="A4365" t="s">
        <v>4374</v>
      </c>
      <c r="B4365">
        <v>932</v>
      </c>
      <c r="C4365">
        <v>882</v>
      </c>
      <c r="D4365">
        <v>1198</v>
      </c>
      <c r="E4365" s="1">
        <v>413</v>
      </c>
      <c r="F4365" s="1">
        <v>299</v>
      </c>
      <c r="G4365" s="1">
        <v>738</v>
      </c>
      <c r="H4365" s="1">
        <v>1261</v>
      </c>
      <c r="I4365" s="1">
        <v>873</v>
      </c>
      <c r="J4365" s="1">
        <v>425</v>
      </c>
      <c r="K4365">
        <v>1595</v>
      </c>
      <c r="L4365">
        <v>1236</v>
      </c>
      <c r="M4365">
        <v>1561</v>
      </c>
    </row>
    <row r="4366" spans="1:13" x14ac:dyDescent="0.2">
      <c r="A4366" t="s">
        <v>4375</v>
      </c>
      <c r="B4366">
        <v>2606</v>
      </c>
      <c r="C4366">
        <v>2281</v>
      </c>
      <c r="D4366">
        <v>2292</v>
      </c>
      <c r="E4366" s="1">
        <v>855</v>
      </c>
      <c r="F4366" s="1">
        <v>752</v>
      </c>
      <c r="G4366" s="1">
        <v>1860</v>
      </c>
      <c r="H4366" s="1">
        <v>2590</v>
      </c>
      <c r="I4366" s="1">
        <v>1883</v>
      </c>
      <c r="J4366" s="1">
        <v>1171</v>
      </c>
      <c r="K4366">
        <v>2695</v>
      </c>
      <c r="L4366">
        <v>2677</v>
      </c>
      <c r="M4366">
        <v>3052</v>
      </c>
    </row>
    <row r="4367" spans="1:13" x14ac:dyDescent="0.2">
      <c r="A4367" t="s">
        <v>4376</v>
      </c>
      <c r="B4367">
        <v>1366</v>
      </c>
      <c r="C4367">
        <v>1160</v>
      </c>
      <c r="D4367">
        <v>1441</v>
      </c>
      <c r="E4367" s="1">
        <v>596</v>
      </c>
      <c r="F4367" s="1">
        <v>535</v>
      </c>
      <c r="G4367" s="1">
        <v>1176</v>
      </c>
      <c r="H4367" s="1">
        <v>1672</v>
      </c>
      <c r="I4367" s="1">
        <v>1087</v>
      </c>
      <c r="J4367" s="1">
        <v>545</v>
      </c>
      <c r="K4367">
        <v>1562</v>
      </c>
      <c r="L4367">
        <v>1418</v>
      </c>
      <c r="M4367">
        <v>1596</v>
      </c>
    </row>
    <row r="4368" spans="1:13" x14ac:dyDescent="0.2">
      <c r="A4368" t="s">
        <v>4377</v>
      </c>
      <c r="B4368">
        <v>3109</v>
      </c>
      <c r="C4368">
        <v>3023</v>
      </c>
      <c r="D4368">
        <v>2685</v>
      </c>
      <c r="E4368" s="1">
        <v>981</v>
      </c>
      <c r="F4368" s="1">
        <v>868</v>
      </c>
      <c r="G4368" s="1">
        <v>1934</v>
      </c>
      <c r="H4368" s="1">
        <v>3565</v>
      </c>
      <c r="I4368" s="1">
        <v>2441</v>
      </c>
      <c r="J4368" s="1">
        <v>1234</v>
      </c>
      <c r="K4368">
        <v>3773</v>
      </c>
      <c r="L4368">
        <v>3905</v>
      </c>
      <c r="M4368">
        <v>4493</v>
      </c>
    </row>
    <row r="4369" spans="1:13" x14ac:dyDescent="0.2">
      <c r="A4369" t="s">
        <v>4378</v>
      </c>
      <c r="B4369">
        <v>466</v>
      </c>
      <c r="C4369">
        <v>405</v>
      </c>
      <c r="D4369">
        <v>397</v>
      </c>
      <c r="E4369" s="1">
        <v>161</v>
      </c>
      <c r="F4369" s="1">
        <v>110</v>
      </c>
      <c r="G4369" s="1">
        <v>224</v>
      </c>
      <c r="H4369" s="1">
        <v>518</v>
      </c>
      <c r="I4369" s="1">
        <v>435</v>
      </c>
      <c r="J4369" s="1">
        <v>194</v>
      </c>
      <c r="K4369">
        <v>720</v>
      </c>
      <c r="L4369">
        <v>518</v>
      </c>
      <c r="M4369">
        <v>652</v>
      </c>
    </row>
    <row r="4370" spans="1:13" x14ac:dyDescent="0.2">
      <c r="A4370" t="s">
        <v>4379</v>
      </c>
      <c r="B4370">
        <v>1941</v>
      </c>
      <c r="C4370">
        <v>1899</v>
      </c>
      <c r="D4370">
        <v>1661</v>
      </c>
      <c r="E4370" s="1">
        <v>705</v>
      </c>
      <c r="F4370" s="1">
        <v>584</v>
      </c>
      <c r="G4370" s="1">
        <v>1502</v>
      </c>
      <c r="H4370" s="1">
        <v>1778</v>
      </c>
      <c r="I4370" s="1">
        <v>1362</v>
      </c>
      <c r="J4370" s="1">
        <v>721</v>
      </c>
      <c r="K4370">
        <v>2009</v>
      </c>
      <c r="L4370">
        <v>1892</v>
      </c>
      <c r="M4370">
        <v>2126</v>
      </c>
    </row>
    <row r="4371" spans="1:13" x14ac:dyDescent="0.2">
      <c r="A4371" t="s">
        <v>4380</v>
      </c>
      <c r="B4371">
        <v>6283</v>
      </c>
      <c r="C4371">
        <v>5572</v>
      </c>
      <c r="D4371">
        <v>5612</v>
      </c>
      <c r="E4371" s="1">
        <v>2925</v>
      </c>
      <c r="F4371" s="1">
        <v>2388</v>
      </c>
      <c r="G4371" s="1">
        <v>5774</v>
      </c>
      <c r="H4371" s="1">
        <v>5882</v>
      </c>
      <c r="I4371" s="1">
        <v>4286</v>
      </c>
      <c r="J4371" s="1">
        <v>2179</v>
      </c>
      <c r="K4371">
        <v>4939</v>
      </c>
      <c r="L4371">
        <v>4817</v>
      </c>
      <c r="M4371">
        <v>4886</v>
      </c>
    </row>
    <row r="4372" spans="1:13" x14ac:dyDescent="0.2">
      <c r="A4372" t="s">
        <v>4381</v>
      </c>
      <c r="B4372">
        <v>18738</v>
      </c>
      <c r="C4372">
        <v>16194</v>
      </c>
      <c r="D4372">
        <v>17704</v>
      </c>
      <c r="E4372" s="1">
        <v>4439</v>
      </c>
      <c r="F4372" s="1">
        <v>4401</v>
      </c>
      <c r="G4372" s="1">
        <v>9711</v>
      </c>
      <c r="H4372" s="1">
        <v>16425</v>
      </c>
      <c r="I4372" s="1">
        <v>10351</v>
      </c>
      <c r="J4372" s="1">
        <v>5655</v>
      </c>
      <c r="K4372">
        <v>26977</v>
      </c>
      <c r="L4372">
        <v>25306</v>
      </c>
      <c r="M4372">
        <v>32502</v>
      </c>
    </row>
    <row r="4373" spans="1:13" x14ac:dyDescent="0.2">
      <c r="A4373" t="s">
        <v>4382</v>
      </c>
      <c r="B4373">
        <v>6149</v>
      </c>
      <c r="C4373">
        <v>6002</v>
      </c>
      <c r="D4373">
        <v>5505</v>
      </c>
      <c r="E4373" s="1">
        <v>1971</v>
      </c>
      <c r="F4373" s="1">
        <v>1689</v>
      </c>
      <c r="G4373" s="1">
        <v>3816</v>
      </c>
      <c r="H4373" s="1">
        <v>4228</v>
      </c>
      <c r="I4373" s="1">
        <v>3338</v>
      </c>
      <c r="J4373" s="1">
        <v>1616</v>
      </c>
      <c r="K4373">
        <v>3463</v>
      </c>
      <c r="L4373">
        <v>3571</v>
      </c>
      <c r="M4373">
        <v>4618</v>
      </c>
    </row>
    <row r="4374" spans="1:13" x14ac:dyDescent="0.2">
      <c r="A4374" t="s">
        <v>4383</v>
      </c>
      <c r="B4374">
        <v>15801</v>
      </c>
      <c r="C4374">
        <v>15510</v>
      </c>
      <c r="D4374">
        <v>17108</v>
      </c>
      <c r="E4374" s="1">
        <v>5877</v>
      </c>
      <c r="F4374" s="1">
        <v>6746</v>
      </c>
      <c r="G4374" s="1">
        <v>15638</v>
      </c>
      <c r="H4374" s="1">
        <v>15663</v>
      </c>
      <c r="I4374" s="1">
        <v>13378</v>
      </c>
      <c r="J4374" s="1">
        <v>13627</v>
      </c>
      <c r="K4374">
        <v>6115</v>
      </c>
      <c r="L4374">
        <v>9132</v>
      </c>
      <c r="M4374">
        <v>8010</v>
      </c>
    </row>
    <row r="4375" spans="1:13" x14ac:dyDescent="0.2">
      <c r="A4375" t="s">
        <v>4384</v>
      </c>
      <c r="B4375">
        <v>3154</v>
      </c>
      <c r="C4375">
        <v>2622</v>
      </c>
      <c r="D4375">
        <v>3681</v>
      </c>
      <c r="E4375" s="1">
        <v>1236</v>
      </c>
      <c r="F4375" s="1">
        <v>1093</v>
      </c>
      <c r="G4375" s="1">
        <v>2793</v>
      </c>
      <c r="H4375" s="1">
        <v>2952</v>
      </c>
      <c r="I4375" s="1">
        <v>2066</v>
      </c>
      <c r="J4375" s="1">
        <v>1175</v>
      </c>
      <c r="K4375">
        <v>3476</v>
      </c>
      <c r="L4375">
        <v>2695</v>
      </c>
      <c r="M4375">
        <v>3145</v>
      </c>
    </row>
    <row r="4376" spans="1:13" x14ac:dyDescent="0.2">
      <c r="A4376" t="s">
        <v>4385</v>
      </c>
      <c r="B4376">
        <v>918</v>
      </c>
      <c r="C4376">
        <v>671</v>
      </c>
      <c r="D4376">
        <v>854</v>
      </c>
      <c r="E4376" s="1">
        <v>360</v>
      </c>
      <c r="F4376" s="1">
        <v>277</v>
      </c>
      <c r="G4376" s="1">
        <v>588</v>
      </c>
      <c r="H4376" s="1">
        <v>585</v>
      </c>
      <c r="I4376" s="1">
        <v>383</v>
      </c>
      <c r="J4376" s="1">
        <v>203</v>
      </c>
      <c r="K4376">
        <v>623</v>
      </c>
      <c r="L4376">
        <v>499</v>
      </c>
      <c r="M4376">
        <v>614</v>
      </c>
    </row>
    <row r="4377" spans="1:13" x14ac:dyDescent="0.2">
      <c r="A4377" t="s">
        <v>4386</v>
      </c>
      <c r="B4377">
        <v>17181</v>
      </c>
      <c r="C4377">
        <v>15286</v>
      </c>
      <c r="D4377">
        <v>14087</v>
      </c>
      <c r="E4377" s="1">
        <v>5892</v>
      </c>
      <c r="F4377" s="1">
        <v>5269</v>
      </c>
      <c r="G4377" s="1">
        <v>12568</v>
      </c>
      <c r="H4377" s="1">
        <v>14400</v>
      </c>
      <c r="I4377" s="1">
        <v>11962</v>
      </c>
      <c r="J4377" s="1">
        <v>5557</v>
      </c>
      <c r="K4377">
        <v>13456</v>
      </c>
      <c r="L4377">
        <v>15648</v>
      </c>
      <c r="M4377">
        <v>16788</v>
      </c>
    </row>
    <row r="4378" spans="1:13" x14ac:dyDescent="0.2">
      <c r="A4378" t="s">
        <v>4387</v>
      </c>
      <c r="B4378">
        <v>8783</v>
      </c>
      <c r="C4378">
        <v>5639</v>
      </c>
      <c r="D4378">
        <v>4606</v>
      </c>
      <c r="E4378" s="1">
        <v>3152</v>
      </c>
      <c r="F4378" s="1">
        <v>2363</v>
      </c>
      <c r="G4378" s="1">
        <v>5947</v>
      </c>
      <c r="H4378" s="1">
        <v>6310</v>
      </c>
      <c r="I4378" s="1">
        <v>4592</v>
      </c>
      <c r="J4378" s="1">
        <v>1998</v>
      </c>
      <c r="K4378">
        <v>5251</v>
      </c>
      <c r="L4378">
        <v>5806</v>
      </c>
      <c r="M4378">
        <v>6269</v>
      </c>
    </row>
    <row r="4379" spans="1:13" x14ac:dyDescent="0.2">
      <c r="A4379" t="s">
        <v>4388</v>
      </c>
      <c r="B4379">
        <v>19363</v>
      </c>
      <c r="C4379">
        <v>13987</v>
      </c>
      <c r="D4379">
        <v>12255</v>
      </c>
      <c r="E4379" s="1">
        <v>6699</v>
      </c>
      <c r="F4379" s="1">
        <v>5602</v>
      </c>
      <c r="G4379" s="1">
        <v>13882</v>
      </c>
      <c r="H4379" s="1">
        <v>14205</v>
      </c>
      <c r="I4379" s="1">
        <v>10182</v>
      </c>
      <c r="J4379" s="1">
        <v>4740</v>
      </c>
      <c r="K4379">
        <v>12702</v>
      </c>
      <c r="L4379">
        <v>13967</v>
      </c>
      <c r="M4379">
        <v>14988</v>
      </c>
    </row>
    <row r="4380" spans="1:13" x14ac:dyDescent="0.2">
      <c r="A4380" t="s">
        <v>4389</v>
      </c>
      <c r="B4380">
        <v>4199</v>
      </c>
      <c r="C4380">
        <v>4492</v>
      </c>
      <c r="D4380">
        <v>5719</v>
      </c>
      <c r="E4380" s="1">
        <v>1374</v>
      </c>
      <c r="F4380" s="1">
        <v>1236</v>
      </c>
      <c r="G4380" s="1">
        <v>3083</v>
      </c>
      <c r="H4380" s="1">
        <v>5379</v>
      </c>
      <c r="I4380" s="1">
        <v>3337</v>
      </c>
      <c r="J4380" s="1">
        <v>2086</v>
      </c>
      <c r="K4380">
        <v>9027</v>
      </c>
      <c r="L4380">
        <v>6010</v>
      </c>
      <c r="M4380">
        <v>7295</v>
      </c>
    </row>
    <row r="4381" spans="1:13" x14ac:dyDescent="0.2">
      <c r="A4381" t="s">
        <v>4390</v>
      </c>
      <c r="B4381">
        <v>80</v>
      </c>
      <c r="C4381">
        <v>139</v>
      </c>
      <c r="D4381">
        <v>130</v>
      </c>
      <c r="E4381" s="1">
        <v>15</v>
      </c>
      <c r="F4381" s="1">
        <v>8</v>
      </c>
      <c r="G4381" s="1">
        <v>49</v>
      </c>
      <c r="H4381" s="1">
        <v>37</v>
      </c>
      <c r="I4381" s="1">
        <v>29</v>
      </c>
      <c r="J4381" s="1">
        <v>11</v>
      </c>
      <c r="K4381">
        <v>49</v>
      </c>
      <c r="L4381">
        <v>44</v>
      </c>
      <c r="M4381">
        <v>45</v>
      </c>
    </row>
    <row r="4382" spans="1:13" x14ac:dyDescent="0.2">
      <c r="A4382" t="s">
        <v>4391</v>
      </c>
      <c r="B4382">
        <v>8828</v>
      </c>
      <c r="C4382">
        <v>6860</v>
      </c>
      <c r="D4382">
        <v>8423</v>
      </c>
      <c r="E4382" s="1">
        <v>2593</v>
      </c>
      <c r="F4382" s="1">
        <v>2115</v>
      </c>
      <c r="G4382" s="1">
        <v>5002</v>
      </c>
      <c r="H4382" s="1">
        <v>7576</v>
      </c>
      <c r="I4382" s="1">
        <v>5651</v>
      </c>
      <c r="J4382" s="1">
        <v>2903</v>
      </c>
      <c r="K4382">
        <v>10328</v>
      </c>
      <c r="L4382">
        <v>7917</v>
      </c>
      <c r="M4382">
        <v>9322</v>
      </c>
    </row>
    <row r="4383" spans="1:13" x14ac:dyDescent="0.2">
      <c r="A4383" t="s">
        <v>4392</v>
      </c>
      <c r="B4383">
        <v>3329</v>
      </c>
      <c r="C4383">
        <v>3028</v>
      </c>
      <c r="D4383">
        <v>3011</v>
      </c>
      <c r="E4383" s="1">
        <v>1100</v>
      </c>
      <c r="F4383" s="1">
        <v>1058</v>
      </c>
      <c r="G4383" s="1">
        <v>2717</v>
      </c>
      <c r="H4383" s="1">
        <v>5292</v>
      </c>
      <c r="I4383" s="1">
        <v>3900</v>
      </c>
      <c r="J4383" s="1">
        <v>1997</v>
      </c>
      <c r="K4383">
        <v>4686</v>
      </c>
      <c r="L4383">
        <v>4572</v>
      </c>
      <c r="M4383">
        <v>5372</v>
      </c>
    </row>
    <row r="4384" spans="1:13" x14ac:dyDescent="0.2">
      <c r="A4384" t="s">
        <v>4393</v>
      </c>
      <c r="B4384">
        <v>11711</v>
      </c>
      <c r="C4384">
        <v>8462</v>
      </c>
      <c r="D4384">
        <v>7670</v>
      </c>
      <c r="E4384" s="1">
        <v>4801</v>
      </c>
      <c r="F4384" s="1">
        <v>4317</v>
      </c>
      <c r="G4384" s="1">
        <v>10543</v>
      </c>
      <c r="H4384" s="1">
        <v>8662</v>
      </c>
      <c r="I4384" s="1">
        <v>5942</v>
      </c>
      <c r="J4384" s="1">
        <v>2961</v>
      </c>
      <c r="K4384">
        <v>4818</v>
      </c>
      <c r="L4384">
        <v>6031</v>
      </c>
      <c r="M4384">
        <v>6574</v>
      </c>
    </row>
    <row r="4385" spans="1:13" x14ac:dyDescent="0.2">
      <c r="A4385" t="s">
        <v>4394</v>
      </c>
      <c r="B4385">
        <v>2700</v>
      </c>
      <c r="C4385">
        <v>1667</v>
      </c>
      <c r="D4385">
        <v>1660</v>
      </c>
      <c r="E4385" s="1">
        <v>1272</v>
      </c>
      <c r="F4385" s="1">
        <v>883</v>
      </c>
      <c r="G4385" s="1">
        <v>2284</v>
      </c>
      <c r="H4385" s="1">
        <v>1831</v>
      </c>
      <c r="I4385" s="1">
        <v>1466</v>
      </c>
      <c r="J4385" s="1">
        <v>631</v>
      </c>
      <c r="K4385">
        <v>1292</v>
      </c>
      <c r="L4385">
        <v>1307</v>
      </c>
      <c r="M4385">
        <v>1326</v>
      </c>
    </row>
    <row r="4386" spans="1:13" x14ac:dyDescent="0.2">
      <c r="A4386" t="s">
        <v>4395</v>
      </c>
      <c r="B4386">
        <v>10278</v>
      </c>
      <c r="C4386">
        <v>8279</v>
      </c>
      <c r="D4386">
        <v>9810</v>
      </c>
      <c r="E4386" s="1">
        <v>3343</v>
      </c>
      <c r="F4386" s="1">
        <v>3158</v>
      </c>
      <c r="G4386" s="1">
        <v>7374</v>
      </c>
      <c r="H4386" s="1">
        <v>12686</v>
      </c>
      <c r="I4386" s="1">
        <v>9034</v>
      </c>
      <c r="J4386" s="1">
        <v>4741</v>
      </c>
      <c r="K4386">
        <v>20567</v>
      </c>
      <c r="L4386">
        <v>14609</v>
      </c>
      <c r="M4386">
        <v>16944</v>
      </c>
    </row>
    <row r="4387" spans="1:13" x14ac:dyDescent="0.2">
      <c r="A4387" t="s">
        <v>4396</v>
      </c>
      <c r="B4387">
        <v>26720</v>
      </c>
      <c r="C4387">
        <v>21252</v>
      </c>
      <c r="D4387">
        <v>30339</v>
      </c>
      <c r="E4387" s="1">
        <v>8843</v>
      </c>
      <c r="F4387" s="1">
        <v>8791</v>
      </c>
      <c r="G4387" s="1">
        <v>20382</v>
      </c>
      <c r="H4387" s="1">
        <v>37099</v>
      </c>
      <c r="I4387" s="1">
        <v>22313</v>
      </c>
      <c r="J4387" s="1">
        <v>13668</v>
      </c>
      <c r="K4387">
        <v>56327</v>
      </c>
      <c r="L4387">
        <v>35968</v>
      </c>
      <c r="M4387">
        <v>42392</v>
      </c>
    </row>
    <row r="4388" spans="1:13" x14ac:dyDescent="0.2">
      <c r="A4388" t="s">
        <v>4397</v>
      </c>
      <c r="B4388">
        <v>289</v>
      </c>
      <c r="C4388">
        <v>262</v>
      </c>
      <c r="D4388">
        <v>345</v>
      </c>
      <c r="E4388" s="1">
        <v>138</v>
      </c>
      <c r="F4388" s="1">
        <v>120</v>
      </c>
      <c r="G4388" s="1">
        <v>291</v>
      </c>
      <c r="H4388" s="1">
        <v>226</v>
      </c>
      <c r="I4388" s="1">
        <v>134</v>
      </c>
      <c r="J4388" s="1">
        <v>89</v>
      </c>
      <c r="K4388">
        <v>205</v>
      </c>
      <c r="L4388">
        <v>189</v>
      </c>
      <c r="M4388">
        <v>219</v>
      </c>
    </row>
    <row r="4389" spans="1:13" x14ac:dyDescent="0.2">
      <c r="A4389" t="s">
        <v>4398</v>
      </c>
      <c r="B4389">
        <v>46139</v>
      </c>
      <c r="C4389">
        <v>45107</v>
      </c>
      <c r="D4389">
        <v>50299</v>
      </c>
      <c r="E4389" s="1">
        <v>17445</v>
      </c>
      <c r="F4389" s="1">
        <v>18062</v>
      </c>
      <c r="G4389" s="1">
        <v>47048</v>
      </c>
      <c r="H4389" s="1">
        <v>52169</v>
      </c>
      <c r="I4389" s="1">
        <v>27734</v>
      </c>
      <c r="J4389" s="1">
        <v>18083</v>
      </c>
      <c r="K4389">
        <v>30851</v>
      </c>
      <c r="L4389">
        <v>32516</v>
      </c>
      <c r="M4389">
        <v>35125</v>
      </c>
    </row>
    <row r="4390" spans="1:13" x14ac:dyDescent="0.2">
      <c r="A4390" t="s">
        <v>4399</v>
      </c>
      <c r="B4390">
        <v>94</v>
      </c>
      <c r="C4390">
        <v>183</v>
      </c>
      <c r="D4390">
        <v>226</v>
      </c>
      <c r="E4390" s="1">
        <v>43</v>
      </c>
      <c r="F4390" s="1">
        <v>68</v>
      </c>
      <c r="G4390" s="1">
        <v>176</v>
      </c>
      <c r="H4390" s="1">
        <v>178</v>
      </c>
      <c r="I4390" s="1">
        <v>73</v>
      </c>
      <c r="J4390" s="1">
        <v>68</v>
      </c>
      <c r="K4390">
        <v>102</v>
      </c>
      <c r="L4390">
        <v>146</v>
      </c>
      <c r="M4390">
        <v>115</v>
      </c>
    </row>
    <row r="4391" spans="1:13" x14ac:dyDescent="0.2">
      <c r="A4391" t="s">
        <v>4400</v>
      </c>
      <c r="B4391">
        <v>273</v>
      </c>
      <c r="C4391">
        <v>300</v>
      </c>
      <c r="D4391">
        <v>363</v>
      </c>
      <c r="E4391" s="1">
        <v>110</v>
      </c>
      <c r="F4391" s="1">
        <v>130</v>
      </c>
      <c r="G4391" s="1">
        <v>301</v>
      </c>
      <c r="H4391" s="1">
        <v>258</v>
      </c>
      <c r="I4391" s="1">
        <v>152</v>
      </c>
      <c r="J4391" s="1">
        <v>86</v>
      </c>
      <c r="K4391">
        <v>226</v>
      </c>
      <c r="L4391">
        <v>255</v>
      </c>
      <c r="M4391">
        <v>261</v>
      </c>
    </row>
    <row r="4392" spans="1:13" x14ac:dyDescent="0.2">
      <c r="A4392" t="s">
        <v>4401</v>
      </c>
      <c r="B4392">
        <v>13941</v>
      </c>
      <c r="C4392">
        <v>13398</v>
      </c>
      <c r="D4392">
        <v>14748</v>
      </c>
      <c r="E4392" s="1">
        <v>3433</v>
      </c>
      <c r="F4392" s="1">
        <v>3594</v>
      </c>
      <c r="G4392" s="1">
        <v>8894</v>
      </c>
      <c r="H4392" s="1">
        <v>15534</v>
      </c>
      <c r="I4392" s="1">
        <v>9701</v>
      </c>
      <c r="J4392" s="1">
        <v>6331</v>
      </c>
      <c r="K4392">
        <v>27168</v>
      </c>
      <c r="L4392">
        <v>22762</v>
      </c>
      <c r="M4392">
        <v>26394</v>
      </c>
    </row>
    <row r="4393" spans="1:13" x14ac:dyDescent="0.2">
      <c r="A4393" t="s">
        <v>4402</v>
      </c>
      <c r="B4393">
        <v>7435</v>
      </c>
      <c r="C4393">
        <v>6161</v>
      </c>
      <c r="D4393">
        <v>6091</v>
      </c>
      <c r="E4393" s="1">
        <v>3606</v>
      </c>
      <c r="F4393" s="1">
        <v>2974</v>
      </c>
      <c r="G4393" s="1">
        <v>6715</v>
      </c>
      <c r="H4393" s="1">
        <v>5537</v>
      </c>
      <c r="I4393" s="1">
        <v>5037</v>
      </c>
      <c r="J4393" s="1">
        <v>2422</v>
      </c>
      <c r="K4393">
        <v>3707</v>
      </c>
      <c r="L4393">
        <v>4128</v>
      </c>
      <c r="M4393">
        <v>4408</v>
      </c>
    </row>
    <row r="4394" spans="1:13" x14ac:dyDescent="0.2">
      <c r="A4394" t="s">
        <v>4403</v>
      </c>
      <c r="B4394">
        <v>699</v>
      </c>
      <c r="C4394">
        <v>649</v>
      </c>
      <c r="D4394">
        <v>1092</v>
      </c>
      <c r="E4394" s="1">
        <v>515</v>
      </c>
      <c r="F4394" s="1">
        <v>443</v>
      </c>
      <c r="G4394" s="1">
        <v>1413</v>
      </c>
      <c r="H4394" s="1">
        <v>955</v>
      </c>
      <c r="I4394" s="1">
        <v>518</v>
      </c>
      <c r="J4394" s="1">
        <v>328</v>
      </c>
      <c r="K4394">
        <v>546</v>
      </c>
      <c r="L4394">
        <v>472</v>
      </c>
      <c r="M4394">
        <v>598</v>
      </c>
    </row>
    <row r="4395" spans="1:13" x14ac:dyDescent="0.2">
      <c r="A4395" t="s">
        <v>4404</v>
      </c>
      <c r="B4395">
        <v>4656</v>
      </c>
      <c r="C4395">
        <v>3860</v>
      </c>
      <c r="D4395">
        <v>4515</v>
      </c>
      <c r="E4395" s="1">
        <v>1903</v>
      </c>
      <c r="F4395" s="1">
        <v>1697</v>
      </c>
      <c r="G4395" s="1">
        <v>4190</v>
      </c>
      <c r="H4395" s="1">
        <v>6424</v>
      </c>
      <c r="I4395" s="1">
        <v>4124</v>
      </c>
      <c r="J4395" s="1">
        <v>2356</v>
      </c>
      <c r="K4395">
        <v>5315</v>
      </c>
      <c r="L4395">
        <v>4565</v>
      </c>
      <c r="M4395">
        <v>4766</v>
      </c>
    </row>
    <row r="4396" spans="1:13" x14ac:dyDescent="0.2">
      <c r="A4396" t="s">
        <v>4405</v>
      </c>
      <c r="B4396">
        <v>769</v>
      </c>
      <c r="C4396">
        <v>636</v>
      </c>
      <c r="D4396">
        <v>678</v>
      </c>
      <c r="E4396" s="1">
        <v>344</v>
      </c>
      <c r="F4396" s="1">
        <v>312</v>
      </c>
      <c r="G4396" s="1">
        <v>730</v>
      </c>
      <c r="H4396" s="1">
        <v>1169</v>
      </c>
      <c r="I4396" s="1">
        <v>731</v>
      </c>
      <c r="J4396" s="1">
        <v>417</v>
      </c>
      <c r="K4396">
        <v>778</v>
      </c>
      <c r="L4396">
        <v>788</v>
      </c>
      <c r="M4396">
        <v>853</v>
      </c>
    </row>
    <row r="4397" spans="1:13" x14ac:dyDescent="0.2">
      <c r="A4397" t="s">
        <v>4406</v>
      </c>
      <c r="B4397">
        <v>3919</v>
      </c>
      <c r="C4397">
        <v>3652</v>
      </c>
      <c r="D4397">
        <v>3777</v>
      </c>
      <c r="E4397" s="1">
        <v>1362</v>
      </c>
      <c r="F4397" s="1">
        <v>1298</v>
      </c>
      <c r="G4397" s="1">
        <v>2989</v>
      </c>
      <c r="H4397" s="1">
        <v>4586</v>
      </c>
      <c r="I4397" s="1">
        <v>2797</v>
      </c>
      <c r="J4397" s="1">
        <v>2158</v>
      </c>
      <c r="K4397">
        <v>4309</v>
      </c>
      <c r="L4397">
        <v>4810</v>
      </c>
      <c r="M4397">
        <v>5221</v>
      </c>
    </row>
    <row r="4398" spans="1:13" x14ac:dyDescent="0.2">
      <c r="A4398" t="s">
        <v>4407</v>
      </c>
      <c r="B4398">
        <v>2013</v>
      </c>
      <c r="C4398">
        <v>1782</v>
      </c>
      <c r="D4398">
        <v>1754</v>
      </c>
      <c r="E4398" s="1">
        <v>684</v>
      </c>
      <c r="F4398" s="1">
        <v>614</v>
      </c>
      <c r="G4398" s="1">
        <v>1317</v>
      </c>
      <c r="H4398" s="1">
        <v>2001</v>
      </c>
      <c r="I4398" s="1">
        <v>1296</v>
      </c>
      <c r="J4398" s="1">
        <v>949</v>
      </c>
      <c r="K4398">
        <v>2085</v>
      </c>
      <c r="L4398">
        <v>2408</v>
      </c>
      <c r="M4398">
        <v>2690</v>
      </c>
    </row>
    <row r="4399" spans="1:13" x14ac:dyDescent="0.2">
      <c r="A4399" t="s">
        <v>4408</v>
      </c>
      <c r="B4399">
        <v>8397</v>
      </c>
      <c r="C4399">
        <v>6283</v>
      </c>
      <c r="D4399">
        <v>6018</v>
      </c>
      <c r="E4399" s="1">
        <v>2869</v>
      </c>
      <c r="F4399" s="1">
        <v>2809</v>
      </c>
      <c r="G4399" s="1">
        <v>6438</v>
      </c>
      <c r="H4399" s="1">
        <v>6982</v>
      </c>
      <c r="I4399" s="1">
        <v>5233</v>
      </c>
      <c r="J4399" s="1">
        <v>2564</v>
      </c>
      <c r="K4399">
        <v>4749</v>
      </c>
      <c r="L4399">
        <v>5431</v>
      </c>
      <c r="M4399">
        <v>5137</v>
      </c>
    </row>
    <row r="4400" spans="1:13" x14ac:dyDescent="0.2">
      <c r="A4400" t="s">
        <v>4409</v>
      </c>
      <c r="B4400">
        <v>4542</v>
      </c>
      <c r="C4400">
        <v>3913</v>
      </c>
      <c r="D4400">
        <v>5010</v>
      </c>
      <c r="E4400" s="1">
        <v>1782</v>
      </c>
      <c r="F4400" s="1">
        <v>1608</v>
      </c>
      <c r="G4400" s="1">
        <v>3785</v>
      </c>
      <c r="H4400" s="1">
        <v>5294</v>
      </c>
      <c r="I4400" s="1">
        <v>3482</v>
      </c>
      <c r="J4400" s="1">
        <v>2131</v>
      </c>
      <c r="K4400">
        <v>4643</v>
      </c>
      <c r="L4400">
        <v>4043</v>
      </c>
      <c r="M4400">
        <v>4782</v>
      </c>
    </row>
    <row r="4401" spans="1:13" x14ac:dyDescent="0.2">
      <c r="A4401" t="s">
        <v>4410</v>
      </c>
      <c r="B4401">
        <v>2484</v>
      </c>
      <c r="C4401">
        <v>2054</v>
      </c>
      <c r="D4401">
        <v>2091</v>
      </c>
      <c r="E4401" s="1">
        <v>1035</v>
      </c>
      <c r="F4401" s="1">
        <v>864</v>
      </c>
      <c r="G4401" s="1">
        <v>2144</v>
      </c>
      <c r="H4401" s="1">
        <v>1963</v>
      </c>
      <c r="I4401" s="1">
        <v>1475</v>
      </c>
      <c r="J4401" s="1">
        <v>742</v>
      </c>
      <c r="K4401">
        <v>2556</v>
      </c>
      <c r="L4401">
        <v>2362</v>
      </c>
      <c r="M4401">
        <v>2678</v>
      </c>
    </row>
    <row r="4402" spans="1:13" x14ac:dyDescent="0.2">
      <c r="A4402" t="s">
        <v>4411</v>
      </c>
      <c r="B4402">
        <v>2112</v>
      </c>
      <c r="C4402">
        <v>1997</v>
      </c>
      <c r="D4402">
        <v>2231</v>
      </c>
      <c r="E4402" s="1">
        <v>837</v>
      </c>
      <c r="F4402" s="1">
        <v>707</v>
      </c>
      <c r="G4402" s="1">
        <v>1670</v>
      </c>
      <c r="H4402" s="1">
        <v>2520</v>
      </c>
      <c r="I4402" s="1">
        <v>1581</v>
      </c>
      <c r="J4402" s="1">
        <v>999</v>
      </c>
      <c r="K4402">
        <v>2566</v>
      </c>
      <c r="L4402">
        <v>2407</v>
      </c>
      <c r="M4402">
        <v>2886</v>
      </c>
    </row>
    <row r="4403" spans="1:13" x14ac:dyDescent="0.2">
      <c r="A4403" t="s">
        <v>4412</v>
      </c>
      <c r="B4403">
        <v>50042</v>
      </c>
      <c r="C4403">
        <v>37400</v>
      </c>
      <c r="D4403">
        <v>44696</v>
      </c>
      <c r="E4403" s="1">
        <v>16874</v>
      </c>
      <c r="F4403" s="1">
        <v>13993</v>
      </c>
      <c r="G4403" s="1">
        <v>32911</v>
      </c>
      <c r="H4403" s="1">
        <v>33238</v>
      </c>
      <c r="I4403" s="1">
        <v>23685</v>
      </c>
      <c r="J4403" s="1">
        <v>8674</v>
      </c>
      <c r="K4403">
        <v>41325</v>
      </c>
      <c r="L4403">
        <v>32090</v>
      </c>
      <c r="M4403">
        <v>37971</v>
      </c>
    </row>
    <row r="4404" spans="1:13" x14ac:dyDescent="0.2">
      <c r="A4404" t="s">
        <v>4413</v>
      </c>
      <c r="B4404">
        <v>48163</v>
      </c>
      <c r="C4404">
        <v>35886</v>
      </c>
      <c r="D4404">
        <v>52661</v>
      </c>
      <c r="E4404" s="1">
        <v>11707</v>
      </c>
      <c r="F4404" s="1">
        <v>11136</v>
      </c>
      <c r="G4404" s="1">
        <v>26677</v>
      </c>
      <c r="H4404" s="1">
        <v>49365</v>
      </c>
      <c r="I4404" s="1">
        <v>26694</v>
      </c>
      <c r="J4404" s="1">
        <v>18516</v>
      </c>
      <c r="K4404">
        <v>75717</v>
      </c>
      <c r="L4404">
        <v>52714</v>
      </c>
      <c r="M4404">
        <v>61225</v>
      </c>
    </row>
    <row r="4405" spans="1:13" x14ac:dyDescent="0.2">
      <c r="A4405" t="s">
        <v>4414</v>
      </c>
      <c r="B4405">
        <v>7531</v>
      </c>
      <c r="C4405">
        <v>6069</v>
      </c>
      <c r="D4405">
        <v>5881</v>
      </c>
      <c r="E4405" s="1">
        <v>3076</v>
      </c>
      <c r="F4405" s="1">
        <v>2583</v>
      </c>
      <c r="G4405" s="1">
        <v>5645</v>
      </c>
      <c r="H4405" s="1">
        <v>7326</v>
      </c>
      <c r="I4405" s="1">
        <v>5370</v>
      </c>
      <c r="J4405" s="1">
        <v>2987</v>
      </c>
      <c r="K4405">
        <v>3858</v>
      </c>
      <c r="L4405">
        <v>4696</v>
      </c>
      <c r="M4405">
        <v>5120</v>
      </c>
    </row>
    <row r="4406" spans="1:13" x14ac:dyDescent="0.2">
      <c r="A4406" t="s">
        <v>4415</v>
      </c>
      <c r="B4406">
        <v>4088</v>
      </c>
      <c r="C4406">
        <v>3697</v>
      </c>
      <c r="D4406">
        <v>3970</v>
      </c>
      <c r="E4406" s="1">
        <v>1457</v>
      </c>
      <c r="F4406" s="1">
        <v>1417</v>
      </c>
      <c r="G4406" s="1">
        <v>3165</v>
      </c>
      <c r="H4406" s="1">
        <v>4797</v>
      </c>
      <c r="I4406" s="1">
        <v>3044</v>
      </c>
      <c r="J4406" s="1">
        <v>1693</v>
      </c>
      <c r="K4406">
        <v>4551</v>
      </c>
      <c r="L4406">
        <v>4275</v>
      </c>
      <c r="M4406">
        <v>4809</v>
      </c>
    </row>
    <row r="4407" spans="1:13" x14ac:dyDescent="0.2">
      <c r="A4407" t="s">
        <v>4416</v>
      </c>
      <c r="B4407">
        <v>1191</v>
      </c>
      <c r="C4407">
        <v>1307</v>
      </c>
      <c r="D4407">
        <v>1494</v>
      </c>
      <c r="E4407" s="1">
        <v>472</v>
      </c>
      <c r="F4407" s="1">
        <v>566</v>
      </c>
      <c r="G4407" s="1">
        <v>1234</v>
      </c>
      <c r="H4407" s="1">
        <v>1833</v>
      </c>
      <c r="I4407" s="1">
        <v>1000</v>
      </c>
      <c r="J4407" s="1">
        <v>705</v>
      </c>
      <c r="K4407">
        <v>1492</v>
      </c>
      <c r="L4407">
        <v>1567</v>
      </c>
      <c r="M4407">
        <v>1609</v>
      </c>
    </row>
    <row r="4408" spans="1:13" x14ac:dyDescent="0.2">
      <c r="A4408" t="s">
        <v>4417</v>
      </c>
      <c r="B4408">
        <v>16640</v>
      </c>
      <c r="C4408">
        <v>13863</v>
      </c>
      <c r="D4408">
        <v>17979</v>
      </c>
      <c r="E4408" s="1">
        <v>14022</v>
      </c>
      <c r="F4408" s="1">
        <v>11804</v>
      </c>
      <c r="G4408" s="1">
        <v>28745</v>
      </c>
      <c r="H4408" s="1">
        <v>50665</v>
      </c>
      <c r="I4408" s="1">
        <v>40265</v>
      </c>
      <c r="J4408" s="1">
        <v>16387</v>
      </c>
      <c r="K4408">
        <v>19562</v>
      </c>
      <c r="L4408">
        <v>15187</v>
      </c>
      <c r="M4408">
        <v>16538</v>
      </c>
    </row>
    <row r="4409" spans="1:13" x14ac:dyDescent="0.2">
      <c r="A4409" t="s">
        <v>4418</v>
      </c>
      <c r="B4409">
        <v>1442</v>
      </c>
      <c r="C4409">
        <v>1359</v>
      </c>
      <c r="D4409">
        <v>1875</v>
      </c>
      <c r="E4409" s="1">
        <v>616</v>
      </c>
      <c r="F4409" s="1">
        <v>633</v>
      </c>
      <c r="G4409" s="1">
        <v>1426</v>
      </c>
      <c r="H4409" s="1">
        <v>1364</v>
      </c>
      <c r="I4409" s="1">
        <v>990</v>
      </c>
      <c r="J4409" s="1">
        <v>533</v>
      </c>
      <c r="K4409">
        <v>1535</v>
      </c>
      <c r="L4409">
        <v>1134</v>
      </c>
      <c r="M4409">
        <v>1329</v>
      </c>
    </row>
    <row r="4410" spans="1:13" x14ac:dyDescent="0.2">
      <c r="A4410" t="s">
        <v>4419</v>
      </c>
      <c r="B4410">
        <v>2404</v>
      </c>
      <c r="C4410">
        <v>2260</v>
      </c>
      <c r="D4410">
        <v>2779</v>
      </c>
      <c r="E4410" s="1">
        <v>1040</v>
      </c>
      <c r="F4410" s="1">
        <v>883</v>
      </c>
      <c r="G4410" s="1">
        <v>2287</v>
      </c>
      <c r="H4410" s="1">
        <v>2692</v>
      </c>
      <c r="I4410" s="1">
        <v>1987</v>
      </c>
      <c r="J4410" s="1">
        <v>979</v>
      </c>
      <c r="K4410">
        <v>2643</v>
      </c>
      <c r="L4410">
        <v>2393</v>
      </c>
      <c r="M4410">
        <v>2573</v>
      </c>
    </row>
    <row r="4411" spans="1:13" x14ac:dyDescent="0.2">
      <c r="A4411" t="s">
        <v>4420</v>
      </c>
      <c r="B4411">
        <v>1244</v>
      </c>
      <c r="C4411">
        <v>1454</v>
      </c>
      <c r="D4411">
        <v>1320</v>
      </c>
      <c r="E4411" s="1">
        <v>576</v>
      </c>
      <c r="F4411" s="1">
        <v>524</v>
      </c>
      <c r="G4411" s="1">
        <v>1176</v>
      </c>
      <c r="H4411" s="1">
        <v>1229</v>
      </c>
      <c r="I4411" s="1">
        <v>945</v>
      </c>
      <c r="J4411" s="1">
        <v>596</v>
      </c>
      <c r="K4411">
        <v>911</v>
      </c>
      <c r="L4411">
        <v>1163</v>
      </c>
      <c r="M4411">
        <v>1194</v>
      </c>
    </row>
    <row r="4412" spans="1:13" x14ac:dyDescent="0.2">
      <c r="A4412" t="s">
        <v>4421</v>
      </c>
      <c r="B4412">
        <v>4087</v>
      </c>
      <c r="C4412">
        <v>3834</v>
      </c>
      <c r="D4412">
        <v>3755</v>
      </c>
      <c r="E4412" s="1">
        <v>1713</v>
      </c>
      <c r="F4412" s="1">
        <v>1570</v>
      </c>
      <c r="G4412" s="1">
        <v>3691</v>
      </c>
      <c r="H4412" s="1">
        <v>3893</v>
      </c>
      <c r="I4412" s="1">
        <v>3073</v>
      </c>
      <c r="J4412" s="1">
        <v>1566</v>
      </c>
      <c r="K4412">
        <v>3435</v>
      </c>
      <c r="L4412">
        <v>3511</v>
      </c>
      <c r="M4412">
        <v>3688</v>
      </c>
    </row>
    <row r="4413" spans="1:13" x14ac:dyDescent="0.2">
      <c r="A4413" t="s">
        <v>4422</v>
      </c>
      <c r="B4413">
        <v>690</v>
      </c>
      <c r="C4413">
        <v>625</v>
      </c>
      <c r="D4413">
        <v>814</v>
      </c>
      <c r="E4413" s="1">
        <v>333</v>
      </c>
      <c r="F4413" s="1">
        <v>283</v>
      </c>
      <c r="G4413" s="1">
        <v>596</v>
      </c>
      <c r="H4413" s="1">
        <v>803</v>
      </c>
      <c r="I4413" s="1">
        <v>608</v>
      </c>
      <c r="J4413" s="1">
        <v>268</v>
      </c>
      <c r="K4413">
        <v>866</v>
      </c>
      <c r="L4413">
        <v>744</v>
      </c>
      <c r="M4413">
        <v>743</v>
      </c>
    </row>
    <row r="4414" spans="1:13" x14ac:dyDescent="0.2">
      <c r="A4414" t="s">
        <v>4423</v>
      </c>
      <c r="B4414">
        <v>809</v>
      </c>
      <c r="C4414">
        <v>760</v>
      </c>
      <c r="D4414">
        <v>889</v>
      </c>
      <c r="E4414" s="1">
        <v>320</v>
      </c>
      <c r="F4414" s="1">
        <v>281</v>
      </c>
      <c r="G4414" s="1">
        <v>674</v>
      </c>
      <c r="H4414" s="1">
        <v>1731</v>
      </c>
      <c r="I4414" s="1">
        <v>1216</v>
      </c>
      <c r="J4414" s="1">
        <v>667</v>
      </c>
      <c r="K4414">
        <v>1863</v>
      </c>
      <c r="L4414">
        <v>1454</v>
      </c>
      <c r="M4414">
        <v>1642</v>
      </c>
    </row>
    <row r="4415" spans="1:13" x14ac:dyDescent="0.2">
      <c r="A4415" t="s">
        <v>4424</v>
      </c>
      <c r="B4415">
        <v>1789</v>
      </c>
      <c r="C4415">
        <v>1729</v>
      </c>
      <c r="D4415">
        <v>2324</v>
      </c>
      <c r="E4415" s="1">
        <v>1364</v>
      </c>
      <c r="F4415" s="1">
        <v>1313</v>
      </c>
      <c r="G4415" s="1">
        <v>3164</v>
      </c>
      <c r="H4415" s="1">
        <v>6023</v>
      </c>
      <c r="I4415" s="1">
        <v>4025</v>
      </c>
      <c r="J4415" s="1">
        <v>2139</v>
      </c>
      <c r="K4415">
        <v>3821</v>
      </c>
      <c r="L4415">
        <v>3246</v>
      </c>
      <c r="M4415">
        <v>3862</v>
      </c>
    </row>
    <row r="4416" spans="1:13" x14ac:dyDescent="0.2">
      <c r="A4416" t="s">
        <v>4425</v>
      </c>
      <c r="B4416">
        <v>28</v>
      </c>
      <c r="C4416">
        <v>8</v>
      </c>
      <c r="D4416">
        <v>19</v>
      </c>
      <c r="E4416" s="1">
        <v>8</v>
      </c>
      <c r="F4416" s="1">
        <v>10</v>
      </c>
      <c r="G4416" s="1">
        <v>16</v>
      </c>
      <c r="H4416" s="1">
        <v>10</v>
      </c>
      <c r="I4416" s="1">
        <v>12</v>
      </c>
      <c r="J4416" s="1">
        <v>6</v>
      </c>
      <c r="K4416">
        <v>32</v>
      </c>
      <c r="L4416">
        <v>25</v>
      </c>
      <c r="M4416">
        <v>29</v>
      </c>
    </row>
    <row r="4417" spans="1:13" x14ac:dyDescent="0.2">
      <c r="A4417" t="s">
        <v>4426</v>
      </c>
      <c r="B4417">
        <v>21</v>
      </c>
      <c r="C4417">
        <v>4</v>
      </c>
      <c r="D4417">
        <v>9</v>
      </c>
      <c r="E4417" s="1">
        <v>4</v>
      </c>
      <c r="F4417" s="1">
        <v>6</v>
      </c>
      <c r="G4417" s="1">
        <v>14</v>
      </c>
      <c r="H4417" s="1">
        <v>6</v>
      </c>
      <c r="I4417" s="1">
        <v>10</v>
      </c>
      <c r="J4417" s="1">
        <v>5</v>
      </c>
      <c r="K4417">
        <v>16</v>
      </c>
      <c r="L4417">
        <v>10</v>
      </c>
      <c r="M4417">
        <v>17</v>
      </c>
    </row>
    <row r="4418" spans="1:13" x14ac:dyDescent="0.2">
      <c r="A4418" t="s">
        <v>4427</v>
      </c>
      <c r="B4418">
        <v>36</v>
      </c>
      <c r="C4418">
        <v>23</v>
      </c>
      <c r="D4418">
        <v>33</v>
      </c>
      <c r="E4418" s="1">
        <v>8</v>
      </c>
      <c r="F4418" s="1">
        <v>8</v>
      </c>
      <c r="G4418" s="1">
        <v>20</v>
      </c>
      <c r="H4418" s="1">
        <v>32</v>
      </c>
      <c r="I4418" s="1">
        <v>21</v>
      </c>
      <c r="J4418" s="1">
        <v>8</v>
      </c>
      <c r="K4418">
        <v>43</v>
      </c>
      <c r="L4418">
        <v>41</v>
      </c>
      <c r="M4418">
        <v>48</v>
      </c>
    </row>
    <row r="4419" spans="1:13" x14ac:dyDescent="0.2">
      <c r="A4419" t="s">
        <v>4428</v>
      </c>
      <c r="B4419">
        <v>6384</v>
      </c>
      <c r="C4419">
        <v>6042</v>
      </c>
      <c r="D4419">
        <v>6272</v>
      </c>
      <c r="E4419" s="1">
        <v>1754</v>
      </c>
      <c r="F4419" s="1">
        <v>1554</v>
      </c>
      <c r="G4419" s="1">
        <v>3831</v>
      </c>
      <c r="H4419" s="1">
        <v>7660</v>
      </c>
      <c r="I4419" s="1">
        <v>4513</v>
      </c>
      <c r="J4419" s="1">
        <v>1926</v>
      </c>
      <c r="K4419">
        <v>10642</v>
      </c>
      <c r="L4419">
        <v>9512</v>
      </c>
      <c r="M4419">
        <v>11756</v>
      </c>
    </row>
    <row r="4420" spans="1:13" x14ac:dyDescent="0.2">
      <c r="A4420" t="s">
        <v>4429</v>
      </c>
      <c r="B4420">
        <v>2770</v>
      </c>
      <c r="C4420">
        <v>2754</v>
      </c>
      <c r="D4420">
        <v>2746</v>
      </c>
      <c r="E4420" s="1">
        <v>976</v>
      </c>
      <c r="F4420" s="1">
        <v>899</v>
      </c>
      <c r="G4420" s="1">
        <v>2222</v>
      </c>
      <c r="H4420" s="1">
        <v>2456</v>
      </c>
      <c r="I4420" s="1">
        <v>1624</v>
      </c>
      <c r="J4420" s="1">
        <v>912</v>
      </c>
      <c r="K4420">
        <v>2737</v>
      </c>
      <c r="L4420">
        <v>2703</v>
      </c>
      <c r="M4420">
        <v>3083</v>
      </c>
    </row>
    <row r="4421" spans="1:13" x14ac:dyDescent="0.2">
      <c r="A4421" t="s">
        <v>4430</v>
      </c>
      <c r="B4421">
        <v>5589</v>
      </c>
      <c r="C4421">
        <v>4874</v>
      </c>
      <c r="D4421">
        <v>4868</v>
      </c>
      <c r="E4421" s="1">
        <v>1890</v>
      </c>
      <c r="F4421" s="1">
        <v>1568</v>
      </c>
      <c r="G4421" s="1">
        <v>3787</v>
      </c>
      <c r="H4421" s="1">
        <v>4356</v>
      </c>
      <c r="I4421" s="1">
        <v>3036</v>
      </c>
      <c r="J4421" s="1">
        <v>1495</v>
      </c>
      <c r="K4421">
        <v>5296</v>
      </c>
      <c r="L4421">
        <v>5103</v>
      </c>
      <c r="M4421">
        <v>5480</v>
      </c>
    </row>
    <row r="4422" spans="1:13" x14ac:dyDescent="0.2">
      <c r="A4422" t="s">
        <v>4431</v>
      </c>
      <c r="B4422">
        <v>8818</v>
      </c>
      <c r="C4422">
        <v>6715</v>
      </c>
      <c r="D4422">
        <v>7006</v>
      </c>
      <c r="E4422" s="1">
        <v>3350</v>
      </c>
      <c r="F4422" s="1">
        <v>2963</v>
      </c>
      <c r="G4422" s="1">
        <v>7082</v>
      </c>
      <c r="H4422" s="1">
        <v>7675</v>
      </c>
      <c r="I4422" s="1">
        <v>5550</v>
      </c>
      <c r="J4422" s="1">
        <v>2585</v>
      </c>
      <c r="K4422">
        <v>4200</v>
      </c>
      <c r="L4422">
        <v>4428</v>
      </c>
      <c r="M4422">
        <v>4997</v>
      </c>
    </row>
    <row r="4423" spans="1:13" x14ac:dyDescent="0.2">
      <c r="A4423" t="s">
        <v>4432</v>
      </c>
      <c r="B4423">
        <v>2934</v>
      </c>
      <c r="C4423">
        <v>2883</v>
      </c>
      <c r="D4423">
        <v>3352</v>
      </c>
      <c r="E4423" s="1">
        <v>1291</v>
      </c>
      <c r="F4423" s="1">
        <v>1107</v>
      </c>
      <c r="G4423" s="1">
        <v>2730</v>
      </c>
      <c r="H4423" s="1">
        <v>3118</v>
      </c>
      <c r="I4423" s="1">
        <v>1998</v>
      </c>
      <c r="J4423" s="1">
        <v>1165</v>
      </c>
      <c r="K4423">
        <v>2755</v>
      </c>
      <c r="L4423">
        <v>2643</v>
      </c>
      <c r="M4423">
        <v>2842</v>
      </c>
    </row>
    <row r="4424" spans="1:13" x14ac:dyDescent="0.2">
      <c r="A4424" t="s">
        <v>4433</v>
      </c>
      <c r="B4424">
        <v>7832</v>
      </c>
      <c r="C4424">
        <v>7238</v>
      </c>
      <c r="D4424">
        <v>9603</v>
      </c>
      <c r="E4424" s="1">
        <v>2834</v>
      </c>
      <c r="F4424" s="1">
        <v>2279</v>
      </c>
      <c r="G4424" s="1">
        <v>5634</v>
      </c>
      <c r="H4424" s="1">
        <v>11429</v>
      </c>
      <c r="I4424" s="1">
        <v>6794</v>
      </c>
      <c r="J4424" s="1">
        <v>3977</v>
      </c>
      <c r="K4424">
        <v>20525</v>
      </c>
      <c r="L4424">
        <v>13335</v>
      </c>
      <c r="M4424">
        <v>16478</v>
      </c>
    </row>
    <row r="4425" spans="1:13" x14ac:dyDescent="0.2">
      <c r="A4425" t="s">
        <v>4434</v>
      </c>
      <c r="B4425">
        <v>6522</v>
      </c>
      <c r="C4425">
        <v>5341</v>
      </c>
      <c r="D4425">
        <v>6114</v>
      </c>
      <c r="E4425" s="1">
        <v>2301</v>
      </c>
      <c r="F4425" s="1">
        <v>2225</v>
      </c>
      <c r="G4425" s="1">
        <v>5137</v>
      </c>
      <c r="H4425" s="1">
        <v>7028</v>
      </c>
      <c r="I4425" s="1">
        <v>5050</v>
      </c>
      <c r="J4425" s="1">
        <v>2435</v>
      </c>
      <c r="K4425">
        <v>7058</v>
      </c>
      <c r="L4425">
        <v>6897</v>
      </c>
      <c r="M4425">
        <v>7495</v>
      </c>
    </row>
    <row r="4426" spans="1:13" x14ac:dyDescent="0.2">
      <c r="A4426" t="s">
        <v>4435</v>
      </c>
      <c r="B4426">
        <v>1191</v>
      </c>
      <c r="C4426">
        <v>986</v>
      </c>
      <c r="D4426">
        <v>898</v>
      </c>
      <c r="E4426" s="1">
        <v>324</v>
      </c>
      <c r="F4426" s="1">
        <v>324</v>
      </c>
      <c r="G4426" s="1">
        <v>746</v>
      </c>
      <c r="H4426" s="1">
        <v>813</v>
      </c>
      <c r="I4426" s="1">
        <v>563</v>
      </c>
      <c r="J4426" s="1">
        <v>251</v>
      </c>
      <c r="K4426">
        <v>774</v>
      </c>
      <c r="L4426">
        <v>921</v>
      </c>
      <c r="M4426">
        <v>1073</v>
      </c>
    </row>
    <row r="4427" spans="1:13" x14ac:dyDescent="0.2">
      <c r="A4427" t="s">
        <v>4436</v>
      </c>
      <c r="B4427">
        <v>7627</v>
      </c>
      <c r="C4427">
        <v>5840</v>
      </c>
      <c r="D4427">
        <v>6696</v>
      </c>
      <c r="E4427" s="1">
        <v>2505</v>
      </c>
      <c r="F4427" s="1">
        <v>2672</v>
      </c>
      <c r="G4427" s="1">
        <v>6393</v>
      </c>
      <c r="H4427" s="1">
        <v>6006</v>
      </c>
      <c r="I4427" s="1">
        <v>3762</v>
      </c>
      <c r="J4427" s="1">
        <v>1921</v>
      </c>
      <c r="K4427">
        <v>4573</v>
      </c>
      <c r="L4427">
        <v>4532</v>
      </c>
      <c r="M4427">
        <v>5174</v>
      </c>
    </row>
    <row r="4428" spans="1:13" x14ac:dyDescent="0.2">
      <c r="A4428" t="s">
        <v>4437</v>
      </c>
      <c r="B4428">
        <v>1312</v>
      </c>
      <c r="C4428">
        <v>1240</v>
      </c>
      <c r="D4428">
        <v>1278</v>
      </c>
      <c r="E4428" s="1">
        <v>460</v>
      </c>
      <c r="F4428" s="1">
        <v>448</v>
      </c>
      <c r="G4428" s="1">
        <v>974</v>
      </c>
      <c r="H4428" s="1">
        <v>851</v>
      </c>
      <c r="I4428" s="1">
        <v>557</v>
      </c>
      <c r="J4428" s="1">
        <v>376</v>
      </c>
      <c r="K4428">
        <v>1110</v>
      </c>
      <c r="L4428">
        <v>1101</v>
      </c>
      <c r="M4428">
        <v>1280</v>
      </c>
    </row>
    <row r="4429" spans="1:13" x14ac:dyDescent="0.2">
      <c r="A4429" t="s">
        <v>4438</v>
      </c>
      <c r="B4429">
        <v>790</v>
      </c>
      <c r="C4429">
        <v>631</v>
      </c>
      <c r="D4429">
        <v>723</v>
      </c>
      <c r="E4429" s="1">
        <v>185</v>
      </c>
      <c r="F4429" s="1">
        <v>172</v>
      </c>
      <c r="G4429" s="1">
        <v>506</v>
      </c>
      <c r="H4429" s="1">
        <v>993</v>
      </c>
      <c r="I4429" s="1">
        <v>604</v>
      </c>
      <c r="J4429" s="1">
        <v>603</v>
      </c>
      <c r="K4429">
        <v>955</v>
      </c>
      <c r="L4429">
        <v>1087</v>
      </c>
      <c r="M4429">
        <v>1148</v>
      </c>
    </row>
    <row r="4430" spans="1:13" x14ac:dyDescent="0.2">
      <c r="A4430" t="s">
        <v>4439</v>
      </c>
      <c r="B4430">
        <v>20348</v>
      </c>
      <c r="C4430">
        <v>15803</v>
      </c>
      <c r="D4430">
        <v>16182</v>
      </c>
      <c r="E4430" s="1">
        <v>6178</v>
      </c>
      <c r="F4430" s="1">
        <v>5662</v>
      </c>
      <c r="G4430" s="1">
        <v>14138</v>
      </c>
      <c r="H4430" s="1">
        <v>21972</v>
      </c>
      <c r="I4430" s="1">
        <v>13235</v>
      </c>
      <c r="J4430" s="1">
        <v>7580</v>
      </c>
      <c r="K4430">
        <v>20294</v>
      </c>
      <c r="L4430">
        <v>20996</v>
      </c>
      <c r="M4430">
        <v>24100</v>
      </c>
    </row>
    <row r="4431" spans="1:13" x14ac:dyDescent="0.2">
      <c r="A4431" t="s">
        <v>4440</v>
      </c>
      <c r="B4431">
        <v>6183</v>
      </c>
      <c r="C4431">
        <v>4245</v>
      </c>
      <c r="D4431">
        <v>3791</v>
      </c>
      <c r="E4431" s="1">
        <v>1847</v>
      </c>
      <c r="F4431" s="1">
        <v>1417</v>
      </c>
      <c r="G4431" s="1">
        <v>3177</v>
      </c>
      <c r="H4431" s="1">
        <v>5409</v>
      </c>
      <c r="I4431" s="1">
        <v>4033</v>
      </c>
      <c r="J4431" s="1">
        <v>1975</v>
      </c>
      <c r="K4431">
        <v>6303</v>
      </c>
      <c r="L4431">
        <v>5953</v>
      </c>
      <c r="M4431">
        <v>6919</v>
      </c>
    </row>
    <row r="4432" spans="1:13" x14ac:dyDescent="0.2">
      <c r="A4432" t="s">
        <v>4441</v>
      </c>
      <c r="B4432">
        <v>6599</v>
      </c>
      <c r="C4432">
        <v>4960</v>
      </c>
      <c r="D4432">
        <v>4908</v>
      </c>
      <c r="E4432" s="1">
        <v>2062</v>
      </c>
      <c r="F4432" s="1">
        <v>1890</v>
      </c>
      <c r="G4432" s="1">
        <v>4900</v>
      </c>
      <c r="H4432" s="1">
        <v>5816</v>
      </c>
      <c r="I4432" s="1">
        <v>3693</v>
      </c>
      <c r="J4432" s="1">
        <v>2199</v>
      </c>
      <c r="K4432">
        <v>5504</v>
      </c>
      <c r="L4432">
        <v>5370</v>
      </c>
      <c r="M4432">
        <v>6280</v>
      </c>
    </row>
    <row r="4433" spans="1:13" x14ac:dyDescent="0.2">
      <c r="A4433" t="s">
        <v>4442</v>
      </c>
      <c r="B4433">
        <v>1653</v>
      </c>
      <c r="C4433">
        <v>1246</v>
      </c>
      <c r="D4433">
        <v>1544</v>
      </c>
      <c r="E4433" s="1">
        <v>450</v>
      </c>
      <c r="F4433" s="1">
        <v>360</v>
      </c>
      <c r="G4433" s="1">
        <v>878</v>
      </c>
      <c r="H4433" s="1">
        <v>1439</v>
      </c>
      <c r="I4433" s="1">
        <v>997</v>
      </c>
      <c r="J4433" s="1">
        <v>519</v>
      </c>
      <c r="K4433">
        <v>1512</v>
      </c>
      <c r="L4433">
        <v>1312</v>
      </c>
      <c r="M4433">
        <v>1573</v>
      </c>
    </row>
    <row r="4434" spans="1:13" x14ac:dyDescent="0.2">
      <c r="A4434" t="s">
        <v>4443</v>
      </c>
      <c r="B4434">
        <v>3494</v>
      </c>
      <c r="C4434">
        <v>2868</v>
      </c>
      <c r="D4434">
        <v>3401</v>
      </c>
      <c r="E4434" s="1">
        <v>1638</v>
      </c>
      <c r="F4434" s="1">
        <v>1329</v>
      </c>
      <c r="G4434" s="1">
        <v>3158</v>
      </c>
      <c r="H4434" s="1">
        <v>3283</v>
      </c>
      <c r="I4434" s="1">
        <v>2213</v>
      </c>
      <c r="J4434" s="1">
        <v>991</v>
      </c>
      <c r="K4434">
        <v>3215</v>
      </c>
      <c r="L4434">
        <v>2636</v>
      </c>
      <c r="M4434">
        <v>2962</v>
      </c>
    </row>
    <row r="4435" spans="1:13" x14ac:dyDescent="0.2">
      <c r="A4435" t="s">
        <v>4444</v>
      </c>
      <c r="B4435">
        <v>1993</v>
      </c>
      <c r="C4435">
        <v>2118</v>
      </c>
      <c r="D4435">
        <v>2175</v>
      </c>
      <c r="E4435" s="1">
        <v>611</v>
      </c>
      <c r="F4435" s="1">
        <v>555</v>
      </c>
      <c r="G4435" s="1">
        <v>1354</v>
      </c>
      <c r="H4435" s="1">
        <v>1907</v>
      </c>
      <c r="I4435" s="1">
        <v>1187</v>
      </c>
      <c r="J4435" s="1">
        <v>624</v>
      </c>
      <c r="K4435">
        <v>2519</v>
      </c>
      <c r="L4435">
        <v>2159</v>
      </c>
      <c r="M4435">
        <v>2577</v>
      </c>
    </row>
    <row r="4436" spans="1:13" x14ac:dyDescent="0.2">
      <c r="A4436" t="s">
        <v>4445</v>
      </c>
      <c r="B4436">
        <v>5368</v>
      </c>
      <c r="C4436">
        <v>5060</v>
      </c>
      <c r="D4436">
        <v>6310</v>
      </c>
      <c r="E4436" s="1">
        <v>1883</v>
      </c>
      <c r="F4436" s="1">
        <v>1862</v>
      </c>
      <c r="G4436" s="1">
        <v>4733</v>
      </c>
      <c r="H4436" s="1">
        <v>8108</v>
      </c>
      <c r="I4436" s="1">
        <v>4705</v>
      </c>
      <c r="J4436" s="1">
        <v>3248</v>
      </c>
      <c r="K4436">
        <v>7744</v>
      </c>
      <c r="L4436">
        <v>7288</v>
      </c>
      <c r="M4436">
        <v>7931</v>
      </c>
    </row>
    <row r="4437" spans="1:13" x14ac:dyDescent="0.2">
      <c r="A4437" t="s">
        <v>4446</v>
      </c>
      <c r="B4437">
        <v>137</v>
      </c>
      <c r="C4437">
        <v>98</v>
      </c>
      <c r="D4437">
        <v>102</v>
      </c>
      <c r="E4437" s="1">
        <v>17</v>
      </c>
      <c r="F4437" s="1">
        <v>28</v>
      </c>
      <c r="G4437" s="1">
        <v>70</v>
      </c>
      <c r="H4437" s="1">
        <v>118</v>
      </c>
      <c r="I4437" s="1">
        <v>87</v>
      </c>
      <c r="J4437" s="1">
        <v>49</v>
      </c>
      <c r="K4437">
        <v>136</v>
      </c>
      <c r="L4437">
        <v>139</v>
      </c>
      <c r="M4437">
        <v>169</v>
      </c>
    </row>
    <row r="4438" spans="1:13" x14ac:dyDescent="0.2">
      <c r="A4438" t="s">
        <v>4447</v>
      </c>
      <c r="B4438">
        <v>2174</v>
      </c>
      <c r="C4438">
        <v>1797</v>
      </c>
      <c r="D4438">
        <v>2337</v>
      </c>
      <c r="E4438" s="1">
        <v>733</v>
      </c>
      <c r="F4438" s="1">
        <v>676</v>
      </c>
      <c r="G4438" s="1">
        <v>1676</v>
      </c>
      <c r="H4438" s="1">
        <v>2055</v>
      </c>
      <c r="I4438" s="1">
        <v>1434</v>
      </c>
      <c r="J4438" s="1">
        <v>717</v>
      </c>
      <c r="K4438">
        <v>2509</v>
      </c>
      <c r="L4438">
        <v>1939</v>
      </c>
      <c r="M4438">
        <v>2190</v>
      </c>
    </row>
    <row r="4439" spans="1:13" x14ac:dyDescent="0.2">
      <c r="A4439" t="s">
        <v>4448</v>
      </c>
      <c r="B4439">
        <v>10145</v>
      </c>
      <c r="C4439">
        <v>8226</v>
      </c>
      <c r="D4439">
        <v>9245</v>
      </c>
      <c r="E4439" s="1">
        <v>2766</v>
      </c>
      <c r="F4439" s="1">
        <v>2599</v>
      </c>
      <c r="G4439" s="1">
        <v>6642</v>
      </c>
      <c r="H4439" s="1">
        <v>6595</v>
      </c>
      <c r="I4439" s="1">
        <v>4596</v>
      </c>
      <c r="J4439" s="1">
        <v>2895</v>
      </c>
      <c r="K4439">
        <v>8168</v>
      </c>
      <c r="L4439">
        <v>7349</v>
      </c>
      <c r="M4439">
        <v>8512</v>
      </c>
    </row>
    <row r="4440" spans="1:13" x14ac:dyDescent="0.2">
      <c r="A4440" t="s">
        <v>4449</v>
      </c>
      <c r="B4440">
        <v>4315</v>
      </c>
      <c r="C4440">
        <v>4436</v>
      </c>
      <c r="D4440">
        <v>6825</v>
      </c>
      <c r="E4440" s="1">
        <v>1378</v>
      </c>
      <c r="F4440" s="1">
        <v>1255</v>
      </c>
      <c r="G4440" s="1">
        <v>2990</v>
      </c>
      <c r="H4440" s="1">
        <v>5896</v>
      </c>
      <c r="I4440" s="1">
        <v>3278</v>
      </c>
      <c r="J4440" s="1">
        <v>1986</v>
      </c>
      <c r="K4440">
        <v>9764</v>
      </c>
      <c r="L4440">
        <v>5711</v>
      </c>
      <c r="M4440">
        <v>7839</v>
      </c>
    </row>
    <row r="4441" spans="1:13" x14ac:dyDescent="0.2">
      <c r="A4441" t="s">
        <v>4450</v>
      </c>
      <c r="B4441">
        <v>4460</v>
      </c>
      <c r="C4441">
        <v>3816</v>
      </c>
      <c r="D4441">
        <v>4655</v>
      </c>
      <c r="E4441" s="1">
        <v>1401</v>
      </c>
      <c r="F4441" s="1">
        <v>1432</v>
      </c>
      <c r="G4441" s="1">
        <v>3261</v>
      </c>
      <c r="H4441" s="1">
        <v>4458</v>
      </c>
      <c r="I4441" s="1">
        <v>2916</v>
      </c>
      <c r="J4441" s="1">
        <v>1695</v>
      </c>
      <c r="K4441">
        <v>5854</v>
      </c>
      <c r="L4441">
        <v>5247</v>
      </c>
      <c r="M4441">
        <v>5431</v>
      </c>
    </row>
    <row r="4442" spans="1:13" x14ac:dyDescent="0.2">
      <c r="A4442" t="s">
        <v>4451</v>
      </c>
      <c r="B4442">
        <v>3451</v>
      </c>
      <c r="C4442">
        <v>2619</v>
      </c>
      <c r="D4442">
        <v>2542</v>
      </c>
      <c r="E4442" s="1">
        <v>1282</v>
      </c>
      <c r="F4442" s="1">
        <v>1166</v>
      </c>
      <c r="G4442" s="1">
        <v>2615</v>
      </c>
      <c r="H4442" s="1">
        <v>3140</v>
      </c>
      <c r="I4442" s="1">
        <v>2049</v>
      </c>
      <c r="J4442" s="1">
        <v>924</v>
      </c>
      <c r="K4442">
        <v>1872</v>
      </c>
      <c r="L4442">
        <v>1896</v>
      </c>
      <c r="M4442">
        <v>2410</v>
      </c>
    </row>
    <row r="4443" spans="1:13" x14ac:dyDescent="0.2">
      <c r="A4443" t="s">
        <v>4452</v>
      </c>
      <c r="B4443">
        <v>95313</v>
      </c>
      <c r="C4443">
        <v>73577</v>
      </c>
      <c r="D4443">
        <v>68283</v>
      </c>
      <c r="E4443" s="1">
        <v>24282</v>
      </c>
      <c r="F4443" s="1">
        <v>21180</v>
      </c>
      <c r="G4443" s="1">
        <v>54734</v>
      </c>
      <c r="H4443" s="1">
        <v>64774</v>
      </c>
      <c r="I4443" s="1">
        <v>38691</v>
      </c>
      <c r="J4443" s="1">
        <v>23058</v>
      </c>
      <c r="K4443">
        <v>47374</v>
      </c>
      <c r="L4443">
        <v>51018</v>
      </c>
      <c r="M4443">
        <v>60362</v>
      </c>
    </row>
    <row r="4444" spans="1:13" x14ac:dyDescent="0.2">
      <c r="A4444" t="s">
        <v>4453</v>
      </c>
      <c r="B4444">
        <v>2179</v>
      </c>
      <c r="C4444">
        <v>1886</v>
      </c>
      <c r="D4444">
        <v>2061</v>
      </c>
      <c r="E4444" s="1">
        <v>680</v>
      </c>
      <c r="F4444" s="1">
        <v>617</v>
      </c>
      <c r="G4444" s="1">
        <v>1398</v>
      </c>
      <c r="H4444" s="1">
        <v>1580</v>
      </c>
      <c r="I4444" s="1">
        <v>1185</v>
      </c>
      <c r="J4444" s="1">
        <v>747</v>
      </c>
      <c r="K4444">
        <v>1975</v>
      </c>
      <c r="L4444">
        <v>1934</v>
      </c>
      <c r="M4444">
        <v>2047</v>
      </c>
    </row>
    <row r="4445" spans="1:13" x14ac:dyDescent="0.2">
      <c r="A4445" t="s">
        <v>4454</v>
      </c>
      <c r="B4445">
        <v>1396</v>
      </c>
      <c r="C4445">
        <v>1127</v>
      </c>
      <c r="D4445">
        <v>1297</v>
      </c>
      <c r="E4445" s="1">
        <v>607</v>
      </c>
      <c r="F4445" s="1">
        <v>432</v>
      </c>
      <c r="G4445" s="1">
        <v>1058</v>
      </c>
      <c r="H4445" s="1">
        <v>1417</v>
      </c>
      <c r="I4445" s="1">
        <v>1176</v>
      </c>
      <c r="J4445" s="1">
        <v>518</v>
      </c>
      <c r="K4445">
        <v>1961</v>
      </c>
      <c r="L4445">
        <v>1705</v>
      </c>
      <c r="M4445">
        <v>1840</v>
      </c>
    </row>
    <row r="4446" spans="1:13" x14ac:dyDescent="0.2">
      <c r="A4446" t="s">
        <v>4455</v>
      </c>
      <c r="B4446">
        <v>2396</v>
      </c>
      <c r="C4446">
        <v>1904</v>
      </c>
      <c r="D4446">
        <v>1905</v>
      </c>
      <c r="E4446" s="1">
        <v>843</v>
      </c>
      <c r="F4446" s="1">
        <v>752</v>
      </c>
      <c r="G4446" s="1">
        <v>1686</v>
      </c>
      <c r="H4446" s="1">
        <v>2355</v>
      </c>
      <c r="I4446" s="1">
        <v>1532</v>
      </c>
      <c r="J4446" s="1">
        <v>827</v>
      </c>
      <c r="K4446">
        <v>2617</v>
      </c>
      <c r="L4446">
        <v>2381</v>
      </c>
      <c r="M4446">
        <v>2837</v>
      </c>
    </row>
    <row r="4447" spans="1:13" x14ac:dyDescent="0.2">
      <c r="A4447" t="s">
        <v>4456</v>
      </c>
      <c r="B4447">
        <v>7212</v>
      </c>
      <c r="C4447">
        <v>7715</v>
      </c>
      <c r="D4447">
        <v>8034</v>
      </c>
      <c r="E4447" s="1">
        <v>3895</v>
      </c>
      <c r="F4447" s="1">
        <v>3375</v>
      </c>
      <c r="G4447" s="1">
        <v>8941</v>
      </c>
      <c r="H4447" s="1">
        <v>11591</v>
      </c>
      <c r="I4447" s="1">
        <v>8802</v>
      </c>
      <c r="J4447" s="1">
        <v>3641</v>
      </c>
      <c r="K4447">
        <v>7154</v>
      </c>
      <c r="L4447">
        <v>8036</v>
      </c>
      <c r="M4447">
        <v>8215</v>
      </c>
    </row>
    <row r="4448" spans="1:13" x14ac:dyDescent="0.2">
      <c r="A4448" t="s">
        <v>4457</v>
      </c>
      <c r="B4448">
        <v>2254</v>
      </c>
      <c r="C4448">
        <v>2079</v>
      </c>
      <c r="D4448">
        <v>2424</v>
      </c>
      <c r="E4448" s="1">
        <v>813</v>
      </c>
      <c r="F4448" s="1">
        <v>840</v>
      </c>
      <c r="G4448" s="1">
        <v>1858</v>
      </c>
      <c r="H4448" s="1">
        <v>2204</v>
      </c>
      <c r="I4448" s="1">
        <v>1423</v>
      </c>
      <c r="J4448" s="1">
        <v>922</v>
      </c>
      <c r="K4448">
        <v>2187</v>
      </c>
      <c r="L4448">
        <v>1939</v>
      </c>
      <c r="M4448">
        <v>2083</v>
      </c>
    </row>
    <row r="4449" spans="1:13" x14ac:dyDescent="0.2">
      <c r="A4449" t="s">
        <v>4458</v>
      </c>
      <c r="B4449">
        <v>3593</v>
      </c>
      <c r="C4449">
        <v>3041</v>
      </c>
      <c r="D4449">
        <v>3247</v>
      </c>
      <c r="E4449" s="1">
        <v>1160</v>
      </c>
      <c r="F4449" s="1">
        <v>1124</v>
      </c>
      <c r="G4449" s="1">
        <v>2624</v>
      </c>
      <c r="H4449" s="1">
        <v>4452</v>
      </c>
      <c r="I4449" s="1">
        <v>2844</v>
      </c>
      <c r="J4449" s="1">
        <v>1593</v>
      </c>
      <c r="K4449">
        <v>4251</v>
      </c>
      <c r="L4449">
        <v>3611</v>
      </c>
      <c r="M4449">
        <v>4384</v>
      </c>
    </row>
    <row r="4450" spans="1:13" x14ac:dyDescent="0.2">
      <c r="A4450" t="s">
        <v>4459</v>
      </c>
      <c r="B4450">
        <v>6093</v>
      </c>
      <c r="C4450">
        <v>5442</v>
      </c>
      <c r="D4450">
        <v>5605</v>
      </c>
      <c r="E4450" s="1">
        <v>2276</v>
      </c>
      <c r="F4450" s="1">
        <v>2098</v>
      </c>
      <c r="G4450" s="1">
        <v>5038</v>
      </c>
      <c r="H4450" s="1">
        <v>7000</v>
      </c>
      <c r="I4450" s="1">
        <v>4695</v>
      </c>
      <c r="J4450" s="1">
        <v>2554</v>
      </c>
      <c r="K4450">
        <v>6204</v>
      </c>
      <c r="L4450">
        <v>6389</v>
      </c>
      <c r="M4450">
        <v>7126</v>
      </c>
    </row>
    <row r="4451" spans="1:13" x14ac:dyDescent="0.2">
      <c r="A4451" t="s">
        <v>4460</v>
      </c>
      <c r="B4451">
        <v>9539</v>
      </c>
      <c r="C4451">
        <v>8137</v>
      </c>
      <c r="D4451">
        <v>8590</v>
      </c>
      <c r="E4451" s="1">
        <v>3920</v>
      </c>
      <c r="F4451" s="1">
        <v>3468</v>
      </c>
      <c r="G4451" s="1">
        <v>7403</v>
      </c>
      <c r="H4451" s="1">
        <v>8965</v>
      </c>
      <c r="I4451" s="1">
        <v>6326</v>
      </c>
      <c r="J4451" s="1">
        <v>3634</v>
      </c>
      <c r="K4451">
        <v>9724</v>
      </c>
      <c r="L4451">
        <v>9138</v>
      </c>
      <c r="M4451">
        <v>9803</v>
      </c>
    </row>
    <row r="4452" spans="1:13" x14ac:dyDescent="0.2">
      <c r="A4452" t="s">
        <v>4461</v>
      </c>
      <c r="B4452">
        <v>618</v>
      </c>
      <c r="C4452">
        <v>428</v>
      </c>
      <c r="D4452">
        <v>491</v>
      </c>
      <c r="E4452" s="1">
        <v>246</v>
      </c>
      <c r="F4452" s="1">
        <v>228</v>
      </c>
      <c r="G4452" s="1">
        <v>439</v>
      </c>
      <c r="H4452" s="1">
        <v>605</v>
      </c>
      <c r="I4452" s="1">
        <v>445</v>
      </c>
      <c r="J4452" s="1">
        <v>239</v>
      </c>
      <c r="K4452">
        <v>636</v>
      </c>
      <c r="L4452">
        <v>499</v>
      </c>
      <c r="M4452">
        <v>485</v>
      </c>
    </row>
    <row r="4453" spans="1:13" x14ac:dyDescent="0.2">
      <c r="A4453" t="s">
        <v>4462</v>
      </c>
      <c r="B4453">
        <v>214</v>
      </c>
      <c r="C4453">
        <v>209</v>
      </c>
      <c r="D4453">
        <v>266</v>
      </c>
      <c r="E4453" s="1">
        <v>80</v>
      </c>
      <c r="F4453" s="1">
        <v>76</v>
      </c>
      <c r="G4453" s="1">
        <v>202</v>
      </c>
      <c r="H4453" s="1">
        <v>339</v>
      </c>
      <c r="I4453" s="1">
        <v>160</v>
      </c>
      <c r="J4453" s="1">
        <v>149</v>
      </c>
      <c r="K4453">
        <v>389</v>
      </c>
      <c r="L4453">
        <v>327</v>
      </c>
      <c r="M4453">
        <v>379</v>
      </c>
    </row>
    <row r="4454" spans="1:13" x14ac:dyDescent="0.2">
      <c r="A4454" t="s">
        <v>4463</v>
      </c>
      <c r="B4454">
        <v>5094</v>
      </c>
      <c r="C4454">
        <v>4476</v>
      </c>
      <c r="D4454">
        <v>4813</v>
      </c>
      <c r="E4454" s="1">
        <v>1688</v>
      </c>
      <c r="F4454" s="1">
        <v>1536</v>
      </c>
      <c r="G4454" s="1">
        <v>3746</v>
      </c>
      <c r="H4454" s="1">
        <v>7796</v>
      </c>
      <c r="I4454" s="1">
        <v>5059</v>
      </c>
      <c r="J4454" s="1">
        <v>3274</v>
      </c>
      <c r="K4454">
        <v>8650</v>
      </c>
      <c r="L4454">
        <v>6828</v>
      </c>
      <c r="M4454">
        <v>8102</v>
      </c>
    </row>
    <row r="4455" spans="1:13" x14ac:dyDescent="0.2">
      <c r="A4455" t="s">
        <v>4464</v>
      </c>
      <c r="B4455">
        <v>523</v>
      </c>
      <c r="C4455">
        <v>361</v>
      </c>
      <c r="D4455">
        <v>346</v>
      </c>
      <c r="E4455" s="1">
        <v>144</v>
      </c>
      <c r="F4455" s="1">
        <v>102</v>
      </c>
      <c r="G4455" s="1">
        <v>220</v>
      </c>
      <c r="H4455" s="1">
        <v>394</v>
      </c>
      <c r="I4455" s="1">
        <v>316</v>
      </c>
      <c r="J4455" s="1">
        <v>141</v>
      </c>
      <c r="K4455">
        <v>410</v>
      </c>
      <c r="L4455">
        <v>304</v>
      </c>
      <c r="M4455">
        <v>375</v>
      </c>
    </row>
    <row r="4456" spans="1:13" x14ac:dyDescent="0.2">
      <c r="A4456" t="s">
        <v>4465</v>
      </c>
      <c r="B4456">
        <v>8519</v>
      </c>
      <c r="C4456">
        <v>6793</v>
      </c>
      <c r="D4456">
        <v>7062</v>
      </c>
      <c r="E4456" s="1">
        <v>2248</v>
      </c>
      <c r="F4456" s="1">
        <v>1866</v>
      </c>
      <c r="G4456" s="1">
        <v>4539</v>
      </c>
      <c r="H4456" s="1">
        <v>7135</v>
      </c>
      <c r="I4456" s="1">
        <v>4450</v>
      </c>
      <c r="J4456" s="1">
        <v>2665</v>
      </c>
      <c r="K4456">
        <v>6314</v>
      </c>
      <c r="L4456">
        <v>5855</v>
      </c>
      <c r="M4456">
        <v>6911</v>
      </c>
    </row>
    <row r="4457" spans="1:13" x14ac:dyDescent="0.2">
      <c r="A4457" t="s">
        <v>4466</v>
      </c>
      <c r="B4457">
        <v>1593</v>
      </c>
      <c r="C4457">
        <v>1541</v>
      </c>
      <c r="D4457">
        <v>1899</v>
      </c>
      <c r="E4457" s="1">
        <v>791</v>
      </c>
      <c r="F4457" s="1">
        <v>646</v>
      </c>
      <c r="G4457" s="1">
        <v>1298</v>
      </c>
      <c r="H4457" s="1">
        <v>2376</v>
      </c>
      <c r="I4457" s="1">
        <v>1776</v>
      </c>
      <c r="J4457" s="1">
        <v>913</v>
      </c>
      <c r="K4457">
        <v>2544</v>
      </c>
      <c r="L4457">
        <v>2071</v>
      </c>
      <c r="M4457">
        <v>2371</v>
      </c>
    </row>
    <row r="4458" spans="1:13" x14ac:dyDescent="0.2">
      <c r="A4458" t="s">
        <v>4467</v>
      </c>
      <c r="B4458">
        <v>1365</v>
      </c>
      <c r="C4458">
        <v>1235</v>
      </c>
      <c r="D4458">
        <v>1396</v>
      </c>
      <c r="E4458" s="1">
        <v>600</v>
      </c>
      <c r="F4458" s="1">
        <v>443</v>
      </c>
      <c r="G4458" s="1">
        <v>1056</v>
      </c>
      <c r="H4458" s="1">
        <v>1892</v>
      </c>
      <c r="I4458" s="1">
        <v>1348</v>
      </c>
      <c r="J4458" s="1">
        <v>724</v>
      </c>
      <c r="K4458">
        <v>2032</v>
      </c>
      <c r="L4458">
        <v>1947</v>
      </c>
      <c r="M4458">
        <v>2081</v>
      </c>
    </row>
    <row r="4459" spans="1:13" x14ac:dyDescent="0.2">
      <c r="A4459" t="s">
        <v>4468</v>
      </c>
      <c r="B4459">
        <v>6267</v>
      </c>
      <c r="C4459">
        <v>5982</v>
      </c>
      <c r="D4459">
        <v>8362</v>
      </c>
      <c r="E4459" s="1">
        <v>1530</v>
      </c>
      <c r="F4459" s="1">
        <v>1478</v>
      </c>
      <c r="G4459" s="1">
        <v>3350</v>
      </c>
      <c r="H4459" s="1">
        <v>7837</v>
      </c>
      <c r="I4459" s="1">
        <v>4439</v>
      </c>
      <c r="J4459" s="1">
        <v>2887</v>
      </c>
      <c r="K4459">
        <v>14699</v>
      </c>
      <c r="L4459">
        <v>10107</v>
      </c>
      <c r="M4459">
        <v>12236</v>
      </c>
    </row>
    <row r="4460" spans="1:13" x14ac:dyDescent="0.2">
      <c r="A4460" t="s">
        <v>4469</v>
      </c>
      <c r="B4460">
        <v>9</v>
      </c>
      <c r="C4460">
        <v>8</v>
      </c>
      <c r="D4460">
        <v>10</v>
      </c>
      <c r="E4460" s="1">
        <v>6</v>
      </c>
      <c r="F4460" s="1">
        <v>2</v>
      </c>
      <c r="G4460" s="1">
        <v>9</v>
      </c>
      <c r="H4460" s="1">
        <v>5</v>
      </c>
      <c r="I4460" s="1">
        <v>16</v>
      </c>
      <c r="J4460" s="1">
        <v>8</v>
      </c>
      <c r="K4460">
        <v>5</v>
      </c>
      <c r="L4460">
        <v>9</v>
      </c>
      <c r="M4460">
        <v>8</v>
      </c>
    </row>
    <row r="4461" spans="1:13" x14ac:dyDescent="0.2">
      <c r="A4461" t="s">
        <v>4470</v>
      </c>
      <c r="B4461">
        <v>2837</v>
      </c>
      <c r="C4461">
        <v>2502</v>
      </c>
      <c r="D4461">
        <v>2961</v>
      </c>
      <c r="E4461" s="1">
        <v>994</v>
      </c>
      <c r="F4461" s="1">
        <v>851</v>
      </c>
      <c r="G4461" s="1">
        <v>2065</v>
      </c>
      <c r="H4461" s="1">
        <v>4195</v>
      </c>
      <c r="I4461" s="1">
        <v>2982</v>
      </c>
      <c r="J4461" s="1">
        <v>1780</v>
      </c>
      <c r="K4461">
        <v>3299</v>
      </c>
      <c r="L4461">
        <v>2263</v>
      </c>
      <c r="M4461">
        <v>2790</v>
      </c>
    </row>
    <row r="4462" spans="1:13" x14ac:dyDescent="0.2">
      <c r="A4462" t="s">
        <v>4471</v>
      </c>
      <c r="B4462">
        <v>513</v>
      </c>
      <c r="C4462">
        <v>559</v>
      </c>
      <c r="D4462">
        <v>664</v>
      </c>
      <c r="E4462" s="1">
        <v>204</v>
      </c>
      <c r="F4462" s="1">
        <v>199</v>
      </c>
      <c r="G4462" s="1">
        <v>409</v>
      </c>
      <c r="H4462" s="1">
        <v>390</v>
      </c>
      <c r="I4462" s="1">
        <v>274</v>
      </c>
      <c r="J4462" s="1">
        <v>133</v>
      </c>
      <c r="K4462">
        <v>379</v>
      </c>
      <c r="L4462">
        <v>416</v>
      </c>
      <c r="M4462">
        <v>475</v>
      </c>
    </row>
    <row r="4463" spans="1:13" x14ac:dyDescent="0.2">
      <c r="A4463" t="s">
        <v>4472</v>
      </c>
      <c r="B4463">
        <v>4161</v>
      </c>
      <c r="C4463">
        <v>3906</v>
      </c>
      <c r="D4463">
        <v>4622</v>
      </c>
      <c r="E4463" s="1">
        <v>1580</v>
      </c>
      <c r="F4463" s="1">
        <v>1459</v>
      </c>
      <c r="G4463" s="1">
        <v>3899</v>
      </c>
      <c r="H4463" s="1">
        <v>8911</v>
      </c>
      <c r="I4463" s="1">
        <v>5271</v>
      </c>
      <c r="J4463" s="1">
        <v>3432</v>
      </c>
      <c r="K4463">
        <v>7991</v>
      </c>
      <c r="L4463">
        <v>6792</v>
      </c>
      <c r="M4463">
        <v>7485</v>
      </c>
    </row>
    <row r="4464" spans="1:13" x14ac:dyDescent="0.2">
      <c r="A4464" t="s">
        <v>4473</v>
      </c>
      <c r="B4464">
        <v>7237</v>
      </c>
      <c r="C4464">
        <v>6808</v>
      </c>
      <c r="D4464">
        <v>7203</v>
      </c>
      <c r="E4464" s="1">
        <v>2915</v>
      </c>
      <c r="F4464" s="1">
        <v>3000</v>
      </c>
      <c r="G4464" s="1">
        <v>7459</v>
      </c>
      <c r="H4464" s="1">
        <v>9086</v>
      </c>
      <c r="I4464" s="1">
        <v>5798</v>
      </c>
      <c r="J4464" s="1">
        <v>3436</v>
      </c>
      <c r="K4464">
        <v>7674</v>
      </c>
      <c r="L4464">
        <v>7917</v>
      </c>
      <c r="M4464">
        <v>8168</v>
      </c>
    </row>
    <row r="4465" spans="1:13" x14ac:dyDescent="0.2">
      <c r="A4465" t="s">
        <v>4474</v>
      </c>
      <c r="B4465">
        <v>7958</v>
      </c>
      <c r="C4465">
        <v>7810</v>
      </c>
      <c r="D4465">
        <v>9788</v>
      </c>
      <c r="E4465" s="1">
        <v>4392</v>
      </c>
      <c r="F4465" s="1">
        <v>3837</v>
      </c>
      <c r="G4465" s="1">
        <v>8140</v>
      </c>
      <c r="H4465" s="1">
        <v>8334</v>
      </c>
      <c r="I4465" s="1">
        <v>6622</v>
      </c>
      <c r="J4465" s="1">
        <v>2034</v>
      </c>
      <c r="K4465">
        <v>4389</v>
      </c>
      <c r="L4465">
        <v>3906</v>
      </c>
      <c r="M4465">
        <v>4296</v>
      </c>
    </row>
    <row r="4466" spans="1:13" x14ac:dyDescent="0.2">
      <c r="A4466" t="s">
        <v>4475</v>
      </c>
      <c r="B4466">
        <v>2370</v>
      </c>
      <c r="C4466">
        <v>2095</v>
      </c>
      <c r="D4466">
        <v>2376</v>
      </c>
      <c r="E4466" s="1">
        <v>678</v>
      </c>
      <c r="F4466" s="1">
        <v>761</v>
      </c>
      <c r="G4466" s="1">
        <v>1631</v>
      </c>
      <c r="H4466" s="1">
        <v>2579</v>
      </c>
      <c r="I4466" s="1">
        <v>1659</v>
      </c>
      <c r="J4466" s="1">
        <v>981</v>
      </c>
      <c r="K4466">
        <v>2502</v>
      </c>
      <c r="L4466">
        <v>2456</v>
      </c>
      <c r="M4466">
        <v>2620</v>
      </c>
    </row>
    <row r="4467" spans="1:13" x14ac:dyDescent="0.2">
      <c r="A4467" t="s">
        <v>4476</v>
      </c>
      <c r="B4467">
        <v>37</v>
      </c>
      <c r="C4467">
        <v>33</v>
      </c>
      <c r="D4467">
        <v>33</v>
      </c>
      <c r="E4467" s="1">
        <v>16</v>
      </c>
      <c r="F4467" s="1">
        <v>12</v>
      </c>
      <c r="G4467" s="1">
        <v>19</v>
      </c>
      <c r="H4467" s="1">
        <v>22</v>
      </c>
      <c r="I4467" s="1">
        <v>16</v>
      </c>
      <c r="J4467" s="1">
        <v>18</v>
      </c>
      <c r="K4467">
        <v>23</v>
      </c>
      <c r="L4467">
        <v>17</v>
      </c>
      <c r="M4467">
        <v>44</v>
      </c>
    </row>
    <row r="4468" spans="1:13" x14ac:dyDescent="0.2">
      <c r="A4468" t="s">
        <v>4477</v>
      </c>
      <c r="B4468">
        <v>8932</v>
      </c>
      <c r="C4468">
        <v>6766</v>
      </c>
      <c r="D4468">
        <v>7208</v>
      </c>
      <c r="E4468" s="1">
        <v>2777</v>
      </c>
      <c r="F4468" s="1">
        <v>2282</v>
      </c>
      <c r="G4468" s="1">
        <v>6070</v>
      </c>
      <c r="H4468" s="1">
        <v>18029</v>
      </c>
      <c r="I4468" s="1">
        <v>9090</v>
      </c>
      <c r="J4468" s="1">
        <v>6166</v>
      </c>
      <c r="K4468">
        <v>12306</v>
      </c>
      <c r="L4468">
        <v>9989</v>
      </c>
      <c r="M4468">
        <v>12206</v>
      </c>
    </row>
    <row r="4469" spans="1:13" x14ac:dyDescent="0.2">
      <c r="A4469" t="s">
        <v>4478</v>
      </c>
      <c r="B4469">
        <v>32938</v>
      </c>
      <c r="C4469">
        <v>26363</v>
      </c>
      <c r="D4469">
        <v>28561</v>
      </c>
      <c r="E4469" s="1">
        <v>13526</v>
      </c>
      <c r="F4469" s="1">
        <v>12478</v>
      </c>
      <c r="G4469" s="1">
        <v>29983</v>
      </c>
      <c r="H4469" s="1">
        <v>16459</v>
      </c>
      <c r="I4469" s="1">
        <v>13970</v>
      </c>
      <c r="J4469" s="1">
        <v>6496</v>
      </c>
      <c r="K4469">
        <v>6893</v>
      </c>
      <c r="L4469">
        <v>8488</v>
      </c>
      <c r="M4469">
        <v>6282</v>
      </c>
    </row>
    <row r="4470" spans="1:13" x14ac:dyDescent="0.2">
      <c r="A4470" t="s">
        <v>4479</v>
      </c>
      <c r="B4470">
        <v>784</v>
      </c>
      <c r="C4470">
        <v>523</v>
      </c>
      <c r="D4470">
        <v>473</v>
      </c>
      <c r="E4470" s="1">
        <v>175</v>
      </c>
      <c r="F4470" s="1">
        <v>137</v>
      </c>
      <c r="G4470" s="1">
        <v>329</v>
      </c>
      <c r="H4470" s="1">
        <v>313</v>
      </c>
      <c r="I4470" s="1">
        <v>301</v>
      </c>
      <c r="J4470" s="1">
        <v>129</v>
      </c>
      <c r="K4470">
        <v>197</v>
      </c>
      <c r="L4470">
        <v>369</v>
      </c>
      <c r="M4470">
        <v>298</v>
      </c>
    </row>
    <row r="4471" spans="1:13" x14ac:dyDescent="0.2">
      <c r="A4471" t="s">
        <v>4480</v>
      </c>
      <c r="B4471">
        <v>204</v>
      </c>
      <c r="C4471">
        <v>130</v>
      </c>
      <c r="D4471">
        <v>111</v>
      </c>
      <c r="E4471" s="1">
        <v>45</v>
      </c>
      <c r="F4471" s="1">
        <v>13</v>
      </c>
      <c r="G4471" s="1">
        <v>80</v>
      </c>
      <c r="H4471" s="1">
        <v>78</v>
      </c>
      <c r="I4471" s="1">
        <v>72</v>
      </c>
      <c r="J4471" s="1">
        <v>30</v>
      </c>
      <c r="K4471">
        <v>112</v>
      </c>
      <c r="L4471">
        <v>159</v>
      </c>
      <c r="M4471">
        <v>152</v>
      </c>
    </row>
    <row r="4472" spans="1:13" x14ac:dyDescent="0.2">
      <c r="A4472" t="s">
        <v>4481</v>
      </c>
      <c r="B4472">
        <v>3855</v>
      </c>
      <c r="C4472">
        <v>3096</v>
      </c>
      <c r="D4472">
        <v>3634</v>
      </c>
      <c r="E4472" s="1">
        <v>947</v>
      </c>
      <c r="F4472" s="1">
        <v>996</v>
      </c>
      <c r="G4472" s="1">
        <v>2141</v>
      </c>
      <c r="H4472" s="1">
        <v>2177</v>
      </c>
      <c r="I4472" s="1">
        <v>1545</v>
      </c>
      <c r="J4472" s="1">
        <v>849</v>
      </c>
      <c r="K4472">
        <v>2175</v>
      </c>
      <c r="L4472">
        <v>2009</v>
      </c>
      <c r="M4472">
        <v>1955</v>
      </c>
    </row>
    <row r="4473" spans="1:13" x14ac:dyDescent="0.2">
      <c r="A4473" t="s">
        <v>4482</v>
      </c>
      <c r="B4473">
        <v>1854</v>
      </c>
      <c r="C4473">
        <v>1616</v>
      </c>
      <c r="D4473">
        <v>2217</v>
      </c>
      <c r="E4473" s="1">
        <v>729</v>
      </c>
      <c r="F4473" s="1">
        <v>517</v>
      </c>
      <c r="G4473" s="1">
        <v>1345</v>
      </c>
      <c r="H4473" s="1">
        <v>2424</v>
      </c>
      <c r="I4473" s="1">
        <v>1810</v>
      </c>
      <c r="J4473" s="1">
        <v>1004</v>
      </c>
      <c r="K4473">
        <v>2797</v>
      </c>
      <c r="L4473">
        <v>1810</v>
      </c>
      <c r="M4473">
        <v>2184</v>
      </c>
    </row>
    <row r="4474" spans="1:13" x14ac:dyDescent="0.2">
      <c r="A4474" t="s">
        <v>4483</v>
      </c>
      <c r="B4474">
        <v>3247</v>
      </c>
      <c r="C4474">
        <v>3152</v>
      </c>
      <c r="D4474">
        <v>3417</v>
      </c>
      <c r="E4474" s="1">
        <v>1290</v>
      </c>
      <c r="F4474" s="1">
        <v>1082</v>
      </c>
      <c r="G4474" s="1">
        <v>3004</v>
      </c>
      <c r="H4474" s="1">
        <v>4867</v>
      </c>
      <c r="I4474" s="1">
        <v>3327</v>
      </c>
      <c r="J4474" s="1">
        <v>1767</v>
      </c>
      <c r="K4474">
        <v>5081</v>
      </c>
      <c r="L4474">
        <v>4510</v>
      </c>
      <c r="M4474">
        <v>5166</v>
      </c>
    </row>
    <row r="4475" spans="1:13" x14ac:dyDescent="0.2">
      <c r="A4475" t="s">
        <v>4484</v>
      </c>
      <c r="B4475">
        <v>5147</v>
      </c>
      <c r="C4475">
        <v>4431</v>
      </c>
      <c r="D4475">
        <v>4706</v>
      </c>
      <c r="E4475" s="1">
        <v>2341</v>
      </c>
      <c r="F4475" s="1">
        <v>2052</v>
      </c>
      <c r="G4475" s="1">
        <v>4988</v>
      </c>
      <c r="H4475" s="1">
        <v>8139</v>
      </c>
      <c r="I4475" s="1">
        <v>6374</v>
      </c>
      <c r="J4475" s="1">
        <v>2907</v>
      </c>
      <c r="K4475">
        <v>6989</v>
      </c>
      <c r="L4475">
        <v>6396</v>
      </c>
      <c r="M4475">
        <v>7170</v>
      </c>
    </row>
    <row r="4476" spans="1:13" x14ac:dyDescent="0.2">
      <c r="A4476" t="s">
        <v>4485</v>
      </c>
      <c r="B4476">
        <v>3986</v>
      </c>
      <c r="C4476">
        <v>3902</v>
      </c>
      <c r="D4476">
        <v>4397</v>
      </c>
      <c r="E4476" s="1">
        <v>1437</v>
      </c>
      <c r="F4476" s="1">
        <v>1537</v>
      </c>
      <c r="G4476" s="1">
        <v>3333</v>
      </c>
      <c r="H4476" s="1">
        <v>3604</v>
      </c>
      <c r="I4476" s="1">
        <v>2701</v>
      </c>
      <c r="J4476" s="1">
        <v>1441</v>
      </c>
      <c r="K4476">
        <v>3931</v>
      </c>
      <c r="L4476">
        <v>3839</v>
      </c>
      <c r="M4476">
        <v>4283</v>
      </c>
    </row>
    <row r="4477" spans="1:13" x14ac:dyDescent="0.2">
      <c r="A4477" t="s">
        <v>4486</v>
      </c>
      <c r="B4477">
        <v>2269</v>
      </c>
      <c r="C4477">
        <v>2224</v>
      </c>
      <c r="D4477">
        <v>2756</v>
      </c>
      <c r="E4477" s="1">
        <v>821</v>
      </c>
      <c r="F4477" s="1">
        <v>827</v>
      </c>
      <c r="G4477" s="1">
        <v>2269</v>
      </c>
      <c r="H4477" s="1">
        <v>2674</v>
      </c>
      <c r="I4477" s="1">
        <v>1527</v>
      </c>
      <c r="J4477" s="1">
        <v>1035</v>
      </c>
      <c r="K4477">
        <v>2424</v>
      </c>
      <c r="L4477">
        <v>2114</v>
      </c>
      <c r="M4477">
        <v>2428</v>
      </c>
    </row>
    <row r="4478" spans="1:13" x14ac:dyDescent="0.2">
      <c r="A4478" t="s">
        <v>4487</v>
      </c>
      <c r="B4478">
        <v>824</v>
      </c>
      <c r="C4478">
        <v>713</v>
      </c>
      <c r="D4478">
        <v>823</v>
      </c>
      <c r="E4478" s="1">
        <v>331</v>
      </c>
      <c r="F4478" s="1">
        <v>259</v>
      </c>
      <c r="G4478" s="1">
        <v>674</v>
      </c>
      <c r="H4478" s="1">
        <v>677</v>
      </c>
      <c r="I4478" s="1">
        <v>550</v>
      </c>
      <c r="J4478" s="1">
        <v>269</v>
      </c>
      <c r="K4478">
        <v>641</v>
      </c>
      <c r="L4478">
        <v>604</v>
      </c>
      <c r="M4478">
        <v>738</v>
      </c>
    </row>
    <row r="4479" spans="1:13" x14ac:dyDescent="0.2">
      <c r="A4479" t="s">
        <v>4488</v>
      </c>
      <c r="B4479">
        <v>1411</v>
      </c>
      <c r="C4479">
        <v>1235</v>
      </c>
      <c r="D4479">
        <v>1276</v>
      </c>
      <c r="E4479" s="1">
        <v>521</v>
      </c>
      <c r="F4479" s="1">
        <v>443</v>
      </c>
      <c r="G4479" s="1">
        <v>978</v>
      </c>
      <c r="H4479" s="1">
        <v>1099</v>
      </c>
      <c r="I4479" s="1">
        <v>903</v>
      </c>
      <c r="J4479" s="1">
        <v>463</v>
      </c>
      <c r="K4479">
        <v>1501</v>
      </c>
      <c r="L4479">
        <v>1317</v>
      </c>
      <c r="M4479">
        <v>1578</v>
      </c>
    </row>
    <row r="4480" spans="1:13" x14ac:dyDescent="0.2">
      <c r="A4480" t="s">
        <v>4489</v>
      </c>
      <c r="B4480">
        <v>1997</v>
      </c>
      <c r="C4480">
        <v>1655</v>
      </c>
      <c r="D4480">
        <v>1984</v>
      </c>
      <c r="E4480" s="1">
        <v>761</v>
      </c>
      <c r="F4480" s="1">
        <v>732</v>
      </c>
      <c r="G4480" s="1">
        <v>1685</v>
      </c>
      <c r="H4480" s="1">
        <v>2533</v>
      </c>
      <c r="I4480" s="1">
        <v>1725</v>
      </c>
      <c r="J4480" s="1">
        <v>936</v>
      </c>
      <c r="K4480">
        <v>1854</v>
      </c>
      <c r="L4480">
        <v>1866</v>
      </c>
      <c r="M4480">
        <v>1947</v>
      </c>
    </row>
    <row r="4481" spans="1:13" x14ac:dyDescent="0.2">
      <c r="A4481" t="s">
        <v>4490</v>
      </c>
      <c r="B4481">
        <v>2089</v>
      </c>
      <c r="C4481">
        <v>1726</v>
      </c>
      <c r="D4481">
        <v>1872</v>
      </c>
      <c r="E4481" s="1">
        <v>735</v>
      </c>
      <c r="F4481" s="1">
        <v>676</v>
      </c>
      <c r="G4481" s="1">
        <v>1509</v>
      </c>
      <c r="H4481" s="1">
        <v>2339</v>
      </c>
      <c r="I4481" s="1">
        <v>1177</v>
      </c>
      <c r="J4481" s="1">
        <v>865</v>
      </c>
      <c r="K4481">
        <v>1903</v>
      </c>
      <c r="L4481">
        <v>1806</v>
      </c>
      <c r="M4481">
        <v>2095</v>
      </c>
    </row>
    <row r="4482" spans="1:13" x14ac:dyDescent="0.2">
      <c r="A4482" t="s">
        <v>4491</v>
      </c>
      <c r="B4482">
        <v>4090</v>
      </c>
      <c r="C4482">
        <v>3333</v>
      </c>
      <c r="D4482">
        <v>3698</v>
      </c>
      <c r="E4482" s="1">
        <v>1525</v>
      </c>
      <c r="F4482" s="1">
        <v>1266</v>
      </c>
      <c r="G4482" s="1">
        <v>3230</v>
      </c>
      <c r="H4482" s="1">
        <v>3545</v>
      </c>
      <c r="I4482" s="1">
        <v>2596</v>
      </c>
      <c r="J4482" s="1">
        <v>1286</v>
      </c>
      <c r="K4482">
        <v>4261</v>
      </c>
      <c r="L4482">
        <v>3443</v>
      </c>
      <c r="M4482">
        <v>4160</v>
      </c>
    </row>
    <row r="4483" spans="1:13" x14ac:dyDescent="0.2">
      <c r="A4483" t="s">
        <v>4492</v>
      </c>
      <c r="B4483">
        <v>709</v>
      </c>
      <c r="C4483">
        <v>654</v>
      </c>
      <c r="D4483">
        <v>581</v>
      </c>
      <c r="E4483" s="1">
        <v>315</v>
      </c>
      <c r="F4483" s="1">
        <v>192</v>
      </c>
      <c r="G4483" s="1">
        <v>513</v>
      </c>
      <c r="H4483" s="1">
        <v>639</v>
      </c>
      <c r="I4483" s="1">
        <v>618</v>
      </c>
      <c r="J4483" s="1">
        <v>245</v>
      </c>
      <c r="K4483">
        <v>725</v>
      </c>
      <c r="L4483">
        <v>671</v>
      </c>
      <c r="M4483">
        <v>796</v>
      </c>
    </row>
    <row r="4484" spans="1:13" x14ac:dyDescent="0.2">
      <c r="A4484" t="s">
        <v>4493</v>
      </c>
      <c r="B4484">
        <v>13089</v>
      </c>
      <c r="C4484">
        <v>11133</v>
      </c>
      <c r="D4484">
        <v>11579</v>
      </c>
      <c r="E4484" s="1">
        <v>4819</v>
      </c>
      <c r="F4484" s="1">
        <v>4435</v>
      </c>
      <c r="G4484" s="1">
        <v>10532</v>
      </c>
      <c r="H4484" s="1">
        <v>11166</v>
      </c>
      <c r="I4484" s="1">
        <v>8234</v>
      </c>
      <c r="J4484" s="1">
        <v>3942</v>
      </c>
      <c r="K4484">
        <v>10402</v>
      </c>
      <c r="L4484">
        <v>10165</v>
      </c>
      <c r="M4484">
        <v>11682</v>
      </c>
    </row>
    <row r="4485" spans="1:13" x14ac:dyDescent="0.2">
      <c r="A4485" t="s">
        <v>4494</v>
      </c>
      <c r="B4485">
        <v>4768</v>
      </c>
      <c r="C4485">
        <v>4793</v>
      </c>
      <c r="D4485">
        <v>6272</v>
      </c>
      <c r="E4485" s="1">
        <v>1512</v>
      </c>
      <c r="F4485" s="1">
        <v>1557</v>
      </c>
      <c r="G4485" s="1">
        <v>3780</v>
      </c>
      <c r="H4485" s="1">
        <v>5568</v>
      </c>
      <c r="I4485" s="1">
        <v>2860</v>
      </c>
      <c r="J4485" s="1">
        <v>2012</v>
      </c>
      <c r="K4485">
        <v>5591</v>
      </c>
      <c r="L4485">
        <v>5543</v>
      </c>
      <c r="M4485">
        <v>6059</v>
      </c>
    </row>
    <row r="4486" spans="1:13" x14ac:dyDescent="0.2">
      <c r="A4486" t="s">
        <v>4495</v>
      </c>
      <c r="B4486">
        <v>3786</v>
      </c>
      <c r="C4486">
        <v>3410</v>
      </c>
      <c r="D4486">
        <v>3512</v>
      </c>
      <c r="E4486" s="1">
        <v>1764</v>
      </c>
      <c r="F4486" s="1">
        <v>1870</v>
      </c>
      <c r="G4486" s="1">
        <v>3948</v>
      </c>
      <c r="H4486" s="1">
        <v>4668</v>
      </c>
      <c r="I4486" s="1">
        <v>3488</v>
      </c>
      <c r="J4486" s="1">
        <v>1675</v>
      </c>
      <c r="K4486">
        <v>2416</v>
      </c>
      <c r="L4486">
        <v>2662</v>
      </c>
      <c r="M4486">
        <v>2912</v>
      </c>
    </row>
    <row r="4487" spans="1:13" x14ac:dyDescent="0.2">
      <c r="A4487" t="s">
        <v>4496</v>
      </c>
      <c r="B4487">
        <v>12473</v>
      </c>
      <c r="C4487">
        <v>9603</v>
      </c>
      <c r="D4487">
        <v>13127</v>
      </c>
      <c r="E4487" s="1">
        <v>5386</v>
      </c>
      <c r="F4487" s="1">
        <v>4478</v>
      </c>
      <c r="G4487" s="1">
        <v>10681</v>
      </c>
      <c r="H4487" s="1">
        <v>20759</v>
      </c>
      <c r="I4487" s="1">
        <v>14819</v>
      </c>
      <c r="J4487" s="1">
        <v>6434</v>
      </c>
      <c r="K4487">
        <v>20844</v>
      </c>
      <c r="L4487">
        <v>13964</v>
      </c>
      <c r="M4487">
        <v>15861</v>
      </c>
    </row>
    <row r="4488" spans="1:13" x14ac:dyDescent="0.2">
      <c r="A4488" t="s">
        <v>4497</v>
      </c>
      <c r="B4488">
        <v>2538</v>
      </c>
      <c r="C4488">
        <v>2341</v>
      </c>
      <c r="D4488">
        <v>2470</v>
      </c>
      <c r="E4488" s="1">
        <v>827</v>
      </c>
      <c r="F4488" s="1">
        <v>761</v>
      </c>
      <c r="G4488" s="1">
        <v>1650</v>
      </c>
      <c r="H4488" s="1">
        <v>2025</v>
      </c>
      <c r="I4488" s="1">
        <v>1443</v>
      </c>
      <c r="J4488" s="1">
        <v>898</v>
      </c>
      <c r="K4488">
        <v>2492</v>
      </c>
      <c r="L4488">
        <v>2522</v>
      </c>
      <c r="M4488">
        <v>3023</v>
      </c>
    </row>
    <row r="4489" spans="1:13" x14ac:dyDescent="0.2">
      <c r="A4489" t="s">
        <v>4498</v>
      </c>
      <c r="B4489">
        <v>471</v>
      </c>
      <c r="C4489">
        <v>411</v>
      </c>
      <c r="D4489">
        <v>419</v>
      </c>
      <c r="E4489" s="1">
        <v>148</v>
      </c>
      <c r="F4489" s="1">
        <v>118</v>
      </c>
      <c r="G4489" s="1">
        <v>249</v>
      </c>
      <c r="H4489" s="1">
        <v>547</v>
      </c>
      <c r="I4489" s="1">
        <v>419</v>
      </c>
      <c r="J4489" s="1">
        <v>250</v>
      </c>
      <c r="K4489">
        <v>819</v>
      </c>
      <c r="L4489">
        <v>696</v>
      </c>
      <c r="M4489">
        <v>871</v>
      </c>
    </row>
    <row r="4490" spans="1:13" x14ac:dyDescent="0.2">
      <c r="A4490" t="s">
        <v>4499</v>
      </c>
      <c r="B4490">
        <v>2157</v>
      </c>
      <c r="C4490">
        <v>2151</v>
      </c>
      <c r="D4490">
        <v>2428</v>
      </c>
      <c r="E4490" s="1">
        <v>614</v>
      </c>
      <c r="F4490" s="1">
        <v>621</v>
      </c>
      <c r="G4490" s="1">
        <v>1352</v>
      </c>
      <c r="H4490" s="1">
        <v>2724</v>
      </c>
      <c r="I4490" s="1">
        <v>1799</v>
      </c>
      <c r="J4490" s="1">
        <v>1133</v>
      </c>
      <c r="K4490">
        <v>4416</v>
      </c>
      <c r="L4490">
        <v>3576</v>
      </c>
      <c r="M4490">
        <v>4407</v>
      </c>
    </row>
    <row r="4491" spans="1:13" x14ac:dyDescent="0.2">
      <c r="A4491" t="s">
        <v>4500</v>
      </c>
      <c r="B4491">
        <v>3727</v>
      </c>
      <c r="C4491">
        <v>3102</v>
      </c>
      <c r="D4491">
        <v>3324</v>
      </c>
      <c r="E4491" s="1">
        <v>1422</v>
      </c>
      <c r="F4491" s="1">
        <v>1238</v>
      </c>
      <c r="G4491" s="1">
        <v>2746</v>
      </c>
      <c r="H4491" s="1">
        <v>3938</v>
      </c>
      <c r="I4491" s="1">
        <v>2480</v>
      </c>
      <c r="J4491" s="1">
        <v>1436</v>
      </c>
      <c r="K4491">
        <v>4349</v>
      </c>
      <c r="L4491">
        <v>4038</v>
      </c>
      <c r="M4491">
        <v>4794</v>
      </c>
    </row>
    <row r="4492" spans="1:13" x14ac:dyDescent="0.2">
      <c r="A4492" t="s">
        <v>4501</v>
      </c>
      <c r="B4492">
        <v>4139</v>
      </c>
      <c r="C4492">
        <v>3984</v>
      </c>
      <c r="D4492">
        <v>4026</v>
      </c>
      <c r="E4492" s="1">
        <v>1271</v>
      </c>
      <c r="F4492" s="1">
        <v>1285</v>
      </c>
      <c r="G4492" s="1">
        <v>2856</v>
      </c>
      <c r="H4492" s="1">
        <v>4291</v>
      </c>
      <c r="I4492" s="1">
        <v>2993</v>
      </c>
      <c r="J4492" s="1">
        <v>1965</v>
      </c>
      <c r="K4492">
        <v>3233</v>
      </c>
      <c r="L4492">
        <v>3638</v>
      </c>
      <c r="M4492">
        <v>4056</v>
      </c>
    </row>
    <row r="4493" spans="1:13" x14ac:dyDescent="0.2">
      <c r="A4493" t="s">
        <v>4502</v>
      </c>
      <c r="B4493">
        <v>1781</v>
      </c>
      <c r="C4493">
        <v>1246</v>
      </c>
      <c r="D4493">
        <v>1303</v>
      </c>
      <c r="E4493" s="1">
        <v>472</v>
      </c>
      <c r="F4493" s="1">
        <v>336</v>
      </c>
      <c r="G4493" s="1">
        <v>725</v>
      </c>
      <c r="H4493" s="1">
        <v>1053</v>
      </c>
      <c r="I4493" s="1">
        <v>785</v>
      </c>
      <c r="J4493" s="1">
        <v>514</v>
      </c>
      <c r="K4493">
        <v>994</v>
      </c>
      <c r="L4493">
        <v>1077</v>
      </c>
      <c r="M4493">
        <v>1038</v>
      </c>
    </row>
    <row r="4494" spans="1:13" x14ac:dyDescent="0.2">
      <c r="A4494" t="s">
        <v>4503</v>
      </c>
      <c r="B4494">
        <v>6570</v>
      </c>
      <c r="C4494">
        <v>4877</v>
      </c>
      <c r="D4494">
        <v>5810</v>
      </c>
      <c r="E4494" s="1">
        <v>1616</v>
      </c>
      <c r="F4494" s="1">
        <v>1515</v>
      </c>
      <c r="G4494" s="1">
        <v>3766</v>
      </c>
      <c r="H4494" s="1">
        <v>4850</v>
      </c>
      <c r="I4494" s="1">
        <v>2876</v>
      </c>
      <c r="J4494" s="1">
        <v>2380</v>
      </c>
      <c r="K4494">
        <v>3989</v>
      </c>
      <c r="L4494">
        <v>4017</v>
      </c>
      <c r="M4494">
        <v>4203</v>
      </c>
    </row>
    <row r="4495" spans="1:13" x14ac:dyDescent="0.2">
      <c r="A4495" t="s">
        <v>4504</v>
      </c>
      <c r="B4495">
        <v>12463</v>
      </c>
      <c r="C4495">
        <v>13495</v>
      </c>
      <c r="D4495">
        <v>10059</v>
      </c>
      <c r="E4495" s="1">
        <v>3653</v>
      </c>
      <c r="F4495" s="1">
        <v>3486</v>
      </c>
      <c r="G4495" s="1">
        <v>8060</v>
      </c>
      <c r="H4495" s="1">
        <v>10554</v>
      </c>
      <c r="I4495" s="1">
        <v>7401</v>
      </c>
      <c r="J4495" s="1">
        <v>4428</v>
      </c>
      <c r="K4495">
        <v>9279</v>
      </c>
      <c r="L4495">
        <v>13434</v>
      </c>
      <c r="M4495">
        <v>15174</v>
      </c>
    </row>
    <row r="4496" spans="1:13" x14ac:dyDescent="0.2">
      <c r="A4496" t="s">
        <v>4505</v>
      </c>
      <c r="B4496">
        <v>5760</v>
      </c>
      <c r="C4496">
        <v>4225</v>
      </c>
      <c r="D4496">
        <v>4239</v>
      </c>
      <c r="E4496" s="1">
        <v>2086</v>
      </c>
      <c r="F4496" s="1">
        <v>2093</v>
      </c>
      <c r="G4496" s="1">
        <v>4501</v>
      </c>
      <c r="H4496" s="1">
        <v>4498</v>
      </c>
      <c r="I4496" s="1">
        <v>2980</v>
      </c>
      <c r="J4496" s="1">
        <v>1305</v>
      </c>
      <c r="K4496">
        <v>3907</v>
      </c>
      <c r="L4496">
        <v>3980</v>
      </c>
      <c r="M4496">
        <v>4673</v>
      </c>
    </row>
    <row r="4497" spans="1:13" x14ac:dyDescent="0.2">
      <c r="A4497" t="s">
        <v>4506</v>
      </c>
      <c r="B4497">
        <v>2046</v>
      </c>
      <c r="C4497">
        <v>1804</v>
      </c>
      <c r="D4497">
        <v>2324</v>
      </c>
      <c r="E4497" s="1">
        <v>646</v>
      </c>
      <c r="F4497" s="1">
        <v>552</v>
      </c>
      <c r="G4497" s="1">
        <v>1411</v>
      </c>
      <c r="H4497" s="1">
        <v>2444</v>
      </c>
      <c r="I4497" s="1">
        <v>1794</v>
      </c>
      <c r="J4497" s="1">
        <v>989</v>
      </c>
      <c r="K4497">
        <v>2346</v>
      </c>
      <c r="L4497">
        <v>2133</v>
      </c>
      <c r="M4497">
        <v>2419</v>
      </c>
    </row>
    <row r="4498" spans="1:13" x14ac:dyDescent="0.2">
      <c r="A4498" t="s">
        <v>4507</v>
      </c>
      <c r="B4498">
        <v>20660</v>
      </c>
      <c r="C4498">
        <v>20007</v>
      </c>
      <c r="D4498">
        <v>29943</v>
      </c>
      <c r="E4498" s="1">
        <v>7738</v>
      </c>
      <c r="F4498" s="1">
        <v>7575</v>
      </c>
      <c r="G4498" s="1">
        <v>18202</v>
      </c>
      <c r="H4498" s="1">
        <v>33542</v>
      </c>
      <c r="I4498" s="1">
        <v>22155</v>
      </c>
      <c r="J4498" s="1">
        <v>13094</v>
      </c>
      <c r="K4498">
        <v>50415</v>
      </c>
      <c r="L4498">
        <v>33057</v>
      </c>
      <c r="M4498">
        <v>39035</v>
      </c>
    </row>
    <row r="4499" spans="1:13" x14ac:dyDescent="0.2">
      <c r="A4499" t="s">
        <v>4508</v>
      </c>
      <c r="B4499">
        <v>2339</v>
      </c>
      <c r="C4499">
        <v>2159</v>
      </c>
      <c r="D4499">
        <v>2454</v>
      </c>
      <c r="E4499" s="1">
        <v>1084</v>
      </c>
      <c r="F4499" s="1">
        <v>917</v>
      </c>
      <c r="G4499" s="1">
        <v>2309</v>
      </c>
      <c r="H4499" s="1">
        <v>2631</v>
      </c>
      <c r="I4499" s="1">
        <v>1896</v>
      </c>
      <c r="J4499" s="1">
        <v>985</v>
      </c>
      <c r="K4499">
        <v>2364</v>
      </c>
      <c r="L4499">
        <v>1934</v>
      </c>
      <c r="M4499">
        <v>2189</v>
      </c>
    </row>
    <row r="4500" spans="1:13" x14ac:dyDescent="0.2">
      <c r="A4500" t="s">
        <v>4509</v>
      </c>
      <c r="B4500">
        <v>2591</v>
      </c>
      <c r="C4500">
        <v>2441</v>
      </c>
      <c r="D4500">
        <v>3264</v>
      </c>
      <c r="E4500" s="1">
        <v>1802</v>
      </c>
      <c r="F4500" s="1">
        <v>1513</v>
      </c>
      <c r="G4500" s="1">
        <v>3301</v>
      </c>
      <c r="H4500" s="1">
        <v>2844</v>
      </c>
      <c r="I4500" s="1">
        <v>2160</v>
      </c>
      <c r="J4500" s="1">
        <v>1016</v>
      </c>
      <c r="K4500">
        <v>2901</v>
      </c>
      <c r="L4500">
        <v>2106</v>
      </c>
      <c r="M4500">
        <v>2605</v>
      </c>
    </row>
    <row r="4501" spans="1:13" x14ac:dyDescent="0.2">
      <c r="A4501" t="s">
        <v>4510</v>
      </c>
      <c r="B4501">
        <v>527</v>
      </c>
      <c r="C4501">
        <v>514</v>
      </c>
      <c r="D4501">
        <v>657</v>
      </c>
      <c r="E4501" s="1">
        <v>346</v>
      </c>
      <c r="F4501" s="1">
        <v>310</v>
      </c>
      <c r="G4501" s="1">
        <v>694</v>
      </c>
      <c r="H4501" s="1">
        <v>598</v>
      </c>
      <c r="I4501" s="1">
        <v>395</v>
      </c>
      <c r="J4501" s="1">
        <v>194</v>
      </c>
      <c r="K4501">
        <v>575</v>
      </c>
      <c r="L4501">
        <v>466</v>
      </c>
      <c r="M4501">
        <v>530</v>
      </c>
    </row>
    <row r="4502" spans="1:13" x14ac:dyDescent="0.2">
      <c r="A4502" t="s">
        <v>4511</v>
      </c>
      <c r="B4502">
        <v>173</v>
      </c>
      <c r="C4502">
        <v>177</v>
      </c>
      <c r="D4502">
        <v>190</v>
      </c>
      <c r="E4502" s="1">
        <v>50</v>
      </c>
      <c r="F4502" s="1">
        <v>53</v>
      </c>
      <c r="G4502" s="1">
        <v>125</v>
      </c>
      <c r="H4502" s="1">
        <v>109</v>
      </c>
      <c r="I4502" s="1">
        <v>93</v>
      </c>
      <c r="J4502" s="1">
        <v>37</v>
      </c>
      <c r="K4502">
        <v>177</v>
      </c>
      <c r="L4502">
        <v>117</v>
      </c>
      <c r="M4502">
        <v>125</v>
      </c>
    </row>
    <row r="4503" spans="1:13" x14ac:dyDescent="0.2">
      <c r="A4503" t="s">
        <v>4512</v>
      </c>
      <c r="B4503">
        <v>791</v>
      </c>
      <c r="C4503">
        <v>651</v>
      </c>
      <c r="D4503">
        <v>820</v>
      </c>
      <c r="E4503" s="1">
        <v>402</v>
      </c>
      <c r="F4503" s="1">
        <v>383</v>
      </c>
      <c r="G4503" s="1">
        <v>764</v>
      </c>
      <c r="H4503" s="1">
        <v>1137</v>
      </c>
      <c r="I4503" s="1">
        <v>761</v>
      </c>
      <c r="J4503" s="1">
        <v>385</v>
      </c>
      <c r="K4503">
        <v>1106</v>
      </c>
      <c r="L4503">
        <v>950</v>
      </c>
      <c r="M4503">
        <v>1102</v>
      </c>
    </row>
    <row r="4504" spans="1:13" x14ac:dyDescent="0.2">
      <c r="A4504" t="s">
        <v>4513</v>
      </c>
      <c r="B4504">
        <v>5534</v>
      </c>
      <c r="C4504">
        <v>4738</v>
      </c>
      <c r="D4504">
        <v>6258</v>
      </c>
      <c r="E4504" s="1">
        <v>2360</v>
      </c>
      <c r="F4504" s="1">
        <v>1872</v>
      </c>
      <c r="G4504" s="1">
        <v>4956</v>
      </c>
      <c r="H4504" s="1">
        <v>6301</v>
      </c>
      <c r="I4504" s="1">
        <v>4697</v>
      </c>
      <c r="J4504" s="1">
        <v>2626</v>
      </c>
      <c r="K4504">
        <v>6512</v>
      </c>
      <c r="L4504">
        <v>4827</v>
      </c>
      <c r="M4504">
        <v>5413</v>
      </c>
    </row>
    <row r="4505" spans="1:13" x14ac:dyDescent="0.2">
      <c r="A4505" t="s">
        <v>4514</v>
      </c>
      <c r="B4505">
        <v>11270</v>
      </c>
      <c r="C4505">
        <v>10806</v>
      </c>
      <c r="D4505">
        <v>11723</v>
      </c>
      <c r="E4505" s="1">
        <v>3328</v>
      </c>
      <c r="F4505" s="1">
        <v>3335</v>
      </c>
      <c r="G4505" s="1">
        <v>8034</v>
      </c>
      <c r="H4505" s="1">
        <v>15477</v>
      </c>
      <c r="I4505" s="1">
        <v>9094</v>
      </c>
      <c r="J4505" s="1">
        <v>5725</v>
      </c>
      <c r="K4505">
        <v>18777</v>
      </c>
      <c r="L4505">
        <v>17893</v>
      </c>
      <c r="M4505">
        <v>21291</v>
      </c>
    </row>
    <row r="4506" spans="1:13" x14ac:dyDescent="0.2">
      <c r="A4506" t="s">
        <v>4515</v>
      </c>
      <c r="B4506">
        <v>6959</v>
      </c>
      <c r="C4506">
        <v>7175</v>
      </c>
      <c r="D4506">
        <v>7696</v>
      </c>
      <c r="E4506" s="1">
        <v>2343</v>
      </c>
      <c r="F4506" s="1">
        <v>2107</v>
      </c>
      <c r="G4506" s="1">
        <v>5464</v>
      </c>
      <c r="H4506" s="1">
        <v>7463</v>
      </c>
      <c r="I4506" s="1">
        <v>5155</v>
      </c>
      <c r="J4506" s="1">
        <v>3031</v>
      </c>
      <c r="K4506">
        <v>9951</v>
      </c>
      <c r="L4506">
        <v>9075</v>
      </c>
      <c r="M4506">
        <v>11243</v>
      </c>
    </row>
    <row r="4507" spans="1:13" x14ac:dyDescent="0.2">
      <c r="A4507" t="s">
        <v>4516</v>
      </c>
      <c r="B4507">
        <v>4983</v>
      </c>
      <c r="C4507">
        <v>4441</v>
      </c>
      <c r="D4507">
        <v>4937</v>
      </c>
      <c r="E4507" s="1">
        <v>2991</v>
      </c>
      <c r="F4507" s="1">
        <v>2794</v>
      </c>
      <c r="G4507" s="1">
        <v>6600</v>
      </c>
      <c r="H4507" s="1">
        <v>9004</v>
      </c>
      <c r="I4507" s="1">
        <v>5189</v>
      </c>
      <c r="J4507" s="1">
        <v>3152</v>
      </c>
      <c r="K4507">
        <v>5573</v>
      </c>
      <c r="L4507">
        <v>5355</v>
      </c>
      <c r="M4507">
        <v>5475</v>
      </c>
    </row>
    <row r="4508" spans="1:13" x14ac:dyDescent="0.2">
      <c r="A4508" t="s">
        <v>4517</v>
      </c>
      <c r="B4508">
        <v>3101</v>
      </c>
      <c r="C4508">
        <v>2759</v>
      </c>
      <c r="D4508">
        <v>3039</v>
      </c>
      <c r="E4508" s="1">
        <v>961</v>
      </c>
      <c r="F4508" s="1">
        <v>928</v>
      </c>
      <c r="G4508" s="1">
        <v>2051</v>
      </c>
      <c r="H4508" s="1">
        <v>3612</v>
      </c>
      <c r="I4508" s="1">
        <v>2389</v>
      </c>
      <c r="J4508" s="1">
        <v>1486</v>
      </c>
      <c r="K4508">
        <v>4514</v>
      </c>
      <c r="L4508">
        <v>4038</v>
      </c>
      <c r="M4508">
        <v>4312</v>
      </c>
    </row>
    <row r="4509" spans="1:13" x14ac:dyDescent="0.2">
      <c r="A4509" t="s">
        <v>4518</v>
      </c>
      <c r="B4509">
        <v>3388</v>
      </c>
      <c r="C4509">
        <v>3212</v>
      </c>
      <c r="D4509">
        <v>3905</v>
      </c>
      <c r="E4509" s="1">
        <v>868</v>
      </c>
      <c r="F4509" s="1">
        <v>756</v>
      </c>
      <c r="G4509" s="1">
        <v>2022</v>
      </c>
      <c r="H4509" s="1">
        <v>2438</v>
      </c>
      <c r="I4509" s="1">
        <v>1407</v>
      </c>
      <c r="J4509" s="1">
        <v>941</v>
      </c>
      <c r="K4509">
        <v>4886</v>
      </c>
      <c r="L4509">
        <v>3968</v>
      </c>
      <c r="M4509">
        <v>4725</v>
      </c>
    </row>
    <row r="4510" spans="1:13" x14ac:dyDescent="0.2">
      <c r="A4510" t="s">
        <v>4519</v>
      </c>
      <c r="B4510">
        <v>921</v>
      </c>
      <c r="C4510">
        <v>706</v>
      </c>
      <c r="D4510">
        <v>867</v>
      </c>
      <c r="E4510" s="1">
        <v>306</v>
      </c>
      <c r="F4510" s="1">
        <v>252</v>
      </c>
      <c r="G4510" s="1">
        <v>622</v>
      </c>
      <c r="H4510" s="1">
        <v>700</v>
      </c>
      <c r="I4510" s="1">
        <v>481</v>
      </c>
      <c r="J4510" s="1">
        <v>290</v>
      </c>
      <c r="K4510">
        <v>824</v>
      </c>
      <c r="L4510">
        <v>658</v>
      </c>
      <c r="M4510">
        <v>805</v>
      </c>
    </row>
    <row r="4511" spans="1:13" x14ac:dyDescent="0.2">
      <c r="A4511" t="s">
        <v>4520</v>
      </c>
      <c r="B4511">
        <v>3326</v>
      </c>
      <c r="C4511">
        <v>3950</v>
      </c>
      <c r="D4511">
        <v>4837</v>
      </c>
      <c r="E4511" s="1">
        <v>1506</v>
      </c>
      <c r="F4511" s="1">
        <v>1766</v>
      </c>
      <c r="G4511" s="1">
        <v>4490</v>
      </c>
      <c r="H4511" s="1">
        <v>4609</v>
      </c>
      <c r="I4511" s="1">
        <v>2546</v>
      </c>
      <c r="J4511" s="1">
        <v>1607</v>
      </c>
      <c r="K4511">
        <v>2729</v>
      </c>
      <c r="L4511">
        <v>3425</v>
      </c>
      <c r="M4511">
        <v>3288</v>
      </c>
    </row>
    <row r="4512" spans="1:13" x14ac:dyDescent="0.2">
      <c r="A4512" t="s">
        <v>4521</v>
      </c>
      <c r="B4512">
        <v>1675</v>
      </c>
      <c r="C4512">
        <v>1644</v>
      </c>
      <c r="D4512">
        <v>1588</v>
      </c>
      <c r="E4512" s="1">
        <v>599</v>
      </c>
      <c r="F4512" s="1">
        <v>516</v>
      </c>
      <c r="G4512" s="1">
        <v>1207</v>
      </c>
      <c r="H4512" s="1">
        <v>1625</v>
      </c>
      <c r="I4512" s="1">
        <v>1222</v>
      </c>
      <c r="J4512" s="1">
        <v>752</v>
      </c>
      <c r="K4512">
        <v>1560</v>
      </c>
      <c r="L4512">
        <v>1707</v>
      </c>
      <c r="M4512">
        <v>1891</v>
      </c>
    </row>
    <row r="4513" spans="1:13" x14ac:dyDescent="0.2">
      <c r="A4513" t="s">
        <v>4522</v>
      </c>
      <c r="B4513">
        <v>624</v>
      </c>
      <c r="C4513">
        <v>622</v>
      </c>
      <c r="D4513">
        <v>726</v>
      </c>
      <c r="E4513" s="1">
        <v>273</v>
      </c>
      <c r="F4513" s="1">
        <v>277</v>
      </c>
      <c r="G4513" s="1">
        <v>612</v>
      </c>
      <c r="H4513" s="1">
        <v>686</v>
      </c>
      <c r="I4513" s="1">
        <v>544</v>
      </c>
      <c r="J4513" s="1">
        <v>247</v>
      </c>
      <c r="K4513">
        <v>597</v>
      </c>
      <c r="L4513">
        <v>524</v>
      </c>
      <c r="M4513">
        <v>781</v>
      </c>
    </row>
    <row r="4514" spans="1:13" x14ac:dyDescent="0.2">
      <c r="A4514" t="s">
        <v>4523</v>
      </c>
      <c r="B4514">
        <v>1593</v>
      </c>
      <c r="C4514">
        <v>1351</v>
      </c>
      <c r="D4514">
        <v>1382</v>
      </c>
      <c r="E4514" s="1">
        <v>389</v>
      </c>
      <c r="F4514" s="1">
        <v>347</v>
      </c>
      <c r="G4514" s="1">
        <v>924</v>
      </c>
      <c r="H4514" s="1">
        <v>1197</v>
      </c>
      <c r="I4514" s="1">
        <v>707</v>
      </c>
      <c r="J4514" s="1">
        <v>427</v>
      </c>
      <c r="K4514">
        <v>1321</v>
      </c>
      <c r="L4514">
        <v>1354</v>
      </c>
      <c r="M4514">
        <v>1500</v>
      </c>
    </row>
    <row r="4515" spans="1:13" x14ac:dyDescent="0.2">
      <c r="A4515" t="s">
        <v>4524</v>
      </c>
      <c r="B4515">
        <v>535</v>
      </c>
      <c r="C4515">
        <v>504</v>
      </c>
      <c r="D4515">
        <v>485</v>
      </c>
      <c r="E4515" s="1">
        <v>126</v>
      </c>
      <c r="F4515" s="1">
        <v>111</v>
      </c>
      <c r="G4515" s="1">
        <v>305</v>
      </c>
      <c r="H4515" s="1">
        <v>379</v>
      </c>
      <c r="I4515" s="1">
        <v>234</v>
      </c>
      <c r="J4515" s="1">
        <v>146</v>
      </c>
      <c r="K4515">
        <v>543</v>
      </c>
      <c r="L4515">
        <v>507</v>
      </c>
      <c r="M4515">
        <v>495</v>
      </c>
    </row>
    <row r="4516" spans="1:13" x14ac:dyDescent="0.2">
      <c r="A4516" t="s">
        <v>4525</v>
      </c>
      <c r="B4516">
        <v>3597</v>
      </c>
      <c r="C4516">
        <v>2963</v>
      </c>
      <c r="D4516">
        <v>3777</v>
      </c>
      <c r="E4516" s="1">
        <v>1270</v>
      </c>
      <c r="F4516" s="1">
        <v>1091</v>
      </c>
      <c r="G4516" s="1">
        <v>2656</v>
      </c>
      <c r="H4516" s="1">
        <v>3687</v>
      </c>
      <c r="I4516" s="1">
        <v>2171</v>
      </c>
      <c r="J4516" s="1">
        <v>1107</v>
      </c>
      <c r="K4516">
        <v>3645</v>
      </c>
      <c r="L4516">
        <v>3134</v>
      </c>
      <c r="M4516">
        <v>3745</v>
      </c>
    </row>
    <row r="4517" spans="1:13" x14ac:dyDescent="0.2">
      <c r="A4517" t="s">
        <v>4526</v>
      </c>
      <c r="B4517">
        <v>425</v>
      </c>
      <c r="C4517">
        <v>448</v>
      </c>
      <c r="D4517">
        <v>401</v>
      </c>
      <c r="E4517" s="1">
        <v>195</v>
      </c>
      <c r="F4517" s="1">
        <v>199</v>
      </c>
      <c r="G4517" s="1">
        <v>401</v>
      </c>
      <c r="H4517" s="1">
        <v>304</v>
      </c>
      <c r="I4517" s="1">
        <v>228</v>
      </c>
      <c r="J4517" s="1">
        <v>109</v>
      </c>
      <c r="K4517">
        <v>412</v>
      </c>
      <c r="L4517">
        <v>488</v>
      </c>
      <c r="M4517">
        <v>429</v>
      </c>
    </row>
    <row r="4518" spans="1:13" x14ac:dyDescent="0.2">
      <c r="A4518" t="s">
        <v>4527</v>
      </c>
      <c r="B4518">
        <v>97</v>
      </c>
      <c r="C4518">
        <v>98</v>
      </c>
      <c r="D4518">
        <v>109</v>
      </c>
      <c r="E4518" s="1">
        <v>33</v>
      </c>
      <c r="F4518" s="1">
        <v>56</v>
      </c>
      <c r="G4518" s="1">
        <v>124</v>
      </c>
      <c r="H4518" s="1">
        <v>74</v>
      </c>
      <c r="I4518" s="1">
        <v>37</v>
      </c>
      <c r="J4518" s="1">
        <v>40</v>
      </c>
      <c r="K4518">
        <v>112</v>
      </c>
      <c r="L4518">
        <v>138</v>
      </c>
      <c r="M4518">
        <v>158</v>
      </c>
    </row>
    <row r="4519" spans="1:13" x14ac:dyDescent="0.2">
      <c r="A4519" t="s">
        <v>4528</v>
      </c>
      <c r="B4519">
        <v>191</v>
      </c>
      <c r="C4519">
        <v>181</v>
      </c>
      <c r="D4519">
        <v>222</v>
      </c>
      <c r="E4519" s="1">
        <v>92</v>
      </c>
      <c r="F4519" s="1">
        <v>62</v>
      </c>
      <c r="G4519" s="1">
        <v>173</v>
      </c>
      <c r="H4519" s="1">
        <v>222</v>
      </c>
      <c r="I4519" s="1">
        <v>140</v>
      </c>
      <c r="J4519" s="1">
        <v>64</v>
      </c>
      <c r="K4519">
        <v>222</v>
      </c>
      <c r="L4519">
        <v>172</v>
      </c>
      <c r="M4519">
        <v>176</v>
      </c>
    </row>
    <row r="4520" spans="1:13" x14ac:dyDescent="0.2">
      <c r="A4520" t="s">
        <v>4529</v>
      </c>
      <c r="B4520">
        <v>170</v>
      </c>
      <c r="C4520">
        <v>140</v>
      </c>
      <c r="D4520">
        <v>182</v>
      </c>
      <c r="E4520" s="1">
        <v>73</v>
      </c>
      <c r="F4520" s="1">
        <v>51</v>
      </c>
      <c r="G4520" s="1">
        <v>146</v>
      </c>
      <c r="H4520" s="1">
        <v>233</v>
      </c>
      <c r="I4520" s="1">
        <v>132</v>
      </c>
      <c r="J4520" s="1">
        <v>72</v>
      </c>
      <c r="K4520">
        <v>201</v>
      </c>
      <c r="L4520">
        <v>145</v>
      </c>
      <c r="M4520">
        <v>166</v>
      </c>
    </row>
    <row r="4521" spans="1:13" x14ac:dyDescent="0.2">
      <c r="A4521" t="s">
        <v>4530</v>
      </c>
      <c r="B4521">
        <v>466</v>
      </c>
      <c r="C4521">
        <v>333</v>
      </c>
      <c r="D4521">
        <v>395</v>
      </c>
      <c r="E4521" s="1">
        <v>168</v>
      </c>
      <c r="F4521" s="1">
        <v>144</v>
      </c>
      <c r="G4521" s="1">
        <v>371</v>
      </c>
      <c r="H4521" s="1">
        <v>458</v>
      </c>
      <c r="I4521" s="1">
        <v>283</v>
      </c>
      <c r="J4521" s="1">
        <v>207</v>
      </c>
      <c r="K4521">
        <v>525</v>
      </c>
      <c r="L4521">
        <v>337</v>
      </c>
      <c r="M4521">
        <v>411</v>
      </c>
    </row>
    <row r="4522" spans="1:13" x14ac:dyDescent="0.2">
      <c r="A4522" t="s">
        <v>4531</v>
      </c>
      <c r="B4522">
        <v>214</v>
      </c>
      <c r="C4522">
        <v>158</v>
      </c>
      <c r="D4522">
        <v>151</v>
      </c>
      <c r="E4522" s="1">
        <v>83</v>
      </c>
      <c r="F4522" s="1">
        <v>71</v>
      </c>
      <c r="G4522" s="1">
        <v>163</v>
      </c>
      <c r="H4522" s="1">
        <v>176</v>
      </c>
      <c r="I4522" s="1">
        <v>110</v>
      </c>
      <c r="J4522" s="1">
        <v>73</v>
      </c>
      <c r="K4522">
        <v>216</v>
      </c>
      <c r="L4522">
        <v>137</v>
      </c>
      <c r="M4522">
        <v>184</v>
      </c>
    </row>
    <row r="4523" spans="1:13" x14ac:dyDescent="0.2">
      <c r="A4523" t="s">
        <v>4532</v>
      </c>
      <c r="B4523">
        <v>4542</v>
      </c>
      <c r="C4523">
        <v>4380</v>
      </c>
      <c r="D4523">
        <v>4626</v>
      </c>
      <c r="E4523" s="1">
        <v>1830</v>
      </c>
      <c r="F4523" s="1">
        <v>1752</v>
      </c>
      <c r="G4523" s="1">
        <v>4426</v>
      </c>
      <c r="H4523" s="1">
        <v>5653</v>
      </c>
      <c r="I4523" s="1">
        <v>3396</v>
      </c>
      <c r="J4523" s="1">
        <v>2003</v>
      </c>
      <c r="K4523">
        <v>5167</v>
      </c>
      <c r="L4523">
        <v>4979</v>
      </c>
      <c r="M4523">
        <v>5376</v>
      </c>
    </row>
    <row r="4524" spans="1:13" x14ac:dyDescent="0.2">
      <c r="A4524" t="s">
        <v>4533</v>
      </c>
      <c r="B4524">
        <v>1180</v>
      </c>
      <c r="C4524">
        <v>1381</v>
      </c>
      <c r="D4524">
        <v>1342</v>
      </c>
      <c r="E4524" s="1">
        <v>501</v>
      </c>
      <c r="F4524" s="1">
        <v>540</v>
      </c>
      <c r="G4524" s="1">
        <v>1360</v>
      </c>
      <c r="H4524" s="1">
        <v>1644</v>
      </c>
      <c r="I4524" s="1">
        <v>1042</v>
      </c>
      <c r="J4524" s="1">
        <v>633</v>
      </c>
      <c r="K4524">
        <v>1346</v>
      </c>
      <c r="L4524">
        <v>1546</v>
      </c>
      <c r="M4524">
        <v>1612</v>
      </c>
    </row>
    <row r="4525" spans="1:13" x14ac:dyDescent="0.2">
      <c r="A4525" t="s">
        <v>4534</v>
      </c>
      <c r="B4525">
        <v>5</v>
      </c>
      <c r="C4525">
        <v>5</v>
      </c>
      <c r="D4525">
        <v>3</v>
      </c>
      <c r="E4525" s="1">
        <v>4</v>
      </c>
      <c r="F4525" s="1">
        <v>2</v>
      </c>
      <c r="G4525" s="1">
        <v>3</v>
      </c>
      <c r="H4525" s="1">
        <v>1</v>
      </c>
      <c r="I4525" s="1">
        <v>4</v>
      </c>
      <c r="J4525" s="1">
        <v>0</v>
      </c>
      <c r="K4525">
        <v>5</v>
      </c>
      <c r="L4525">
        <v>0</v>
      </c>
      <c r="M4525">
        <v>5</v>
      </c>
    </row>
    <row r="4526" spans="1:13" x14ac:dyDescent="0.2">
      <c r="A4526" t="s">
        <v>4535</v>
      </c>
      <c r="B4526">
        <v>5303</v>
      </c>
      <c r="C4526">
        <v>4799</v>
      </c>
      <c r="D4526">
        <v>5290</v>
      </c>
      <c r="E4526" s="1">
        <v>1906</v>
      </c>
      <c r="F4526" s="1">
        <v>1974</v>
      </c>
      <c r="G4526" s="1">
        <v>4903</v>
      </c>
      <c r="H4526" s="1">
        <v>6079</v>
      </c>
      <c r="I4526" s="1">
        <v>3809</v>
      </c>
      <c r="J4526" s="1">
        <v>2356</v>
      </c>
      <c r="K4526">
        <v>5390</v>
      </c>
      <c r="L4526">
        <v>5763</v>
      </c>
      <c r="M4526">
        <v>5746</v>
      </c>
    </row>
    <row r="4527" spans="1:13" x14ac:dyDescent="0.2">
      <c r="A4527" t="s">
        <v>4536</v>
      </c>
      <c r="B4527">
        <v>1241</v>
      </c>
      <c r="C4527">
        <v>1359</v>
      </c>
      <c r="D4527">
        <v>1286</v>
      </c>
      <c r="E4527" s="1">
        <v>475</v>
      </c>
      <c r="F4527" s="1">
        <v>561</v>
      </c>
      <c r="G4527" s="1">
        <v>1362</v>
      </c>
      <c r="H4527" s="1">
        <v>1554</v>
      </c>
      <c r="I4527" s="1">
        <v>979</v>
      </c>
      <c r="J4527" s="1">
        <v>686</v>
      </c>
      <c r="K4527">
        <v>1255</v>
      </c>
      <c r="L4527">
        <v>1693</v>
      </c>
      <c r="M4527">
        <v>1603</v>
      </c>
    </row>
    <row r="4528" spans="1:13" x14ac:dyDescent="0.2">
      <c r="A4528" t="s">
        <v>4537</v>
      </c>
      <c r="B4528">
        <v>3645</v>
      </c>
      <c r="C4528">
        <v>3760</v>
      </c>
      <c r="D4528">
        <v>3831</v>
      </c>
      <c r="E4528" s="1">
        <v>1453</v>
      </c>
      <c r="F4528" s="1">
        <v>1457</v>
      </c>
      <c r="G4528" s="1">
        <v>3572</v>
      </c>
      <c r="H4528" s="1">
        <v>4431</v>
      </c>
      <c r="I4528" s="1">
        <v>2710</v>
      </c>
      <c r="J4528" s="1">
        <v>1766</v>
      </c>
      <c r="K4528">
        <v>4050</v>
      </c>
      <c r="L4528">
        <v>4174</v>
      </c>
      <c r="M4528">
        <v>4357</v>
      </c>
    </row>
    <row r="4529" spans="1:13" x14ac:dyDescent="0.2">
      <c r="A4529" t="s">
        <v>4538</v>
      </c>
      <c r="B4529">
        <v>1048</v>
      </c>
      <c r="C4529">
        <v>1253</v>
      </c>
      <c r="D4529">
        <v>1090</v>
      </c>
      <c r="E4529" s="1">
        <v>421</v>
      </c>
      <c r="F4529" s="1">
        <v>451</v>
      </c>
      <c r="G4529" s="1">
        <v>1189</v>
      </c>
      <c r="H4529" s="1">
        <v>1301</v>
      </c>
      <c r="I4529" s="1">
        <v>795</v>
      </c>
      <c r="J4529" s="1">
        <v>582</v>
      </c>
      <c r="K4529">
        <v>1121</v>
      </c>
      <c r="L4529">
        <v>1339</v>
      </c>
      <c r="M4529">
        <v>1403</v>
      </c>
    </row>
    <row r="4530" spans="1:13" x14ac:dyDescent="0.2">
      <c r="A4530" t="s">
        <v>4539</v>
      </c>
      <c r="B4530">
        <v>765</v>
      </c>
      <c r="C4530">
        <v>702</v>
      </c>
      <c r="D4530">
        <v>770</v>
      </c>
      <c r="E4530" s="1">
        <v>275</v>
      </c>
      <c r="F4530" s="1">
        <v>259</v>
      </c>
      <c r="G4530" s="1">
        <v>690</v>
      </c>
      <c r="H4530" s="1">
        <v>1003</v>
      </c>
      <c r="I4530" s="1">
        <v>555</v>
      </c>
      <c r="J4530" s="1">
        <v>331</v>
      </c>
      <c r="K4530">
        <v>769</v>
      </c>
      <c r="L4530">
        <v>863</v>
      </c>
      <c r="M4530">
        <v>951</v>
      </c>
    </row>
    <row r="4531" spans="1:13" x14ac:dyDescent="0.2">
      <c r="A4531" t="s">
        <v>4540</v>
      </c>
      <c r="B4531">
        <v>5073</v>
      </c>
      <c r="C4531">
        <v>4185</v>
      </c>
      <c r="D4531">
        <v>4847</v>
      </c>
      <c r="E4531" s="1">
        <v>2266</v>
      </c>
      <c r="F4531" s="1">
        <v>2229</v>
      </c>
      <c r="G4531" s="1">
        <v>5229</v>
      </c>
      <c r="H4531" s="1">
        <v>4259</v>
      </c>
      <c r="I4531" s="1">
        <v>2882</v>
      </c>
      <c r="J4531" s="1">
        <v>1531</v>
      </c>
      <c r="K4531">
        <v>3121</v>
      </c>
      <c r="L4531">
        <v>2747</v>
      </c>
      <c r="M4531">
        <v>2973</v>
      </c>
    </row>
    <row r="4532" spans="1:13" x14ac:dyDescent="0.2">
      <c r="A4532" t="s">
        <v>4541</v>
      </c>
      <c r="B4532">
        <v>13203</v>
      </c>
      <c r="C4532">
        <v>10727</v>
      </c>
      <c r="D4532">
        <v>12364</v>
      </c>
      <c r="E4532" s="1">
        <v>8902</v>
      </c>
      <c r="F4532" s="1">
        <v>7820</v>
      </c>
      <c r="G4532" s="1">
        <v>17424</v>
      </c>
      <c r="H4532" s="1">
        <v>11178</v>
      </c>
      <c r="I4532" s="1">
        <v>9165</v>
      </c>
      <c r="J4532" s="1">
        <v>3544</v>
      </c>
      <c r="K4532">
        <v>13305</v>
      </c>
      <c r="L4532">
        <v>11437</v>
      </c>
      <c r="M4532">
        <v>13061</v>
      </c>
    </row>
    <row r="4533" spans="1:13" x14ac:dyDescent="0.2">
      <c r="A4533" t="s">
        <v>4542</v>
      </c>
      <c r="B4533">
        <v>6743</v>
      </c>
      <c r="C4533">
        <v>6413</v>
      </c>
      <c r="D4533">
        <v>7114</v>
      </c>
      <c r="E4533" s="1">
        <v>3033</v>
      </c>
      <c r="F4533" s="1">
        <v>2560</v>
      </c>
      <c r="G4533" s="1">
        <v>6451</v>
      </c>
      <c r="H4533" s="1">
        <v>11174</v>
      </c>
      <c r="I4533" s="1">
        <v>7229</v>
      </c>
      <c r="J4533" s="1">
        <v>4466</v>
      </c>
      <c r="K4533">
        <v>6464</v>
      </c>
      <c r="L4533">
        <v>5136</v>
      </c>
      <c r="M4533">
        <v>6219</v>
      </c>
    </row>
    <row r="4534" spans="1:13" x14ac:dyDescent="0.2">
      <c r="A4534" t="s">
        <v>4543</v>
      </c>
      <c r="B4534">
        <v>2144</v>
      </c>
      <c r="C4534">
        <v>2143</v>
      </c>
      <c r="D4534">
        <v>2586</v>
      </c>
      <c r="E4534" s="1">
        <v>931</v>
      </c>
      <c r="F4534" s="1">
        <v>949</v>
      </c>
      <c r="G4534" s="1">
        <v>2168</v>
      </c>
      <c r="H4534" s="1">
        <v>2317</v>
      </c>
      <c r="I4534" s="1">
        <v>1668</v>
      </c>
      <c r="J4534" s="1">
        <v>681</v>
      </c>
      <c r="K4534">
        <v>1689</v>
      </c>
      <c r="L4534">
        <v>1449</v>
      </c>
      <c r="M4534">
        <v>1633</v>
      </c>
    </row>
    <row r="4535" spans="1:13" x14ac:dyDescent="0.2">
      <c r="A4535" t="s">
        <v>4544</v>
      </c>
      <c r="B4535">
        <v>9244</v>
      </c>
      <c r="C4535">
        <v>6994</v>
      </c>
      <c r="D4535">
        <v>8230</v>
      </c>
      <c r="E4535" s="1">
        <v>7593</v>
      </c>
      <c r="F4535" s="1">
        <v>5864</v>
      </c>
      <c r="G4535" s="1">
        <v>14244</v>
      </c>
      <c r="H4535" s="1">
        <v>8232</v>
      </c>
      <c r="I4535" s="1">
        <v>8090</v>
      </c>
      <c r="J4535" s="1">
        <v>2794</v>
      </c>
      <c r="K4535">
        <v>3621</v>
      </c>
      <c r="L4535">
        <v>2714</v>
      </c>
      <c r="M4535">
        <v>2983</v>
      </c>
    </row>
    <row r="4536" spans="1:13" x14ac:dyDescent="0.2">
      <c r="A4536" t="s">
        <v>4545</v>
      </c>
      <c r="B4536">
        <v>3533</v>
      </c>
      <c r="C4536">
        <v>2942</v>
      </c>
      <c r="D4536">
        <v>3319</v>
      </c>
      <c r="E4536" s="1">
        <v>1320</v>
      </c>
      <c r="F4536" s="1">
        <v>1147</v>
      </c>
      <c r="G4536" s="1">
        <v>2631</v>
      </c>
      <c r="H4536" s="1">
        <v>3546</v>
      </c>
      <c r="I4536" s="1">
        <v>2312</v>
      </c>
      <c r="J4536" s="1">
        <v>1344</v>
      </c>
      <c r="K4536">
        <v>3858</v>
      </c>
      <c r="L4536">
        <v>3330</v>
      </c>
      <c r="M4536">
        <v>3614</v>
      </c>
    </row>
    <row r="4537" spans="1:13" x14ac:dyDescent="0.2">
      <c r="A4537" t="s">
        <v>4546</v>
      </c>
      <c r="B4537">
        <v>12476</v>
      </c>
      <c r="C4537">
        <v>9669</v>
      </c>
      <c r="D4537">
        <v>13656</v>
      </c>
      <c r="E4537" s="1">
        <v>4827</v>
      </c>
      <c r="F4537" s="1">
        <v>4436</v>
      </c>
      <c r="G4537" s="1">
        <v>10472</v>
      </c>
      <c r="H4537" s="1">
        <v>16433</v>
      </c>
      <c r="I4537" s="1">
        <v>10891</v>
      </c>
      <c r="J4537" s="1">
        <v>6461</v>
      </c>
      <c r="K4537">
        <v>19173</v>
      </c>
      <c r="L4537">
        <v>14861</v>
      </c>
      <c r="M4537">
        <v>16045</v>
      </c>
    </row>
    <row r="4538" spans="1:13" x14ac:dyDescent="0.2">
      <c r="A4538" t="s">
        <v>4547</v>
      </c>
      <c r="B4538">
        <v>6639</v>
      </c>
      <c r="C4538">
        <v>5098</v>
      </c>
      <c r="D4538">
        <v>6005</v>
      </c>
      <c r="E4538" s="1">
        <v>2499</v>
      </c>
      <c r="F4538" s="1">
        <v>2216</v>
      </c>
      <c r="G4538" s="1">
        <v>6063</v>
      </c>
      <c r="H4538" s="1">
        <v>7866</v>
      </c>
      <c r="I4538" s="1">
        <v>4374</v>
      </c>
      <c r="J4538" s="1">
        <v>2894</v>
      </c>
      <c r="K4538">
        <v>8300</v>
      </c>
      <c r="L4538">
        <v>6175</v>
      </c>
      <c r="M4538">
        <v>7444</v>
      </c>
    </row>
    <row r="4539" spans="1:13" x14ac:dyDescent="0.2">
      <c r="A4539" t="s">
        <v>4548</v>
      </c>
      <c r="B4539">
        <v>8343</v>
      </c>
      <c r="C4539">
        <v>6727</v>
      </c>
      <c r="D4539">
        <v>8902</v>
      </c>
      <c r="E4539" s="1">
        <v>2964</v>
      </c>
      <c r="F4539" s="1">
        <v>2747</v>
      </c>
      <c r="G4539" s="1">
        <v>6551</v>
      </c>
      <c r="H4539" s="1">
        <v>8946</v>
      </c>
      <c r="I4539" s="1">
        <v>6864</v>
      </c>
      <c r="J4539" s="1">
        <v>3686</v>
      </c>
      <c r="K4539">
        <v>10036</v>
      </c>
      <c r="L4539">
        <v>7722</v>
      </c>
      <c r="M4539">
        <v>8803</v>
      </c>
    </row>
    <row r="4540" spans="1:13" x14ac:dyDescent="0.2">
      <c r="A4540" t="s">
        <v>4549</v>
      </c>
      <c r="B4540">
        <v>1990</v>
      </c>
      <c r="C4540">
        <v>1730</v>
      </c>
      <c r="D4540">
        <v>2030</v>
      </c>
      <c r="E4540" s="1">
        <v>812</v>
      </c>
      <c r="F4540" s="1">
        <v>824</v>
      </c>
      <c r="G4540" s="1">
        <v>2095</v>
      </c>
      <c r="H4540" s="1">
        <v>1679</v>
      </c>
      <c r="I4540" s="1">
        <v>1066</v>
      </c>
      <c r="J4540" s="1">
        <v>584</v>
      </c>
      <c r="K4540">
        <v>1774</v>
      </c>
      <c r="L4540">
        <v>1321</v>
      </c>
      <c r="M4540">
        <v>1527</v>
      </c>
    </row>
    <row r="4541" spans="1:13" x14ac:dyDescent="0.2">
      <c r="A4541" t="s">
        <v>4550</v>
      </c>
      <c r="B4541">
        <v>336</v>
      </c>
      <c r="C4541">
        <v>276</v>
      </c>
      <c r="D4541">
        <v>343</v>
      </c>
      <c r="E4541" s="1">
        <v>106</v>
      </c>
      <c r="F4541" s="1">
        <v>113</v>
      </c>
      <c r="G4541" s="1">
        <v>178</v>
      </c>
      <c r="H4541" s="1">
        <v>310</v>
      </c>
      <c r="I4541" s="1">
        <v>228</v>
      </c>
      <c r="J4541" s="1">
        <v>82</v>
      </c>
      <c r="K4541">
        <v>210</v>
      </c>
      <c r="L4541">
        <v>157</v>
      </c>
      <c r="M4541">
        <v>257</v>
      </c>
    </row>
    <row r="4542" spans="1:13" x14ac:dyDescent="0.2">
      <c r="A4542" t="s">
        <v>4551</v>
      </c>
      <c r="B4542">
        <v>3446</v>
      </c>
      <c r="C4542">
        <v>2915</v>
      </c>
      <c r="D4542">
        <v>3375</v>
      </c>
      <c r="E4542" s="1">
        <v>1189</v>
      </c>
      <c r="F4542" s="1">
        <v>1033</v>
      </c>
      <c r="G4542" s="1">
        <v>2464</v>
      </c>
      <c r="H4542" s="1">
        <v>4208</v>
      </c>
      <c r="I4542" s="1">
        <v>2757</v>
      </c>
      <c r="J4542" s="1">
        <v>1509</v>
      </c>
      <c r="K4542">
        <v>3299</v>
      </c>
      <c r="L4542">
        <v>2889</v>
      </c>
      <c r="M4542">
        <v>3224</v>
      </c>
    </row>
    <row r="4543" spans="1:13" x14ac:dyDescent="0.2">
      <c r="A4543" t="s">
        <v>4552</v>
      </c>
      <c r="B4543">
        <v>36791</v>
      </c>
      <c r="C4543">
        <v>26260</v>
      </c>
      <c r="D4543">
        <v>26207</v>
      </c>
      <c r="E4543" s="1">
        <v>12432</v>
      </c>
      <c r="F4543" s="1">
        <v>9862</v>
      </c>
      <c r="G4543" s="1">
        <v>23494</v>
      </c>
      <c r="H4543" s="1">
        <v>24094</v>
      </c>
      <c r="I4543" s="1">
        <v>19685</v>
      </c>
      <c r="J4543" s="1">
        <v>7864</v>
      </c>
      <c r="K4543">
        <v>22312</v>
      </c>
      <c r="L4543">
        <v>21409</v>
      </c>
      <c r="M4543">
        <v>23384</v>
      </c>
    </row>
    <row r="4544" spans="1:13" x14ac:dyDescent="0.2">
      <c r="A4544" t="s">
        <v>4553</v>
      </c>
      <c r="B4544">
        <v>3455</v>
      </c>
      <c r="C4544">
        <v>2873</v>
      </c>
      <c r="D4544">
        <v>3363</v>
      </c>
      <c r="E4544" s="1">
        <v>1441</v>
      </c>
      <c r="F4544" s="1">
        <v>1406</v>
      </c>
      <c r="G4544" s="1">
        <v>3000</v>
      </c>
      <c r="H4544" s="1">
        <v>3293</v>
      </c>
      <c r="I4544" s="1">
        <v>2302</v>
      </c>
      <c r="J4544" s="1">
        <v>1199</v>
      </c>
      <c r="K4544">
        <v>2646</v>
      </c>
      <c r="L4544">
        <v>2510</v>
      </c>
      <c r="M4544">
        <v>2814</v>
      </c>
    </row>
    <row r="4545" spans="1:13" x14ac:dyDescent="0.2">
      <c r="A4545" t="s">
        <v>4554</v>
      </c>
      <c r="B4545">
        <v>1352</v>
      </c>
      <c r="C4545">
        <v>987</v>
      </c>
      <c r="D4545">
        <v>1002</v>
      </c>
      <c r="E4545" s="1">
        <v>474</v>
      </c>
      <c r="F4545" s="1">
        <v>476</v>
      </c>
      <c r="G4545" s="1">
        <v>1041</v>
      </c>
      <c r="H4545" s="1">
        <v>953</v>
      </c>
      <c r="I4545" s="1">
        <v>900</v>
      </c>
      <c r="J4545" s="1">
        <v>453</v>
      </c>
      <c r="K4545">
        <v>470</v>
      </c>
      <c r="L4545">
        <v>713</v>
      </c>
      <c r="M4545">
        <v>501</v>
      </c>
    </row>
    <row r="4546" spans="1:13" x14ac:dyDescent="0.2">
      <c r="A4546" t="s">
        <v>4555</v>
      </c>
      <c r="B4546">
        <v>11139</v>
      </c>
      <c r="C4546">
        <v>10011</v>
      </c>
      <c r="D4546">
        <v>11069</v>
      </c>
      <c r="E4546" s="1">
        <v>6085</v>
      </c>
      <c r="F4546" s="1">
        <v>5602</v>
      </c>
      <c r="G4546" s="1">
        <v>13399</v>
      </c>
      <c r="H4546" s="1">
        <v>8409</v>
      </c>
      <c r="I4546" s="1">
        <v>6164</v>
      </c>
      <c r="J4546" s="1">
        <v>2918</v>
      </c>
      <c r="K4546">
        <v>5464</v>
      </c>
      <c r="L4546">
        <v>5961</v>
      </c>
      <c r="M4546">
        <v>6386</v>
      </c>
    </row>
    <row r="4547" spans="1:13" x14ac:dyDescent="0.2">
      <c r="A4547" t="s">
        <v>4556</v>
      </c>
      <c r="B4547">
        <v>808</v>
      </c>
      <c r="C4547">
        <v>864</v>
      </c>
      <c r="D4547">
        <v>1370</v>
      </c>
      <c r="E4547" s="1">
        <v>504</v>
      </c>
      <c r="F4547" s="1">
        <v>548</v>
      </c>
      <c r="G4547" s="1">
        <v>1398</v>
      </c>
      <c r="H4547" s="1">
        <v>1048</v>
      </c>
      <c r="I4547" s="1">
        <v>552</v>
      </c>
      <c r="J4547" s="1">
        <v>365</v>
      </c>
      <c r="K4547">
        <v>520</v>
      </c>
      <c r="L4547">
        <v>406</v>
      </c>
      <c r="M4547">
        <v>410</v>
      </c>
    </row>
    <row r="4548" spans="1:13" x14ac:dyDescent="0.2">
      <c r="A4548" t="s">
        <v>4557</v>
      </c>
      <c r="B4548">
        <v>13251</v>
      </c>
      <c r="C4548">
        <v>12339</v>
      </c>
      <c r="D4548">
        <v>13929</v>
      </c>
      <c r="E4548" s="1">
        <v>5700</v>
      </c>
      <c r="F4548" s="1">
        <v>4930</v>
      </c>
      <c r="G4548" s="1">
        <v>12208</v>
      </c>
      <c r="H4548" s="1">
        <v>11535</v>
      </c>
      <c r="I4548" s="1">
        <v>8800</v>
      </c>
      <c r="J4548" s="1">
        <v>3144</v>
      </c>
      <c r="K4548">
        <v>11862</v>
      </c>
      <c r="L4548">
        <v>10738</v>
      </c>
      <c r="M4548">
        <v>11172</v>
      </c>
    </row>
    <row r="4549" spans="1:13" x14ac:dyDescent="0.2">
      <c r="A4549" t="s">
        <v>4558</v>
      </c>
      <c r="B4549">
        <v>8528</v>
      </c>
      <c r="C4549">
        <v>8194</v>
      </c>
      <c r="D4549">
        <v>8133</v>
      </c>
      <c r="E4549" s="1">
        <v>3415</v>
      </c>
      <c r="F4549" s="1">
        <v>2996</v>
      </c>
      <c r="G4549" s="1">
        <v>7377</v>
      </c>
      <c r="H4549" s="1">
        <v>11722</v>
      </c>
      <c r="I4549" s="1">
        <v>8401</v>
      </c>
      <c r="J4549" s="1">
        <v>4421</v>
      </c>
      <c r="K4549">
        <v>10960</v>
      </c>
      <c r="L4549">
        <v>11378</v>
      </c>
      <c r="M4549">
        <v>12026</v>
      </c>
    </row>
    <row r="4550" spans="1:13" x14ac:dyDescent="0.2">
      <c r="A4550" t="s">
        <v>4559</v>
      </c>
      <c r="B4550">
        <v>5004</v>
      </c>
      <c r="C4550">
        <v>4230</v>
      </c>
      <c r="D4550">
        <v>4163</v>
      </c>
      <c r="E4550" s="1">
        <v>1699</v>
      </c>
      <c r="F4550" s="1">
        <v>1657</v>
      </c>
      <c r="G4550" s="1">
        <v>3994</v>
      </c>
      <c r="H4550" s="1">
        <v>4818</v>
      </c>
      <c r="I4550" s="1">
        <v>3321</v>
      </c>
      <c r="J4550" s="1">
        <v>1948</v>
      </c>
      <c r="K4550">
        <v>4081</v>
      </c>
      <c r="L4550">
        <v>4482</v>
      </c>
      <c r="M4550">
        <v>4951</v>
      </c>
    </row>
    <row r="4551" spans="1:13" x14ac:dyDescent="0.2">
      <c r="A4551" t="s">
        <v>4560</v>
      </c>
      <c r="B4551">
        <v>4102</v>
      </c>
      <c r="C4551">
        <v>3865</v>
      </c>
      <c r="D4551">
        <v>3377</v>
      </c>
      <c r="E4551" s="1">
        <v>1457</v>
      </c>
      <c r="F4551" s="1">
        <v>1280</v>
      </c>
      <c r="G4551" s="1">
        <v>3099</v>
      </c>
      <c r="H4551" s="1">
        <v>5217</v>
      </c>
      <c r="I4551" s="1">
        <v>3551</v>
      </c>
      <c r="J4551" s="1">
        <v>2138</v>
      </c>
      <c r="K4551">
        <v>4476</v>
      </c>
      <c r="L4551">
        <v>4798</v>
      </c>
      <c r="M4551">
        <v>6135</v>
      </c>
    </row>
    <row r="4552" spans="1:13" x14ac:dyDescent="0.2">
      <c r="A4552" t="s">
        <v>4561</v>
      </c>
      <c r="B4552">
        <v>3937</v>
      </c>
      <c r="C4552">
        <v>3209</v>
      </c>
      <c r="D4552">
        <v>2657</v>
      </c>
      <c r="E4552" s="1">
        <v>1153</v>
      </c>
      <c r="F4552" s="1">
        <v>1014</v>
      </c>
      <c r="G4552" s="1">
        <v>2326</v>
      </c>
      <c r="H4552" s="1">
        <v>3262</v>
      </c>
      <c r="I4552" s="1">
        <v>2299</v>
      </c>
      <c r="J4552" s="1">
        <v>1421</v>
      </c>
      <c r="K4552">
        <v>3251</v>
      </c>
      <c r="L4552">
        <v>3492</v>
      </c>
      <c r="M4552">
        <v>4371</v>
      </c>
    </row>
    <row r="4553" spans="1:13" x14ac:dyDescent="0.2">
      <c r="A4553" t="s">
        <v>4562</v>
      </c>
      <c r="B4553">
        <v>3284</v>
      </c>
      <c r="C4553">
        <v>2863</v>
      </c>
      <c r="D4553">
        <v>3338</v>
      </c>
      <c r="E4553" s="1">
        <v>1138</v>
      </c>
      <c r="F4553" s="1">
        <v>1134</v>
      </c>
      <c r="G4553" s="1">
        <v>2541</v>
      </c>
      <c r="H4553" s="1">
        <v>2625</v>
      </c>
      <c r="I4553" s="1">
        <v>1655</v>
      </c>
      <c r="J4553" s="1">
        <v>865</v>
      </c>
      <c r="K4553">
        <v>3630</v>
      </c>
      <c r="L4553">
        <v>3250</v>
      </c>
      <c r="M4553">
        <v>3897</v>
      </c>
    </row>
    <row r="4554" spans="1:13" x14ac:dyDescent="0.2">
      <c r="A4554" t="s">
        <v>4563</v>
      </c>
      <c r="B4554">
        <v>6191</v>
      </c>
      <c r="C4554">
        <v>5578</v>
      </c>
      <c r="D4554">
        <v>6493</v>
      </c>
      <c r="E4554" s="1">
        <v>3836</v>
      </c>
      <c r="F4554" s="1">
        <v>3607</v>
      </c>
      <c r="G4554" s="1">
        <v>8200</v>
      </c>
      <c r="H4554" s="1">
        <v>8657</v>
      </c>
      <c r="I4554" s="1">
        <v>6833</v>
      </c>
      <c r="J4554" s="1">
        <v>2910</v>
      </c>
      <c r="K4554">
        <v>7817</v>
      </c>
      <c r="L4554">
        <v>7312</v>
      </c>
      <c r="M4554">
        <v>7717</v>
      </c>
    </row>
    <row r="4555" spans="1:13" x14ac:dyDescent="0.2">
      <c r="A4555" t="s">
        <v>4564</v>
      </c>
      <c r="B4555">
        <v>3306</v>
      </c>
      <c r="C4555">
        <v>2805</v>
      </c>
      <c r="D4555">
        <v>3164</v>
      </c>
      <c r="E4555" s="1">
        <v>1085</v>
      </c>
      <c r="F4555" s="1">
        <v>974</v>
      </c>
      <c r="G4555" s="1">
        <v>2423</v>
      </c>
      <c r="H4555" s="1">
        <v>2765</v>
      </c>
      <c r="I4555" s="1">
        <v>2011</v>
      </c>
      <c r="J4555" s="1">
        <v>1134</v>
      </c>
      <c r="K4555">
        <v>3578</v>
      </c>
      <c r="L4555">
        <v>3317</v>
      </c>
      <c r="M4555">
        <v>3911</v>
      </c>
    </row>
    <row r="4556" spans="1:13" x14ac:dyDescent="0.2">
      <c r="A4556" t="s">
        <v>4565</v>
      </c>
      <c r="B4556">
        <v>1887</v>
      </c>
      <c r="C4556">
        <v>1655</v>
      </c>
      <c r="D4556">
        <v>1435</v>
      </c>
      <c r="E4556" s="1">
        <v>628</v>
      </c>
      <c r="F4556" s="1">
        <v>578</v>
      </c>
      <c r="G4556" s="1">
        <v>1324</v>
      </c>
      <c r="H4556" s="1">
        <v>1955</v>
      </c>
      <c r="I4556" s="1">
        <v>1476</v>
      </c>
      <c r="J4556" s="1">
        <v>769</v>
      </c>
      <c r="K4556">
        <v>1831</v>
      </c>
      <c r="L4556">
        <v>2124</v>
      </c>
      <c r="M4556">
        <v>2649</v>
      </c>
    </row>
    <row r="4557" spans="1:13" x14ac:dyDescent="0.2">
      <c r="A4557" t="s">
        <v>4566</v>
      </c>
      <c r="B4557">
        <v>918</v>
      </c>
      <c r="C4557">
        <v>769</v>
      </c>
      <c r="D4557">
        <v>1135</v>
      </c>
      <c r="E4557" s="1">
        <v>448</v>
      </c>
      <c r="F4557" s="1">
        <v>394</v>
      </c>
      <c r="G4557" s="1">
        <v>836</v>
      </c>
      <c r="H4557" s="1">
        <v>1294</v>
      </c>
      <c r="I4557" s="1">
        <v>757</v>
      </c>
      <c r="J4557" s="1">
        <v>486</v>
      </c>
      <c r="K4557">
        <v>1295</v>
      </c>
      <c r="L4557">
        <v>973</v>
      </c>
      <c r="M4557">
        <v>1089</v>
      </c>
    </row>
    <row r="4558" spans="1:13" x14ac:dyDescent="0.2">
      <c r="A4558" t="s">
        <v>4567</v>
      </c>
      <c r="B4558">
        <v>4483</v>
      </c>
      <c r="C4558">
        <v>4115</v>
      </c>
      <c r="D4558">
        <v>5953</v>
      </c>
      <c r="E4558" s="1">
        <v>1783</v>
      </c>
      <c r="F4558" s="1">
        <v>1685</v>
      </c>
      <c r="G4558" s="1">
        <v>4360</v>
      </c>
      <c r="H4558" s="1">
        <v>7359</v>
      </c>
      <c r="I4558" s="1">
        <v>4372</v>
      </c>
      <c r="J4558" s="1">
        <v>2688</v>
      </c>
      <c r="K4558">
        <v>7842</v>
      </c>
      <c r="L4558">
        <v>6407</v>
      </c>
      <c r="M4558">
        <v>7435</v>
      </c>
    </row>
    <row r="4559" spans="1:13" x14ac:dyDescent="0.2">
      <c r="A4559" t="s">
        <v>4568</v>
      </c>
      <c r="B4559">
        <v>3428</v>
      </c>
      <c r="C4559">
        <v>2882</v>
      </c>
      <c r="D4559">
        <v>3307</v>
      </c>
      <c r="E4559" s="1">
        <v>1355</v>
      </c>
      <c r="F4559" s="1">
        <v>1157</v>
      </c>
      <c r="G4559" s="1">
        <v>2824</v>
      </c>
      <c r="H4559" s="1">
        <v>5259</v>
      </c>
      <c r="I4559" s="1">
        <v>3294</v>
      </c>
      <c r="J4559" s="1">
        <v>1914</v>
      </c>
      <c r="K4559">
        <v>4806</v>
      </c>
      <c r="L4559">
        <v>4411</v>
      </c>
      <c r="M4559">
        <v>4965</v>
      </c>
    </row>
    <row r="4560" spans="1:13" x14ac:dyDescent="0.2">
      <c r="A4560" t="s">
        <v>4569</v>
      </c>
      <c r="B4560">
        <v>2508</v>
      </c>
      <c r="C4560">
        <v>2292</v>
      </c>
      <c r="D4560">
        <v>2767</v>
      </c>
      <c r="E4560" s="1">
        <v>1028</v>
      </c>
      <c r="F4560" s="1">
        <v>926</v>
      </c>
      <c r="G4560" s="1">
        <v>2153</v>
      </c>
      <c r="H4560" s="1">
        <v>3422</v>
      </c>
      <c r="I4560" s="1">
        <v>2119</v>
      </c>
      <c r="J4560" s="1">
        <v>1307</v>
      </c>
      <c r="K4560">
        <v>3342</v>
      </c>
      <c r="L4560">
        <v>3340</v>
      </c>
      <c r="M4560">
        <v>3272</v>
      </c>
    </row>
    <row r="4561" spans="1:13" x14ac:dyDescent="0.2">
      <c r="A4561" t="s">
        <v>4570</v>
      </c>
      <c r="B4561">
        <v>5516</v>
      </c>
      <c r="C4561">
        <v>5613</v>
      </c>
      <c r="D4561">
        <v>6759</v>
      </c>
      <c r="E4561" s="1">
        <v>1790</v>
      </c>
      <c r="F4561" s="1">
        <v>1840</v>
      </c>
      <c r="G4561" s="1">
        <v>4902</v>
      </c>
      <c r="H4561" s="1">
        <v>7584</v>
      </c>
      <c r="I4561" s="1">
        <v>5114</v>
      </c>
      <c r="J4561" s="1">
        <v>2822</v>
      </c>
      <c r="K4561">
        <v>7612</v>
      </c>
      <c r="L4561">
        <v>7644</v>
      </c>
      <c r="M4561">
        <v>8049</v>
      </c>
    </row>
    <row r="4562" spans="1:13" x14ac:dyDescent="0.2">
      <c r="A4562" t="s">
        <v>4571</v>
      </c>
      <c r="B4562">
        <v>3692</v>
      </c>
      <c r="C4562">
        <v>3278</v>
      </c>
      <c r="D4562">
        <v>3629</v>
      </c>
      <c r="E4562" s="1">
        <v>1083</v>
      </c>
      <c r="F4562" s="1">
        <v>953</v>
      </c>
      <c r="G4562" s="1">
        <v>2203</v>
      </c>
      <c r="H4562" s="1">
        <v>2960</v>
      </c>
      <c r="I4562" s="1">
        <v>2095</v>
      </c>
      <c r="J4562" s="1">
        <v>1269</v>
      </c>
      <c r="K4562">
        <v>3297</v>
      </c>
      <c r="L4562">
        <v>3314</v>
      </c>
      <c r="M4562">
        <v>3659</v>
      </c>
    </row>
    <row r="4563" spans="1:13" x14ac:dyDescent="0.2">
      <c r="A4563" t="s">
        <v>4572</v>
      </c>
      <c r="B4563">
        <v>880</v>
      </c>
      <c r="C4563">
        <v>739</v>
      </c>
      <c r="D4563">
        <v>1060</v>
      </c>
      <c r="E4563" s="1">
        <v>298</v>
      </c>
      <c r="F4563" s="1">
        <v>257</v>
      </c>
      <c r="G4563" s="1">
        <v>598</v>
      </c>
      <c r="H4563" s="1">
        <v>875</v>
      </c>
      <c r="I4563" s="1">
        <v>463</v>
      </c>
      <c r="J4563" s="1">
        <v>374</v>
      </c>
      <c r="K4563">
        <v>827</v>
      </c>
      <c r="L4563">
        <v>699</v>
      </c>
      <c r="M4563">
        <v>846</v>
      </c>
    </row>
    <row r="4564" spans="1:13" x14ac:dyDescent="0.2">
      <c r="A4564" t="s">
        <v>4573</v>
      </c>
      <c r="B4564">
        <v>1647</v>
      </c>
      <c r="C4564">
        <v>1520</v>
      </c>
      <c r="D4564">
        <v>2039</v>
      </c>
      <c r="E4564" s="1">
        <v>587</v>
      </c>
      <c r="F4564" s="1">
        <v>681</v>
      </c>
      <c r="G4564" s="1">
        <v>1548</v>
      </c>
      <c r="H4564" s="1">
        <v>2211</v>
      </c>
      <c r="I4564" s="1">
        <v>1279</v>
      </c>
      <c r="J4564" s="1">
        <v>784</v>
      </c>
      <c r="K4564">
        <v>1259</v>
      </c>
      <c r="L4564">
        <v>1123</v>
      </c>
      <c r="M4564">
        <v>1254</v>
      </c>
    </row>
    <row r="4565" spans="1:13" x14ac:dyDescent="0.2">
      <c r="A4565" t="s">
        <v>4574</v>
      </c>
      <c r="B4565">
        <v>92</v>
      </c>
      <c r="C4565">
        <v>62</v>
      </c>
      <c r="D4565">
        <v>110</v>
      </c>
      <c r="E4565" s="1">
        <v>21</v>
      </c>
      <c r="F4565" s="1">
        <v>28</v>
      </c>
      <c r="G4565" s="1">
        <v>67</v>
      </c>
      <c r="H4565" s="1">
        <v>104</v>
      </c>
      <c r="I4565" s="1">
        <v>63</v>
      </c>
      <c r="J4565" s="1">
        <v>27</v>
      </c>
      <c r="K4565">
        <v>80</v>
      </c>
      <c r="L4565">
        <v>89</v>
      </c>
      <c r="M4565">
        <v>111</v>
      </c>
    </row>
    <row r="4566" spans="1:13" x14ac:dyDescent="0.2">
      <c r="A4566" t="s">
        <v>4575</v>
      </c>
      <c r="B4566">
        <v>14329</v>
      </c>
      <c r="C4566">
        <v>11146</v>
      </c>
      <c r="D4566">
        <v>11890</v>
      </c>
      <c r="E4566" s="1">
        <v>7663</v>
      </c>
      <c r="F4566" s="1">
        <v>6636</v>
      </c>
      <c r="G4566" s="1">
        <v>15506</v>
      </c>
      <c r="H4566" s="1">
        <v>6480</v>
      </c>
      <c r="I4566" s="1">
        <v>6200</v>
      </c>
      <c r="J4566" s="1">
        <v>2187</v>
      </c>
      <c r="K4566">
        <v>2721</v>
      </c>
      <c r="L4566">
        <v>3252</v>
      </c>
      <c r="M4566">
        <v>3478</v>
      </c>
    </row>
    <row r="4567" spans="1:13" x14ac:dyDescent="0.2">
      <c r="A4567" t="s">
        <v>4576</v>
      </c>
      <c r="B4567">
        <v>580</v>
      </c>
      <c r="C4567">
        <v>501</v>
      </c>
      <c r="D4567">
        <v>552</v>
      </c>
      <c r="E4567" s="1">
        <v>228</v>
      </c>
      <c r="F4567" s="1">
        <v>217</v>
      </c>
      <c r="G4567" s="1">
        <v>443</v>
      </c>
      <c r="H4567" s="1">
        <v>712</v>
      </c>
      <c r="I4567" s="1">
        <v>408</v>
      </c>
      <c r="J4567" s="1">
        <v>277</v>
      </c>
      <c r="K4567">
        <v>515</v>
      </c>
      <c r="L4567">
        <v>551</v>
      </c>
      <c r="M4567">
        <v>612</v>
      </c>
    </row>
    <row r="4568" spans="1:13" x14ac:dyDescent="0.2">
      <c r="A4568" t="s">
        <v>4577</v>
      </c>
      <c r="B4568">
        <v>4545</v>
      </c>
      <c r="C4568">
        <v>4099</v>
      </c>
      <c r="D4568">
        <v>3932</v>
      </c>
      <c r="E4568" s="1">
        <v>1403</v>
      </c>
      <c r="F4568" s="1">
        <v>1384</v>
      </c>
      <c r="G4568" s="1">
        <v>3285</v>
      </c>
      <c r="H4568" s="1">
        <v>4551</v>
      </c>
      <c r="I4568" s="1">
        <v>2918</v>
      </c>
      <c r="J4568" s="1">
        <v>1738</v>
      </c>
      <c r="K4568">
        <v>4491</v>
      </c>
      <c r="L4568">
        <v>4508</v>
      </c>
      <c r="M4568">
        <v>5041</v>
      </c>
    </row>
    <row r="4569" spans="1:13" x14ac:dyDescent="0.2">
      <c r="A4569" t="s">
        <v>4578</v>
      </c>
      <c r="B4569">
        <v>2975</v>
      </c>
      <c r="C4569">
        <v>2735</v>
      </c>
      <c r="D4569">
        <v>3152</v>
      </c>
      <c r="E4569" s="1">
        <v>765</v>
      </c>
      <c r="F4569" s="1">
        <v>681</v>
      </c>
      <c r="G4569" s="1">
        <v>1722</v>
      </c>
      <c r="H4569" s="1">
        <v>2225</v>
      </c>
      <c r="I4569" s="1">
        <v>1486</v>
      </c>
      <c r="J4569" s="1">
        <v>928</v>
      </c>
      <c r="K4569">
        <v>2832</v>
      </c>
      <c r="L4569">
        <v>2755</v>
      </c>
      <c r="M4569">
        <v>3164</v>
      </c>
    </row>
    <row r="4570" spans="1:13" x14ac:dyDescent="0.2">
      <c r="A4570" t="s">
        <v>4579</v>
      </c>
      <c r="B4570">
        <v>4704</v>
      </c>
      <c r="C4570">
        <v>4121</v>
      </c>
      <c r="D4570">
        <v>4039</v>
      </c>
      <c r="E4570" s="1">
        <v>1485</v>
      </c>
      <c r="F4570" s="1">
        <v>1258</v>
      </c>
      <c r="G4570" s="1">
        <v>2719</v>
      </c>
      <c r="H4570" s="1">
        <v>4878</v>
      </c>
      <c r="I4570" s="1">
        <v>3473</v>
      </c>
      <c r="J4570" s="1">
        <v>1972</v>
      </c>
      <c r="K4570">
        <v>6315</v>
      </c>
      <c r="L4570">
        <v>5705</v>
      </c>
      <c r="M4570">
        <v>7030</v>
      </c>
    </row>
    <row r="4571" spans="1:13" x14ac:dyDescent="0.2">
      <c r="A4571" t="s">
        <v>4580</v>
      </c>
      <c r="B4571">
        <v>1940</v>
      </c>
      <c r="C4571">
        <v>1804</v>
      </c>
      <c r="D4571">
        <v>2294</v>
      </c>
      <c r="E4571" s="1">
        <v>764</v>
      </c>
      <c r="F4571" s="1">
        <v>670</v>
      </c>
      <c r="G4571" s="1">
        <v>1629</v>
      </c>
      <c r="H4571" s="1">
        <v>2730</v>
      </c>
      <c r="I4571" s="1">
        <v>1928</v>
      </c>
      <c r="J4571" s="1">
        <v>1073</v>
      </c>
      <c r="K4571">
        <v>3895</v>
      </c>
      <c r="L4571">
        <v>2705</v>
      </c>
      <c r="M4571">
        <v>3300</v>
      </c>
    </row>
    <row r="4572" spans="1:13" x14ac:dyDescent="0.2">
      <c r="A4572" t="s">
        <v>4581</v>
      </c>
      <c r="B4572">
        <v>944</v>
      </c>
      <c r="C4572">
        <v>687</v>
      </c>
      <c r="D4572">
        <v>673</v>
      </c>
      <c r="E4572" s="1">
        <v>338</v>
      </c>
      <c r="F4572" s="1">
        <v>311</v>
      </c>
      <c r="G4572" s="1">
        <v>605</v>
      </c>
      <c r="H4572" s="1">
        <v>919</v>
      </c>
      <c r="I4572" s="1">
        <v>642</v>
      </c>
      <c r="J4572" s="1">
        <v>349</v>
      </c>
      <c r="K4572">
        <v>849</v>
      </c>
      <c r="L4572">
        <v>911</v>
      </c>
      <c r="M4572">
        <v>940</v>
      </c>
    </row>
    <row r="4573" spans="1:13" x14ac:dyDescent="0.2">
      <c r="A4573" t="s">
        <v>4582</v>
      </c>
      <c r="B4573">
        <v>944</v>
      </c>
      <c r="C4573">
        <v>966</v>
      </c>
      <c r="D4573">
        <v>866</v>
      </c>
      <c r="E4573" s="1">
        <v>418</v>
      </c>
      <c r="F4573" s="1">
        <v>351</v>
      </c>
      <c r="G4573" s="1">
        <v>772</v>
      </c>
      <c r="H4573" s="1">
        <v>1303</v>
      </c>
      <c r="I4573" s="1">
        <v>1023</v>
      </c>
      <c r="J4573" s="1">
        <v>574</v>
      </c>
      <c r="K4573">
        <v>1450</v>
      </c>
      <c r="L4573">
        <v>1376</v>
      </c>
      <c r="M4573">
        <v>1457</v>
      </c>
    </row>
    <row r="4574" spans="1:13" x14ac:dyDescent="0.2">
      <c r="A4574" t="s">
        <v>4583</v>
      </c>
      <c r="B4574">
        <v>1916</v>
      </c>
      <c r="C4574">
        <v>1919</v>
      </c>
      <c r="D4574">
        <v>1839</v>
      </c>
      <c r="E4574" s="1">
        <v>739</v>
      </c>
      <c r="F4574" s="1">
        <v>659</v>
      </c>
      <c r="G4574" s="1">
        <v>1405</v>
      </c>
      <c r="H4574" s="1">
        <v>2540</v>
      </c>
      <c r="I4574" s="1">
        <v>1857</v>
      </c>
      <c r="J4574" s="1">
        <v>1108</v>
      </c>
      <c r="K4574">
        <v>2813</v>
      </c>
      <c r="L4574">
        <v>2661</v>
      </c>
      <c r="M4574">
        <v>2893</v>
      </c>
    </row>
    <row r="4575" spans="1:13" x14ac:dyDescent="0.2">
      <c r="A4575" t="s">
        <v>4584</v>
      </c>
      <c r="B4575">
        <v>4476</v>
      </c>
      <c r="C4575">
        <v>4463</v>
      </c>
      <c r="D4575">
        <v>4424</v>
      </c>
      <c r="E4575" s="1">
        <v>1650</v>
      </c>
      <c r="F4575" s="1">
        <v>1591</v>
      </c>
      <c r="G4575" s="1">
        <v>4188</v>
      </c>
      <c r="H4575" s="1">
        <v>8789</v>
      </c>
      <c r="I4575" s="1">
        <v>5707</v>
      </c>
      <c r="J4575" s="1">
        <v>3521</v>
      </c>
      <c r="K4575">
        <v>9982</v>
      </c>
      <c r="L4575">
        <v>8664</v>
      </c>
      <c r="M4575">
        <v>10207</v>
      </c>
    </row>
    <row r="4576" spans="1:13" x14ac:dyDescent="0.2">
      <c r="A4576" t="s">
        <v>4585</v>
      </c>
      <c r="B4576">
        <v>11135</v>
      </c>
      <c r="C4576">
        <v>8358</v>
      </c>
      <c r="D4576">
        <v>9831</v>
      </c>
      <c r="E4576" s="1">
        <v>4590</v>
      </c>
      <c r="F4576" s="1">
        <v>3974</v>
      </c>
      <c r="G4576" s="1">
        <v>8700</v>
      </c>
      <c r="H4576" s="1">
        <v>10565</v>
      </c>
      <c r="I4576" s="1">
        <v>7451</v>
      </c>
      <c r="J4576" s="1">
        <v>4137</v>
      </c>
      <c r="K4576">
        <v>8943</v>
      </c>
      <c r="L4576">
        <v>6989</v>
      </c>
      <c r="M4576">
        <v>8305</v>
      </c>
    </row>
    <row r="4577" spans="1:13" x14ac:dyDescent="0.2">
      <c r="A4577" t="s">
        <v>4586</v>
      </c>
      <c r="B4577">
        <v>17229</v>
      </c>
      <c r="C4577">
        <v>14409</v>
      </c>
      <c r="D4577">
        <v>17423</v>
      </c>
      <c r="E4577" s="1">
        <v>6100</v>
      </c>
      <c r="F4577" s="1">
        <v>5305</v>
      </c>
      <c r="G4577" s="1">
        <v>12353</v>
      </c>
      <c r="H4577" s="1">
        <v>14313</v>
      </c>
      <c r="I4577" s="1">
        <v>9872</v>
      </c>
      <c r="J4577" s="1">
        <v>5430</v>
      </c>
      <c r="K4577">
        <v>20268</v>
      </c>
      <c r="L4577">
        <v>16911</v>
      </c>
      <c r="M4577">
        <v>18847</v>
      </c>
    </row>
    <row r="4578" spans="1:13" x14ac:dyDescent="0.2">
      <c r="A4578" t="s">
        <v>4587</v>
      </c>
      <c r="B4578">
        <v>2740</v>
      </c>
      <c r="C4578">
        <v>2173</v>
      </c>
      <c r="D4578">
        <v>2032</v>
      </c>
      <c r="E4578" s="1">
        <v>941</v>
      </c>
      <c r="F4578" s="1">
        <v>627</v>
      </c>
      <c r="G4578" s="1">
        <v>1681</v>
      </c>
      <c r="H4578" s="1">
        <v>1815</v>
      </c>
      <c r="I4578" s="1">
        <v>1527</v>
      </c>
      <c r="J4578" s="1">
        <v>663</v>
      </c>
      <c r="K4578">
        <v>2182</v>
      </c>
      <c r="L4578">
        <v>2525</v>
      </c>
      <c r="M4578">
        <v>2799</v>
      </c>
    </row>
    <row r="4579" spans="1:13" x14ac:dyDescent="0.2">
      <c r="A4579" t="s">
        <v>4588</v>
      </c>
      <c r="B4579">
        <v>1287</v>
      </c>
      <c r="C4579">
        <v>1052</v>
      </c>
      <c r="D4579">
        <v>1119</v>
      </c>
      <c r="E4579" s="1">
        <v>471</v>
      </c>
      <c r="F4579" s="1">
        <v>414</v>
      </c>
      <c r="G4579" s="1">
        <v>1012</v>
      </c>
      <c r="H4579" s="1">
        <v>1208</v>
      </c>
      <c r="I4579" s="1">
        <v>883</v>
      </c>
      <c r="J4579" s="1">
        <v>468</v>
      </c>
      <c r="K4579">
        <v>895</v>
      </c>
      <c r="L4579">
        <v>1106</v>
      </c>
      <c r="M4579">
        <v>1161</v>
      </c>
    </row>
    <row r="4580" spans="1:13" x14ac:dyDescent="0.2">
      <c r="A4580" t="s">
        <v>4589</v>
      </c>
      <c r="B4580">
        <v>5831</v>
      </c>
      <c r="C4580">
        <v>5128</v>
      </c>
      <c r="D4580">
        <v>5635</v>
      </c>
      <c r="E4580" s="1">
        <v>2932</v>
      </c>
      <c r="F4580" s="1">
        <v>2742</v>
      </c>
      <c r="G4580" s="1">
        <v>6461</v>
      </c>
      <c r="H4580" s="1">
        <v>5425</v>
      </c>
      <c r="I4580" s="1">
        <v>3939</v>
      </c>
      <c r="J4580" s="1">
        <v>1884</v>
      </c>
      <c r="K4580">
        <v>4326</v>
      </c>
      <c r="L4580">
        <v>3774</v>
      </c>
      <c r="M4580">
        <v>4353</v>
      </c>
    </row>
    <row r="4581" spans="1:13" x14ac:dyDescent="0.2">
      <c r="A4581" t="s">
        <v>4590</v>
      </c>
      <c r="B4581">
        <v>2386</v>
      </c>
      <c r="C4581">
        <v>2118</v>
      </c>
      <c r="D4581">
        <v>2326</v>
      </c>
      <c r="E4581" s="1">
        <v>923</v>
      </c>
      <c r="F4581" s="1">
        <v>864</v>
      </c>
      <c r="G4581" s="1">
        <v>1900</v>
      </c>
      <c r="H4581" s="1">
        <v>1943</v>
      </c>
      <c r="I4581" s="1">
        <v>1305</v>
      </c>
      <c r="J4581" s="1">
        <v>592</v>
      </c>
      <c r="K4581">
        <v>1985</v>
      </c>
      <c r="L4581">
        <v>1810</v>
      </c>
      <c r="M4581">
        <v>2219</v>
      </c>
    </row>
    <row r="4582" spans="1:13" x14ac:dyDescent="0.2">
      <c r="A4582" t="s">
        <v>4591</v>
      </c>
      <c r="B4582">
        <v>5202</v>
      </c>
      <c r="C4582">
        <v>4323</v>
      </c>
      <c r="D4582">
        <v>4998</v>
      </c>
      <c r="E4582" s="1">
        <v>2857</v>
      </c>
      <c r="F4582" s="1">
        <v>2438</v>
      </c>
      <c r="G4582" s="1">
        <v>5338</v>
      </c>
      <c r="H4582" s="1">
        <v>8261</v>
      </c>
      <c r="I4582" s="1">
        <v>5756</v>
      </c>
      <c r="J4582" s="1">
        <v>3286</v>
      </c>
      <c r="K4582">
        <v>8952</v>
      </c>
      <c r="L4582">
        <v>7462</v>
      </c>
      <c r="M4582">
        <v>8050</v>
      </c>
    </row>
    <row r="4583" spans="1:13" x14ac:dyDescent="0.2">
      <c r="A4583" t="s">
        <v>4592</v>
      </c>
      <c r="B4583">
        <v>11802</v>
      </c>
      <c r="C4583">
        <v>9518</v>
      </c>
      <c r="D4583">
        <v>13490</v>
      </c>
      <c r="E4583" s="1">
        <v>4257</v>
      </c>
      <c r="F4583" s="1">
        <v>3858</v>
      </c>
      <c r="G4583" s="1">
        <v>9038</v>
      </c>
      <c r="H4583" s="1">
        <v>12508</v>
      </c>
      <c r="I4583" s="1">
        <v>8426</v>
      </c>
      <c r="J4583" s="1">
        <v>4376</v>
      </c>
      <c r="K4583">
        <v>13223</v>
      </c>
      <c r="L4583">
        <v>9506</v>
      </c>
      <c r="M4583">
        <v>10777</v>
      </c>
    </row>
    <row r="4584" spans="1:13" x14ac:dyDescent="0.2">
      <c r="A4584" t="s">
        <v>4593</v>
      </c>
      <c r="B4584">
        <v>2</v>
      </c>
      <c r="C4584">
        <v>4</v>
      </c>
      <c r="D4584">
        <v>5</v>
      </c>
      <c r="E4584" s="1">
        <v>0</v>
      </c>
      <c r="F4584" s="1">
        <v>2</v>
      </c>
      <c r="G4584" s="1">
        <v>1</v>
      </c>
      <c r="H4584" s="1">
        <v>7</v>
      </c>
      <c r="I4584" s="1">
        <v>7</v>
      </c>
      <c r="J4584" s="1">
        <v>3</v>
      </c>
      <c r="K4584">
        <v>14</v>
      </c>
      <c r="L4584">
        <v>5</v>
      </c>
      <c r="M4584">
        <v>13</v>
      </c>
    </row>
    <row r="4585" spans="1:13" x14ac:dyDescent="0.2">
      <c r="A4585" t="s">
        <v>4594</v>
      </c>
      <c r="B4585">
        <v>237</v>
      </c>
      <c r="C4585">
        <v>180</v>
      </c>
      <c r="D4585">
        <v>207</v>
      </c>
      <c r="E4585" s="1">
        <v>66</v>
      </c>
      <c r="F4585" s="1">
        <v>49</v>
      </c>
      <c r="G4585" s="1">
        <v>113</v>
      </c>
      <c r="H4585" s="1">
        <v>165</v>
      </c>
      <c r="I4585" s="1">
        <v>111</v>
      </c>
      <c r="J4585" s="1">
        <v>121</v>
      </c>
      <c r="K4585">
        <v>273</v>
      </c>
      <c r="L4585">
        <v>176</v>
      </c>
      <c r="M4585">
        <v>230</v>
      </c>
    </row>
    <row r="4586" spans="1:13" x14ac:dyDescent="0.2">
      <c r="A4586" t="s">
        <v>4595</v>
      </c>
      <c r="B4586">
        <v>2186</v>
      </c>
      <c r="C4586">
        <v>1831</v>
      </c>
      <c r="D4586">
        <v>2067</v>
      </c>
      <c r="E4586" s="1">
        <v>1041</v>
      </c>
      <c r="F4586" s="1">
        <v>893</v>
      </c>
      <c r="G4586" s="1">
        <v>1899</v>
      </c>
      <c r="H4586" s="1">
        <v>3121</v>
      </c>
      <c r="I4586" s="1">
        <v>1856</v>
      </c>
      <c r="J4586" s="1">
        <v>1090</v>
      </c>
      <c r="K4586">
        <v>3693</v>
      </c>
      <c r="L4586">
        <v>2775</v>
      </c>
      <c r="M4586">
        <v>3503</v>
      </c>
    </row>
    <row r="4587" spans="1:13" x14ac:dyDescent="0.2">
      <c r="A4587" t="s">
        <v>4596</v>
      </c>
      <c r="B4587">
        <v>6231</v>
      </c>
      <c r="C4587">
        <v>6480</v>
      </c>
      <c r="D4587">
        <v>8859</v>
      </c>
      <c r="E4587" s="1">
        <v>3042</v>
      </c>
      <c r="F4587" s="1">
        <v>3001</v>
      </c>
      <c r="G4587" s="1">
        <v>6337</v>
      </c>
      <c r="H4587" s="1">
        <v>9634</v>
      </c>
      <c r="I4587" s="1">
        <v>6412</v>
      </c>
      <c r="J4587" s="1">
        <v>3216</v>
      </c>
      <c r="K4587">
        <v>9125</v>
      </c>
      <c r="L4587">
        <v>6298</v>
      </c>
      <c r="M4587">
        <v>7329</v>
      </c>
    </row>
    <row r="4588" spans="1:13" x14ac:dyDescent="0.2">
      <c r="A4588" t="s">
        <v>4597</v>
      </c>
      <c r="B4588">
        <v>4046</v>
      </c>
      <c r="C4588">
        <v>3309</v>
      </c>
      <c r="D4588">
        <v>3863</v>
      </c>
      <c r="E4588" s="1">
        <v>1274</v>
      </c>
      <c r="F4588" s="1">
        <v>1216</v>
      </c>
      <c r="G4588" s="1">
        <v>2972</v>
      </c>
      <c r="H4588" s="1">
        <v>4976</v>
      </c>
      <c r="I4588" s="1">
        <v>2860</v>
      </c>
      <c r="J4588" s="1">
        <v>1765</v>
      </c>
      <c r="K4588">
        <v>4528</v>
      </c>
      <c r="L4588">
        <v>4500</v>
      </c>
      <c r="M4588">
        <v>5276</v>
      </c>
    </row>
    <row r="4589" spans="1:13" x14ac:dyDescent="0.2">
      <c r="A4589" t="s">
        <v>4598</v>
      </c>
      <c r="B4589">
        <v>3085</v>
      </c>
      <c r="C4589">
        <v>2993</v>
      </c>
      <c r="D4589">
        <v>3026</v>
      </c>
      <c r="E4589" s="1">
        <v>1184</v>
      </c>
      <c r="F4589" s="1">
        <v>940</v>
      </c>
      <c r="G4589" s="1">
        <v>2198</v>
      </c>
      <c r="H4589" s="1">
        <v>4510</v>
      </c>
      <c r="I4589" s="1">
        <v>3158</v>
      </c>
      <c r="J4589" s="1">
        <v>1808</v>
      </c>
      <c r="K4589">
        <v>5374</v>
      </c>
      <c r="L4589">
        <v>4198</v>
      </c>
      <c r="M4589">
        <v>4976</v>
      </c>
    </row>
    <row r="4590" spans="1:13" x14ac:dyDescent="0.2">
      <c r="A4590" t="s">
        <v>4599</v>
      </c>
      <c r="B4590">
        <v>2298</v>
      </c>
      <c r="C4590">
        <v>2063</v>
      </c>
      <c r="D4590">
        <v>3020</v>
      </c>
      <c r="E4590" s="1">
        <v>1086</v>
      </c>
      <c r="F4590" s="1">
        <v>1062</v>
      </c>
      <c r="G4590" s="1">
        <v>2328</v>
      </c>
      <c r="H4590" s="1">
        <v>3858</v>
      </c>
      <c r="I4590" s="1">
        <v>2503</v>
      </c>
      <c r="J4590" s="1">
        <v>1372</v>
      </c>
      <c r="K4590">
        <v>2974</v>
      </c>
      <c r="L4590">
        <v>2177</v>
      </c>
      <c r="M4590">
        <v>2359</v>
      </c>
    </row>
    <row r="4591" spans="1:13" x14ac:dyDescent="0.2">
      <c r="A4591" t="s">
        <v>4600</v>
      </c>
      <c r="B4591">
        <v>4354</v>
      </c>
      <c r="C4591">
        <v>3234</v>
      </c>
      <c r="D4591">
        <v>4339</v>
      </c>
      <c r="E4591" s="1">
        <v>1526</v>
      </c>
      <c r="F4591" s="1">
        <v>1670</v>
      </c>
      <c r="G4591" s="1">
        <v>3668</v>
      </c>
      <c r="H4591" s="1">
        <v>4277</v>
      </c>
      <c r="I4591" s="1">
        <v>3084</v>
      </c>
      <c r="J4591" s="1">
        <v>1667</v>
      </c>
      <c r="K4591">
        <v>4990</v>
      </c>
      <c r="L4591">
        <v>3767</v>
      </c>
      <c r="M4591">
        <v>4439</v>
      </c>
    </row>
    <row r="4592" spans="1:13" x14ac:dyDescent="0.2">
      <c r="A4592" t="s">
        <v>4601</v>
      </c>
      <c r="B4592">
        <v>2100</v>
      </c>
      <c r="C4592">
        <v>2232</v>
      </c>
      <c r="D4592">
        <v>2519</v>
      </c>
      <c r="E4592" s="1">
        <v>709</v>
      </c>
      <c r="F4592" s="1">
        <v>685</v>
      </c>
      <c r="G4592" s="1">
        <v>1761</v>
      </c>
      <c r="H4592" s="1">
        <v>2069</v>
      </c>
      <c r="I4592" s="1">
        <v>1468</v>
      </c>
      <c r="J4592" s="1">
        <v>871</v>
      </c>
      <c r="K4592">
        <v>2398</v>
      </c>
      <c r="L4592">
        <v>2033</v>
      </c>
      <c r="M4592">
        <v>2280</v>
      </c>
    </row>
    <row r="4593" spans="1:13" x14ac:dyDescent="0.2">
      <c r="A4593" t="s">
        <v>4602</v>
      </c>
      <c r="B4593">
        <v>3559</v>
      </c>
      <c r="C4593">
        <v>3419</v>
      </c>
      <c r="D4593">
        <v>3552</v>
      </c>
      <c r="E4593" s="1">
        <v>1474</v>
      </c>
      <c r="F4593" s="1">
        <v>1404</v>
      </c>
      <c r="G4593" s="1">
        <v>3295</v>
      </c>
      <c r="H4593" s="1">
        <v>3476</v>
      </c>
      <c r="I4593" s="1">
        <v>2593</v>
      </c>
      <c r="J4593" s="1">
        <v>1160</v>
      </c>
      <c r="K4593">
        <v>4667</v>
      </c>
      <c r="L4593">
        <v>4510</v>
      </c>
      <c r="M4593">
        <v>5132</v>
      </c>
    </row>
    <row r="4594" spans="1:13" x14ac:dyDescent="0.2">
      <c r="A4594" t="s">
        <v>4603</v>
      </c>
      <c r="B4594">
        <v>8051</v>
      </c>
      <c r="C4594">
        <v>7050</v>
      </c>
      <c r="D4594">
        <v>8501</v>
      </c>
      <c r="E4594" s="1">
        <v>2046</v>
      </c>
      <c r="F4594" s="1">
        <v>1757</v>
      </c>
      <c r="G4594" s="1">
        <v>4334</v>
      </c>
      <c r="H4594" s="1">
        <v>8026</v>
      </c>
      <c r="I4594" s="1">
        <v>4653</v>
      </c>
      <c r="J4594" s="1">
        <v>3310</v>
      </c>
      <c r="K4594">
        <v>10629</v>
      </c>
      <c r="L4594">
        <v>9428</v>
      </c>
      <c r="M4594">
        <v>9660</v>
      </c>
    </row>
    <row r="4595" spans="1:13" x14ac:dyDescent="0.2">
      <c r="A4595" t="s">
        <v>4604</v>
      </c>
      <c r="B4595">
        <v>17844</v>
      </c>
      <c r="C4595">
        <v>14600</v>
      </c>
      <c r="D4595">
        <v>14653</v>
      </c>
      <c r="E4595" s="1">
        <v>3803</v>
      </c>
      <c r="F4595" s="1">
        <v>3361</v>
      </c>
      <c r="G4595" s="1">
        <v>8624</v>
      </c>
      <c r="H4595" s="1">
        <v>12894</v>
      </c>
      <c r="I4595" s="1">
        <v>8978</v>
      </c>
      <c r="J4595" s="1">
        <v>4833</v>
      </c>
      <c r="K4595">
        <v>22936</v>
      </c>
      <c r="L4595">
        <v>22455</v>
      </c>
      <c r="M4595">
        <v>26256</v>
      </c>
    </row>
    <row r="4596" spans="1:13" x14ac:dyDescent="0.2">
      <c r="A4596" t="s">
        <v>4605</v>
      </c>
      <c r="B4596">
        <v>10384</v>
      </c>
      <c r="C4596">
        <v>11078</v>
      </c>
      <c r="D4596">
        <v>15146</v>
      </c>
      <c r="E4596" s="1">
        <v>3077</v>
      </c>
      <c r="F4596" s="1">
        <v>3517</v>
      </c>
      <c r="G4596" s="1">
        <v>9165</v>
      </c>
      <c r="H4596" s="1">
        <v>14672</v>
      </c>
      <c r="I4596" s="1">
        <v>8672</v>
      </c>
      <c r="J4596" s="1">
        <v>5930</v>
      </c>
      <c r="K4596">
        <v>21610</v>
      </c>
      <c r="L4596">
        <v>16847</v>
      </c>
      <c r="M4596">
        <v>20140</v>
      </c>
    </row>
    <row r="4597" spans="1:13" x14ac:dyDescent="0.2">
      <c r="A4597" t="s">
        <v>4606</v>
      </c>
      <c r="B4597">
        <v>6077</v>
      </c>
      <c r="C4597">
        <v>5878</v>
      </c>
      <c r="D4597">
        <v>6481</v>
      </c>
      <c r="E4597" s="1">
        <v>2639</v>
      </c>
      <c r="F4597" s="1">
        <v>2522</v>
      </c>
      <c r="G4597" s="1">
        <v>6454</v>
      </c>
      <c r="H4597" s="1">
        <v>9037</v>
      </c>
      <c r="I4597" s="1">
        <v>5132</v>
      </c>
      <c r="J4597" s="1">
        <v>3409</v>
      </c>
      <c r="K4597">
        <v>6596</v>
      </c>
      <c r="L4597">
        <v>6814</v>
      </c>
      <c r="M4597">
        <v>7387</v>
      </c>
    </row>
    <row r="4598" spans="1:13" x14ac:dyDescent="0.2">
      <c r="A4598" t="s">
        <v>4607</v>
      </c>
      <c r="B4598">
        <v>4983</v>
      </c>
      <c r="C4598">
        <v>4936</v>
      </c>
      <c r="D4598">
        <v>4867</v>
      </c>
      <c r="E4598" s="1">
        <v>1537</v>
      </c>
      <c r="F4598" s="1">
        <v>1341</v>
      </c>
      <c r="G4598" s="1">
        <v>3501</v>
      </c>
      <c r="H4598" s="1">
        <v>3492</v>
      </c>
      <c r="I4598" s="1">
        <v>2453</v>
      </c>
      <c r="J4598" s="1">
        <v>1193</v>
      </c>
      <c r="K4598">
        <v>3483</v>
      </c>
      <c r="L4598">
        <v>3782</v>
      </c>
      <c r="M4598">
        <v>4212</v>
      </c>
    </row>
    <row r="4599" spans="1:13" x14ac:dyDescent="0.2">
      <c r="A4599" t="s">
        <v>4608</v>
      </c>
      <c r="B4599">
        <v>8886</v>
      </c>
      <c r="C4599">
        <v>6585</v>
      </c>
      <c r="D4599">
        <v>8152</v>
      </c>
      <c r="E4599" s="1">
        <v>3708</v>
      </c>
      <c r="F4599" s="1">
        <v>2987</v>
      </c>
      <c r="G4599" s="1">
        <v>7021</v>
      </c>
      <c r="H4599" s="1">
        <v>6462</v>
      </c>
      <c r="I4599" s="1">
        <v>4979</v>
      </c>
      <c r="J4599" s="1">
        <v>2560</v>
      </c>
      <c r="K4599">
        <v>6552</v>
      </c>
      <c r="L4599">
        <v>4875</v>
      </c>
      <c r="M4599">
        <v>5803</v>
      </c>
    </row>
    <row r="4600" spans="1:13" x14ac:dyDescent="0.2">
      <c r="A4600" t="s">
        <v>4609</v>
      </c>
      <c r="B4600">
        <v>7814</v>
      </c>
      <c r="C4600">
        <v>7106</v>
      </c>
      <c r="D4600">
        <v>8782</v>
      </c>
      <c r="E4600" s="1">
        <v>2760</v>
      </c>
      <c r="F4600" s="1">
        <v>2427</v>
      </c>
      <c r="G4600" s="1">
        <v>5835</v>
      </c>
      <c r="H4600" s="1">
        <v>7410</v>
      </c>
      <c r="I4600" s="1">
        <v>5088</v>
      </c>
      <c r="J4600" s="1">
        <v>2781</v>
      </c>
      <c r="K4600">
        <v>8818</v>
      </c>
      <c r="L4600">
        <v>7106</v>
      </c>
      <c r="M4600">
        <v>7835</v>
      </c>
    </row>
    <row r="4601" spans="1:13" x14ac:dyDescent="0.2">
      <c r="A4601" t="s">
        <v>4610</v>
      </c>
      <c r="B4601">
        <v>1034</v>
      </c>
      <c r="C4601">
        <v>1124</v>
      </c>
      <c r="D4601">
        <v>1402</v>
      </c>
      <c r="E4601" s="1">
        <v>514</v>
      </c>
      <c r="F4601" s="1">
        <v>436</v>
      </c>
      <c r="G4601" s="1">
        <v>1129</v>
      </c>
      <c r="H4601" s="1">
        <v>1165</v>
      </c>
      <c r="I4601" s="1">
        <v>795</v>
      </c>
      <c r="J4601" s="1">
        <v>506</v>
      </c>
      <c r="K4601">
        <v>1243</v>
      </c>
      <c r="L4601">
        <v>1143</v>
      </c>
      <c r="M4601">
        <v>1119</v>
      </c>
    </row>
    <row r="4602" spans="1:13" x14ac:dyDescent="0.2">
      <c r="A4602" t="s">
        <v>4611</v>
      </c>
      <c r="B4602">
        <v>2954</v>
      </c>
      <c r="C4602">
        <v>2514</v>
      </c>
      <c r="D4602">
        <v>3244</v>
      </c>
      <c r="E4602" s="1">
        <v>1186</v>
      </c>
      <c r="F4602" s="1">
        <v>1040</v>
      </c>
      <c r="G4602" s="1">
        <v>2520</v>
      </c>
      <c r="H4602" s="1">
        <v>3335</v>
      </c>
      <c r="I4602" s="1">
        <v>2351</v>
      </c>
      <c r="J4602" s="1">
        <v>1089</v>
      </c>
      <c r="K4602">
        <v>3715</v>
      </c>
      <c r="L4602">
        <v>2832</v>
      </c>
      <c r="M4602">
        <v>2979</v>
      </c>
    </row>
    <row r="4603" spans="1:13" x14ac:dyDescent="0.2">
      <c r="A4603" t="s">
        <v>4612</v>
      </c>
      <c r="B4603">
        <v>472</v>
      </c>
      <c r="C4603">
        <v>503</v>
      </c>
      <c r="D4603">
        <v>571</v>
      </c>
      <c r="E4603" s="1">
        <v>243</v>
      </c>
      <c r="F4603" s="1">
        <v>251</v>
      </c>
      <c r="G4603" s="1">
        <v>484</v>
      </c>
      <c r="H4603" s="1">
        <v>579</v>
      </c>
      <c r="I4603" s="1">
        <v>339</v>
      </c>
      <c r="J4603" s="1">
        <v>143</v>
      </c>
      <c r="K4603">
        <v>433</v>
      </c>
      <c r="L4603">
        <v>510</v>
      </c>
      <c r="M4603">
        <v>471</v>
      </c>
    </row>
    <row r="4604" spans="1:13" x14ac:dyDescent="0.2">
      <c r="A4604" t="s">
        <v>4613</v>
      </c>
      <c r="B4604">
        <v>3138</v>
      </c>
      <c r="C4604">
        <v>2799</v>
      </c>
      <c r="D4604">
        <v>3465</v>
      </c>
      <c r="E4604" s="1">
        <v>1304</v>
      </c>
      <c r="F4604" s="1">
        <v>1026</v>
      </c>
      <c r="G4604" s="1">
        <v>2700</v>
      </c>
      <c r="H4604" s="1">
        <v>3569</v>
      </c>
      <c r="I4604" s="1">
        <v>2435</v>
      </c>
      <c r="J4604" s="1">
        <v>1298</v>
      </c>
      <c r="K4604">
        <v>3357</v>
      </c>
      <c r="L4604">
        <v>3069</v>
      </c>
      <c r="M4604">
        <v>3350</v>
      </c>
    </row>
    <row r="4605" spans="1:13" x14ac:dyDescent="0.2">
      <c r="A4605" t="s">
        <v>4614</v>
      </c>
      <c r="B4605">
        <v>3394</v>
      </c>
      <c r="C4605">
        <v>2917</v>
      </c>
      <c r="D4605">
        <v>2985</v>
      </c>
      <c r="E4605" s="1">
        <v>1286</v>
      </c>
      <c r="F4605" s="1">
        <v>1129</v>
      </c>
      <c r="G4605" s="1">
        <v>2503</v>
      </c>
      <c r="H4605" s="1">
        <v>3204</v>
      </c>
      <c r="I4605" s="1">
        <v>2411</v>
      </c>
      <c r="J4605" s="1">
        <v>1235</v>
      </c>
      <c r="K4605">
        <v>3061</v>
      </c>
      <c r="L4605">
        <v>2904</v>
      </c>
      <c r="M4605">
        <v>3801</v>
      </c>
    </row>
    <row r="4606" spans="1:13" x14ac:dyDescent="0.2">
      <c r="A4606" t="s">
        <v>4615</v>
      </c>
      <c r="B4606">
        <v>36831</v>
      </c>
      <c r="C4606">
        <v>37038</v>
      </c>
      <c r="D4606">
        <v>46314</v>
      </c>
      <c r="E4606" s="1">
        <v>12697</v>
      </c>
      <c r="F4606" s="1">
        <v>11869</v>
      </c>
      <c r="G4606" s="1">
        <v>31098</v>
      </c>
      <c r="H4606" s="1">
        <v>50115</v>
      </c>
      <c r="I4606" s="1">
        <v>34470</v>
      </c>
      <c r="J4606" s="1">
        <v>19155</v>
      </c>
      <c r="K4606">
        <v>74300</v>
      </c>
      <c r="L4606">
        <v>61234</v>
      </c>
      <c r="M4606">
        <v>72662</v>
      </c>
    </row>
    <row r="4607" spans="1:13" x14ac:dyDescent="0.2">
      <c r="A4607" t="s">
        <v>4616</v>
      </c>
      <c r="B4607">
        <v>3435</v>
      </c>
      <c r="C4607">
        <v>3440</v>
      </c>
      <c r="D4607">
        <v>3317</v>
      </c>
      <c r="E4607" s="1">
        <v>999</v>
      </c>
      <c r="F4607" s="1">
        <v>977</v>
      </c>
      <c r="G4607" s="1">
        <v>2140</v>
      </c>
      <c r="H4607" s="1">
        <v>2984</v>
      </c>
      <c r="I4607" s="1">
        <v>2103</v>
      </c>
      <c r="J4607" s="1">
        <v>1108</v>
      </c>
      <c r="K4607">
        <v>3103</v>
      </c>
      <c r="L4607">
        <v>3434</v>
      </c>
      <c r="M4607">
        <v>3954</v>
      </c>
    </row>
    <row r="4608" spans="1:13" x14ac:dyDescent="0.2">
      <c r="A4608" t="s">
        <v>4617</v>
      </c>
      <c r="B4608">
        <v>3313</v>
      </c>
      <c r="C4608">
        <v>2866</v>
      </c>
      <c r="D4608">
        <v>3287</v>
      </c>
      <c r="E4608" s="1">
        <v>883</v>
      </c>
      <c r="F4608" s="1">
        <v>757</v>
      </c>
      <c r="G4608" s="1">
        <v>1840</v>
      </c>
      <c r="H4608" s="1">
        <v>2736</v>
      </c>
      <c r="I4608" s="1">
        <v>1848</v>
      </c>
      <c r="J4608" s="1">
        <v>1043</v>
      </c>
      <c r="K4608">
        <v>3430</v>
      </c>
      <c r="L4608">
        <v>3053</v>
      </c>
      <c r="M4608">
        <v>3372</v>
      </c>
    </row>
    <row r="4609" spans="1:13" x14ac:dyDescent="0.2">
      <c r="A4609" t="s">
        <v>4618</v>
      </c>
      <c r="B4609">
        <v>1421</v>
      </c>
      <c r="C4609">
        <v>1457</v>
      </c>
      <c r="D4609">
        <v>1399</v>
      </c>
      <c r="E4609" s="1">
        <v>442</v>
      </c>
      <c r="F4609" s="1">
        <v>373</v>
      </c>
      <c r="G4609" s="1">
        <v>1017</v>
      </c>
      <c r="H4609" s="1">
        <v>1580</v>
      </c>
      <c r="I4609" s="1">
        <v>1155</v>
      </c>
      <c r="J4609" s="1">
        <v>730</v>
      </c>
      <c r="K4609">
        <v>2377</v>
      </c>
      <c r="L4609">
        <v>2104</v>
      </c>
      <c r="M4609">
        <v>2401</v>
      </c>
    </row>
    <row r="4610" spans="1:13" x14ac:dyDescent="0.2">
      <c r="A4610" t="s">
        <v>4619</v>
      </c>
      <c r="B4610">
        <v>5176</v>
      </c>
      <c r="C4610">
        <v>4392</v>
      </c>
      <c r="D4610">
        <v>4854</v>
      </c>
      <c r="E4610" s="1">
        <v>1141</v>
      </c>
      <c r="F4610" s="1">
        <v>1060</v>
      </c>
      <c r="G4610" s="1">
        <v>2651</v>
      </c>
      <c r="H4610" s="1">
        <v>5182</v>
      </c>
      <c r="I4610" s="1">
        <v>2853</v>
      </c>
      <c r="J4610" s="1">
        <v>1770</v>
      </c>
      <c r="K4610">
        <v>6485</v>
      </c>
      <c r="L4610">
        <v>6507</v>
      </c>
      <c r="M4610">
        <v>7210</v>
      </c>
    </row>
    <row r="4611" spans="1:13" x14ac:dyDescent="0.2">
      <c r="A4611" t="s">
        <v>4620</v>
      </c>
      <c r="B4611">
        <v>120</v>
      </c>
      <c r="C4611">
        <v>100</v>
      </c>
      <c r="D4611">
        <v>82</v>
      </c>
      <c r="E4611" s="1">
        <v>57</v>
      </c>
      <c r="F4611" s="1">
        <v>37</v>
      </c>
      <c r="G4611" s="1">
        <v>98</v>
      </c>
      <c r="H4611" s="1">
        <v>156</v>
      </c>
      <c r="I4611" s="1">
        <v>91</v>
      </c>
      <c r="J4611" s="1">
        <v>53</v>
      </c>
      <c r="K4611">
        <v>107</v>
      </c>
      <c r="L4611">
        <v>118</v>
      </c>
      <c r="M4611">
        <v>152</v>
      </c>
    </row>
    <row r="4612" spans="1:13" x14ac:dyDescent="0.2">
      <c r="A4612" t="s">
        <v>4621</v>
      </c>
      <c r="B4612">
        <v>10559</v>
      </c>
      <c r="C4612">
        <v>9012</v>
      </c>
      <c r="D4612">
        <v>10482</v>
      </c>
      <c r="E4612" s="1">
        <v>3219</v>
      </c>
      <c r="F4612" s="1">
        <v>3147</v>
      </c>
      <c r="G4612" s="1">
        <v>7641</v>
      </c>
      <c r="H4612" s="1">
        <v>11662</v>
      </c>
      <c r="I4612" s="1">
        <v>6598</v>
      </c>
      <c r="J4612" s="1">
        <v>4759</v>
      </c>
      <c r="K4612">
        <v>11174</v>
      </c>
      <c r="L4612">
        <v>11784</v>
      </c>
      <c r="M4612">
        <v>13667</v>
      </c>
    </row>
    <row r="4613" spans="1:13" x14ac:dyDescent="0.2">
      <c r="A4613" t="s">
        <v>4622</v>
      </c>
      <c r="B4613">
        <v>2725</v>
      </c>
      <c r="C4613">
        <v>1795</v>
      </c>
      <c r="D4613">
        <v>1461</v>
      </c>
      <c r="E4613" s="1">
        <v>929</v>
      </c>
      <c r="F4613" s="1">
        <v>597</v>
      </c>
      <c r="G4613" s="1">
        <v>1378</v>
      </c>
      <c r="H4613" s="1">
        <v>1285</v>
      </c>
      <c r="I4613" s="1">
        <v>1184</v>
      </c>
      <c r="J4613" s="1">
        <v>457</v>
      </c>
      <c r="K4613">
        <v>948</v>
      </c>
      <c r="L4613">
        <v>1182</v>
      </c>
      <c r="M4613">
        <v>1397</v>
      </c>
    </row>
    <row r="4614" spans="1:13" x14ac:dyDescent="0.2">
      <c r="A4614" t="s">
        <v>4623</v>
      </c>
      <c r="B4614">
        <v>7849</v>
      </c>
      <c r="C4614">
        <v>6008</v>
      </c>
      <c r="D4614">
        <v>6807</v>
      </c>
      <c r="E4614" s="1">
        <v>3257</v>
      </c>
      <c r="F4614" s="1">
        <v>2822</v>
      </c>
      <c r="G4614" s="1">
        <v>6098</v>
      </c>
      <c r="H4614" s="1">
        <v>5525</v>
      </c>
      <c r="I4614" s="1">
        <v>4143</v>
      </c>
      <c r="J4614" s="1">
        <v>1982</v>
      </c>
      <c r="K4614">
        <v>3746</v>
      </c>
      <c r="L4614">
        <v>3591</v>
      </c>
      <c r="M4614">
        <v>4045</v>
      </c>
    </row>
    <row r="4615" spans="1:13" x14ac:dyDescent="0.2">
      <c r="A4615" t="s">
        <v>4624</v>
      </c>
      <c r="B4615">
        <v>1455</v>
      </c>
      <c r="C4615">
        <v>1241</v>
      </c>
      <c r="D4615">
        <v>1861</v>
      </c>
      <c r="E4615" s="1">
        <v>651</v>
      </c>
      <c r="F4615" s="1">
        <v>614</v>
      </c>
      <c r="G4615" s="1">
        <v>1730</v>
      </c>
      <c r="H4615" s="1">
        <v>4406</v>
      </c>
      <c r="I4615" s="1">
        <v>2523</v>
      </c>
      <c r="J4615" s="1">
        <v>1489</v>
      </c>
      <c r="K4615">
        <v>4153</v>
      </c>
      <c r="L4615">
        <v>2443</v>
      </c>
      <c r="M4615">
        <v>2980</v>
      </c>
    </row>
    <row r="4616" spans="1:13" x14ac:dyDescent="0.2">
      <c r="A4616" t="s">
        <v>4625</v>
      </c>
      <c r="B4616">
        <v>2673</v>
      </c>
      <c r="C4616">
        <v>2973</v>
      </c>
      <c r="D4616">
        <v>3344</v>
      </c>
      <c r="E4616" s="1">
        <v>909</v>
      </c>
      <c r="F4616" s="1">
        <v>810</v>
      </c>
      <c r="G4616" s="1">
        <v>1828</v>
      </c>
      <c r="H4616" s="1">
        <v>3109</v>
      </c>
      <c r="I4616" s="1">
        <v>2372</v>
      </c>
      <c r="J4616" s="1">
        <v>1308</v>
      </c>
      <c r="K4616">
        <v>4379</v>
      </c>
      <c r="L4616">
        <v>3998</v>
      </c>
      <c r="M4616">
        <v>4397</v>
      </c>
    </row>
    <row r="4617" spans="1:13" x14ac:dyDescent="0.2">
      <c r="A4617" t="s">
        <v>4626</v>
      </c>
      <c r="B4617">
        <v>5421</v>
      </c>
      <c r="C4617">
        <v>4812</v>
      </c>
      <c r="D4617">
        <v>4788</v>
      </c>
      <c r="E4617" s="1">
        <v>4340</v>
      </c>
      <c r="F4617" s="1">
        <v>3784</v>
      </c>
      <c r="G4617" s="1">
        <v>8691</v>
      </c>
      <c r="H4617" s="1">
        <v>3409</v>
      </c>
      <c r="I4617" s="1">
        <v>2567</v>
      </c>
      <c r="J4617" s="1">
        <v>1289</v>
      </c>
      <c r="K4617">
        <v>2977</v>
      </c>
      <c r="L4617">
        <v>3171</v>
      </c>
      <c r="M4617">
        <v>3219</v>
      </c>
    </row>
    <row r="4618" spans="1:13" x14ac:dyDescent="0.2">
      <c r="A4618" t="s">
        <v>4627</v>
      </c>
      <c r="B4618">
        <v>88</v>
      </c>
      <c r="C4618">
        <v>103</v>
      </c>
      <c r="D4618">
        <v>85</v>
      </c>
      <c r="E4618" s="1">
        <v>33</v>
      </c>
      <c r="F4618" s="1">
        <v>24</v>
      </c>
      <c r="G4618" s="1">
        <v>52</v>
      </c>
      <c r="H4618" s="1">
        <v>81</v>
      </c>
      <c r="I4618" s="1">
        <v>64</v>
      </c>
      <c r="J4618" s="1">
        <v>40</v>
      </c>
      <c r="K4618">
        <v>56</v>
      </c>
      <c r="L4618">
        <v>102</v>
      </c>
      <c r="M4618">
        <v>104</v>
      </c>
    </row>
    <row r="4619" spans="1:13" x14ac:dyDescent="0.2">
      <c r="A4619" t="s">
        <v>4628</v>
      </c>
      <c r="B4619">
        <v>4130</v>
      </c>
      <c r="C4619">
        <v>3693</v>
      </c>
      <c r="D4619">
        <v>3953</v>
      </c>
      <c r="E4619" s="1">
        <v>1280</v>
      </c>
      <c r="F4619" s="1">
        <v>1100</v>
      </c>
      <c r="G4619" s="1">
        <v>2683</v>
      </c>
      <c r="H4619" s="1">
        <v>4659</v>
      </c>
      <c r="I4619" s="1">
        <v>3449</v>
      </c>
      <c r="J4619" s="1">
        <v>1647</v>
      </c>
      <c r="K4619">
        <v>3962</v>
      </c>
      <c r="L4619">
        <v>4274</v>
      </c>
      <c r="M4619">
        <v>4790</v>
      </c>
    </row>
    <row r="4620" spans="1:13" x14ac:dyDescent="0.2">
      <c r="A4620" t="s">
        <v>4629</v>
      </c>
      <c r="B4620">
        <v>10833</v>
      </c>
      <c r="C4620">
        <v>9013</v>
      </c>
      <c r="D4620">
        <v>9620</v>
      </c>
      <c r="E4620" s="1">
        <v>3384</v>
      </c>
      <c r="F4620" s="1">
        <v>2779</v>
      </c>
      <c r="G4620" s="1">
        <v>6414</v>
      </c>
      <c r="H4620" s="1">
        <v>17080</v>
      </c>
      <c r="I4620" s="1">
        <v>10596</v>
      </c>
      <c r="J4620" s="1">
        <v>6083</v>
      </c>
      <c r="K4620">
        <v>14426</v>
      </c>
      <c r="L4620">
        <v>13582</v>
      </c>
      <c r="M4620">
        <v>15058</v>
      </c>
    </row>
    <row r="4621" spans="1:13" x14ac:dyDescent="0.2">
      <c r="A4621" t="s">
        <v>4630</v>
      </c>
      <c r="B4621">
        <v>3507</v>
      </c>
      <c r="C4621">
        <v>2671</v>
      </c>
      <c r="D4621">
        <v>2864</v>
      </c>
      <c r="E4621" s="1">
        <v>1102</v>
      </c>
      <c r="F4621" s="1">
        <v>1021</v>
      </c>
      <c r="G4621" s="1">
        <v>2468</v>
      </c>
      <c r="H4621" s="1">
        <v>2994</v>
      </c>
      <c r="I4621" s="1">
        <v>1860</v>
      </c>
      <c r="J4621" s="1">
        <v>1150</v>
      </c>
      <c r="K4621">
        <v>3059</v>
      </c>
      <c r="L4621">
        <v>3287</v>
      </c>
      <c r="M4621">
        <v>3568</v>
      </c>
    </row>
    <row r="4622" spans="1:13" x14ac:dyDescent="0.2">
      <c r="A4622" t="s">
        <v>4631</v>
      </c>
      <c r="B4622">
        <v>987</v>
      </c>
      <c r="C4622">
        <v>1019</v>
      </c>
      <c r="D4622">
        <v>1261</v>
      </c>
      <c r="E4622" s="1">
        <v>506</v>
      </c>
      <c r="F4622" s="1">
        <v>528</v>
      </c>
      <c r="G4622" s="1">
        <v>1187</v>
      </c>
      <c r="H4622" s="1">
        <v>1076</v>
      </c>
      <c r="I4622" s="1">
        <v>827</v>
      </c>
      <c r="J4622" s="1">
        <v>327</v>
      </c>
      <c r="K4622">
        <v>868</v>
      </c>
      <c r="L4622">
        <v>729</v>
      </c>
      <c r="M4622">
        <v>730</v>
      </c>
    </row>
    <row r="4623" spans="1:13" x14ac:dyDescent="0.2">
      <c r="A4623" t="s">
        <v>4632</v>
      </c>
      <c r="B4623">
        <v>5072</v>
      </c>
      <c r="C4623">
        <v>4480</v>
      </c>
      <c r="D4623">
        <v>5109</v>
      </c>
      <c r="E4623" s="1">
        <v>1778</v>
      </c>
      <c r="F4623" s="1">
        <v>1743</v>
      </c>
      <c r="G4623" s="1">
        <v>4020</v>
      </c>
      <c r="H4623" s="1">
        <v>5060</v>
      </c>
      <c r="I4623" s="1">
        <v>3348</v>
      </c>
      <c r="J4623" s="1">
        <v>1987</v>
      </c>
      <c r="K4623">
        <v>5594</v>
      </c>
      <c r="L4623">
        <v>5508</v>
      </c>
      <c r="M4623">
        <v>6140</v>
      </c>
    </row>
    <row r="4624" spans="1:13" x14ac:dyDescent="0.2">
      <c r="A4624" t="s">
        <v>4633</v>
      </c>
      <c r="B4624">
        <v>20516</v>
      </c>
      <c r="C4624">
        <v>16695</v>
      </c>
      <c r="D4624">
        <v>15394</v>
      </c>
      <c r="E4624" s="1">
        <v>6168</v>
      </c>
      <c r="F4624" s="1">
        <v>5297</v>
      </c>
      <c r="G4624" s="1">
        <v>11614</v>
      </c>
      <c r="H4624" s="1">
        <v>21659</v>
      </c>
      <c r="I4624" s="1">
        <v>14367</v>
      </c>
      <c r="J4624" s="1">
        <v>9117</v>
      </c>
      <c r="K4624">
        <v>25997</v>
      </c>
      <c r="L4624">
        <v>26822</v>
      </c>
      <c r="M4624">
        <v>31231</v>
      </c>
    </row>
    <row r="4625" spans="1:13" x14ac:dyDescent="0.2">
      <c r="A4625" t="s">
        <v>4634</v>
      </c>
      <c r="B4625">
        <v>28</v>
      </c>
      <c r="C4625">
        <v>36</v>
      </c>
      <c r="D4625">
        <v>24</v>
      </c>
      <c r="E4625" s="1">
        <v>12</v>
      </c>
      <c r="F4625" s="1">
        <v>11</v>
      </c>
      <c r="G4625" s="1">
        <v>25</v>
      </c>
      <c r="H4625" s="1">
        <v>29</v>
      </c>
      <c r="I4625" s="1">
        <v>12</v>
      </c>
      <c r="J4625" s="1">
        <v>3</v>
      </c>
      <c r="K4625">
        <v>11</v>
      </c>
      <c r="L4625">
        <v>9</v>
      </c>
      <c r="M4625">
        <v>17</v>
      </c>
    </row>
    <row r="4626" spans="1:13" x14ac:dyDescent="0.2">
      <c r="A4626" t="s">
        <v>4635</v>
      </c>
      <c r="B4626">
        <v>56</v>
      </c>
      <c r="C4626">
        <v>58</v>
      </c>
      <c r="D4626">
        <v>60</v>
      </c>
      <c r="E4626" s="1">
        <v>11</v>
      </c>
      <c r="F4626" s="1">
        <v>11</v>
      </c>
      <c r="G4626" s="1">
        <v>23</v>
      </c>
      <c r="H4626" s="1">
        <v>24</v>
      </c>
      <c r="I4626" s="1">
        <v>14</v>
      </c>
      <c r="J4626" s="1">
        <v>2</v>
      </c>
      <c r="K4626">
        <v>11</v>
      </c>
      <c r="L4626">
        <v>16</v>
      </c>
      <c r="M4626">
        <v>22</v>
      </c>
    </row>
    <row r="4627" spans="1:13" x14ac:dyDescent="0.2">
      <c r="A4627" t="s">
        <v>4636</v>
      </c>
      <c r="B4627">
        <v>1723</v>
      </c>
      <c r="C4627">
        <v>1712</v>
      </c>
      <c r="D4627">
        <v>2080</v>
      </c>
      <c r="E4627" s="1">
        <v>606</v>
      </c>
      <c r="F4627" s="1">
        <v>542</v>
      </c>
      <c r="G4627" s="1">
        <v>1269</v>
      </c>
      <c r="H4627" s="1">
        <v>1794</v>
      </c>
      <c r="I4627" s="1">
        <v>1240</v>
      </c>
      <c r="J4627" s="1">
        <v>651</v>
      </c>
      <c r="K4627">
        <v>2388</v>
      </c>
      <c r="L4627">
        <v>1901</v>
      </c>
      <c r="M4627">
        <v>2143</v>
      </c>
    </row>
    <row r="4628" spans="1:13" x14ac:dyDescent="0.2">
      <c r="A4628" t="s">
        <v>4637</v>
      </c>
      <c r="B4628">
        <v>1633</v>
      </c>
      <c r="C4628">
        <v>1611</v>
      </c>
      <c r="D4628">
        <v>1709</v>
      </c>
      <c r="E4628" s="1">
        <v>923</v>
      </c>
      <c r="F4628" s="1">
        <v>784</v>
      </c>
      <c r="G4628" s="1">
        <v>1803</v>
      </c>
      <c r="H4628" s="1">
        <v>2345</v>
      </c>
      <c r="I4628" s="1">
        <v>1473</v>
      </c>
      <c r="J4628" s="1">
        <v>714</v>
      </c>
      <c r="K4628">
        <v>2423</v>
      </c>
      <c r="L4628">
        <v>1530</v>
      </c>
      <c r="M4628">
        <v>2201</v>
      </c>
    </row>
    <row r="4629" spans="1:13" x14ac:dyDescent="0.2">
      <c r="A4629" t="s">
        <v>4638</v>
      </c>
      <c r="B4629">
        <v>5728</v>
      </c>
      <c r="C4629">
        <v>4313</v>
      </c>
      <c r="D4629">
        <v>5069</v>
      </c>
      <c r="E4629" s="1">
        <v>2064</v>
      </c>
      <c r="F4629" s="1">
        <v>1731</v>
      </c>
      <c r="G4629" s="1">
        <v>3756</v>
      </c>
      <c r="H4629" s="1">
        <v>8538</v>
      </c>
      <c r="I4629" s="1">
        <v>6370</v>
      </c>
      <c r="J4629" s="1">
        <v>4407</v>
      </c>
      <c r="K4629">
        <v>10480</v>
      </c>
      <c r="L4629">
        <v>9483</v>
      </c>
      <c r="M4629">
        <v>10309</v>
      </c>
    </row>
    <row r="4630" spans="1:13" x14ac:dyDescent="0.2">
      <c r="A4630" t="s">
        <v>4639</v>
      </c>
      <c r="B4630">
        <v>1322</v>
      </c>
      <c r="C4630">
        <v>1147</v>
      </c>
      <c r="D4630">
        <v>1248</v>
      </c>
      <c r="E4630" s="1">
        <v>521</v>
      </c>
      <c r="F4630" s="1">
        <v>370</v>
      </c>
      <c r="G4630" s="1">
        <v>849</v>
      </c>
      <c r="H4630" s="1">
        <v>1157</v>
      </c>
      <c r="I4630" s="1">
        <v>934</v>
      </c>
      <c r="J4630" s="1">
        <v>438</v>
      </c>
      <c r="K4630">
        <v>1253</v>
      </c>
      <c r="L4630">
        <v>1163</v>
      </c>
      <c r="M4630">
        <v>1358</v>
      </c>
    </row>
    <row r="4631" spans="1:13" x14ac:dyDescent="0.2">
      <c r="A4631" t="s">
        <v>4640</v>
      </c>
      <c r="B4631">
        <v>3773</v>
      </c>
      <c r="C4631">
        <v>3388</v>
      </c>
      <c r="D4631">
        <v>3722</v>
      </c>
      <c r="E4631" s="1">
        <v>1574</v>
      </c>
      <c r="F4631" s="1">
        <v>1284</v>
      </c>
      <c r="G4631" s="1">
        <v>3156</v>
      </c>
      <c r="H4631" s="1">
        <v>4555</v>
      </c>
      <c r="I4631" s="1">
        <v>2885</v>
      </c>
      <c r="J4631" s="1">
        <v>1601</v>
      </c>
      <c r="K4631">
        <v>4072</v>
      </c>
      <c r="L4631">
        <v>3454</v>
      </c>
      <c r="M4631">
        <v>3565</v>
      </c>
    </row>
    <row r="4632" spans="1:13" x14ac:dyDescent="0.2">
      <c r="A4632" t="s">
        <v>4641</v>
      </c>
      <c r="B4632">
        <v>753</v>
      </c>
      <c r="C4632">
        <v>609</v>
      </c>
      <c r="D4632">
        <v>602</v>
      </c>
      <c r="E4632" s="1">
        <v>323</v>
      </c>
      <c r="F4632" s="1">
        <v>275</v>
      </c>
      <c r="G4632" s="1">
        <v>663</v>
      </c>
      <c r="H4632" s="1">
        <v>809</v>
      </c>
      <c r="I4632" s="1">
        <v>573</v>
      </c>
      <c r="J4632" s="1">
        <v>268</v>
      </c>
      <c r="K4632">
        <v>681</v>
      </c>
      <c r="L4632">
        <v>705</v>
      </c>
      <c r="M4632">
        <v>700</v>
      </c>
    </row>
    <row r="4633" spans="1:13" x14ac:dyDescent="0.2">
      <c r="A4633" t="s">
        <v>4642</v>
      </c>
      <c r="B4633">
        <v>1374</v>
      </c>
      <c r="C4633">
        <v>1453</v>
      </c>
      <c r="D4633">
        <v>1797</v>
      </c>
      <c r="E4633" s="1">
        <v>576</v>
      </c>
      <c r="F4633" s="1">
        <v>537</v>
      </c>
      <c r="G4633" s="1">
        <v>1285</v>
      </c>
      <c r="H4633" s="1">
        <v>1541</v>
      </c>
      <c r="I4633" s="1">
        <v>928</v>
      </c>
      <c r="J4633" s="1">
        <v>522</v>
      </c>
      <c r="K4633">
        <v>1677</v>
      </c>
      <c r="L4633">
        <v>1427</v>
      </c>
      <c r="M4633">
        <v>1577</v>
      </c>
    </row>
    <row r="4634" spans="1:13" x14ac:dyDescent="0.2">
      <c r="A4634" t="s">
        <v>4643</v>
      </c>
      <c r="B4634">
        <v>6214</v>
      </c>
      <c r="C4634">
        <v>5032</v>
      </c>
      <c r="D4634">
        <v>5498</v>
      </c>
      <c r="E4634" s="1">
        <v>2350</v>
      </c>
      <c r="F4634" s="1">
        <v>1924</v>
      </c>
      <c r="G4634" s="1">
        <v>5254</v>
      </c>
      <c r="H4634" s="1">
        <v>6667</v>
      </c>
      <c r="I4634" s="1">
        <v>4572</v>
      </c>
      <c r="J4634" s="1">
        <v>2187</v>
      </c>
      <c r="K4634">
        <v>5168</v>
      </c>
      <c r="L4634">
        <v>4220</v>
      </c>
      <c r="M4634">
        <v>5078</v>
      </c>
    </row>
    <row r="4635" spans="1:13" x14ac:dyDescent="0.2">
      <c r="A4635" t="s">
        <v>4644</v>
      </c>
      <c r="B4635">
        <v>774</v>
      </c>
      <c r="C4635">
        <v>553</v>
      </c>
      <c r="D4635">
        <v>601</v>
      </c>
      <c r="E4635" s="1">
        <v>304</v>
      </c>
      <c r="F4635" s="1">
        <v>185</v>
      </c>
      <c r="G4635" s="1">
        <v>423</v>
      </c>
      <c r="H4635" s="1">
        <v>481</v>
      </c>
      <c r="I4635" s="1">
        <v>462</v>
      </c>
      <c r="J4635" s="1">
        <v>206</v>
      </c>
      <c r="K4635">
        <v>604</v>
      </c>
      <c r="L4635">
        <v>535</v>
      </c>
      <c r="M4635">
        <v>603</v>
      </c>
    </row>
    <row r="4636" spans="1:13" x14ac:dyDescent="0.2">
      <c r="A4636" t="s">
        <v>4645</v>
      </c>
      <c r="B4636">
        <v>5929</v>
      </c>
      <c r="C4636">
        <v>5576</v>
      </c>
      <c r="D4636">
        <v>6455</v>
      </c>
      <c r="E4636" s="1">
        <v>2032</v>
      </c>
      <c r="F4636" s="1">
        <v>1908</v>
      </c>
      <c r="G4636" s="1">
        <v>4955</v>
      </c>
      <c r="H4636" s="1">
        <v>5564</v>
      </c>
      <c r="I4636" s="1">
        <v>3765</v>
      </c>
      <c r="J4636" s="1">
        <v>2249</v>
      </c>
      <c r="K4636">
        <v>5176</v>
      </c>
      <c r="L4636">
        <v>5054</v>
      </c>
      <c r="M4636">
        <v>5491</v>
      </c>
    </row>
    <row r="4637" spans="1:13" x14ac:dyDescent="0.2">
      <c r="A4637" t="s">
        <v>4646</v>
      </c>
      <c r="B4637">
        <v>8710</v>
      </c>
      <c r="C4637">
        <v>7299</v>
      </c>
      <c r="D4637">
        <v>6844</v>
      </c>
      <c r="E4637" s="1">
        <v>3129</v>
      </c>
      <c r="F4637" s="1">
        <v>2817</v>
      </c>
      <c r="G4637" s="1">
        <v>6731</v>
      </c>
      <c r="H4637" s="1">
        <v>7851</v>
      </c>
      <c r="I4637" s="1">
        <v>5395</v>
      </c>
      <c r="J4637" s="1">
        <v>3255</v>
      </c>
      <c r="K4637">
        <v>8078</v>
      </c>
      <c r="L4637">
        <v>7709</v>
      </c>
      <c r="M4637">
        <v>8216</v>
      </c>
    </row>
    <row r="4638" spans="1:13" x14ac:dyDescent="0.2">
      <c r="A4638" t="s">
        <v>4647</v>
      </c>
      <c r="B4638">
        <v>705</v>
      </c>
      <c r="C4638">
        <v>578</v>
      </c>
      <c r="D4638">
        <v>826</v>
      </c>
      <c r="E4638" s="1">
        <v>319</v>
      </c>
      <c r="F4638" s="1">
        <v>193</v>
      </c>
      <c r="G4638" s="1">
        <v>543</v>
      </c>
      <c r="H4638" s="1">
        <v>1028</v>
      </c>
      <c r="I4638" s="1">
        <v>820</v>
      </c>
      <c r="J4638" s="1">
        <v>289</v>
      </c>
      <c r="K4638">
        <v>1191</v>
      </c>
      <c r="L4638">
        <v>903</v>
      </c>
      <c r="M4638">
        <v>911</v>
      </c>
    </row>
    <row r="4639" spans="1:13" x14ac:dyDescent="0.2">
      <c r="A4639" t="s">
        <v>4648</v>
      </c>
      <c r="B4639">
        <v>7412</v>
      </c>
      <c r="C4639">
        <v>6140</v>
      </c>
      <c r="D4639">
        <v>6329</v>
      </c>
      <c r="E4639" s="1">
        <v>2655</v>
      </c>
      <c r="F4639" s="1">
        <v>2238</v>
      </c>
      <c r="G4639" s="1">
        <v>5692</v>
      </c>
      <c r="H4639" s="1">
        <v>9106</v>
      </c>
      <c r="I4639" s="1">
        <v>5685</v>
      </c>
      <c r="J4639" s="1">
        <v>2849</v>
      </c>
      <c r="K4639">
        <v>8818</v>
      </c>
      <c r="L4639">
        <v>8248</v>
      </c>
      <c r="M4639">
        <v>9564</v>
      </c>
    </row>
    <row r="4640" spans="1:13" x14ac:dyDescent="0.2">
      <c r="A4640" t="s">
        <v>4649</v>
      </c>
      <c r="B4640">
        <v>5552</v>
      </c>
      <c r="C4640">
        <v>5916</v>
      </c>
      <c r="D4640">
        <v>4708</v>
      </c>
      <c r="E4640" s="1">
        <v>2382</v>
      </c>
      <c r="F4640" s="1">
        <v>2183</v>
      </c>
      <c r="G4640" s="1">
        <v>5563</v>
      </c>
      <c r="H4640" s="1">
        <v>6100</v>
      </c>
      <c r="I4640" s="1">
        <v>5281</v>
      </c>
      <c r="J4640" s="1">
        <v>2101</v>
      </c>
      <c r="K4640">
        <v>3312</v>
      </c>
      <c r="L4640">
        <v>4881</v>
      </c>
      <c r="M4640">
        <v>4684</v>
      </c>
    </row>
    <row r="4641" spans="1:13" x14ac:dyDescent="0.2">
      <c r="A4641" t="s">
        <v>4650</v>
      </c>
      <c r="B4641">
        <v>4770</v>
      </c>
      <c r="C4641">
        <v>3825</v>
      </c>
      <c r="D4641">
        <v>3971</v>
      </c>
      <c r="E4641" s="1">
        <v>1625</v>
      </c>
      <c r="F4641" s="1">
        <v>1349</v>
      </c>
      <c r="G4641" s="1">
        <v>3226</v>
      </c>
      <c r="H4641" s="1">
        <v>4434</v>
      </c>
      <c r="I4641" s="1">
        <v>3215</v>
      </c>
      <c r="J4641" s="1">
        <v>1624</v>
      </c>
      <c r="K4641">
        <v>4385</v>
      </c>
      <c r="L4641">
        <v>4193</v>
      </c>
      <c r="M4641">
        <v>4423</v>
      </c>
    </row>
    <row r="4642" spans="1:13" x14ac:dyDescent="0.2">
      <c r="A4642" t="s">
        <v>4651</v>
      </c>
      <c r="B4642">
        <v>136372</v>
      </c>
      <c r="C4642">
        <v>106690</v>
      </c>
      <c r="D4642">
        <v>126063</v>
      </c>
      <c r="E4642" s="1">
        <v>55859</v>
      </c>
      <c r="F4642" s="1">
        <v>56666</v>
      </c>
      <c r="G4642" s="1">
        <v>135911</v>
      </c>
      <c r="H4642" s="1">
        <v>147283</v>
      </c>
      <c r="I4642" s="1">
        <v>95792</v>
      </c>
      <c r="J4642" s="1">
        <v>40808</v>
      </c>
      <c r="K4642">
        <v>158180</v>
      </c>
      <c r="L4642">
        <v>147438</v>
      </c>
      <c r="M4642">
        <v>169884</v>
      </c>
    </row>
    <row r="4643" spans="1:13" x14ac:dyDescent="0.2">
      <c r="A4643" t="s">
        <v>4652</v>
      </c>
      <c r="B4643">
        <v>3550</v>
      </c>
      <c r="C4643">
        <v>2844</v>
      </c>
      <c r="D4643">
        <v>3130</v>
      </c>
      <c r="E4643" s="1">
        <v>795</v>
      </c>
      <c r="F4643" s="1">
        <v>625</v>
      </c>
      <c r="G4643" s="1">
        <v>1503</v>
      </c>
      <c r="H4643" s="1">
        <v>2500</v>
      </c>
      <c r="I4643" s="1">
        <v>1264</v>
      </c>
      <c r="J4643" s="1">
        <v>812</v>
      </c>
      <c r="K4643">
        <v>2970</v>
      </c>
      <c r="L4643">
        <v>3114</v>
      </c>
      <c r="M4643">
        <v>3267</v>
      </c>
    </row>
    <row r="4644" spans="1:13" x14ac:dyDescent="0.2">
      <c r="A4644" t="s">
        <v>4653</v>
      </c>
      <c r="B4644">
        <v>9368</v>
      </c>
      <c r="C4644">
        <v>9345</v>
      </c>
      <c r="D4644">
        <v>14497</v>
      </c>
      <c r="E4644" s="1">
        <v>3660</v>
      </c>
      <c r="F4644" s="1">
        <v>3178</v>
      </c>
      <c r="G4644" s="1">
        <v>8756</v>
      </c>
      <c r="H4644" s="1">
        <v>15286</v>
      </c>
      <c r="I4644" s="1">
        <v>9487</v>
      </c>
      <c r="J4644" s="1">
        <v>5689</v>
      </c>
      <c r="K4644">
        <v>24548</v>
      </c>
      <c r="L4644">
        <v>14920</v>
      </c>
      <c r="M4644">
        <v>18326</v>
      </c>
    </row>
    <row r="4645" spans="1:13" x14ac:dyDescent="0.2">
      <c r="A4645" t="s">
        <v>4654</v>
      </c>
      <c r="B4645">
        <v>5041</v>
      </c>
      <c r="C4645">
        <v>4005</v>
      </c>
      <c r="D4645">
        <v>4495</v>
      </c>
      <c r="E4645" s="1">
        <v>1868</v>
      </c>
      <c r="F4645" s="1">
        <v>1626</v>
      </c>
      <c r="G4645" s="1">
        <v>3726</v>
      </c>
      <c r="H4645" s="1">
        <v>4200</v>
      </c>
      <c r="I4645" s="1">
        <v>2837</v>
      </c>
      <c r="J4645" s="1">
        <v>1357</v>
      </c>
      <c r="K4645">
        <v>3958</v>
      </c>
      <c r="L4645">
        <v>3702</v>
      </c>
      <c r="M4645">
        <v>4196</v>
      </c>
    </row>
    <row r="4646" spans="1:13" x14ac:dyDescent="0.2">
      <c r="A4646" t="s">
        <v>4655</v>
      </c>
      <c r="B4646">
        <v>9790</v>
      </c>
      <c r="C4646">
        <v>9395</v>
      </c>
      <c r="D4646">
        <v>15023</v>
      </c>
      <c r="E4646" s="1">
        <v>3437</v>
      </c>
      <c r="F4646" s="1">
        <v>3417</v>
      </c>
      <c r="G4646" s="1">
        <v>7843</v>
      </c>
      <c r="H4646" s="1">
        <v>15932</v>
      </c>
      <c r="I4646" s="1">
        <v>9529</v>
      </c>
      <c r="J4646" s="1">
        <v>5293</v>
      </c>
      <c r="K4646">
        <v>21474</v>
      </c>
      <c r="L4646">
        <v>14068</v>
      </c>
      <c r="M4646">
        <v>16377</v>
      </c>
    </row>
    <row r="4647" spans="1:13" x14ac:dyDescent="0.2">
      <c r="A4647" t="s">
        <v>4656</v>
      </c>
      <c r="B4647">
        <v>2045</v>
      </c>
      <c r="C4647">
        <v>1814</v>
      </c>
      <c r="D4647">
        <v>1929</v>
      </c>
      <c r="E4647" s="1">
        <v>743</v>
      </c>
      <c r="F4647" s="1">
        <v>734</v>
      </c>
      <c r="G4647" s="1">
        <v>1611</v>
      </c>
      <c r="H4647" s="1">
        <v>2263</v>
      </c>
      <c r="I4647" s="1">
        <v>1572</v>
      </c>
      <c r="J4647" s="1">
        <v>901</v>
      </c>
      <c r="K4647">
        <v>2009</v>
      </c>
      <c r="L4647">
        <v>1899</v>
      </c>
      <c r="M4647">
        <v>1946</v>
      </c>
    </row>
    <row r="4648" spans="1:13" x14ac:dyDescent="0.2">
      <c r="A4648" t="s">
        <v>4657</v>
      </c>
      <c r="B4648">
        <v>2322</v>
      </c>
      <c r="C4648">
        <v>1941</v>
      </c>
      <c r="D4648">
        <v>2936</v>
      </c>
      <c r="E4648" s="1">
        <v>734</v>
      </c>
      <c r="F4648" s="1">
        <v>717</v>
      </c>
      <c r="G4648" s="1">
        <v>1653</v>
      </c>
      <c r="H4648" s="1">
        <v>3552</v>
      </c>
      <c r="I4648" s="1">
        <v>2047</v>
      </c>
      <c r="J4648" s="1">
        <v>1427</v>
      </c>
      <c r="K4648">
        <v>6231</v>
      </c>
      <c r="L4648">
        <v>4219</v>
      </c>
      <c r="M4648">
        <v>4983</v>
      </c>
    </row>
    <row r="4649" spans="1:13" x14ac:dyDescent="0.2">
      <c r="A4649" t="s">
        <v>4658</v>
      </c>
      <c r="B4649">
        <v>2581</v>
      </c>
      <c r="C4649">
        <v>2096</v>
      </c>
      <c r="D4649">
        <v>1940</v>
      </c>
      <c r="E4649" s="1">
        <v>710</v>
      </c>
      <c r="F4649" s="1">
        <v>598</v>
      </c>
      <c r="G4649" s="1">
        <v>1400</v>
      </c>
      <c r="H4649" s="1">
        <v>1755</v>
      </c>
      <c r="I4649" s="1">
        <v>1296</v>
      </c>
      <c r="J4649" s="1">
        <v>677</v>
      </c>
      <c r="K4649">
        <v>1841</v>
      </c>
      <c r="L4649">
        <v>2084</v>
      </c>
      <c r="M4649">
        <v>2469</v>
      </c>
    </row>
    <row r="4650" spans="1:13" x14ac:dyDescent="0.2">
      <c r="A4650" t="s">
        <v>4659</v>
      </c>
      <c r="B4650">
        <v>2747</v>
      </c>
      <c r="C4650">
        <v>2463</v>
      </c>
      <c r="D4650">
        <v>2830</v>
      </c>
      <c r="E4650" s="1">
        <v>1063</v>
      </c>
      <c r="F4650" s="1">
        <v>859</v>
      </c>
      <c r="G4650" s="1">
        <v>2052</v>
      </c>
      <c r="H4650" s="1">
        <v>2397</v>
      </c>
      <c r="I4650" s="1">
        <v>1602</v>
      </c>
      <c r="J4650" s="1">
        <v>925</v>
      </c>
      <c r="K4650">
        <v>3264</v>
      </c>
      <c r="L4650">
        <v>2808</v>
      </c>
      <c r="M4650">
        <v>3084</v>
      </c>
    </row>
    <row r="4651" spans="1:13" x14ac:dyDescent="0.2">
      <c r="A4651" t="s">
        <v>4660</v>
      </c>
      <c r="B4651">
        <v>2722</v>
      </c>
      <c r="C4651">
        <v>2311</v>
      </c>
      <c r="D4651">
        <v>2297</v>
      </c>
      <c r="E4651" s="1">
        <v>852</v>
      </c>
      <c r="F4651" s="1">
        <v>673</v>
      </c>
      <c r="G4651" s="1">
        <v>1840</v>
      </c>
      <c r="H4651" s="1">
        <v>2817</v>
      </c>
      <c r="I4651" s="1">
        <v>2056</v>
      </c>
      <c r="J4651" s="1">
        <v>980</v>
      </c>
      <c r="K4651">
        <v>3054</v>
      </c>
      <c r="L4651">
        <v>3551</v>
      </c>
      <c r="M4651">
        <v>3815</v>
      </c>
    </row>
    <row r="4652" spans="1:13" x14ac:dyDescent="0.2">
      <c r="A4652" t="s">
        <v>4661</v>
      </c>
      <c r="B4652">
        <v>5147</v>
      </c>
      <c r="C4652">
        <v>4452</v>
      </c>
      <c r="D4652">
        <v>5677</v>
      </c>
      <c r="E4652" s="1">
        <v>5757</v>
      </c>
      <c r="F4652" s="1">
        <v>5046</v>
      </c>
      <c r="G4652" s="1">
        <v>12160</v>
      </c>
      <c r="H4652" s="1">
        <v>21098</v>
      </c>
      <c r="I4652" s="1">
        <v>13279</v>
      </c>
      <c r="J4652" s="1">
        <v>5314</v>
      </c>
      <c r="K4652">
        <v>7199</v>
      </c>
      <c r="L4652">
        <v>4932</v>
      </c>
      <c r="M4652">
        <v>5950</v>
      </c>
    </row>
    <row r="4653" spans="1:13" x14ac:dyDescent="0.2">
      <c r="A4653" t="s">
        <v>4662</v>
      </c>
      <c r="B4653">
        <v>3656</v>
      </c>
      <c r="C4653">
        <v>3184</v>
      </c>
      <c r="D4653">
        <v>3235</v>
      </c>
      <c r="E4653" s="1">
        <v>1400</v>
      </c>
      <c r="F4653" s="1">
        <v>1303</v>
      </c>
      <c r="G4653" s="1">
        <v>2679</v>
      </c>
      <c r="H4653" s="1">
        <v>3227</v>
      </c>
      <c r="I4653" s="1">
        <v>2206</v>
      </c>
      <c r="J4653" s="1">
        <v>1252</v>
      </c>
      <c r="K4653">
        <v>3656</v>
      </c>
      <c r="L4653">
        <v>3819</v>
      </c>
      <c r="M4653">
        <v>4287</v>
      </c>
    </row>
    <row r="4654" spans="1:13" x14ac:dyDescent="0.2">
      <c r="A4654" t="s">
        <v>4663</v>
      </c>
      <c r="B4654">
        <v>9641</v>
      </c>
      <c r="C4654">
        <v>7088</v>
      </c>
      <c r="D4654">
        <v>8017</v>
      </c>
      <c r="E4654" s="1">
        <v>4191</v>
      </c>
      <c r="F4654" s="1">
        <v>3155</v>
      </c>
      <c r="G4654" s="1">
        <v>7700</v>
      </c>
      <c r="H4654" s="1">
        <v>6336</v>
      </c>
      <c r="I4654" s="1">
        <v>4679</v>
      </c>
      <c r="J4654" s="1">
        <v>2115</v>
      </c>
      <c r="K4654">
        <v>6521</v>
      </c>
      <c r="L4654">
        <v>5676</v>
      </c>
      <c r="M4654">
        <v>6988</v>
      </c>
    </row>
    <row r="4655" spans="1:13" x14ac:dyDescent="0.2">
      <c r="A4655" t="s">
        <v>4664</v>
      </c>
      <c r="B4655">
        <v>4335</v>
      </c>
      <c r="C4655">
        <v>4207</v>
      </c>
      <c r="D4655">
        <v>3782</v>
      </c>
      <c r="E4655" s="1">
        <v>1405</v>
      </c>
      <c r="F4655" s="1">
        <v>1144</v>
      </c>
      <c r="G4655" s="1">
        <v>3192</v>
      </c>
      <c r="H4655" s="1">
        <v>4239</v>
      </c>
      <c r="I4655" s="1">
        <v>3248</v>
      </c>
      <c r="J4655" s="1">
        <v>1649</v>
      </c>
      <c r="K4655">
        <v>4411</v>
      </c>
      <c r="L4655">
        <v>5047</v>
      </c>
      <c r="M4655">
        <v>5656</v>
      </c>
    </row>
    <row r="4656" spans="1:13" x14ac:dyDescent="0.2">
      <c r="A4656" t="s">
        <v>4665</v>
      </c>
      <c r="B4656">
        <v>2446</v>
      </c>
      <c r="C4656">
        <v>2077</v>
      </c>
      <c r="D4656">
        <v>2654</v>
      </c>
      <c r="E4656" s="1">
        <v>867</v>
      </c>
      <c r="F4656" s="1">
        <v>843</v>
      </c>
      <c r="G4656" s="1">
        <v>1805</v>
      </c>
      <c r="H4656" s="1">
        <v>3041</v>
      </c>
      <c r="I4656" s="1">
        <v>1945</v>
      </c>
      <c r="J4656" s="1">
        <v>1532</v>
      </c>
      <c r="K4656">
        <v>3638</v>
      </c>
      <c r="L4656">
        <v>3086</v>
      </c>
      <c r="M4656">
        <v>3524</v>
      </c>
    </row>
    <row r="4657" spans="1:13" x14ac:dyDescent="0.2">
      <c r="A4657" t="s">
        <v>4666</v>
      </c>
      <c r="B4657">
        <v>6291</v>
      </c>
      <c r="C4657">
        <v>5770</v>
      </c>
      <c r="D4657">
        <v>5883</v>
      </c>
      <c r="E4657" s="1">
        <v>2470</v>
      </c>
      <c r="F4657" s="1">
        <v>2271</v>
      </c>
      <c r="G4657" s="1">
        <v>5938</v>
      </c>
      <c r="H4657" s="1">
        <v>6176</v>
      </c>
      <c r="I4657" s="1">
        <v>4226</v>
      </c>
      <c r="J4657" s="1">
        <v>2181</v>
      </c>
      <c r="K4657">
        <v>5210</v>
      </c>
      <c r="L4657">
        <v>5401</v>
      </c>
      <c r="M4657">
        <v>5816</v>
      </c>
    </row>
    <row r="4658" spans="1:13" x14ac:dyDescent="0.2">
      <c r="A4658" t="s">
        <v>4667</v>
      </c>
      <c r="B4658">
        <v>2495</v>
      </c>
      <c r="C4658">
        <v>2622</v>
      </c>
      <c r="D4658">
        <v>2374</v>
      </c>
      <c r="E4658" s="1">
        <v>979</v>
      </c>
      <c r="F4658" s="1">
        <v>937</v>
      </c>
      <c r="G4658" s="1">
        <v>2630</v>
      </c>
      <c r="H4658" s="1">
        <v>2507</v>
      </c>
      <c r="I4658" s="1">
        <v>1741</v>
      </c>
      <c r="J4658" s="1">
        <v>977</v>
      </c>
      <c r="K4658">
        <v>1832</v>
      </c>
      <c r="L4658">
        <v>2349</v>
      </c>
      <c r="M4658">
        <v>2544</v>
      </c>
    </row>
    <row r="4659" spans="1:13" x14ac:dyDescent="0.2">
      <c r="A4659" t="s">
        <v>4668</v>
      </c>
      <c r="B4659">
        <v>8039</v>
      </c>
      <c r="C4659">
        <v>8300</v>
      </c>
      <c r="D4659">
        <v>8908</v>
      </c>
      <c r="E4659" s="1">
        <v>3726</v>
      </c>
      <c r="F4659" s="1">
        <v>3290</v>
      </c>
      <c r="G4659" s="1">
        <v>8350</v>
      </c>
      <c r="H4659" s="1">
        <v>10396</v>
      </c>
      <c r="I4659" s="1">
        <v>7721</v>
      </c>
      <c r="J4659" s="1">
        <v>4083</v>
      </c>
      <c r="K4659">
        <v>11434</v>
      </c>
      <c r="L4659">
        <v>10088</v>
      </c>
      <c r="M4659">
        <v>11488</v>
      </c>
    </row>
    <row r="4660" spans="1:13" x14ac:dyDescent="0.2">
      <c r="A4660" t="s">
        <v>4669</v>
      </c>
      <c r="B4660">
        <v>1718</v>
      </c>
      <c r="C4660">
        <v>1460</v>
      </c>
      <c r="D4660">
        <v>1477</v>
      </c>
      <c r="E4660" s="1">
        <v>505</v>
      </c>
      <c r="F4660" s="1">
        <v>492</v>
      </c>
      <c r="G4660" s="1">
        <v>1023</v>
      </c>
      <c r="H4660" s="1">
        <v>1419</v>
      </c>
      <c r="I4660" s="1">
        <v>918</v>
      </c>
      <c r="J4660" s="1">
        <v>606</v>
      </c>
      <c r="K4660">
        <v>1280</v>
      </c>
      <c r="L4660">
        <v>1388</v>
      </c>
      <c r="M4660">
        <v>1602</v>
      </c>
    </row>
    <row r="4661" spans="1:13" x14ac:dyDescent="0.2">
      <c r="A4661" t="s">
        <v>4670</v>
      </c>
      <c r="B4661">
        <v>8372</v>
      </c>
      <c r="C4661">
        <v>7324</v>
      </c>
      <c r="D4661">
        <v>8912</v>
      </c>
      <c r="E4661" s="1">
        <v>3437</v>
      </c>
      <c r="F4661" s="1">
        <v>3076</v>
      </c>
      <c r="G4661" s="1">
        <v>7489</v>
      </c>
      <c r="H4661" s="1">
        <v>10317</v>
      </c>
      <c r="I4661" s="1">
        <v>7245</v>
      </c>
      <c r="J4661" s="1">
        <v>4052</v>
      </c>
      <c r="K4661">
        <v>11554</v>
      </c>
      <c r="L4661">
        <v>10670</v>
      </c>
      <c r="M4661">
        <v>11254</v>
      </c>
    </row>
    <row r="4662" spans="1:13" x14ac:dyDescent="0.2">
      <c r="A4662" t="s">
        <v>4671</v>
      </c>
      <c r="B4662">
        <v>1418</v>
      </c>
      <c r="C4662">
        <v>1505</v>
      </c>
      <c r="D4662">
        <v>2012</v>
      </c>
      <c r="E4662" s="1">
        <v>585</v>
      </c>
      <c r="F4662" s="1">
        <v>644</v>
      </c>
      <c r="G4662" s="1">
        <v>1505</v>
      </c>
      <c r="H4662" s="1">
        <v>2279</v>
      </c>
      <c r="I4662" s="1">
        <v>1290</v>
      </c>
      <c r="J4662" s="1">
        <v>927</v>
      </c>
      <c r="K4662">
        <v>1931</v>
      </c>
      <c r="L4662">
        <v>2305</v>
      </c>
      <c r="M4662">
        <v>2395</v>
      </c>
    </row>
    <row r="4663" spans="1:13" x14ac:dyDescent="0.2">
      <c r="A4663" t="s">
        <v>4672</v>
      </c>
      <c r="B4663">
        <v>924</v>
      </c>
      <c r="C4663">
        <v>1044</v>
      </c>
      <c r="D4663">
        <v>1417</v>
      </c>
      <c r="E4663" s="1">
        <v>433</v>
      </c>
      <c r="F4663" s="1">
        <v>482</v>
      </c>
      <c r="G4663" s="1">
        <v>1049</v>
      </c>
      <c r="H4663" s="1">
        <v>1596</v>
      </c>
      <c r="I4663" s="1">
        <v>920</v>
      </c>
      <c r="J4663" s="1">
        <v>682</v>
      </c>
      <c r="K4663">
        <v>1402</v>
      </c>
      <c r="L4663">
        <v>1522</v>
      </c>
      <c r="M4663">
        <v>1588</v>
      </c>
    </row>
    <row r="4664" spans="1:13" x14ac:dyDescent="0.2">
      <c r="A4664" t="s">
        <v>4673</v>
      </c>
      <c r="B4664">
        <v>2088</v>
      </c>
      <c r="C4664">
        <v>2021</v>
      </c>
      <c r="D4664">
        <v>2386</v>
      </c>
      <c r="E4664" s="1">
        <v>885</v>
      </c>
      <c r="F4664" s="1">
        <v>775</v>
      </c>
      <c r="G4664" s="1">
        <v>1947</v>
      </c>
      <c r="H4664" s="1">
        <v>2209</v>
      </c>
      <c r="I4664" s="1">
        <v>1594</v>
      </c>
      <c r="J4664" s="1">
        <v>595</v>
      </c>
      <c r="K4664">
        <v>2050</v>
      </c>
      <c r="L4664">
        <v>1911</v>
      </c>
      <c r="M4664">
        <v>2213</v>
      </c>
    </row>
    <row r="4665" spans="1:13" x14ac:dyDescent="0.2">
      <c r="A4665" t="s">
        <v>4674</v>
      </c>
      <c r="B4665">
        <v>16568</v>
      </c>
      <c r="C4665">
        <v>13607</v>
      </c>
      <c r="D4665">
        <v>16019</v>
      </c>
      <c r="E4665" s="1">
        <v>5232</v>
      </c>
      <c r="F4665" s="1">
        <v>4555</v>
      </c>
      <c r="G4665" s="1">
        <v>10546</v>
      </c>
      <c r="H4665" s="1">
        <v>17884</v>
      </c>
      <c r="I4665" s="1">
        <v>12066</v>
      </c>
      <c r="J4665" s="1">
        <v>9194</v>
      </c>
      <c r="K4665">
        <v>18557</v>
      </c>
      <c r="L4665">
        <v>15724</v>
      </c>
      <c r="M4665">
        <v>17761</v>
      </c>
    </row>
    <row r="4666" spans="1:13" x14ac:dyDescent="0.2">
      <c r="A4666" t="s">
        <v>4675</v>
      </c>
      <c r="B4666">
        <v>41</v>
      </c>
      <c r="C4666">
        <v>35</v>
      </c>
      <c r="D4666">
        <v>48</v>
      </c>
      <c r="E4666" s="1">
        <v>17</v>
      </c>
      <c r="F4666" s="1">
        <v>16</v>
      </c>
      <c r="G4666" s="1">
        <v>33</v>
      </c>
      <c r="H4666" s="1">
        <v>25</v>
      </c>
      <c r="I4666" s="1">
        <v>33</v>
      </c>
      <c r="J4666" s="1">
        <v>11</v>
      </c>
      <c r="K4666">
        <v>35</v>
      </c>
      <c r="L4666">
        <v>33</v>
      </c>
      <c r="M4666">
        <v>43</v>
      </c>
    </row>
    <row r="4667" spans="1:13" x14ac:dyDescent="0.2">
      <c r="A4667" t="s">
        <v>4676</v>
      </c>
      <c r="B4667">
        <v>22308</v>
      </c>
      <c r="C4667">
        <v>20245</v>
      </c>
      <c r="D4667">
        <v>22119</v>
      </c>
      <c r="E4667" s="1">
        <v>7082</v>
      </c>
      <c r="F4667" s="1">
        <v>6036</v>
      </c>
      <c r="G4667" s="1">
        <v>14805</v>
      </c>
      <c r="H4667" s="1">
        <v>17380</v>
      </c>
      <c r="I4667" s="1">
        <v>12347</v>
      </c>
      <c r="J4667" s="1">
        <v>7026</v>
      </c>
      <c r="K4667">
        <v>22312</v>
      </c>
      <c r="L4667">
        <v>19616</v>
      </c>
      <c r="M4667">
        <v>22515</v>
      </c>
    </row>
    <row r="4668" spans="1:13" x14ac:dyDescent="0.2">
      <c r="A4668" t="s">
        <v>4677</v>
      </c>
      <c r="B4668">
        <v>2845</v>
      </c>
      <c r="C4668">
        <v>2291</v>
      </c>
      <c r="D4668">
        <v>2139</v>
      </c>
      <c r="E4668" s="1">
        <v>1113</v>
      </c>
      <c r="F4668" s="1">
        <v>1088</v>
      </c>
      <c r="G4668" s="1">
        <v>2557</v>
      </c>
      <c r="H4668" s="1">
        <v>3020</v>
      </c>
      <c r="I4668" s="1">
        <v>2032</v>
      </c>
      <c r="J4668" s="1">
        <v>1162</v>
      </c>
      <c r="K4668">
        <v>2558</v>
      </c>
      <c r="L4668">
        <v>2584</v>
      </c>
      <c r="M4668">
        <v>2810</v>
      </c>
    </row>
    <row r="4669" spans="1:13" x14ac:dyDescent="0.2">
      <c r="A4669" t="s">
        <v>4678</v>
      </c>
      <c r="B4669">
        <v>1306</v>
      </c>
      <c r="C4669">
        <v>1191</v>
      </c>
      <c r="D4669">
        <v>1726</v>
      </c>
      <c r="E4669" s="1">
        <v>527</v>
      </c>
      <c r="F4669" s="1">
        <v>548</v>
      </c>
      <c r="G4669" s="1">
        <v>1202</v>
      </c>
      <c r="H4669" s="1">
        <v>1519</v>
      </c>
      <c r="I4669" s="1">
        <v>1054</v>
      </c>
      <c r="J4669" s="1">
        <v>641</v>
      </c>
      <c r="K4669">
        <v>1506</v>
      </c>
      <c r="L4669">
        <v>1352</v>
      </c>
      <c r="M4669">
        <v>1517</v>
      </c>
    </row>
    <row r="4670" spans="1:13" x14ac:dyDescent="0.2">
      <c r="A4670" t="s">
        <v>4679</v>
      </c>
      <c r="B4670">
        <v>10069</v>
      </c>
      <c r="C4670">
        <v>7971</v>
      </c>
      <c r="D4670">
        <v>9983</v>
      </c>
      <c r="E4670" s="1">
        <v>4681</v>
      </c>
      <c r="F4670" s="1">
        <v>4339</v>
      </c>
      <c r="G4670" s="1">
        <v>10159</v>
      </c>
      <c r="H4670" s="1">
        <v>8492</v>
      </c>
      <c r="I4670" s="1">
        <v>6835</v>
      </c>
      <c r="J4670" s="1">
        <v>3182</v>
      </c>
      <c r="K4670">
        <v>6295</v>
      </c>
      <c r="L4670">
        <v>5305</v>
      </c>
      <c r="M4670">
        <v>5992</v>
      </c>
    </row>
    <row r="4671" spans="1:13" x14ac:dyDescent="0.2">
      <c r="A4671" t="s">
        <v>4680</v>
      </c>
      <c r="B4671">
        <v>1019</v>
      </c>
      <c r="C4671">
        <v>970</v>
      </c>
      <c r="D4671">
        <v>837</v>
      </c>
      <c r="E4671" s="1">
        <v>428</v>
      </c>
      <c r="F4671" s="1">
        <v>313</v>
      </c>
      <c r="G4671" s="1">
        <v>834</v>
      </c>
      <c r="H4671" s="1">
        <v>715</v>
      </c>
      <c r="I4671" s="1">
        <v>642</v>
      </c>
      <c r="J4671" s="1">
        <v>226</v>
      </c>
      <c r="K4671">
        <v>766</v>
      </c>
      <c r="L4671">
        <v>970</v>
      </c>
      <c r="M4671">
        <v>1035</v>
      </c>
    </row>
    <row r="4672" spans="1:13" x14ac:dyDescent="0.2">
      <c r="A4672" t="s">
        <v>4681</v>
      </c>
      <c r="B4672">
        <v>2566</v>
      </c>
      <c r="C4672">
        <v>2668</v>
      </c>
      <c r="D4672">
        <v>2952</v>
      </c>
      <c r="E4672" s="1">
        <v>1117</v>
      </c>
      <c r="F4672" s="1">
        <v>1129</v>
      </c>
      <c r="G4672" s="1">
        <v>2618</v>
      </c>
      <c r="H4672" s="1">
        <v>2425</v>
      </c>
      <c r="I4672" s="1">
        <v>1808</v>
      </c>
      <c r="J4672" s="1">
        <v>910</v>
      </c>
      <c r="K4672">
        <v>2475</v>
      </c>
      <c r="L4672">
        <v>2417</v>
      </c>
      <c r="M4672">
        <v>2672</v>
      </c>
    </row>
    <row r="4673" spans="1:13" x14ac:dyDescent="0.2">
      <c r="A4673" t="s">
        <v>4682</v>
      </c>
      <c r="B4673">
        <v>2846</v>
      </c>
      <c r="C4673">
        <v>2413</v>
      </c>
      <c r="D4673">
        <v>3049</v>
      </c>
      <c r="E4673" s="1">
        <v>1076</v>
      </c>
      <c r="F4673" s="1">
        <v>1049</v>
      </c>
      <c r="G4673" s="1">
        <v>2433</v>
      </c>
      <c r="H4673" s="1">
        <v>3526</v>
      </c>
      <c r="I4673" s="1">
        <v>2383</v>
      </c>
      <c r="J4673" s="1">
        <v>1514</v>
      </c>
      <c r="K4673">
        <v>3152</v>
      </c>
      <c r="L4673">
        <v>2724</v>
      </c>
      <c r="M4673">
        <v>2932</v>
      </c>
    </row>
    <row r="4674" spans="1:13" x14ac:dyDescent="0.2">
      <c r="A4674" t="s">
        <v>4683</v>
      </c>
      <c r="B4674">
        <v>3589</v>
      </c>
      <c r="C4674">
        <v>3448</v>
      </c>
      <c r="D4674">
        <v>3854</v>
      </c>
      <c r="E4674" s="1">
        <v>1367</v>
      </c>
      <c r="F4674" s="1">
        <v>1173</v>
      </c>
      <c r="G4674" s="1">
        <v>2768</v>
      </c>
      <c r="H4674" s="1">
        <v>4169</v>
      </c>
      <c r="I4674" s="1">
        <v>2900</v>
      </c>
      <c r="J4674" s="1">
        <v>1416</v>
      </c>
      <c r="K4674">
        <v>4652</v>
      </c>
      <c r="L4674">
        <v>4228</v>
      </c>
      <c r="M4674">
        <v>4536</v>
      </c>
    </row>
    <row r="4675" spans="1:13" x14ac:dyDescent="0.2">
      <c r="A4675" t="s">
        <v>4684</v>
      </c>
      <c r="B4675">
        <v>21</v>
      </c>
      <c r="C4675">
        <v>21</v>
      </c>
      <c r="D4675">
        <v>60</v>
      </c>
      <c r="E4675" s="1">
        <v>15</v>
      </c>
      <c r="F4675" s="1">
        <v>8</v>
      </c>
      <c r="G4675" s="1">
        <v>30</v>
      </c>
      <c r="H4675" s="1">
        <v>36</v>
      </c>
      <c r="I4675" s="1">
        <v>41</v>
      </c>
      <c r="J4675" s="1">
        <v>15</v>
      </c>
      <c r="K4675">
        <v>88</v>
      </c>
      <c r="L4675">
        <v>55</v>
      </c>
      <c r="M4675">
        <v>49</v>
      </c>
    </row>
    <row r="4676" spans="1:13" x14ac:dyDescent="0.2">
      <c r="A4676" t="s">
        <v>4685</v>
      </c>
      <c r="B4676">
        <v>25207</v>
      </c>
      <c r="C4676">
        <v>22420</v>
      </c>
      <c r="D4676">
        <v>20331</v>
      </c>
      <c r="E4676" s="1">
        <v>7343</v>
      </c>
      <c r="F4676" s="1">
        <v>7257</v>
      </c>
      <c r="G4676" s="1">
        <v>15871</v>
      </c>
      <c r="H4676" s="1">
        <v>19291</v>
      </c>
      <c r="I4676" s="1">
        <v>12951</v>
      </c>
      <c r="J4676" s="1">
        <v>7050</v>
      </c>
      <c r="K4676">
        <v>19711</v>
      </c>
      <c r="L4676">
        <v>21274</v>
      </c>
      <c r="M4676">
        <v>24248</v>
      </c>
    </row>
    <row r="4677" spans="1:13" x14ac:dyDescent="0.2">
      <c r="A4677" t="s">
        <v>4686</v>
      </c>
      <c r="B4677">
        <v>1743</v>
      </c>
      <c r="C4677">
        <v>1770</v>
      </c>
      <c r="D4677">
        <v>1976</v>
      </c>
      <c r="E4677" s="1">
        <v>428</v>
      </c>
      <c r="F4677" s="1">
        <v>421</v>
      </c>
      <c r="G4677" s="1">
        <v>908</v>
      </c>
      <c r="H4677" s="1">
        <v>1606</v>
      </c>
      <c r="I4677" s="1">
        <v>1029</v>
      </c>
      <c r="J4677" s="1">
        <v>630</v>
      </c>
      <c r="K4677">
        <v>1490</v>
      </c>
      <c r="L4677">
        <v>1501</v>
      </c>
      <c r="M4677">
        <v>1734</v>
      </c>
    </row>
    <row r="4678" spans="1:13" x14ac:dyDescent="0.2">
      <c r="A4678" t="s">
        <v>4687</v>
      </c>
      <c r="B4678">
        <v>6617</v>
      </c>
      <c r="C4678">
        <v>5412</v>
      </c>
      <c r="D4678">
        <v>5258</v>
      </c>
      <c r="E4678" s="1">
        <v>1956</v>
      </c>
      <c r="F4678" s="1">
        <v>2025</v>
      </c>
      <c r="G4678" s="1">
        <v>4699</v>
      </c>
      <c r="H4678" s="1">
        <v>4876</v>
      </c>
      <c r="I4678" s="1">
        <v>3578</v>
      </c>
      <c r="J4678" s="1">
        <v>2073</v>
      </c>
      <c r="K4678">
        <v>4957</v>
      </c>
      <c r="L4678">
        <v>5197</v>
      </c>
      <c r="M4678">
        <v>5572</v>
      </c>
    </row>
    <row r="4679" spans="1:13" x14ac:dyDescent="0.2">
      <c r="A4679" t="s">
        <v>4688</v>
      </c>
      <c r="B4679">
        <v>9586</v>
      </c>
      <c r="C4679">
        <v>8509</v>
      </c>
      <c r="D4679">
        <v>7971</v>
      </c>
      <c r="E4679" s="1">
        <v>2735</v>
      </c>
      <c r="F4679" s="1">
        <v>2458</v>
      </c>
      <c r="G4679" s="1">
        <v>5975</v>
      </c>
      <c r="H4679" s="1">
        <v>8383</v>
      </c>
      <c r="I4679" s="1">
        <v>5720</v>
      </c>
      <c r="J4679" s="1">
        <v>3228</v>
      </c>
      <c r="K4679">
        <v>8150</v>
      </c>
      <c r="L4679">
        <v>9094</v>
      </c>
      <c r="M4679">
        <v>10367</v>
      </c>
    </row>
    <row r="4680" spans="1:13" x14ac:dyDescent="0.2">
      <c r="A4680" t="s">
        <v>4689</v>
      </c>
      <c r="B4680">
        <v>2201</v>
      </c>
      <c r="C4680">
        <v>1801</v>
      </c>
      <c r="D4680">
        <v>2082</v>
      </c>
      <c r="E4680" s="1">
        <v>816</v>
      </c>
      <c r="F4680" s="1">
        <v>788</v>
      </c>
      <c r="G4680" s="1">
        <v>1915</v>
      </c>
      <c r="H4680" s="1">
        <v>3909</v>
      </c>
      <c r="I4680" s="1">
        <v>2126</v>
      </c>
      <c r="J4680" s="1">
        <v>1481</v>
      </c>
      <c r="K4680">
        <v>3234</v>
      </c>
      <c r="L4680">
        <v>2812</v>
      </c>
      <c r="M4680">
        <v>3096</v>
      </c>
    </row>
    <row r="4681" spans="1:13" x14ac:dyDescent="0.2">
      <c r="A4681" t="s">
        <v>4690</v>
      </c>
      <c r="B4681">
        <v>138</v>
      </c>
      <c r="C4681">
        <v>112</v>
      </c>
      <c r="D4681">
        <v>121</v>
      </c>
      <c r="E4681" s="1">
        <v>68</v>
      </c>
      <c r="F4681" s="1">
        <v>71</v>
      </c>
      <c r="G4681" s="1">
        <v>182</v>
      </c>
      <c r="H4681" s="1">
        <v>125</v>
      </c>
      <c r="I4681" s="1">
        <v>71</v>
      </c>
      <c r="J4681" s="1">
        <v>60</v>
      </c>
      <c r="K4681">
        <v>60</v>
      </c>
      <c r="L4681">
        <v>81</v>
      </c>
      <c r="M4681">
        <v>53</v>
      </c>
    </row>
    <row r="4682" spans="1:13" x14ac:dyDescent="0.2">
      <c r="A4682" t="s">
        <v>4691</v>
      </c>
      <c r="B4682">
        <v>14102</v>
      </c>
      <c r="C4682">
        <v>10300</v>
      </c>
      <c r="D4682">
        <v>11340</v>
      </c>
      <c r="E4682" s="1">
        <v>7725</v>
      </c>
      <c r="F4682" s="1">
        <v>6770</v>
      </c>
      <c r="G4682" s="1">
        <v>16524</v>
      </c>
      <c r="H4682" s="1">
        <v>10548</v>
      </c>
      <c r="I4682" s="1">
        <v>7600</v>
      </c>
      <c r="J4682" s="1">
        <v>3575</v>
      </c>
      <c r="K4682">
        <v>5698</v>
      </c>
      <c r="L4682">
        <v>5217</v>
      </c>
      <c r="M4682">
        <v>5694</v>
      </c>
    </row>
    <row r="4683" spans="1:13" x14ac:dyDescent="0.2">
      <c r="A4683" t="s">
        <v>4692</v>
      </c>
      <c r="B4683">
        <v>5584</v>
      </c>
      <c r="C4683">
        <v>4929</v>
      </c>
      <c r="D4683">
        <v>5377</v>
      </c>
      <c r="E4683" s="1">
        <v>2015</v>
      </c>
      <c r="F4683" s="1">
        <v>1994</v>
      </c>
      <c r="G4683" s="1">
        <v>5089</v>
      </c>
      <c r="H4683" s="1">
        <v>9086</v>
      </c>
      <c r="I4683" s="1">
        <v>6909</v>
      </c>
      <c r="J4683" s="1">
        <v>3591</v>
      </c>
      <c r="K4683">
        <v>4827</v>
      </c>
      <c r="L4683">
        <v>4921</v>
      </c>
      <c r="M4683">
        <v>5065</v>
      </c>
    </row>
    <row r="4684" spans="1:13" x14ac:dyDescent="0.2">
      <c r="A4684" t="s">
        <v>4693</v>
      </c>
      <c r="B4684">
        <v>5014</v>
      </c>
      <c r="C4684">
        <v>4262</v>
      </c>
      <c r="D4684">
        <v>5604</v>
      </c>
      <c r="E4684" s="1">
        <v>2918</v>
      </c>
      <c r="F4684" s="1">
        <v>2252</v>
      </c>
      <c r="G4684" s="1">
        <v>5117</v>
      </c>
      <c r="H4684" s="1">
        <v>5674</v>
      </c>
      <c r="I4684" s="1">
        <v>3240</v>
      </c>
      <c r="J4684" s="1">
        <v>1840</v>
      </c>
      <c r="K4684">
        <v>5033</v>
      </c>
      <c r="L4684">
        <v>3567</v>
      </c>
      <c r="M4684">
        <v>4271</v>
      </c>
    </row>
    <row r="4685" spans="1:13" x14ac:dyDescent="0.2">
      <c r="A4685" t="s">
        <v>4694</v>
      </c>
      <c r="B4685">
        <v>12994</v>
      </c>
      <c r="C4685">
        <v>8404</v>
      </c>
      <c r="D4685">
        <v>9746</v>
      </c>
      <c r="E4685" s="1">
        <v>8536</v>
      </c>
      <c r="F4685" s="1">
        <v>6562</v>
      </c>
      <c r="G4685" s="1">
        <v>15399</v>
      </c>
      <c r="H4685" s="1">
        <v>62485</v>
      </c>
      <c r="I4685" s="1">
        <v>39340</v>
      </c>
      <c r="J4685" s="1">
        <v>39199</v>
      </c>
      <c r="K4685">
        <v>68581</v>
      </c>
      <c r="L4685">
        <v>50942</v>
      </c>
      <c r="M4685">
        <v>57548</v>
      </c>
    </row>
    <row r="4686" spans="1:13" x14ac:dyDescent="0.2">
      <c r="A4686" t="s">
        <v>4695</v>
      </c>
      <c r="B4686">
        <v>15155</v>
      </c>
      <c r="C4686">
        <v>13102</v>
      </c>
      <c r="D4686">
        <v>15270</v>
      </c>
      <c r="E4686" s="1">
        <v>6482</v>
      </c>
      <c r="F4686" s="1">
        <v>5934</v>
      </c>
      <c r="G4686" s="1">
        <v>14400</v>
      </c>
      <c r="H4686" s="1">
        <v>18220</v>
      </c>
      <c r="I4686" s="1">
        <v>11634</v>
      </c>
      <c r="J4686" s="1">
        <v>5730</v>
      </c>
      <c r="K4686">
        <v>17119</v>
      </c>
      <c r="L4686">
        <v>15639</v>
      </c>
      <c r="M4686">
        <v>17356</v>
      </c>
    </row>
    <row r="4687" spans="1:13" x14ac:dyDescent="0.2">
      <c r="A4687" t="s">
        <v>4696</v>
      </c>
      <c r="B4687">
        <v>2469</v>
      </c>
      <c r="C4687">
        <v>2058</v>
      </c>
      <c r="D4687">
        <v>2795</v>
      </c>
      <c r="E4687" s="1">
        <v>867</v>
      </c>
      <c r="F4687" s="1">
        <v>708</v>
      </c>
      <c r="G4687" s="1">
        <v>1714</v>
      </c>
      <c r="H4687" s="1">
        <v>2256</v>
      </c>
      <c r="I4687" s="1">
        <v>1495</v>
      </c>
      <c r="J4687" s="1">
        <v>815</v>
      </c>
      <c r="K4687">
        <v>3322</v>
      </c>
      <c r="L4687">
        <v>2640</v>
      </c>
      <c r="M4687">
        <v>3173</v>
      </c>
    </row>
    <row r="4688" spans="1:13" x14ac:dyDescent="0.2">
      <c r="A4688" t="s">
        <v>4697</v>
      </c>
      <c r="B4688">
        <v>284</v>
      </c>
      <c r="C4688">
        <v>217</v>
      </c>
      <c r="D4688">
        <v>245</v>
      </c>
      <c r="E4688" s="1">
        <v>116</v>
      </c>
      <c r="F4688" s="1">
        <v>88</v>
      </c>
      <c r="G4688" s="1">
        <v>179</v>
      </c>
      <c r="H4688" s="1">
        <v>227</v>
      </c>
      <c r="I4688" s="1">
        <v>159</v>
      </c>
      <c r="J4688" s="1">
        <v>94</v>
      </c>
      <c r="K4688">
        <v>362</v>
      </c>
      <c r="L4688">
        <v>335</v>
      </c>
      <c r="M4688">
        <v>414</v>
      </c>
    </row>
    <row r="4689" spans="1:13" x14ac:dyDescent="0.2">
      <c r="A4689" t="s">
        <v>4698</v>
      </c>
      <c r="B4689">
        <v>18</v>
      </c>
      <c r="C4689">
        <v>24</v>
      </c>
      <c r="D4689">
        <v>29</v>
      </c>
      <c r="E4689" s="1">
        <v>4</v>
      </c>
      <c r="F4689" s="1">
        <v>6</v>
      </c>
      <c r="G4689" s="1">
        <v>7</v>
      </c>
      <c r="H4689" s="1">
        <v>32</v>
      </c>
      <c r="I4689" s="1">
        <v>13</v>
      </c>
      <c r="J4689" s="1">
        <v>4</v>
      </c>
      <c r="K4689">
        <v>16</v>
      </c>
      <c r="L4689">
        <v>18</v>
      </c>
      <c r="M4689">
        <v>27</v>
      </c>
    </row>
    <row r="4690" spans="1:13" x14ac:dyDescent="0.2">
      <c r="A4690" t="s">
        <v>4699</v>
      </c>
      <c r="B4690">
        <v>4910</v>
      </c>
      <c r="C4690">
        <v>4801</v>
      </c>
      <c r="D4690">
        <v>4537</v>
      </c>
      <c r="E4690" s="1">
        <v>1449</v>
      </c>
      <c r="F4690" s="1">
        <v>1363</v>
      </c>
      <c r="G4690" s="1">
        <v>3422</v>
      </c>
      <c r="H4690" s="1">
        <v>6300</v>
      </c>
      <c r="I4690" s="1">
        <v>4428</v>
      </c>
      <c r="J4690" s="1">
        <v>2505</v>
      </c>
      <c r="K4690">
        <v>8280</v>
      </c>
      <c r="L4690">
        <v>8314</v>
      </c>
      <c r="M4690">
        <v>9852</v>
      </c>
    </row>
    <row r="4691" spans="1:13" x14ac:dyDescent="0.2">
      <c r="A4691" t="s">
        <v>4700</v>
      </c>
      <c r="B4691">
        <v>9071</v>
      </c>
      <c r="C4691">
        <v>7044</v>
      </c>
      <c r="D4691">
        <v>10054</v>
      </c>
      <c r="E4691" s="1">
        <v>2124</v>
      </c>
      <c r="F4691" s="1">
        <v>1637</v>
      </c>
      <c r="G4691" s="1">
        <v>3942</v>
      </c>
      <c r="H4691" s="1">
        <v>8744</v>
      </c>
      <c r="I4691" s="1">
        <v>5373</v>
      </c>
      <c r="J4691" s="1">
        <v>4053</v>
      </c>
      <c r="K4691">
        <v>10251</v>
      </c>
      <c r="L4691">
        <v>6663</v>
      </c>
      <c r="M4691">
        <v>7188</v>
      </c>
    </row>
    <row r="4692" spans="1:13" x14ac:dyDescent="0.2">
      <c r="A4692" t="s">
        <v>4701</v>
      </c>
      <c r="B4692">
        <v>12449</v>
      </c>
      <c r="C4692">
        <v>8743</v>
      </c>
      <c r="D4692">
        <v>7509</v>
      </c>
      <c r="E4692" s="1">
        <v>2883</v>
      </c>
      <c r="F4692" s="1">
        <v>2691</v>
      </c>
      <c r="G4692" s="1">
        <v>6729</v>
      </c>
      <c r="H4692" s="1">
        <v>9488</v>
      </c>
      <c r="I4692" s="1">
        <v>6101</v>
      </c>
      <c r="J4692" s="1">
        <v>3974</v>
      </c>
      <c r="K4692">
        <v>8264</v>
      </c>
      <c r="L4692">
        <v>9389</v>
      </c>
      <c r="M4692">
        <v>10127</v>
      </c>
    </row>
    <row r="4693" spans="1:13" x14ac:dyDescent="0.2">
      <c r="A4693" t="s">
        <v>4702</v>
      </c>
      <c r="B4693">
        <v>1368</v>
      </c>
      <c r="C4693">
        <v>1031</v>
      </c>
      <c r="D4693">
        <v>1122</v>
      </c>
      <c r="E4693" s="1">
        <v>489</v>
      </c>
      <c r="F4693" s="1">
        <v>431</v>
      </c>
      <c r="G4693" s="1">
        <v>1001</v>
      </c>
      <c r="H4693" s="1">
        <v>1055</v>
      </c>
      <c r="I4693" s="1">
        <v>810</v>
      </c>
      <c r="J4693" s="1">
        <v>428</v>
      </c>
      <c r="K4693">
        <v>1277</v>
      </c>
      <c r="L4693">
        <v>1262</v>
      </c>
      <c r="M4693">
        <v>1243</v>
      </c>
    </row>
    <row r="4694" spans="1:13" x14ac:dyDescent="0.2">
      <c r="A4694" t="s">
        <v>4703</v>
      </c>
      <c r="B4694">
        <v>725</v>
      </c>
      <c r="C4694">
        <v>684</v>
      </c>
      <c r="D4694">
        <v>841</v>
      </c>
      <c r="E4694" s="1">
        <v>243</v>
      </c>
      <c r="F4694" s="1">
        <v>198</v>
      </c>
      <c r="G4694" s="1">
        <v>511</v>
      </c>
      <c r="H4694" s="1">
        <v>784</v>
      </c>
      <c r="I4694" s="1">
        <v>486</v>
      </c>
      <c r="J4694" s="1">
        <v>577</v>
      </c>
      <c r="K4694">
        <v>748</v>
      </c>
      <c r="L4694">
        <v>716</v>
      </c>
      <c r="M4694">
        <v>794</v>
      </c>
    </row>
    <row r="4695" spans="1:13" x14ac:dyDescent="0.2">
      <c r="A4695" t="s">
        <v>4704</v>
      </c>
      <c r="B4695">
        <v>4308</v>
      </c>
      <c r="C4695">
        <v>3399</v>
      </c>
      <c r="D4695">
        <v>4156</v>
      </c>
      <c r="E4695" s="1">
        <v>1346</v>
      </c>
      <c r="F4695" s="1">
        <v>1221</v>
      </c>
      <c r="G4695" s="1">
        <v>2891</v>
      </c>
      <c r="H4695" s="1">
        <v>4512</v>
      </c>
      <c r="I4695" s="1">
        <v>3124</v>
      </c>
      <c r="J4695" s="1">
        <v>1619</v>
      </c>
      <c r="K4695">
        <v>5231</v>
      </c>
      <c r="L4695">
        <v>4465</v>
      </c>
      <c r="M4695">
        <v>4572</v>
      </c>
    </row>
    <row r="4696" spans="1:13" x14ac:dyDescent="0.2">
      <c r="A4696" t="s">
        <v>4705</v>
      </c>
      <c r="B4696">
        <v>2798</v>
      </c>
      <c r="C4696">
        <v>2226</v>
      </c>
      <c r="D4696">
        <v>2376</v>
      </c>
      <c r="E4696" s="1">
        <v>1157</v>
      </c>
      <c r="F4696" s="1">
        <v>1107</v>
      </c>
      <c r="G4696" s="1">
        <v>2868</v>
      </c>
      <c r="H4696" s="1">
        <v>2381</v>
      </c>
      <c r="I4696" s="1">
        <v>1849</v>
      </c>
      <c r="J4696" s="1">
        <v>965</v>
      </c>
      <c r="K4696">
        <v>1386</v>
      </c>
      <c r="L4696">
        <v>1445</v>
      </c>
      <c r="M4696">
        <v>1431</v>
      </c>
    </row>
    <row r="4697" spans="1:13" x14ac:dyDescent="0.2">
      <c r="A4697" t="s">
        <v>4706</v>
      </c>
      <c r="B4697">
        <v>2425</v>
      </c>
      <c r="C4697">
        <v>2027</v>
      </c>
      <c r="D4697">
        <v>2165</v>
      </c>
      <c r="E4697" s="1">
        <v>945</v>
      </c>
      <c r="F4697" s="1">
        <v>838</v>
      </c>
      <c r="G4697" s="1">
        <v>2026</v>
      </c>
      <c r="H4697" s="1">
        <v>2831</v>
      </c>
      <c r="I4697" s="1">
        <v>1807</v>
      </c>
      <c r="J4697" s="1">
        <v>1082</v>
      </c>
      <c r="K4697">
        <v>1914</v>
      </c>
      <c r="L4697">
        <v>1662</v>
      </c>
      <c r="M4697">
        <v>1830</v>
      </c>
    </row>
    <row r="4698" spans="1:13" x14ac:dyDescent="0.2">
      <c r="A4698" t="s">
        <v>4707</v>
      </c>
      <c r="B4698">
        <v>3991</v>
      </c>
      <c r="C4698">
        <v>3119</v>
      </c>
      <c r="D4698">
        <v>2995</v>
      </c>
      <c r="E4698" s="1">
        <v>1354</v>
      </c>
      <c r="F4698" s="1">
        <v>1309</v>
      </c>
      <c r="G4698" s="1">
        <v>3068</v>
      </c>
      <c r="H4698" s="1">
        <v>3431</v>
      </c>
      <c r="I4698" s="1">
        <v>2572</v>
      </c>
      <c r="J4698" s="1">
        <v>1298</v>
      </c>
      <c r="K4698">
        <v>2631</v>
      </c>
      <c r="L4698">
        <v>3227</v>
      </c>
      <c r="M4698">
        <v>3614</v>
      </c>
    </row>
    <row r="4699" spans="1:13" x14ac:dyDescent="0.2">
      <c r="A4699" t="s">
        <v>4708</v>
      </c>
      <c r="B4699">
        <v>1342</v>
      </c>
      <c r="C4699">
        <v>1279</v>
      </c>
      <c r="D4699">
        <v>1294</v>
      </c>
      <c r="E4699" s="1">
        <v>419</v>
      </c>
      <c r="F4699" s="1">
        <v>311</v>
      </c>
      <c r="G4699" s="1">
        <v>925</v>
      </c>
      <c r="H4699" s="1">
        <v>1046</v>
      </c>
      <c r="I4699" s="1">
        <v>712</v>
      </c>
      <c r="J4699" s="1">
        <v>402</v>
      </c>
      <c r="K4699">
        <v>995</v>
      </c>
      <c r="L4699">
        <v>1042</v>
      </c>
      <c r="M4699">
        <v>1024</v>
      </c>
    </row>
    <row r="4700" spans="1:13" x14ac:dyDescent="0.2">
      <c r="A4700" t="s">
        <v>4709</v>
      </c>
      <c r="B4700">
        <v>8087</v>
      </c>
      <c r="C4700">
        <v>7057</v>
      </c>
      <c r="D4700">
        <v>6699</v>
      </c>
      <c r="E4700" s="1">
        <v>3197</v>
      </c>
      <c r="F4700" s="1">
        <v>2615</v>
      </c>
      <c r="G4700" s="1">
        <v>6315</v>
      </c>
      <c r="H4700" s="1">
        <v>5754</v>
      </c>
      <c r="I4700" s="1">
        <v>4010</v>
      </c>
      <c r="J4700" s="1">
        <v>1566</v>
      </c>
      <c r="K4700">
        <v>6146</v>
      </c>
      <c r="L4700">
        <v>5886</v>
      </c>
      <c r="M4700">
        <v>6909</v>
      </c>
    </row>
    <row r="4701" spans="1:13" x14ac:dyDescent="0.2">
      <c r="A4701" t="s">
        <v>4710</v>
      </c>
      <c r="B4701">
        <v>602</v>
      </c>
      <c r="C4701">
        <v>582</v>
      </c>
      <c r="D4701">
        <v>735</v>
      </c>
      <c r="E4701" s="1">
        <v>350</v>
      </c>
      <c r="F4701" s="1">
        <v>256</v>
      </c>
      <c r="G4701" s="1">
        <v>569</v>
      </c>
      <c r="H4701" s="1">
        <v>714</v>
      </c>
      <c r="I4701" s="1">
        <v>550</v>
      </c>
      <c r="J4701" s="1">
        <v>264</v>
      </c>
      <c r="K4701">
        <v>545</v>
      </c>
      <c r="L4701">
        <v>439</v>
      </c>
      <c r="M4701">
        <v>513</v>
      </c>
    </row>
    <row r="4702" spans="1:13" x14ac:dyDescent="0.2">
      <c r="A4702" t="s">
        <v>4711</v>
      </c>
      <c r="B4702">
        <v>2394</v>
      </c>
      <c r="C4702">
        <v>2314</v>
      </c>
      <c r="D4702">
        <v>2689</v>
      </c>
      <c r="E4702" s="1">
        <v>959</v>
      </c>
      <c r="F4702" s="1">
        <v>842</v>
      </c>
      <c r="G4702" s="1">
        <v>2040</v>
      </c>
      <c r="H4702" s="1">
        <v>2938</v>
      </c>
      <c r="I4702" s="1">
        <v>1979</v>
      </c>
      <c r="J4702" s="1">
        <v>1253</v>
      </c>
      <c r="K4702">
        <v>2962</v>
      </c>
      <c r="L4702">
        <v>2527</v>
      </c>
      <c r="M4702">
        <v>3013</v>
      </c>
    </row>
    <row r="4703" spans="1:13" x14ac:dyDescent="0.2">
      <c r="A4703" t="s">
        <v>4712</v>
      </c>
      <c r="B4703">
        <v>8854</v>
      </c>
      <c r="C4703">
        <v>7804</v>
      </c>
      <c r="D4703">
        <v>8170</v>
      </c>
      <c r="E4703" s="1">
        <v>3074</v>
      </c>
      <c r="F4703" s="1">
        <v>2755</v>
      </c>
      <c r="G4703" s="1">
        <v>6295</v>
      </c>
      <c r="H4703" s="1">
        <v>6800</v>
      </c>
      <c r="I4703" s="1">
        <v>5568</v>
      </c>
      <c r="J4703" s="1">
        <v>2535</v>
      </c>
      <c r="K4703">
        <v>7040</v>
      </c>
      <c r="L4703">
        <v>6282</v>
      </c>
      <c r="M4703">
        <v>6972</v>
      </c>
    </row>
    <row r="4704" spans="1:13" x14ac:dyDescent="0.2">
      <c r="A4704" t="s">
        <v>4713</v>
      </c>
      <c r="B4704">
        <v>3183</v>
      </c>
      <c r="C4704">
        <v>2863</v>
      </c>
      <c r="D4704">
        <v>2507</v>
      </c>
      <c r="E4704" s="1">
        <v>951</v>
      </c>
      <c r="F4704" s="1">
        <v>846</v>
      </c>
      <c r="G4704" s="1">
        <v>1943</v>
      </c>
      <c r="H4704" s="1">
        <v>2212</v>
      </c>
      <c r="I4704" s="1">
        <v>1852</v>
      </c>
      <c r="J4704" s="1">
        <v>870</v>
      </c>
      <c r="K4704">
        <v>2154</v>
      </c>
      <c r="L4704">
        <v>2426</v>
      </c>
      <c r="M4704">
        <v>2695</v>
      </c>
    </row>
    <row r="4705" spans="1:13" x14ac:dyDescent="0.2">
      <c r="A4705" t="s">
        <v>4714</v>
      </c>
      <c r="B4705">
        <v>3494</v>
      </c>
      <c r="C4705">
        <v>2828</v>
      </c>
      <c r="D4705">
        <v>2825</v>
      </c>
      <c r="E4705" s="1">
        <v>1574</v>
      </c>
      <c r="F4705" s="1">
        <v>1225</v>
      </c>
      <c r="G4705" s="1">
        <v>3191</v>
      </c>
      <c r="H4705" s="1">
        <v>3487</v>
      </c>
      <c r="I4705" s="1">
        <v>2899</v>
      </c>
      <c r="J4705" s="1">
        <v>1400</v>
      </c>
      <c r="K4705">
        <v>3231</v>
      </c>
      <c r="L4705">
        <v>2997</v>
      </c>
      <c r="M4705">
        <v>3202</v>
      </c>
    </row>
    <row r="4706" spans="1:13" x14ac:dyDescent="0.2">
      <c r="A4706" t="s">
        <v>4715</v>
      </c>
      <c r="B4706">
        <v>1730</v>
      </c>
      <c r="C4706">
        <v>1549</v>
      </c>
      <c r="D4706">
        <v>1701</v>
      </c>
      <c r="E4706" s="1">
        <v>924</v>
      </c>
      <c r="F4706" s="1">
        <v>875</v>
      </c>
      <c r="G4706" s="1">
        <v>1971</v>
      </c>
      <c r="H4706" s="1">
        <v>1914</v>
      </c>
      <c r="I4706" s="1">
        <v>1349</v>
      </c>
      <c r="J4706" s="1">
        <v>695</v>
      </c>
      <c r="K4706">
        <v>1537</v>
      </c>
      <c r="L4706">
        <v>1361</v>
      </c>
      <c r="M4706">
        <v>1452</v>
      </c>
    </row>
    <row r="4707" spans="1:13" x14ac:dyDescent="0.2">
      <c r="A4707" t="s">
        <v>4716</v>
      </c>
      <c r="B4707">
        <v>5617</v>
      </c>
      <c r="C4707">
        <v>4916</v>
      </c>
      <c r="D4707">
        <v>5950</v>
      </c>
      <c r="E4707" s="1">
        <v>3592</v>
      </c>
      <c r="F4707" s="1">
        <v>2562</v>
      </c>
      <c r="G4707" s="1">
        <v>5802</v>
      </c>
      <c r="H4707" s="1">
        <v>8609</v>
      </c>
      <c r="I4707" s="1">
        <v>6610</v>
      </c>
      <c r="J4707" s="1">
        <v>4547</v>
      </c>
      <c r="K4707">
        <v>6125</v>
      </c>
      <c r="L4707">
        <v>5159</v>
      </c>
      <c r="M4707">
        <v>5457</v>
      </c>
    </row>
    <row r="4708" spans="1:13" x14ac:dyDescent="0.2">
      <c r="A4708" t="s">
        <v>4717</v>
      </c>
      <c r="B4708">
        <v>294</v>
      </c>
      <c r="C4708">
        <v>171</v>
      </c>
      <c r="D4708">
        <v>147</v>
      </c>
      <c r="E4708" s="1">
        <v>102</v>
      </c>
      <c r="F4708" s="1">
        <v>74</v>
      </c>
      <c r="G4708" s="1">
        <v>153</v>
      </c>
      <c r="H4708" s="1">
        <v>252</v>
      </c>
      <c r="I4708" s="1">
        <v>234</v>
      </c>
      <c r="J4708" s="1">
        <v>144</v>
      </c>
      <c r="K4708">
        <v>287</v>
      </c>
      <c r="L4708">
        <v>229</v>
      </c>
      <c r="M4708">
        <v>253</v>
      </c>
    </row>
    <row r="4709" spans="1:13" x14ac:dyDescent="0.2">
      <c r="A4709" t="s">
        <v>4718</v>
      </c>
      <c r="B4709">
        <v>2335</v>
      </c>
      <c r="C4709">
        <v>2325</v>
      </c>
      <c r="D4709">
        <v>2298</v>
      </c>
      <c r="E4709" s="1">
        <v>726</v>
      </c>
      <c r="F4709" s="1">
        <v>697</v>
      </c>
      <c r="G4709" s="1">
        <v>1471</v>
      </c>
      <c r="H4709" s="1">
        <v>2735</v>
      </c>
      <c r="I4709" s="1">
        <v>1787</v>
      </c>
      <c r="J4709" s="1">
        <v>1046</v>
      </c>
      <c r="K4709">
        <v>3174</v>
      </c>
      <c r="L4709">
        <v>2924</v>
      </c>
      <c r="M4709">
        <v>3659</v>
      </c>
    </row>
    <row r="4710" spans="1:13" x14ac:dyDescent="0.2">
      <c r="A4710" t="s">
        <v>4719</v>
      </c>
      <c r="B4710">
        <v>50</v>
      </c>
      <c r="C4710">
        <v>45</v>
      </c>
      <c r="D4710">
        <v>50</v>
      </c>
      <c r="E4710" s="1">
        <v>26</v>
      </c>
      <c r="F4710" s="1">
        <v>23</v>
      </c>
      <c r="G4710" s="1">
        <v>33</v>
      </c>
      <c r="H4710" s="1">
        <v>78</v>
      </c>
      <c r="I4710" s="1">
        <v>37</v>
      </c>
      <c r="J4710" s="1">
        <v>15</v>
      </c>
      <c r="K4710">
        <v>53</v>
      </c>
      <c r="L4710">
        <v>36</v>
      </c>
      <c r="M4710">
        <v>55</v>
      </c>
    </row>
    <row r="4711" spans="1:13" x14ac:dyDescent="0.2">
      <c r="A4711" t="s">
        <v>4720</v>
      </c>
      <c r="B4711">
        <v>4545</v>
      </c>
      <c r="C4711">
        <v>3862</v>
      </c>
      <c r="D4711">
        <v>3809</v>
      </c>
      <c r="E4711" s="1">
        <v>1580</v>
      </c>
      <c r="F4711" s="1">
        <v>1300</v>
      </c>
      <c r="G4711" s="1">
        <v>3047</v>
      </c>
      <c r="H4711" s="1">
        <v>4308</v>
      </c>
      <c r="I4711" s="1">
        <v>2975</v>
      </c>
      <c r="J4711" s="1">
        <v>1688</v>
      </c>
      <c r="K4711">
        <v>4779</v>
      </c>
      <c r="L4711">
        <v>4573</v>
      </c>
      <c r="M4711">
        <v>5312</v>
      </c>
    </row>
    <row r="4712" spans="1:13" x14ac:dyDescent="0.2">
      <c r="A4712" t="s">
        <v>4721</v>
      </c>
      <c r="B4712">
        <v>907</v>
      </c>
      <c r="C4712">
        <v>696</v>
      </c>
      <c r="D4712">
        <v>904</v>
      </c>
      <c r="E4712" s="1">
        <v>383</v>
      </c>
      <c r="F4712" s="1">
        <v>350</v>
      </c>
      <c r="G4712" s="1">
        <v>733</v>
      </c>
      <c r="H4712" s="1">
        <v>901</v>
      </c>
      <c r="I4712" s="1">
        <v>493</v>
      </c>
      <c r="J4712" s="1">
        <v>511</v>
      </c>
      <c r="K4712">
        <v>687</v>
      </c>
      <c r="L4712">
        <v>645</v>
      </c>
      <c r="M4712">
        <v>645</v>
      </c>
    </row>
    <row r="4713" spans="1:13" x14ac:dyDescent="0.2">
      <c r="A4713" t="s">
        <v>4722</v>
      </c>
      <c r="B4713">
        <v>465</v>
      </c>
      <c r="C4713">
        <v>438</v>
      </c>
      <c r="D4713">
        <v>533</v>
      </c>
      <c r="E4713" s="1">
        <v>172</v>
      </c>
      <c r="F4713" s="1">
        <v>190</v>
      </c>
      <c r="G4713" s="1">
        <v>399</v>
      </c>
      <c r="H4713" s="1">
        <v>594</v>
      </c>
      <c r="I4713" s="1">
        <v>346</v>
      </c>
      <c r="J4713" s="1">
        <v>218</v>
      </c>
      <c r="K4713">
        <v>448</v>
      </c>
      <c r="L4713">
        <v>474</v>
      </c>
      <c r="M4713">
        <v>406</v>
      </c>
    </row>
    <row r="4714" spans="1:13" x14ac:dyDescent="0.2">
      <c r="A4714" t="s">
        <v>4723</v>
      </c>
      <c r="B4714">
        <v>1733</v>
      </c>
      <c r="C4714">
        <v>1378</v>
      </c>
      <c r="D4714">
        <v>1502</v>
      </c>
      <c r="E4714" s="1">
        <v>787</v>
      </c>
      <c r="F4714" s="1">
        <v>653</v>
      </c>
      <c r="G4714" s="1">
        <v>1587</v>
      </c>
      <c r="H4714" s="1">
        <v>2110</v>
      </c>
      <c r="I4714" s="1">
        <v>1472</v>
      </c>
      <c r="J4714" s="1">
        <v>772</v>
      </c>
      <c r="K4714">
        <v>1852</v>
      </c>
      <c r="L4714">
        <v>1515</v>
      </c>
      <c r="M4714">
        <v>1761</v>
      </c>
    </row>
    <row r="4715" spans="1:13" x14ac:dyDescent="0.2">
      <c r="A4715" t="s">
        <v>4724</v>
      </c>
      <c r="B4715">
        <v>9528</v>
      </c>
      <c r="C4715">
        <v>7594</v>
      </c>
      <c r="D4715">
        <v>8087</v>
      </c>
      <c r="E4715" s="1">
        <v>2950</v>
      </c>
      <c r="F4715" s="1">
        <v>2673</v>
      </c>
      <c r="G4715" s="1">
        <v>6056</v>
      </c>
      <c r="H4715" s="1">
        <v>5431</v>
      </c>
      <c r="I4715" s="1">
        <v>3551</v>
      </c>
      <c r="J4715" s="1">
        <v>1980</v>
      </c>
      <c r="K4715">
        <v>6881</v>
      </c>
      <c r="L4715">
        <v>6851</v>
      </c>
      <c r="M4715">
        <v>7745</v>
      </c>
    </row>
    <row r="4716" spans="1:13" x14ac:dyDescent="0.2">
      <c r="A4716" t="s">
        <v>4725</v>
      </c>
      <c r="B4716">
        <v>6502</v>
      </c>
      <c r="C4716">
        <v>5569</v>
      </c>
      <c r="D4716">
        <v>6929</v>
      </c>
      <c r="E4716" s="1">
        <v>2261</v>
      </c>
      <c r="F4716" s="1">
        <v>2381</v>
      </c>
      <c r="G4716" s="1">
        <v>5133</v>
      </c>
      <c r="H4716" s="1">
        <v>6815</v>
      </c>
      <c r="I4716" s="1">
        <v>4341</v>
      </c>
      <c r="J4716" s="1">
        <v>2622</v>
      </c>
      <c r="K4716">
        <v>7907</v>
      </c>
      <c r="L4716">
        <v>7395</v>
      </c>
      <c r="M4716">
        <v>8817</v>
      </c>
    </row>
    <row r="4717" spans="1:13" x14ac:dyDescent="0.2">
      <c r="A4717" t="s">
        <v>4726</v>
      </c>
      <c r="B4717">
        <v>7987</v>
      </c>
      <c r="C4717">
        <v>7429</v>
      </c>
      <c r="D4717">
        <v>7671</v>
      </c>
      <c r="E4717" s="1">
        <v>3511</v>
      </c>
      <c r="F4717" s="1">
        <v>3163</v>
      </c>
      <c r="G4717" s="1">
        <v>7679</v>
      </c>
      <c r="H4717" s="1">
        <v>7398</v>
      </c>
      <c r="I4717" s="1">
        <v>5927</v>
      </c>
      <c r="J4717" s="1">
        <v>2657</v>
      </c>
      <c r="K4717">
        <v>7365</v>
      </c>
      <c r="L4717">
        <v>7159</v>
      </c>
      <c r="M4717">
        <v>7428</v>
      </c>
    </row>
    <row r="4718" spans="1:13" x14ac:dyDescent="0.2">
      <c r="A4718" t="s">
        <v>4727</v>
      </c>
      <c r="B4718">
        <v>1139</v>
      </c>
      <c r="C4718">
        <v>973</v>
      </c>
      <c r="D4718">
        <v>865</v>
      </c>
      <c r="E4718" s="1">
        <v>333</v>
      </c>
      <c r="F4718" s="1">
        <v>376</v>
      </c>
      <c r="G4718" s="1">
        <v>1025</v>
      </c>
      <c r="H4718" s="1">
        <v>763</v>
      </c>
      <c r="I4718" s="1">
        <v>491</v>
      </c>
      <c r="J4718" s="1">
        <v>226</v>
      </c>
      <c r="K4718">
        <v>311</v>
      </c>
      <c r="L4718">
        <v>445</v>
      </c>
      <c r="M4718">
        <v>345</v>
      </c>
    </row>
    <row r="4719" spans="1:13" x14ac:dyDescent="0.2">
      <c r="A4719" t="s">
        <v>4728</v>
      </c>
      <c r="B4719">
        <v>1497</v>
      </c>
      <c r="C4719">
        <v>1295</v>
      </c>
      <c r="D4719">
        <v>1446</v>
      </c>
      <c r="E4719" s="1">
        <v>673</v>
      </c>
      <c r="F4719" s="1">
        <v>567</v>
      </c>
      <c r="G4719" s="1">
        <v>1428</v>
      </c>
      <c r="H4719" s="1">
        <v>1972</v>
      </c>
      <c r="I4719" s="1">
        <v>1492</v>
      </c>
      <c r="J4719" s="1">
        <v>839</v>
      </c>
      <c r="K4719">
        <v>1295</v>
      </c>
      <c r="L4719">
        <v>1158</v>
      </c>
      <c r="M4719">
        <v>1265</v>
      </c>
    </row>
    <row r="4720" spans="1:13" x14ac:dyDescent="0.2">
      <c r="A4720" t="s">
        <v>4729</v>
      </c>
      <c r="B4720">
        <v>5566</v>
      </c>
      <c r="C4720">
        <v>4439</v>
      </c>
      <c r="D4720">
        <v>3762</v>
      </c>
      <c r="E4720" s="1">
        <v>1167</v>
      </c>
      <c r="F4720" s="1">
        <v>1139</v>
      </c>
      <c r="G4720" s="1">
        <v>2671</v>
      </c>
      <c r="H4720" s="1">
        <v>3676</v>
      </c>
      <c r="I4720" s="1">
        <v>2508</v>
      </c>
      <c r="J4720" s="1">
        <v>1484</v>
      </c>
      <c r="K4720">
        <v>4023</v>
      </c>
      <c r="L4720">
        <v>5297</v>
      </c>
      <c r="M4720">
        <v>5936</v>
      </c>
    </row>
    <row r="4721" spans="1:13" x14ac:dyDescent="0.2">
      <c r="A4721" t="s">
        <v>4730</v>
      </c>
      <c r="B4721">
        <v>12823</v>
      </c>
      <c r="C4721">
        <v>10471</v>
      </c>
      <c r="D4721">
        <v>7992</v>
      </c>
      <c r="E4721" s="1">
        <v>3884</v>
      </c>
      <c r="F4721" s="1">
        <v>3527</v>
      </c>
      <c r="G4721" s="1">
        <v>8913</v>
      </c>
      <c r="H4721" s="1">
        <v>7308</v>
      </c>
      <c r="I4721" s="1">
        <v>5386</v>
      </c>
      <c r="J4721" s="1">
        <v>2490</v>
      </c>
      <c r="K4721">
        <v>5742</v>
      </c>
      <c r="L4721">
        <v>7374</v>
      </c>
      <c r="M4721">
        <v>8714</v>
      </c>
    </row>
    <row r="4722" spans="1:13" x14ac:dyDescent="0.2">
      <c r="A4722" t="s">
        <v>4731</v>
      </c>
      <c r="B4722">
        <v>3669</v>
      </c>
      <c r="C4722">
        <v>3410</v>
      </c>
      <c r="D4722">
        <v>3590</v>
      </c>
      <c r="E4722" s="1">
        <v>1304</v>
      </c>
      <c r="F4722" s="1">
        <v>1188</v>
      </c>
      <c r="G4722" s="1">
        <v>2782</v>
      </c>
      <c r="H4722" s="1">
        <v>3887</v>
      </c>
      <c r="I4722" s="1">
        <v>2706</v>
      </c>
      <c r="J4722" s="1">
        <v>1475</v>
      </c>
      <c r="K4722">
        <v>3811</v>
      </c>
      <c r="L4722">
        <v>3574</v>
      </c>
      <c r="M4722">
        <v>3962</v>
      </c>
    </row>
    <row r="4723" spans="1:13" x14ac:dyDescent="0.2">
      <c r="A4723" t="s">
        <v>4732</v>
      </c>
      <c r="B4723">
        <v>100</v>
      </c>
      <c r="C4723">
        <v>115</v>
      </c>
      <c r="D4723">
        <v>172</v>
      </c>
      <c r="E4723" s="1">
        <v>47</v>
      </c>
      <c r="F4723" s="1">
        <v>38</v>
      </c>
      <c r="G4723" s="1">
        <v>138</v>
      </c>
      <c r="H4723" s="1">
        <v>104</v>
      </c>
      <c r="I4723" s="1">
        <v>66</v>
      </c>
      <c r="J4723" s="1">
        <v>36</v>
      </c>
      <c r="K4723">
        <v>116</v>
      </c>
      <c r="L4723">
        <v>52</v>
      </c>
      <c r="M4723">
        <v>74</v>
      </c>
    </row>
    <row r="4724" spans="1:13" x14ac:dyDescent="0.2">
      <c r="A4724" t="s">
        <v>4733</v>
      </c>
      <c r="B4724">
        <v>10263</v>
      </c>
      <c r="C4724">
        <v>8923</v>
      </c>
      <c r="D4724">
        <v>8618</v>
      </c>
      <c r="E4724" s="1">
        <v>3283</v>
      </c>
      <c r="F4724" s="1">
        <v>3138</v>
      </c>
      <c r="G4724" s="1">
        <v>7384</v>
      </c>
      <c r="H4724" s="1">
        <v>9467</v>
      </c>
      <c r="I4724" s="1">
        <v>6407</v>
      </c>
      <c r="J4724" s="1">
        <v>3392</v>
      </c>
      <c r="K4724">
        <v>9488</v>
      </c>
      <c r="L4724">
        <v>9946</v>
      </c>
      <c r="M4724">
        <v>10695</v>
      </c>
    </row>
    <row r="4725" spans="1:13" x14ac:dyDescent="0.2">
      <c r="A4725" t="s">
        <v>4734</v>
      </c>
      <c r="B4725">
        <v>2510</v>
      </c>
      <c r="C4725">
        <v>2338</v>
      </c>
      <c r="D4725">
        <v>2630</v>
      </c>
      <c r="E4725" s="1">
        <v>844</v>
      </c>
      <c r="F4725" s="1">
        <v>786</v>
      </c>
      <c r="G4725" s="1">
        <v>1656</v>
      </c>
      <c r="H4725" s="1">
        <v>1772</v>
      </c>
      <c r="I4725" s="1">
        <v>1262</v>
      </c>
      <c r="J4725" s="1">
        <v>695</v>
      </c>
      <c r="K4725">
        <v>1949</v>
      </c>
      <c r="L4725">
        <v>2034</v>
      </c>
      <c r="M4725">
        <v>2163</v>
      </c>
    </row>
    <row r="4726" spans="1:13" x14ac:dyDescent="0.2">
      <c r="A4726" t="s">
        <v>4735</v>
      </c>
      <c r="B4726">
        <v>4986</v>
      </c>
      <c r="C4726">
        <v>4616</v>
      </c>
      <c r="D4726">
        <v>5053</v>
      </c>
      <c r="E4726" s="1">
        <v>1740</v>
      </c>
      <c r="F4726" s="1">
        <v>1619</v>
      </c>
      <c r="G4726" s="1">
        <v>4446</v>
      </c>
      <c r="H4726" s="1">
        <v>9853</v>
      </c>
      <c r="I4726" s="1">
        <v>6598</v>
      </c>
      <c r="J4726" s="1">
        <v>3869</v>
      </c>
      <c r="K4726">
        <v>11482</v>
      </c>
      <c r="L4726">
        <v>8850</v>
      </c>
      <c r="M4726">
        <v>10832</v>
      </c>
    </row>
    <row r="4727" spans="1:13" x14ac:dyDescent="0.2">
      <c r="A4727" t="s">
        <v>4736</v>
      </c>
      <c r="B4727">
        <v>845</v>
      </c>
      <c r="C4727">
        <v>775</v>
      </c>
      <c r="D4727">
        <v>1008</v>
      </c>
      <c r="E4727" s="1">
        <v>325</v>
      </c>
      <c r="F4727" s="1">
        <v>297</v>
      </c>
      <c r="G4727" s="1">
        <v>703</v>
      </c>
      <c r="H4727" s="1">
        <v>881</v>
      </c>
      <c r="I4727" s="1">
        <v>538</v>
      </c>
      <c r="J4727" s="1">
        <v>361</v>
      </c>
      <c r="K4727">
        <v>871</v>
      </c>
      <c r="L4727">
        <v>720</v>
      </c>
      <c r="M4727">
        <v>862</v>
      </c>
    </row>
    <row r="4728" spans="1:13" x14ac:dyDescent="0.2">
      <c r="A4728" t="s">
        <v>4737</v>
      </c>
      <c r="B4728">
        <v>388</v>
      </c>
      <c r="C4728">
        <v>357</v>
      </c>
      <c r="D4728">
        <v>504</v>
      </c>
      <c r="E4728" s="1">
        <v>155</v>
      </c>
      <c r="F4728" s="1">
        <v>143</v>
      </c>
      <c r="G4728" s="1">
        <v>445</v>
      </c>
      <c r="H4728" s="1">
        <v>432</v>
      </c>
      <c r="I4728" s="1">
        <v>263</v>
      </c>
      <c r="J4728" s="1">
        <v>179</v>
      </c>
      <c r="K4728">
        <v>393</v>
      </c>
      <c r="L4728">
        <v>349</v>
      </c>
      <c r="M4728">
        <v>391</v>
      </c>
    </row>
    <row r="4729" spans="1:13" x14ac:dyDescent="0.2">
      <c r="A4729" t="s">
        <v>4738</v>
      </c>
      <c r="B4729">
        <v>1250</v>
      </c>
      <c r="C4729">
        <v>1100</v>
      </c>
      <c r="D4729">
        <v>1188</v>
      </c>
      <c r="E4729" s="1">
        <v>673</v>
      </c>
      <c r="F4729" s="1">
        <v>530</v>
      </c>
      <c r="G4729" s="1">
        <v>1362</v>
      </c>
      <c r="H4729" s="1">
        <v>931</v>
      </c>
      <c r="I4729" s="1">
        <v>673</v>
      </c>
      <c r="J4729" s="1">
        <v>407</v>
      </c>
      <c r="K4729">
        <v>843</v>
      </c>
      <c r="L4729">
        <v>798</v>
      </c>
      <c r="M4729">
        <v>843</v>
      </c>
    </row>
    <row r="4730" spans="1:13" x14ac:dyDescent="0.2">
      <c r="A4730" t="s">
        <v>4739</v>
      </c>
      <c r="B4730">
        <v>9041</v>
      </c>
      <c r="C4730">
        <v>7798</v>
      </c>
      <c r="D4730">
        <v>8675</v>
      </c>
      <c r="E4730" s="1">
        <v>4092</v>
      </c>
      <c r="F4730" s="1">
        <v>3490</v>
      </c>
      <c r="G4730" s="1">
        <v>8661</v>
      </c>
      <c r="H4730" s="1">
        <v>8823</v>
      </c>
      <c r="I4730" s="1">
        <v>6250</v>
      </c>
      <c r="J4730" s="1">
        <v>2912</v>
      </c>
      <c r="K4730">
        <v>7828</v>
      </c>
      <c r="L4730">
        <v>7147</v>
      </c>
      <c r="M4730">
        <v>7939</v>
      </c>
    </row>
    <row r="4731" spans="1:13" x14ac:dyDescent="0.2">
      <c r="A4731" t="s">
        <v>4740</v>
      </c>
      <c r="B4731">
        <v>1371</v>
      </c>
      <c r="C4731">
        <v>1079</v>
      </c>
      <c r="D4731">
        <v>1107</v>
      </c>
      <c r="E4731" s="1">
        <v>555</v>
      </c>
      <c r="F4731" s="1">
        <v>454</v>
      </c>
      <c r="G4731" s="1">
        <v>1065</v>
      </c>
      <c r="H4731" s="1">
        <v>841</v>
      </c>
      <c r="I4731" s="1">
        <v>652</v>
      </c>
      <c r="J4731" s="1">
        <v>267</v>
      </c>
      <c r="K4731">
        <v>721</v>
      </c>
      <c r="L4731">
        <v>764</v>
      </c>
      <c r="M4731">
        <v>829</v>
      </c>
    </row>
    <row r="4732" spans="1:13" x14ac:dyDescent="0.2">
      <c r="A4732" t="s">
        <v>4741</v>
      </c>
      <c r="B4732">
        <v>2999</v>
      </c>
      <c r="C4732">
        <v>2778</v>
      </c>
      <c r="D4732">
        <v>3012</v>
      </c>
      <c r="E4732" s="1">
        <v>922</v>
      </c>
      <c r="F4732" s="1">
        <v>930</v>
      </c>
      <c r="G4732" s="1">
        <v>2219</v>
      </c>
      <c r="H4732" s="1">
        <v>4823</v>
      </c>
      <c r="I4732" s="1">
        <v>3268</v>
      </c>
      <c r="J4732" s="1">
        <v>1811</v>
      </c>
      <c r="K4732">
        <v>5407</v>
      </c>
      <c r="L4732">
        <v>5247</v>
      </c>
      <c r="M4732">
        <v>5508</v>
      </c>
    </row>
    <row r="4733" spans="1:13" x14ac:dyDescent="0.2">
      <c r="A4733" t="s">
        <v>4742</v>
      </c>
      <c r="B4733">
        <v>31</v>
      </c>
      <c r="C4733">
        <v>23</v>
      </c>
      <c r="D4733">
        <v>44</v>
      </c>
      <c r="E4733" s="1">
        <v>16</v>
      </c>
      <c r="F4733" s="1">
        <v>15</v>
      </c>
      <c r="G4733" s="1">
        <v>11</v>
      </c>
      <c r="H4733" s="1">
        <v>45</v>
      </c>
      <c r="I4733" s="1">
        <v>29</v>
      </c>
      <c r="J4733" s="1">
        <v>14</v>
      </c>
      <c r="K4733">
        <v>40</v>
      </c>
      <c r="L4733">
        <v>46</v>
      </c>
      <c r="M4733">
        <v>48</v>
      </c>
    </row>
    <row r="4734" spans="1:13" x14ac:dyDescent="0.2">
      <c r="A4734" t="s">
        <v>4743</v>
      </c>
      <c r="B4734">
        <v>11413</v>
      </c>
      <c r="C4734">
        <v>9622</v>
      </c>
      <c r="D4734">
        <v>10423</v>
      </c>
      <c r="E4734" s="1">
        <v>1511</v>
      </c>
      <c r="F4734" s="1">
        <v>1331</v>
      </c>
      <c r="G4734" s="1">
        <v>3291</v>
      </c>
      <c r="H4734" s="1">
        <v>7824</v>
      </c>
      <c r="I4734" s="1">
        <v>4915</v>
      </c>
      <c r="J4734" s="1">
        <v>2844</v>
      </c>
      <c r="K4734">
        <v>17394</v>
      </c>
      <c r="L4734">
        <v>15103</v>
      </c>
      <c r="M4734">
        <v>16959</v>
      </c>
    </row>
    <row r="4735" spans="1:13" x14ac:dyDescent="0.2">
      <c r="A4735" t="s">
        <v>4744</v>
      </c>
      <c r="B4735">
        <v>625</v>
      </c>
      <c r="C4735">
        <v>553</v>
      </c>
      <c r="D4735">
        <v>606</v>
      </c>
      <c r="E4735" s="1">
        <v>223</v>
      </c>
      <c r="F4735" s="1">
        <v>203</v>
      </c>
      <c r="G4735" s="1">
        <v>429</v>
      </c>
      <c r="H4735" s="1">
        <v>673</v>
      </c>
      <c r="I4735" s="1">
        <v>506</v>
      </c>
      <c r="J4735" s="1">
        <v>306</v>
      </c>
      <c r="K4735">
        <v>687</v>
      </c>
      <c r="L4735">
        <v>599</v>
      </c>
      <c r="M4735">
        <v>733</v>
      </c>
    </row>
    <row r="4736" spans="1:13" x14ac:dyDescent="0.2">
      <c r="A4736" t="s">
        <v>4745</v>
      </c>
      <c r="B4736">
        <v>1363</v>
      </c>
      <c r="C4736">
        <v>1128</v>
      </c>
      <c r="D4736">
        <v>1507</v>
      </c>
      <c r="E4736" s="1">
        <v>419</v>
      </c>
      <c r="F4736" s="1">
        <v>347</v>
      </c>
      <c r="G4736" s="1">
        <v>793</v>
      </c>
      <c r="H4736" s="1">
        <v>1260</v>
      </c>
      <c r="I4736" s="1">
        <v>801</v>
      </c>
      <c r="J4736" s="1">
        <v>469</v>
      </c>
      <c r="K4736">
        <v>1455</v>
      </c>
      <c r="L4736">
        <v>1059</v>
      </c>
      <c r="M4736">
        <v>1341</v>
      </c>
    </row>
    <row r="4737" spans="1:13" x14ac:dyDescent="0.2">
      <c r="A4737" t="s">
        <v>4746</v>
      </c>
      <c r="B4737">
        <v>4077</v>
      </c>
      <c r="C4737">
        <v>3782</v>
      </c>
      <c r="D4737">
        <v>4398</v>
      </c>
      <c r="E4737" s="1">
        <v>1395</v>
      </c>
      <c r="F4737" s="1">
        <v>1212</v>
      </c>
      <c r="G4737" s="1">
        <v>2927</v>
      </c>
      <c r="H4737" s="1">
        <v>4417</v>
      </c>
      <c r="I4737" s="1">
        <v>3457</v>
      </c>
      <c r="J4737" s="1">
        <v>1603</v>
      </c>
      <c r="K4737">
        <v>5698</v>
      </c>
      <c r="L4737">
        <v>5142</v>
      </c>
      <c r="M4737">
        <v>5732</v>
      </c>
    </row>
    <row r="4738" spans="1:13" x14ac:dyDescent="0.2">
      <c r="A4738" t="s">
        <v>4747</v>
      </c>
      <c r="B4738">
        <v>16253</v>
      </c>
      <c r="C4738">
        <v>13290</v>
      </c>
      <c r="D4738">
        <v>17749</v>
      </c>
      <c r="E4738" s="1">
        <v>3956</v>
      </c>
      <c r="F4738" s="1">
        <v>3562</v>
      </c>
      <c r="G4738" s="1">
        <v>8479</v>
      </c>
      <c r="H4738" s="1">
        <v>13157</v>
      </c>
      <c r="I4738" s="1">
        <v>8427</v>
      </c>
      <c r="J4738" s="1">
        <v>6357</v>
      </c>
      <c r="K4738">
        <v>26016</v>
      </c>
      <c r="L4738">
        <v>19517</v>
      </c>
      <c r="M4738">
        <v>22285</v>
      </c>
    </row>
    <row r="4739" spans="1:13" x14ac:dyDescent="0.2">
      <c r="A4739" t="s">
        <v>4748</v>
      </c>
      <c r="B4739">
        <v>608</v>
      </c>
      <c r="C4739">
        <v>493</v>
      </c>
      <c r="D4739">
        <v>578</v>
      </c>
      <c r="E4739" s="1">
        <v>281</v>
      </c>
      <c r="F4739" s="1">
        <v>187</v>
      </c>
      <c r="G4739" s="1">
        <v>446</v>
      </c>
      <c r="H4739" s="1">
        <v>830</v>
      </c>
      <c r="I4739" s="1">
        <v>602</v>
      </c>
      <c r="J4739" s="1">
        <v>259</v>
      </c>
      <c r="K4739">
        <v>667</v>
      </c>
      <c r="L4739">
        <v>547</v>
      </c>
      <c r="M4739">
        <v>655</v>
      </c>
    </row>
    <row r="4740" spans="1:13" x14ac:dyDescent="0.2">
      <c r="A4740" t="s">
        <v>4749</v>
      </c>
      <c r="B4740">
        <v>3319</v>
      </c>
      <c r="C4740">
        <v>3062</v>
      </c>
      <c r="D4740">
        <v>3716</v>
      </c>
      <c r="E4740" s="1">
        <v>1452</v>
      </c>
      <c r="F4740" s="1">
        <v>1377</v>
      </c>
      <c r="G4740" s="1">
        <v>2971</v>
      </c>
      <c r="H4740" s="1">
        <v>4302</v>
      </c>
      <c r="I4740" s="1">
        <v>2884</v>
      </c>
      <c r="J4740" s="1">
        <v>1365</v>
      </c>
      <c r="K4740">
        <v>3952</v>
      </c>
      <c r="L4740">
        <v>3480</v>
      </c>
      <c r="M4740">
        <v>3774</v>
      </c>
    </row>
    <row r="4741" spans="1:13" x14ac:dyDescent="0.2">
      <c r="A4741" t="s">
        <v>4750</v>
      </c>
      <c r="B4741">
        <v>525</v>
      </c>
      <c r="C4741">
        <v>504</v>
      </c>
      <c r="D4741">
        <v>695</v>
      </c>
      <c r="E4741" s="1">
        <v>229</v>
      </c>
      <c r="F4741" s="1">
        <v>238</v>
      </c>
      <c r="G4741" s="1">
        <v>494</v>
      </c>
      <c r="H4741" s="1">
        <v>571</v>
      </c>
      <c r="I4741" s="1">
        <v>315</v>
      </c>
      <c r="J4741" s="1">
        <v>187</v>
      </c>
      <c r="K4741">
        <v>731</v>
      </c>
      <c r="L4741">
        <v>726</v>
      </c>
      <c r="M4741">
        <v>664</v>
      </c>
    </row>
    <row r="4742" spans="1:13" x14ac:dyDescent="0.2">
      <c r="A4742" t="s">
        <v>4751</v>
      </c>
      <c r="B4742">
        <v>2640</v>
      </c>
      <c r="C4742">
        <v>2363</v>
      </c>
      <c r="D4742">
        <v>2446</v>
      </c>
      <c r="E4742" s="1">
        <v>1024</v>
      </c>
      <c r="F4742" s="1">
        <v>846</v>
      </c>
      <c r="G4742" s="1">
        <v>1924</v>
      </c>
      <c r="H4742" s="1">
        <v>2378</v>
      </c>
      <c r="I4742" s="1">
        <v>1608</v>
      </c>
      <c r="J4742" s="1">
        <v>869</v>
      </c>
      <c r="K4742">
        <v>2921</v>
      </c>
      <c r="L4742">
        <v>2526</v>
      </c>
      <c r="M4742">
        <v>2837</v>
      </c>
    </row>
    <row r="4743" spans="1:13" x14ac:dyDescent="0.2">
      <c r="A4743" t="s">
        <v>4752</v>
      </c>
      <c r="B4743">
        <v>7008</v>
      </c>
      <c r="C4743">
        <v>5889</v>
      </c>
      <c r="D4743">
        <v>5255</v>
      </c>
      <c r="E4743" s="1">
        <v>2215</v>
      </c>
      <c r="F4743" s="1">
        <v>2090</v>
      </c>
      <c r="G4743" s="1">
        <v>5161</v>
      </c>
      <c r="H4743" s="1">
        <v>5704</v>
      </c>
      <c r="I4743" s="1">
        <v>3691</v>
      </c>
      <c r="J4743" s="1">
        <v>2347</v>
      </c>
      <c r="K4743">
        <v>5392</v>
      </c>
      <c r="L4743">
        <v>6058</v>
      </c>
      <c r="M4743">
        <v>6408</v>
      </c>
    </row>
    <row r="4744" spans="1:13" x14ac:dyDescent="0.2">
      <c r="A4744" t="s">
        <v>4753</v>
      </c>
      <c r="B4744">
        <v>1691</v>
      </c>
      <c r="C4744">
        <v>1418</v>
      </c>
      <c r="D4744">
        <v>1747</v>
      </c>
      <c r="E4744" s="1">
        <v>922</v>
      </c>
      <c r="F4744" s="1">
        <v>719</v>
      </c>
      <c r="G4744" s="1">
        <v>1595</v>
      </c>
      <c r="H4744" s="1">
        <v>1269</v>
      </c>
      <c r="I4744" s="1">
        <v>990</v>
      </c>
      <c r="J4744" s="1">
        <v>465</v>
      </c>
      <c r="K4744">
        <v>1418</v>
      </c>
      <c r="L4744">
        <v>1215</v>
      </c>
      <c r="M4744">
        <v>1400</v>
      </c>
    </row>
    <row r="4745" spans="1:13" x14ac:dyDescent="0.2">
      <c r="A4745" t="s">
        <v>4754</v>
      </c>
      <c r="B4745">
        <v>887</v>
      </c>
      <c r="C4745">
        <v>786</v>
      </c>
      <c r="D4745">
        <v>875</v>
      </c>
      <c r="E4745" s="1">
        <v>370</v>
      </c>
      <c r="F4745" s="1">
        <v>272</v>
      </c>
      <c r="G4745" s="1">
        <v>655</v>
      </c>
      <c r="H4745" s="1">
        <v>703</v>
      </c>
      <c r="I4745" s="1">
        <v>453</v>
      </c>
      <c r="J4745" s="1">
        <v>219</v>
      </c>
      <c r="K4745">
        <v>661</v>
      </c>
      <c r="L4745">
        <v>576</v>
      </c>
      <c r="M4745">
        <v>801</v>
      </c>
    </row>
    <row r="4746" spans="1:13" x14ac:dyDescent="0.2">
      <c r="A4746" t="s">
        <v>4755</v>
      </c>
      <c r="B4746">
        <v>6977</v>
      </c>
      <c r="C4746">
        <v>5423</v>
      </c>
      <c r="D4746">
        <v>4843</v>
      </c>
      <c r="E4746" s="1">
        <v>2207</v>
      </c>
      <c r="F4746" s="1">
        <v>2054</v>
      </c>
      <c r="G4746" s="1">
        <v>4738</v>
      </c>
      <c r="H4746" s="1">
        <v>4378</v>
      </c>
      <c r="I4746" s="1">
        <v>2662</v>
      </c>
      <c r="J4746" s="1">
        <v>1506</v>
      </c>
      <c r="K4746">
        <v>5333</v>
      </c>
      <c r="L4746">
        <v>6601</v>
      </c>
      <c r="M4746">
        <v>7329</v>
      </c>
    </row>
    <row r="4747" spans="1:13" x14ac:dyDescent="0.2">
      <c r="A4747" t="s">
        <v>4756</v>
      </c>
      <c r="B4747">
        <v>1976</v>
      </c>
      <c r="C4747">
        <v>1560</v>
      </c>
      <c r="D4747">
        <v>2110</v>
      </c>
      <c r="E4747" s="1">
        <v>862</v>
      </c>
      <c r="F4747" s="1">
        <v>696</v>
      </c>
      <c r="G4747" s="1">
        <v>1734</v>
      </c>
      <c r="H4747" s="1">
        <v>2866</v>
      </c>
      <c r="I4747" s="1">
        <v>1983</v>
      </c>
      <c r="J4747" s="1">
        <v>1025</v>
      </c>
      <c r="K4747">
        <v>2291</v>
      </c>
      <c r="L4747">
        <v>1592</v>
      </c>
      <c r="M4747">
        <v>1697</v>
      </c>
    </row>
    <row r="4748" spans="1:13" x14ac:dyDescent="0.2">
      <c r="A4748" t="s">
        <v>4757</v>
      </c>
      <c r="B4748">
        <v>6030</v>
      </c>
      <c r="C4748">
        <v>5793</v>
      </c>
      <c r="D4748">
        <v>7218</v>
      </c>
      <c r="E4748" s="1">
        <v>2029</v>
      </c>
      <c r="F4748" s="1">
        <v>2013</v>
      </c>
      <c r="G4748" s="1">
        <v>4516</v>
      </c>
      <c r="H4748" s="1">
        <v>7057</v>
      </c>
      <c r="I4748" s="1">
        <v>4782</v>
      </c>
      <c r="J4748" s="1">
        <v>2608</v>
      </c>
      <c r="K4748">
        <v>7098</v>
      </c>
      <c r="L4748">
        <v>5185</v>
      </c>
      <c r="M4748">
        <v>5986</v>
      </c>
    </row>
    <row r="4749" spans="1:13" x14ac:dyDescent="0.2">
      <c r="A4749" t="s">
        <v>4758</v>
      </c>
      <c r="B4749">
        <v>4149</v>
      </c>
      <c r="C4749">
        <v>3566</v>
      </c>
      <c r="D4749">
        <v>3676</v>
      </c>
      <c r="E4749" s="1">
        <v>1263</v>
      </c>
      <c r="F4749" s="1">
        <v>1274</v>
      </c>
      <c r="G4749" s="1">
        <v>3019</v>
      </c>
      <c r="H4749" s="1">
        <v>4237</v>
      </c>
      <c r="I4749" s="1">
        <v>2796</v>
      </c>
      <c r="J4749" s="1">
        <v>1741</v>
      </c>
      <c r="K4749">
        <v>3418</v>
      </c>
      <c r="L4749">
        <v>3260</v>
      </c>
      <c r="M4749">
        <v>3689</v>
      </c>
    </row>
    <row r="4750" spans="1:13" x14ac:dyDescent="0.2">
      <c r="A4750" t="s">
        <v>4759</v>
      </c>
      <c r="B4750">
        <v>2751</v>
      </c>
      <c r="C4750">
        <v>2628</v>
      </c>
      <c r="D4750">
        <v>2919</v>
      </c>
      <c r="E4750" s="1">
        <v>933</v>
      </c>
      <c r="F4750" s="1">
        <v>891</v>
      </c>
      <c r="G4750" s="1">
        <v>2408</v>
      </c>
      <c r="H4750" s="1">
        <v>2786</v>
      </c>
      <c r="I4750" s="1">
        <v>2002</v>
      </c>
      <c r="J4750" s="1">
        <v>1048</v>
      </c>
      <c r="K4750">
        <v>2579</v>
      </c>
      <c r="L4750">
        <v>2696</v>
      </c>
      <c r="M4750">
        <v>2953</v>
      </c>
    </row>
    <row r="4751" spans="1:13" x14ac:dyDescent="0.2">
      <c r="A4751" t="s">
        <v>4760</v>
      </c>
      <c r="B4751">
        <v>3141</v>
      </c>
      <c r="C4751">
        <v>2729</v>
      </c>
      <c r="D4751">
        <v>2838</v>
      </c>
      <c r="E4751" s="1">
        <v>1163</v>
      </c>
      <c r="F4751" s="1">
        <v>959</v>
      </c>
      <c r="G4751" s="1">
        <v>2246</v>
      </c>
      <c r="H4751" s="1">
        <v>2362</v>
      </c>
      <c r="I4751" s="1">
        <v>1965</v>
      </c>
      <c r="J4751" s="1">
        <v>883</v>
      </c>
      <c r="K4751">
        <v>2787</v>
      </c>
      <c r="L4751">
        <v>2769</v>
      </c>
      <c r="M4751">
        <v>2998</v>
      </c>
    </row>
    <row r="4752" spans="1:13" x14ac:dyDescent="0.2">
      <c r="A4752" t="s">
        <v>4761</v>
      </c>
      <c r="B4752">
        <v>569</v>
      </c>
      <c r="C4752">
        <v>575</v>
      </c>
      <c r="D4752">
        <v>757</v>
      </c>
      <c r="E4752" s="1">
        <v>153</v>
      </c>
      <c r="F4752" s="1">
        <v>180</v>
      </c>
      <c r="G4752" s="1">
        <v>458</v>
      </c>
      <c r="H4752" s="1">
        <v>455</v>
      </c>
      <c r="I4752" s="1">
        <v>309</v>
      </c>
      <c r="J4752" s="1">
        <v>228</v>
      </c>
      <c r="K4752">
        <v>599</v>
      </c>
      <c r="L4752">
        <v>497</v>
      </c>
      <c r="M4752">
        <v>599</v>
      </c>
    </row>
    <row r="4753" spans="1:13" x14ac:dyDescent="0.2">
      <c r="A4753" t="s">
        <v>4762</v>
      </c>
      <c r="B4753">
        <v>5376</v>
      </c>
      <c r="C4753">
        <v>6122</v>
      </c>
      <c r="D4753">
        <v>5958</v>
      </c>
      <c r="E4753" s="1">
        <v>1285</v>
      </c>
      <c r="F4753" s="1">
        <v>1365</v>
      </c>
      <c r="G4753" s="1">
        <v>3412</v>
      </c>
      <c r="H4753" s="1">
        <v>4629</v>
      </c>
      <c r="I4753" s="1">
        <v>3030</v>
      </c>
      <c r="J4753" s="1">
        <v>2001</v>
      </c>
      <c r="K4753">
        <v>5678</v>
      </c>
      <c r="L4753">
        <v>6468</v>
      </c>
      <c r="M4753">
        <v>6895</v>
      </c>
    </row>
    <row r="4754" spans="1:13" x14ac:dyDescent="0.2">
      <c r="A4754" t="s">
        <v>4763</v>
      </c>
      <c r="B4754">
        <v>2073</v>
      </c>
      <c r="C4754">
        <v>2187</v>
      </c>
      <c r="D4754">
        <v>2119</v>
      </c>
      <c r="E4754" s="1">
        <v>751</v>
      </c>
      <c r="F4754" s="1">
        <v>661</v>
      </c>
      <c r="G4754" s="1">
        <v>1818</v>
      </c>
      <c r="H4754" s="1">
        <v>1854</v>
      </c>
      <c r="I4754" s="1">
        <v>1453</v>
      </c>
      <c r="J4754" s="1">
        <v>738</v>
      </c>
      <c r="K4754">
        <v>1837</v>
      </c>
      <c r="L4754">
        <v>1862</v>
      </c>
      <c r="M4754">
        <v>2028</v>
      </c>
    </row>
    <row r="4755" spans="1:13" x14ac:dyDescent="0.2">
      <c r="A4755" t="s">
        <v>4764</v>
      </c>
      <c r="B4755">
        <v>2676</v>
      </c>
      <c r="C4755">
        <v>2480</v>
      </c>
      <c r="D4755">
        <v>2999</v>
      </c>
      <c r="E4755" s="1">
        <v>738</v>
      </c>
      <c r="F4755" s="1">
        <v>675</v>
      </c>
      <c r="G4755" s="1">
        <v>1487</v>
      </c>
      <c r="H4755" s="1">
        <v>2073</v>
      </c>
      <c r="I4755" s="1">
        <v>1352</v>
      </c>
      <c r="J4755" s="1">
        <v>918</v>
      </c>
      <c r="K4755">
        <v>3205</v>
      </c>
      <c r="L4755">
        <v>2683</v>
      </c>
      <c r="M4755">
        <v>3294</v>
      </c>
    </row>
    <row r="4756" spans="1:13" x14ac:dyDescent="0.2">
      <c r="A4756" t="s">
        <v>4765</v>
      </c>
      <c r="B4756">
        <v>4575</v>
      </c>
      <c r="C4756">
        <v>3557</v>
      </c>
      <c r="D4756">
        <v>4344</v>
      </c>
      <c r="E4756" s="1">
        <v>1504</v>
      </c>
      <c r="F4756" s="1">
        <v>1260</v>
      </c>
      <c r="G4756" s="1">
        <v>3064</v>
      </c>
      <c r="H4756" s="1">
        <v>4989</v>
      </c>
      <c r="I4756" s="1">
        <v>3487</v>
      </c>
      <c r="J4756" s="1">
        <v>1795</v>
      </c>
      <c r="K4756">
        <v>5594</v>
      </c>
      <c r="L4756">
        <v>4702</v>
      </c>
      <c r="M4756">
        <v>5589</v>
      </c>
    </row>
    <row r="4757" spans="1:13" x14ac:dyDescent="0.2">
      <c r="A4757" t="s">
        <v>4766</v>
      </c>
      <c r="B4757">
        <v>4696</v>
      </c>
      <c r="C4757">
        <v>3790</v>
      </c>
      <c r="D4757">
        <v>4407</v>
      </c>
      <c r="E4757" s="1">
        <v>1838</v>
      </c>
      <c r="F4757" s="1">
        <v>1698</v>
      </c>
      <c r="G4757" s="1">
        <v>3803</v>
      </c>
      <c r="H4757" s="1">
        <v>6417</v>
      </c>
      <c r="I4757" s="1">
        <v>4094</v>
      </c>
      <c r="J4757" s="1">
        <v>2530</v>
      </c>
      <c r="K4757">
        <v>7136</v>
      </c>
      <c r="L4757">
        <v>6273</v>
      </c>
      <c r="M4757">
        <v>7074</v>
      </c>
    </row>
    <row r="4758" spans="1:13" x14ac:dyDescent="0.2">
      <c r="A4758" t="s">
        <v>4767</v>
      </c>
      <c r="B4758">
        <v>671</v>
      </c>
      <c r="C4758">
        <v>483</v>
      </c>
      <c r="D4758">
        <v>609</v>
      </c>
      <c r="E4758" s="1">
        <v>301</v>
      </c>
      <c r="F4758" s="1">
        <v>292</v>
      </c>
      <c r="G4758" s="1">
        <v>641</v>
      </c>
      <c r="H4758" s="1">
        <v>740</v>
      </c>
      <c r="I4758" s="1">
        <v>562</v>
      </c>
      <c r="J4758" s="1">
        <v>364</v>
      </c>
      <c r="K4758">
        <v>537</v>
      </c>
      <c r="L4758">
        <v>541</v>
      </c>
      <c r="M4758">
        <v>614</v>
      </c>
    </row>
    <row r="4759" spans="1:13" x14ac:dyDescent="0.2">
      <c r="A4759" t="s">
        <v>4768</v>
      </c>
      <c r="B4759">
        <v>5</v>
      </c>
      <c r="C4759">
        <v>7</v>
      </c>
      <c r="D4759">
        <v>7</v>
      </c>
      <c r="E4759" s="1">
        <v>14</v>
      </c>
      <c r="F4759" s="1">
        <v>14</v>
      </c>
      <c r="G4759" s="1">
        <v>13</v>
      </c>
      <c r="H4759" s="1">
        <v>15</v>
      </c>
      <c r="I4759" s="1">
        <v>7</v>
      </c>
      <c r="J4759" s="1">
        <v>6</v>
      </c>
      <c r="K4759">
        <v>24</v>
      </c>
      <c r="L4759">
        <v>12</v>
      </c>
      <c r="M4759">
        <v>15</v>
      </c>
    </row>
    <row r="4760" spans="1:13" x14ac:dyDescent="0.2">
      <c r="A4760" t="s">
        <v>4769</v>
      </c>
      <c r="B4760">
        <v>28479</v>
      </c>
      <c r="C4760">
        <v>25854</v>
      </c>
      <c r="D4760">
        <v>26399</v>
      </c>
      <c r="E4760" s="1">
        <v>11438</v>
      </c>
      <c r="F4760" s="1">
        <v>11514</v>
      </c>
      <c r="G4760" s="1">
        <v>26455</v>
      </c>
      <c r="H4760" s="1">
        <v>46432</v>
      </c>
      <c r="I4760" s="1">
        <v>33557</v>
      </c>
      <c r="J4760" s="1">
        <v>16136</v>
      </c>
      <c r="K4760">
        <v>32432</v>
      </c>
      <c r="L4760">
        <v>31427</v>
      </c>
      <c r="M4760">
        <v>34228</v>
      </c>
    </row>
    <row r="4761" spans="1:13" x14ac:dyDescent="0.2">
      <c r="A4761" t="s">
        <v>4770</v>
      </c>
      <c r="B4761">
        <v>456</v>
      </c>
      <c r="C4761">
        <v>271</v>
      </c>
      <c r="D4761">
        <v>344</v>
      </c>
      <c r="E4761" s="1">
        <v>587</v>
      </c>
      <c r="F4761" s="1">
        <v>383</v>
      </c>
      <c r="G4761" s="1">
        <v>814</v>
      </c>
      <c r="H4761" s="1">
        <v>527</v>
      </c>
      <c r="I4761" s="1">
        <v>523</v>
      </c>
      <c r="J4761" s="1">
        <v>152</v>
      </c>
      <c r="K4761">
        <v>217</v>
      </c>
      <c r="L4761">
        <v>271</v>
      </c>
      <c r="M4761">
        <v>173</v>
      </c>
    </row>
    <row r="4762" spans="1:13" x14ac:dyDescent="0.2">
      <c r="A4762" t="s">
        <v>4771</v>
      </c>
      <c r="B4762">
        <v>941</v>
      </c>
      <c r="C4762">
        <v>731</v>
      </c>
      <c r="D4762">
        <v>818</v>
      </c>
      <c r="E4762" s="1">
        <v>1562</v>
      </c>
      <c r="F4762" s="1">
        <v>1409</v>
      </c>
      <c r="G4762" s="1">
        <v>2803</v>
      </c>
      <c r="H4762" s="1">
        <v>1413</v>
      </c>
      <c r="I4762" s="1">
        <v>1378</v>
      </c>
      <c r="J4762" s="1">
        <v>579</v>
      </c>
      <c r="K4762">
        <v>682</v>
      </c>
      <c r="L4762">
        <v>562</v>
      </c>
      <c r="M4762">
        <v>553</v>
      </c>
    </row>
    <row r="4763" spans="1:13" x14ac:dyDescent="0.2">
      <c r="A4763" t="s">
        <v>4772</v>
      </c>
      <c r="B4763">
        <v>6203</v>
      </c>
      <c r="C4763">
        <v>5201</v>
      </c>
      <c r="D4763">
        <v>5945</v>
      </c>
      <c r="E4763" s="1">
        <v>2480</v>
      </c>
      <c r="F4763" s="1">
        <v>2176</v>
      </c>
      <c r="G4763" s="1">
        <v>5572</v>
      </c>
      <c r="H4763" s="1">
        <v>6965</v>
      </c>
      <c r="I4763" s="1">
        <v>4831</v>
      </c>
      <c r="J4763" s="1">
        <v>2712</v>
      </c>
      <c r="K4763">
        <v>6259</v>
      </c>
      <c r="L4763">
        <v>5833</v>
      </c>
      <c r="M4763">
        <v>6497</v>
      </c>
    </row>
    <row r="4764" spans="1:13" x14ac:dyDescent="0.2">
      <c r="A4764" t="s">
        <v>4773</v>
      </c>
      <c r="B4764">
        <v>315</v>
      </c>
      <c r="C4764">
        <v>370</v>
      </c>
      <c r="D4764">
        <v>569</v>
      </c>
      <c r="E4764" s="1">
        <v>163</v>
      </c>
      <c r="F4764" s="1">
        <v>174</v>
      </c>
      <c r="G4764" s="1">
        <v>431</v>
      </c>
      <c r="H4764" s="1">
        <v>586</v>
      </c>
      <c r="I4764" s="1">
        <v>352</v>
      </c>
      <c r="J4764" s="1">
        <v>267</v>
      </c>
      <c r="K4764">
        <v>454</v>
      </c>
      <c r="L4764">
        <v>412</v>
      </c>
      <c r="M4764">
        <v>416</v>
      </c>
    </row>
    <row r="4765" spans="1:13" x14ac:dyDescent="0.2">
      <c r="A4765" t="s">
        <v>4774</v>
      </c>
      <c r="B4765">
        <v>958</v>
      </c>
      <c r="C4765">
        <v>878</v>
      </c>
      <c r="D4765">
        <v>948</v>
      </c>
      <c r="E4765" s="1">
        <v>375</v>
      </c>
      <c r="F4765" s="1">
        <v>357</v>
      </c>
      <c r="G4765" s="1">
        <v>756</v>
      </c>
      <c r="H4765" s="1">
        <v>985</v>
      </c>
      <c r="I4765" s="1">
        <v>661</v>
      </c>
      <c r="J4765" s="1">
        <v>395</v>
      </c>
      <c r="K4765">
        <v>685</v>
      </c>
      <c r="L4765">
        <v>839</v>
      </c>
      <c r="M4765">
        <v>795</v>
      </c>
    </row>
    <row r="4766" spans="1:13" x14ac:dyDescent="0.2">
      <c r="A4766" t="s">
        <v>4775</v>
      </c>
      <c r="B4766">
        <v>3326</v>
      </c>
      <c r="C4766">
        <v>2773</v>
      </c>
      <c r="D4766">
        <v>3517</v>
      </c>
      <c r="E4766" s="1">
        <v>1951</v>
      </c>
      <c r="F4766" s="1">
        <v>1703</v>
      </c>
      <c r="G4766" s="1">
        <v>4417</v>
      </c>
      <c r="H4766" s="1">
        <v>9278</v>
      </c>
      <c r="I4766" s="1">
        <v>6275</v>
      </c>
      <c r="J4766" s="1">
        <v>2178</v>
      </c>
      <c r="K4766">
        <v>4642</v>
      </c>
      <c r="L4766">
        <v>3549</v>
      </c>
      <c r="M4766">
        <v>3925</v>
      </c>
    </row>
    <row r="4767" spans="1:13" x14ac:dyDescent="0.2">
      <c r="A4767" t="s">
        <v>4776</v>
      </c>
      <c r="B4767">
        <v>11295</v>
      </c>
      <c r="C4767">
        <v>10163</v>
      </c>
      <c r="D4767">
        <v>10399</v>
      </c>
      <c r="E4767" s="1">
        <v>4023</v>
      </c>
      <c r="F4767" s="1">
        <v>3777</v>
      </c>
      <c r="G4767" s="1">
        <v>9312</v>
      </c>
      <c r="H4767" s="1">
        <v>8547</v>
      </c>
      <c r="I4767" s="1">
        <v>5979</v>
      </c>
      <c r="J4767" s="1">
        <v>2830</v>
      </c>
      <c r="K4767">
        <v>9490</v>
      </c>
      <c r="L4767">
        <v>9932</v>
      </c>
      <c r="M4767">
        <v>11330</v>
      </c>
    </row>
    <row r="4768" spans="1:13" x14ac:dyDescent="0.2">
      <c r="A4768" t="s">
        <v>4777</v>
      </c>
      <c r="B4768">
        <v>3293</v>
      </c>
      <c r="C4768">
        <v>3225</v>
      </c>
      <c r="D4768">
        <v>3992</v>
      </c>
      <c r="E4768" s="1">
        <v>1923</v>
      </c>
      <c r="F4768" s="1">
        <v>1838</v>
      </c>
      <c r="G4768" s="1">
        <v>4243</v>
      </c>
      <c r="H4768" s="1">
        <v>1958</v>
      </c>
      <c r="I4768" s="1">
        <v>1679</v>
      </c>
      <c r="J4768" s="1">
        <v>497</v>
      </c>
      <c r="K4768">
        <v>1496</v>
      </c>
      <c r="L4768">
        <v>1327</v>
      </c>
      <c r="M4768">
        <v>1328</v>
      </c>
    </row>
    <row r="4769" spans="1:13" x14ac:dyDescent="0.2">
      <c r="A4769" t="s">
        <v>4778</v>
      </c>
      <c r="B4769">
        <v>5321</v>
      </c>
      <c r="C4769">
        <v>4869</v>
      </c>
      <c r="D4769">
        <v>3929</v>
      </c>
      <c r="E4769" s="1">
        <v>1688</v>
      </c>
      <c r="F4769" s="1">
        <v>1502</v>
      </c>
      <c r="G4769" s="1">
        <v>3330</v>
      </c>
      <c r="H4769" s="1">
        <v>4772</v>
      </c>
      <c r="I4769" s="1">
        <v>3589</v>
      </c>
      <c r="J4769" s="1">
        <v>1948</v>
      </c>
      <c r="K4769">
        <v>5505</v>
      </c>
      <c r="L4769">
        <v>7183</v>
      </c>
      <c r="M4769">
        <v>7699</v>
      </c>
    </row>
    <row r="4770" spans="1:13" x14ac:dyDescent="0.2">
      <c r="A4770" t="s">
        <v>4779</v>
      </c>
      <c r="B4770">
        <v>5698</v>
      </c>
      <c r="C4770">
        <v>5132</v>
      </c>
      <c r="D4770">
        <v>5916</v>
      </c>
      <c r="E4770" s="1">
        <v>2439</v>
      </c>
      <c r="F4770" s="1">
        <v>2116</v>
      </c>
      <c r="G4770" s="1">
        <v>5153</v>
      </c>
      <c r="H4770" s="1">
        <v>6050</v>
      </c>
      <c r="I4770" s="1">
        <v>4567</v>
      </c>
      <c r="J4770" s="1">
        <v>2251</v>
      </c>
      <c r="K4770">
        <v>5108</v>
      </c>
      <c r="L4770">
        <v>4502</v>
      </c>
      <c r="M4770">
        <v>5221</v>
      </c>
    </row>
    <row r="4771" spans="1:13" x14ac:dyDescent="0.2">
      <c r="A4771" t="s">
        <v>4780</v>
      </c>
      <c r="B4771">
        <v>3108</v>
      </c>
      <c r="C4771">
        <v>2508</v>
      </c>
      <c r="D4771">
        <v>2423</v>
      </c>
      <c r="E4771" s="1">
        <v>1214</v>
      </c>
      <c r="F4771" s="1">
        <v>1043</v>
      </c>
      <c r="G4771" s="1">
        <v>2419</v>
      </c>
      <c r="H4771" s="1">
        <v>4658</v>
      </c>
      <c r="I4771" s="1">
        <v>2879</v>
      </c>
      <c r="J4771" s="1">
        <v>1646</v>
      </c>
      <c r="K4771">
        <v>4706</v>
      </c>
      <c r="L4771">
        <v>4053</v>
      </c>
      <c r="M4771">
        <v>5081</v>
      </c>
    </row>
    <row r="4772" spans="1:13" x14ac:dyDescent="0.2">
      <c r="A4772" t="s">
        <v>4781</v>
      </c>
      <c r="B4772">
        <v>1401</v>
      </c>
      <c r="C4772">
        <v>1406</v>
      </c>
      <c r="D4772">
        <v>1828</v>
      </c>
      <c r="E4772" s="1">
        <v>552</v>
      </c>
      <c r="F4772" s="1">
        <v>602</v>
      </c>
      <c r="G4772" s="1">
        <v>1480</v>
      </c>
      <c r="H4772" s="1">
        <v>2505</v>
      </c>
      <c r="I4772" s="1">
        <v>1674</v>
      </c>
      <c r="J4772" s="1">
        <v>1135</v>
      </c>
      <c r="K4772">
        <v>2026</v>
      </c>
      <c r="L4772">
        <v>1774</v>
      </c>
      <c r="M4772">
        <v>2022</v>
      </c>
    </row>
    <row r="4773" spans="1:13" x14ac:dyDescent="0.2">
      <c r="A4773" t="s">
        <v>4782</v>
      </c>
      <c r="B4773">
        <v>4203</v>
      </c>
      <c r="C4773">
        <v>3292</v>
      </c>
      <c r="D4773">
        <v>4179</v>
      </c>
      <c r="E4773" s="1">
        <v>1586</v>
      </c>
      <c r="F4773" s="1">
        <v>1371</v>
      </c>
      <c r="G4773" s="1">
        <v>3234</v>
      </c>
      <c r="H4773" s="1">
        <v>7058</v>
      </c>
      <c r="I4773" s="1">
        <v>4485</v>
      </c>
      <c r="J4773" s="1">
        <v>2780</v>
      </c>
      <c r="K4773">
        <v>5344</v>
      </c>
      <c r="L4773">
        <v>4781</v>
      </c>
      <c r="M4773">
        <v>5478</v>
      </c>
    </row>
    <row r="4774" spans="1:13" x14ac:dyDescent="0.2">
      <c r="A4774" t="s">
        <v>4783</v>
      </c>
      <c r="B4774">
        <v>28651</v>
      </c>
      <c r="C4774">
        <v>26052</v>
      </c>
      <c r="D4774">
        <v>36670</v>
      </c>
      <c r="E4774" s="1">
        <v>13091</v>
      </c>
      <c r="F4774" s="1">
        <v>12269</v>
      </c>
      <c r="G4774" s="1">
        <v>30786</v>
      </c>
      <c r="H4774" s="1">
        <v>62895</v>
      </c>
      <c r="I4774" s="1">
        <v>46320</v>
      </c>
      <c r="J4774" s="1">
        <v>27615</v>
      </c>
      <c r="K4774">
        <v>40478</v>
      </c>
      <c r="L4774">
        <v>34415</v>
      </c>
      <c r="M4774">
        <v>35268</v>
      </c>
    </row>
    <row r="4775" spans="1:13" x14ac:dyDescent="0.2">
      <c r="A4775" t="s">
        <v>4784</v>
      </c>
      <c r="B4775">
        <v>2591</v>
      </c>
      <c r="C4775">
        <v>2420</v>
      </c>
      <c r="D4775">
        <v>2584</v>
      </c>
      <c r="E4775" s="1">
        <v>1122</v>
      </c>
      <c r="F4775" s="1">
        <v>1074</v>
      </c>
      <c r="G4775" s="1">
        <v>2465</v>
      </c>
      <c r="H4775" s="1">
        <v>2954</v>
      </c>
      <c r="I4775" s="1">
        <v>2083</v>
      </c>
      <c r="J4775" s="1">
        <v>1304</v>
      </c>
      <c r="K4775">
        <v>2591</v>
      </c>
      <c r="L4775">
        <v>2461</v>
      </c>
      <c r="M4775">
        <v>2551</v>
      </c>
    </row>
    <row r="4776" spans="1:13" x14ac:dyDescent="0.2">
      <c r="A4776" t="s">
        <v>4785</v>
      </c>
      <c r="B4776">
        <v>3436</v>
      </c>
      <c r="C4776">
        <v>3525</v>
      </c>
      <c r="D4776">
        <v>3809</v>
      </c>
      <c r="E4776" s="1">
        <v>1633</v>
      </c>
      <c r="F4776" s="1">
        <v>1420</v>
      </c>
      <c r="G4776" s="1">
        <v>3607</v>
      </c>
      <c r="H4776" s="1">
        <v>3670</v>
      </c>
      <c r="I4776" s="1">
        <v>2558</v>
      </c>
      <c r="J4776" s="1">
        <v>1256</v>
      </c>
      <c r="K4776">
        <v>3430</v>
      </c>
      <c r="L4776">
        <v>3547</v>
      </c>
      <c r="M4776">
        <v>3793</v>
      </c>
    </row>
    <row r="4777" spans="1:13" x14ac:dyDescent="0.2">
      <c r="A4777" t="s">
        <v>4786</v>
      </c>
      <c r="B4777">
        <v>6362</v>
      </c>
      <c r="C4777">
        <v>4988</v>
      </c>
      <c r="D4777">
        <v>7192</v>
      </c>
      <c r="E4777" s="1">
        <v>2772</v>
      </c>
      <c r="F4777" s="1">
        <v>2600</v>
      </c>
      <c r="G4777" s="1">
        <v>6234</v>
      </c>
      <c r="H4777" s="1">
        <v>8096</v>
      </c>
      <c r="I4777" s="1">
        <v>5640</v>
      </c>
      <c r="J4777" s="1">
        <v>3412</v>
      </c>
      <c r="K4777">
        <v>7131</v>
      </c>
      <c r="L4777">
        <v>4667</v>
      </c>
      <c r="M4777">
        <v>5511</v>
      </c>
    </row>
    <row r="4778" spans="1:13" x14ac:dyDescent="0.2">
      <c r="A4778" t="s">
        <v>4787</v>
      </c>
      <c r="B4778">
        <v>3816</v>
      </c>
      <c r="C4778">
        <v>3615</v>
      </c>
      <c r="D4778">
        <v>3770</v>
      </c>
      <c r="E4778" s="1">
        <v>1223</v>
      </c>
      <c r="F4778" s="1">
        <v>1122</v>
      </c>
      <c r="G4778" s="1">
        <v>2796</v>
      </c>
      <c r="H4778" s="1">
        <v>3131</v>
      </c>
      <c r="I4778" s="1">
        <v>2105</v>
      </c>
      <c r="J4778" s="1">
        <v>1254</v>
      </c>
      <c r="K4778">
        <v>3517</v>
      </c>
      <c r="L4778">
        <v>3670</v>
      </c>
      <c r="M4778">
        <v>3847</v>
      </c>
    </row>
    <row r="4779" spans="1:13" x14ac:dyDescent="0.2">
      <c r="A4779" t="s">
        <v>4788</v>
      </c>
      <c r="B4779">
        <v>776</v>
      </c>
      <c r="C4779">
        <v>691</v>
      </c>
      <c r="D4779">
        <v>1095</v>
      </c>
      <c r="E4779" s="1">
        <v>595</v>
      </c>
      <c r="F4779" s="1">
        <v>533</v>
      </c>
      <c r="G4779" s="1">
        <v>1107</v>
      </c>
      <c r="H4779" s="1">
        <v>780</v>
      </c>
      <c r="I4779" s="1">
        <v>546</v>
      </c>
      <c r="J4779" s="1">
        <v>253</v>
      </c>
      <c r="K4779">
        <v>519</v>
      </c>
      <c r="L4779">
        <v>400</v>
      </c>
      <c r="M4779">
        <v>383</v>
      </c>
    </row>
    <row r="4780" spans="1:13" x14ac:dyDescent="0.2">
      <c r="A4780" t="s">
        <v>4789</v>
      </c>
      <c r="B4780">
        <v>3834</v>
      </c>
      <c r="C4780">
        <v>3069</v>
      </c>
      <c r="D4780">
        <v>3302</v>
      </c>
      <c r="E4780" s="1">
        <v>1122</v>
      </c>
      <c r="F4780" s="1">
        <v>1091</v>
      </c>
      <c r="G4780" s="1">
        <v>2317</v>
      </c>
      <c r="H4780" s="1">
        <v>2019</v>
      </c>
      <c r="I4780" s="1">
        <v>1275</v>
      </c>
      <c r="J4780" s="1">
        <v>825</v>
      </c>
      <c r="K4780">
        <v>2243</v>
      </c>
      <c r="L4780">
        <v>2157</v>
      </c>
      <c r="M4780">
        <v>2406</v>
      </c>
    </row>
    <row r="4781" spans="1:13" x14ac:dyDescent="0.2">
      <c r="A4781" t="s">
        <v>4790</v>
      </c>
      <c r="B4781">
        <v>983</v>
      </c>
      <c r="C4781">
        <v>953</v>
      </c>
      <c r="D4781">
        <v>1228</v>
      </c>
      <c r="E4781" s="1">
        <v>856</v>
      </c>
      <c r="F4781" s="1">
        <v>1044</v>
      </c>
      <c r="G4781" s="1">
        <v>2362</v>
      </c>
      <c r="H4781" s="1">
        <v>798</v>
      </c>
      <c r="I4781" s="1">
        <v>557</v>
      </c>
      <c r="J4781" s="1">
        <v>338</v>
      </c>
      <c r="K4781">
        <v>462</v>
      </c>
      <c r="L4781">
        <v>473</v>
      </c>
      <c r="M4781">
        <v>587</v>
      </c>
    </row>
    <row r="4782" spans="1:13" x14ac:dyDescent="0.2">
      <c r="A4782" t="s">
        <v>4791</v>
      </c>
      <c r="B4782">
        <v>8262</v>
      </c>
      <c r="C4782">
        <v>6684</v>
      </c>
      <c r="D4782">
        <v>8155</v>
      </c>
      <c r="E4782" s="1">
        <v>7928</v>
      </c>
      <c r="F4782" s="1">
        <v>6472</v>
      </c>
      <c r="G4782" s="1">
        <v>13634</v>
      </c>
      <c r="H4782" s="1">
        <v>3476</v>
      </c>
      <c r="I4782" s="1">
        <v>3291</v>
      </c>
      <c r="J4782" s="1">
        <v>1284</v>
      </c>
      <c r="K4782">
        <v>4015</v>
      </c>
      <c r="L4782">
        <v>3197</v>
      </c>
      <c r="M4782">
        <v>3869</v>
      </c>
    </row>
    <row r="4783" spans="1:13" x14ac:dyDescent="0.2">
      <c r="A4783" t="s">
        <v>4792</v>
      </c>
      <c r="B4783">
        <v>3938</v>
      </c>
      <c r="C4783">
        <v>2953</v>
      </c>
      <c r="D4783">
        <v>3816</v>
      </c>
      <c r="E4783" s="1">
        <v>3693</v>
      </c>
      <c r="F4783" s="1">
        <v>3051</v>
      </c>
      <c r="G4783" s="1">
        <v>7001</v>
      </c>
      <c r="H4783" s="1">
        <v>3076</v>
      </c>
      <c r="I4783" s="1">
        <v>3286</v>
      </c>
      <c r="J4783" s="1">
        <v>874</v>
      </c>
      <c r="K4783">
        <v>1130</v>
      </c>
      <c r="L4783">
        <v>1020</v>
      </c>
      <c r="M4783">
        <v>1079</v>
      </c>
    </row>
    <row r="4784" spans="1:13" x14ac:dyDescent="0.2">
      <c r="A4784" t="s">
        <v>4793</v>
      </c>
      <c r="B4784">
        <v>148</v>
      </c>
      <c r="C4784">
        <v>179</v>
      </c>
      <c r="D4784">
        <v>172</v>
      </c>
      <c r="E4784" s="1">
        <v>89</v>
      </c>
      <c r="F4784" s="1">
        <v>66</v>
      </c>
      <c r="G4784" s="1">
        <v>141</v>
      </c>
      <c r="H4784" s="1">
        <v>207</v>
      </c>
      <c r="I4784" s="1">
        <v>106</v>
      </c>
      <c r="J4784" s="1">
        <v>59</v>
      </c>
      <c r="K4784">
        <v>201</v>
      </c>
      <c r="L4784">
        <v>173</v>
      </c>
      <c r="M4784">
        <v>185</v>
      </c>
    </row>
    <row r="4785" spans="1:13" x14ac:dyDescent="0.2">
      <c r="A4785" t="s">
        <v>4794</v>
      </c>
      <c r="B4785">
        <v>1569</v>
      </c>
      <c r="C4785">
        <v>1292</v>
      </c>
      <c r="D4785">
        <v>1564</v>
      </c>
      <c r="E4785" s="1">
        <v>580</v>
      </c>
      <c r="F4785" s="1">
        <v>442</v>
      </c>
      <c r="G4785" s="1">
        <v>1247</v>
      </c>
      <c r="H4785" s="1">
        <v>1542</v>
      </c>
      <c r="I4785" s="1">
        <v>1084</v>
      </c>
      <c r="J4785" s="1">
        <v>529</v>
      </c>
      <c r="K4785">
        <v>1941</v>
      </c>
      <c r="L4785">
        <v>1680</v>
      </c>
      <c r="M4785">
        <v>1768</v>
      </c>
    </row>
    <row r="4786" spans="1:13" x14ac:dyDescent="0.2">
      <c r="A4786" t="s">
        <v>4795</v>
      </c>
      <c r="B4786">
        <v>3510</v>
      </c>
      <c r="C4786">
        <v>3503</v>
      </c>
      <c r="D4786">
        <v>3603</v>
      </c>
      <c r="E4786" s="1">
        <v>2696</v>
      </c>
      <c r="F4786" s="1">
        <v>2488</v>
      </c>
      <c r="G4786" s="1">
        <v>6021</v>
      </c>
      <c r="H4786" s="1">
        <v>8021</v>
      </c>
      <c r="I4786" s="1">
        <v>7007</v>
      </c>
      <c r="J4786" s="1">
        <v>2975</v>
      </c>
      <c r="K4786">
        <v>1216</v>
      </c>
      <c r="L4786">
        <v>1391</v>
      </c>
      <c r="M4786">
        <v>1432</v>
      </c>
    </row>
    <row r="4787" spans="1:13" x14ac:dyDescent="0.2">
      <c r="A4787" t="s">
        <v>4796</v>
      </c>
      <c r="B4787">
        <v>45270</v>
      </c>
      <c r="C4787">
        <v>36386</v>
      </c>
      <c r="D4787">
        <v>41746</v>
      </c>
      <c r="E4787" s="1">
        <v>13335</v>
      </c>
      <c r="F4787" s="1">
        <v>12130</v>
      </c>
      <c r="G4787" s="1">
        <v>29445</v>
      </c>
      <c r="H4787" s="1">
        <v>43011</v>
      </c>
      <c r="I4787" s="1">
        <v>29556</v>
      </c>
      <c r="J4787" s="1">
        <v>18145</v>
      </c>
      <c r="K4787">
        <v>54130</v>
      </c>
      <c r="L4787">
        <v>46144</v>
      </c>
      <c r="M4787">
        <v>52523</v>
      </c>
    </row>
    <row r="4788" spans="1:13" x14ac:dyDescent="0.2">
      <c r="A4788" t="s">
        <v>4797</v>
      </c>
      <c r="B4788">
        <v>3662</v>
      </c>
      <c r="C4788">
        <v>3092</v>
      </c>
      <c r="D4788">
        <v>3493</v>
      </c>
      <c r="E4788" s="1">
        <v>1783</v>
      </c>
      <c r="F4788" s="1">
        <v>1565</v>
      </c>
      <c r="G4788" s="1">
        <v>3755</v>
      </c>
      <c r="H4788" s="1">
        <v>4295</v>
      </c>
      <c r="I4788" s="1">
        <v>2775</v>
      </c>
      <c r="J4788" s="1">
        <v>1621</v>
      </c>
      <c r="K4788">
        <v>3888</v>
      </c>
      <c r="L4788">
        <v>3880</v>
      </c>
      <c r="M4788">
        <v>4259</v>
      </c>
    </row>
    <row r="4789" spans="1:13" x14ac:dyDescent="0.2">
      <c r="A4789" t="s">
        <v>4798</v>
      </c>
      <c r="B4789">
        <v>7761</v>
      </c>
      <c r="C4789">
        <v>6311</v>
      </c>
      <c r="D4789">
        <v>7338</v>
      </c>
      <c r="E4789" s="1">
        <v>3781</v>
      </c>
      <c r="F4789" s="1">
        <v>3006</v>
      </c>
      <c r="G4789" s="1">
        <v>6974</v>
      </c>
      <c r="H4789" s="1">
        <v>8432</v>
      </c>
      <c r="I4789" s="1">
        <v>7063</v>
      </c>
      <c r="J4789" s="1">
        <v>3802</v>
      </c>
      <c r="K4789">
        <v>5755</v>
      </c>
      <c r="L4789">
        <v>5328</v>
      </c>
      <c r="M4789">
        <v>5911</v>
      </c>
    </row>
    <row r="4790" spans="1:13" x14ac:dyDescent="0.2">
      <c r="A4790" t="s">
        <v>4799</v>
      </c>
      <c r="B4790">
        <v>1864</v>
      </c>
      <c r="C4790">
        <v>1607</v>
      </c>
      <c r="D4790">
        <v>1533</v>
      </c>
      <c r="E4790" s="1">
        <v>891</v>
      </c>
      <c r="F4790" s="1">
        <v>818</v>
      </c>
      <c r="G4790" s="1">
        <v>1952</v>
      </c>
      <c r="H4790" s="1">
        <v>2192</v>
      </c>
      <c r="I4790" s="1">
        <v>1767</v>
      </c>
      <c r="J4790" s="1">
        <v>850</v>
      </c>
      <c r="K4790">
        <v>1613</v>
      </c>
      <c r="L4790">
        <v>1577</v>
      </c>
      <c r="M4790">
        <v>1697</v>
      </c>
    </row>
    <row r="4791" spans="1:13" x14ac:dyDescent="0.2">
      <c r="A4791" t="s">
        <v>4800</v>
      </c>
      <c r="B4791">
        <v>1200</v>
      </c>
      <c r="C4791">
        <v>1143</v>
      </c>
      <c r="D4791">
        <v>1307</v>
      </c>
      <c r="E4791" s="1">
        <v>441</v>
      </c>
      <c r="F4791" s="1">
        <v>370</v>
      </c>
      <c r="G4791" s="1">
        <v>927</v>
      </c>
      <c r="H4791" s="1">
        <v>1355</v>
      </c>
      <c r="I4791" s="1">
        <v>982</v>
      </c>
      <c r="J4791" s="1">
        <v>510</v>
      </c>
      <c r="K4791">
        <v>1192</v>
      </c>
      <c r="L4791">
        <v>1125</v>
      </c>
      <c r="M4791">
        <v>1337</v>
      </c>
    </row>
    <row r="4792" spans="1:13" x14ac:dyDescent="0.2">
      <c r="A4792" t="s">
        <v>4801</v>
      </c>
      <c r="B4792">
        <v>2174</v>
      </c>
      <c r="C4792">
        <v>2068</v>
      </c>
      <c r="D4792">
        <v>2451</v>
      </c>
      <c r="E4792" s="1">
        <v>839</v>
      </c>
      <c r="F4792" s="1">
        <v>718</v>
      </c>
      <c r="G4792" s="1">
        <v>1746</v>
      </c>
      <c r="H4792" s="1">
        <v>1920</v>
      </c>
      <c r="I4792" s="1">
        <v>1437</v>
      </c>
      <c r="J4792" s="1">
        <v>774</v>
      </c>
      <c r="K4792">
        <v>1872</v>
      </c>
      <c r="L4792">
        <v>1494</v>
      </c>
      <c r="M4792">
        <v>1551</v>
      </c>
    </row>
    <row r="4793" spans="1:13" x14ac:dyDescent="0.2">
      <c r="A4793" t="s">
        <v>4802</v>
      </c>
      <c r="B4793">
        <v>4383</v>
      </c>
      <c r="C4793">
        <v>5162</v>
      </c>
      <c r="D4793">
        <v>4538</v>
      </c>
      <c r="E4793" s="1">
        <v>1534</v>
      </c>
      <c r="F4793" s="1">
        <v>1498</v>
      </c>
      <c r="G4793" s="1">
        <v>3774</v>
      </c>
      <c r="H4793" s="1">
        <v>2976</v>
      </c>
      <c r="I4793" s="1">
        <v>2523</v>
      </c>
      <c r="J4793" s="1">
        <v>1227</v>
      </c>
      <c r="K4793">
        <v>2610</v>
      </c>
      <c r="L4793">
        <v>3483</v>
      </c>
      <c r="M4793">
        <v>3888</v>
      </c>
    </row>
    <row r="4794" spans="1:13" x14ac:dyDescent="0.2">
      <c r="A4794" t="s">
        <v>4803</v>
      </c>
      <c r="B4794">
        <v>5084</v>
      </c>
      <c r="C4794">
        <v>4705</v>
      </c>
      <c r="D4794">
        <v>4331</v>
      </c>
      <c r="E4794" s="1">
        <v>2048</v>
      </c>
      <c r="F4794" s="1">
        <v>1780</v>
      </c>
      <c r="G4794" s="1">
        <v>3906</v>
      </c>
      <c r="H4794" s="1">
        <v>4000</v>
      </c>
      <c r="I4794" s="1">
        <v>2827</v>
      </c>
      <c r="J4794" s="1">
        <v>1575</v>
      </c>
      <c r="K4794">
        <v>5091</v>
      </c>
      <c r="L4794">
        <v>5225</v>
      </c>
      <c r="M4794">
        <v>5388</v>
      </c>
    </row>
    <row r="4795" spans="1:13" x14ac:dyDescent="0.2">
      <c r="A4795" t="s">
        <v>4804</v>
      </c>
      <c r="B4795">
        <v>19893</v>
      </c>
      <c r="C4795">
        <v>15279</v>
      </c>
      <c r="D4795">
        <v>18902</v>
      </c>
      <c r="E4795" s="1">
        <v>4156</v>
      </c>
      <c r="F4795" s="1">
        <v>4418</v>
      </c>
      <c r="G4795" s="1">
        <v>12034</v>
      </c>
      <c r="H4795" s="1">
        <v>22186</v>
      </c>
      <c r="I4795" s="1">
        <v>12816</v>
      </c>
      <c r="J4795" s="1">
        <v>7424</v>
      </c>
      <c r="K4795">
        <v>33318</v>
      </c>
      <c r="L4795">
        <v>26506</v>
      </c>
      <c r="M4795">
        <v>32179</v>
      </c>
    </row>
    <row r="4796" spans="1:13" x14ac:dyDescent="0.2">
      <c r="A4796" t="s">
        <v>4805</v>
      </c>
      <c r="B4796">
        <v>1380</v>
      </c>
      <c r="C4796">
        <v>1232</v>
      </c>
      <c r="D4796">
        <v>1116</v>
      </c>
      <c r="E4796" s="1">
        <v>428</v>
      </c>
      <c r="F4796" s="1">
        <v>307</v>
      </c>
      <c r="G4796" s="1">
        <v>644</v>
      </c>
      <c r="H4796" s="1">
        <v>1121</v>
      </c>
      <c r="I4796" s="1">
        <v>965</v>
      </c>
      <c r="J4796" s="1">
        <v>458</v>
      </c>
      <c r="K4796">
        <v>1409</v>
      </c>
      <c r="L4796">
        <v>1384</v>
      </c>
      <c r="M4796">
        <v>1714</v>
      </c>
    </row>
    <row r="4797" spans="1:13" x14ac:dyDescent="0.2">
      <c r="A4797" t="s">
        <v>4806</v>
      </c>
      <c r="B4797">
        <v>999</v>
      </c>
      <c r="C4797">
        <v>824</v>
      </c>
      <c r="D4797">
        <v>1125</v>
      </c>
      <c r="E4797" s="1">
        <v>415</v>
      </c>
      <c r="F4797" s="1">
        <v>400</v>
      </c>
      <c r="G4797" s="1">
        <v>953</v>
      </c>
      <c r="H4797" s="1">
        <v>663</v>
      </c>
      <c r="I4797" s="1">
        <v>430</v>
      </c>
      <c r="J4797" s="1">
        <v>234</v>
      </c>
      <c r="K4797">
        <v>704</v>
      </c>
      <c r="L4797">
        <v>523</v>
      </c>
      <c r="M4797">
        <v>619</v>
      </c>
    </row>
    <row r="4798" spans="1:13" x14ac:dyDescent="0.2">
      <c r="A4798" t="s">
        <v>4807</v>
      </c>
      <c r="B4798">
        <v>3175</v>
      </c>
      <c r="C4798">
        <v>2711</v>
      </c>
      <c r="D4798">
        <v>3179</v>
      </c>
      <c r="E4798" s="1">
        <v>1586</v>
      </c>
      <c r="F4798" s="1">
        <v>1360</v>
      </c>
      <c r="G4798" s="1">
        <v>3304</v>
      </c>
      <c r="H4798" s="1">
        <v>3511</v>
      </c>
      <c r="I4798" s="1">
        <v>2340</v>
      </c>
      <c r="J4798" s="1">
        <v>1266</v>
      </c>
      <c r="K4798">
        <v>3473</v>
      </c>
      <c r="L4798">
        <v>2893</v>
      </c>
      <c r="M4798">
        <v>3269</v>
      </c>
    </row>
    <row r="4799" spans="1:13" x14ac:dyDescent="0.2">
      <c r="A4799" t="s">
        <v>4808</v>
      </c>
      <c r="B4799">
        <v>365</v>
      </c>
      <c r="C4799">
        <v>331</v>
      </c>
      <c r="D4799">
        <v>434</v>
      </c>
      <c r="E4799" s="1">
        <v>263</v>
      </c>
      <c r="F4799" s="1">
        <v>248</v>
      </c>
      <c r="G4799" s="1">
        <v>628</v>
      </c>
      <c r="H4799" s="1">
        <v>749</v>
      </c>
      <c r="I4799" s="1">
        <v>389</v>
      </c>
      <c r="J4799" s="1">
        <v>286</v>
      </c>
      <c r="K4799">
        <v>361</v>
      </c>
      <c r="L4799">
        <v>292</v>
      </c>
      <c r="M4799">
        <v>294</v>
      </c>
    </row>
    <row r="4800" spans="1:13" x14ac:dyDescent="0.2">
      <c r="A4800" t="s">
        <v>4809</v>
      </c>
      <c r="B4800">
        <v>33193</v>
      </c>
      <c r="C4800">
        <v>26324</v>
      </c>
      <c r="D4800">
        <v>33748</v>
      </c>
      <c r="E4800" s="1">
        <v>31754</v>
      </c>
      <c r="F4800" s="1">
        <v>28466</v>
      </c>
      <c r="G4800" s="1">
        <v>70042</v>
      </c>
      <c r="H4800" s="1">
        <v>99380</v>
      </c>
      <c r="I4800" s="1">
        <v>75456</v>
      </c>
      <c r="J4800" s="1">
        <v>28065</v>
      </c>
      <c r="K4800">
        <v>22633</v>
      </c>
      <c r="L4800">
        <v>21927</v>
      </c>
      <c r="M4800">
        <v>23342</v>
      </c>
    </row>
    <row r="4801" spans="1:13" x14ac:dyDescent="0.2">
      <c r="A4801" t="s">
        <v>4810</v>
      </c>
      <c r="B4801">
        <v>7743</v>
      </c>
      <c r="C4801">
        <v>7386</v>
      </c>
      <c r="D4801">
        <v>6023</v>
      </c>
      <c r="E4801" s="1">
        <v>2576</v>
      </c>
      <c r="F4801" s="1">
        <v>2515</v>
      </c>
      <c r="G4801" s="1">
        <v>6468</v>
      </c>
      <c r="H4801" s="1">
        <v>5834</v>
      </c>
      <c r="I4801" s="1">
        <v>4364</v>
      </c>
      <c r="J4801" s="1">
        <v>2043</v>
      </c>
      <c r="K4801">
        <v>4559</v>
      </c>
      <c r="L4801">
        <v>5491</v>
      </c>
      <c r="M4801">
        <v>5690</v>
      </c>
    </row>
    <row r="4802" spans="1:13" x14ac:dyDescent="0.2">
      <c r="A4802" t="s">
        <v>4811</v>
      </c>
      <c r="B4802">
        <v>181</v>
      </c>
      <c r="C4802">
        <v>161</v>
      </c>
      <c r="D4802">
        <v>160</v>
      </c>
      <c r="E4802" s="1">
        <v>53</v>
      </c>
      <c r="F4802" s="1">
        <v>44</v>
      </c>
      <c r="G4802" s="1">
        <v>104</v>
      </c>
      <c r="H4802" s="1">
        <v>416</v>
      </c>
      <c r="I4802" s="1">
        <v>225</v>
      </c>
      <c r="J4802" s="1">
        <v>171</v>
      </c>
      <c r="K4802">
        <v>359</v>
      </c>
      <c r="L4802">
        <v>398</v>
      </c>
      <c r="M4802">
        <v>357</v>
      </c>
    </row>
    <row r="4803" spans="1:13" x14ac:dyDescent="0.2">
      <c r="A4803" t="s">
        <v>4812</v>
      </c>
      <c r="B4803">
        <v>33339</v>
      </c>
      <c r="C4803">
        <v>26810</v>
      </c>
      <c r="D4803">
        <v>29037</v>
      </c>
      <c r="E4803" s="1">
        <v>17324</v>
      </c>
      <c r="F4803" s="1">
        <v>14966</v>
      </c>
      <c r="G4803" s="1">
        <v>33883</v>
      </c>
      <c r="H4803" s="1">
        <v>28306</v>
      </c>
      <c r="I4803" s="1">
        <v>21968</v>
      </c>
      <c r="J4803" s="1">
        <v>8656</v>
      </c>
      <c r="K4803">
        <v>16589</v>
      </c>
      <c r="L4803">
        <v>15535</v>
      </c>
      <c r="M4803">
        <v>16093</v>
      </c>
    </row>
    <row r="4804" spans="1:13" x14ac:dyDescent="0.2">
      <c r="A4804" t="s">
        <v>4813</v>
      </c>
      <c r="B4804">
        <v>3041</v>
      </c>
      <c r="C4804">
        <v>2904</v>
      </c>
      <c r="D4804">
        <v>3694</v>
      </c>
      <c r="E4804" s="1">
        <v>917</v>
      </c>
      <c r="F4804" s="1">
        <v>922</v>
      </c>
      <c r="G4804" s="1">
        <v>2229</v>
      </c>
      <c r="H4804" s="1">
        <v>3858</v>
      </c>
      <c r="I4804" s="1">
        <v>2654</v>
      </c>
      <c r="J4804" s="1">
        <v>1589</v>
      </c>
      <c r="K4804">
        <v>5045</v>
      </c>
      <c r="L4804">
        <v>3841</v>
      </c>
      <c r="M4804">
        <v>4630</v>
      </c>
    </row>
    <row r="4805" spans="1:13" x14ac:dyDescent="0.2">
      <c r="A4805" t="s">
        <v>4814</v>
      </c>
      <c r="B4805">
        <v>9463</v>
      </c>
      <c r="C4805">
        <v>7957</v>
      </c>
      <c r="D4805">
        <v>8137</v>
      </c>
      <c r="E4805" s="1">
        <v>5178</v>
      </c>
      <c r="F4805" s="1">
        <v>4675</v>
      </c>
      <c r="G4805" s="1">
        <v>10798</v>
      </c>
      <c r="H4805" s="1">
        <v>8295</v>
      </c>
      <c r="I4805" s="1">
        <v>6076</v>
      </c>
      <c r="J4805" s="1">
        <v>2713</v>
      </c>
      <c r="K4805">
        <v>5202</v>
      </c>
      <c r="L4805">
        <v>5290</v>
      </c>
      <c r="M4805">
        <v>5784</v>
      </c>
    </row>
    <row r="4806" spans="1:13" x14ac:dyDescent="0.2">
      <c r="A4806" t="s">
        <v>4815</v>
      </c>
      <c r="B4806">
        <v>9037</v>
      </c>
      <c r="C4806">
        <v>7863</v>
      </c>
      <c r="D4806">
        <v>7677</v>
      </c>
      <c r="E4806" s="1">
        <v>2768</v>
      </c>
      <c r="F4806" s="1">
        <v>2367</v>
      </c>
      <c r="G4806" s="1">
        <v>5559</v>
      </c>
      <c r="H4806" s="1">
        <v>8789</v>
      </c>
      <c r="I4806" s="1">
        <v>6428</v>
      </c>
      <c r="J4806" s="1">
        <v>3178</v>
      </c>
      <c r="K4806">
        <v>10947</v>
      </c>
      <c r="L4806">
        <v>11126</v>
      </c>
      <c r="M4806">
        <v>12922</v>
      </c>
    </row>
    <row r="4807" spans="1:13" x14ac:dyDescent="0.2">
      <c r="A4807" t="s">
        <v>4816</v>
      </c>
      <c r="B4807">
        <v>579</v>
      </c>
      <c r="C4807">
        <v>524</v>
      </c>
      <c r="D4807">
        <v>654</v>
      </c>
      <c r="E4807" s="1">
        <v>341</v>
      </c>
      <c r="F4807" s="1">
        <v>248</v>
      </c>
      <c r="G4807" s="1">
        <v>581</v>
      </c>
      <c r="H4807" s="1">
        <v>712</v>
      </c>
      <c r="I4807" s="1">
        <v>422</v>
      </c>
      <c r="J4807" s="1">
        <v>254</v>
      </c>
      <c r="K4807">
        <v>828</v>
      </c>
      <c r="L4807">
        <v>622</v>
      </c>
      <c r="M4807">
        <v>631</v>
      </c>
    </row>
    <row r="4808" spans="1:13" x14ac:dyDescent="0.2">
      <c r="A4808" t="s">
        <v>4817</v>
      </c>
      <c r="B4808">
        <v>1262</v>
      </c>
      <c r="C4808">
        <v>1320</v>
      </c>
      <c r="D4808">
        <v>1734</v>
      </c>
      <c r="E4808" s="1">
        <v>496</v>
      </c>
      <c r="F4808" s="1">
        <v>427</v>
      </c>
      <c r="G4808" s="1">
        <v>1216</v>
      </c>
      <c r="H4808" s="1">
        <v>1605</v>
      </c>
      <c r="I4808" s="1">
        <v>1134</v>
      </c>
      <c r="J4808" s="1">
        <v>610</v>
      </c>
      <c r="K4808">
        <v>1712</v>
      </c>
      <c r="L4808">
        <v>1278</v>
      </c>
      <c r="M4808">
        <v>1600</v>
      </c>
    </row>
    <row r="4809" spans="1:13" x14ac:dyDescent="0.2">
      <c r="A4809" t="s">
        <v>4818</v>
      </c>
      <c r="B4809">
        <v>3892</v>
      </c>
      <c r="C4809">
        <v>3147</v>
      </c>
      <c r="D4809">
        <v>3442</v>
      </c>
      <c r="E4809" s="1">
        <v>1011</v>
      </c>
      <c r="F4809" s="1">
        <v>1017</v>
      </c>
      <c r="G4809" s="1">
        <v>2933</v>
      </c>
      <c r="H4809" s="1">
        <v>6440</v>
      </c>
      <c r="I4809" s="1">
        <v>4446</v>
      </c>
      <c r="J4809" s="1">
        <v>2467</v>
      </c>
      <c r="K4809">
        <v>6264</v>
      </c>
      <c r="L4809">
        <v>5369</v>
      </c>
      <c r="M4809">
        <v>6317</v>
      </c>
    </row>
    <row r="4810" spans="1:13" x14ac:dyDescent="0.2">
      <c r="A4810" t="s">
        <v>4819</v>
      </c>
      <c r="B4810">
        <v>6169</v>
      </c>
      <c r="C4810">
        <v>5852</v>
      </c>
      <c r="D4810">
        <v>6186</v>
      </c>
      <c r="E4810" s="1">
        <v>2209</v>
      </c>
      <c r="F4810" s="1">
        <v>2053</v>
      </c>
      <c r="G4810" s="1">
        <v>5332</v>
      </c>
      <c r="H4810" s="1">
        <v>8721</v>
      </c>
      <c r="I4810" s="1">
        <v>4858</v>
      </c>
      <c r="J4810" s="1">
        <v>3160</v>
      </c>
      <c r="K4810">
        <v>7129</v>
      </c>
      <c r="L4810">
        <v>7459</v>
      </c>
      <c r="M4810">
        <v>7912</v>
      </c>
    </row>
    <row r="4811" spans="1:13" x14ac:dyDescent="0.2">
      <c r="A4811" t="s">
        <v>4820</v>
      </c>
      <c r="B4811">
        <v>4076</v>
      </c>
      <c r="C4811">
        <v>3438</v>
      </c>
      <c r="D4811">
        <v>3607</v>
      </c>
      <c r="E4811" s="1">
        <v>1410</v>
      </c>
      <c r="F4811" s="1">
        <v>1144</v>
      </c>
      <c r="G4811" s="1">
        <v>2635</v>
      </c>
      <c r="H4811" s="1">
        <v>3340</v>
      </c>
      <c r="I4811" s="1">
        <v>2441</v>
      </c>
      <c r="J4811" s="1">
        <v>1160</v>
      </c>
      <c r="K4811">
        <v>3783</v>
      </c>
      <c r="L4811">
        <v>3615</v>
      </c>
      <c r="M4811">
        <v>4287</v>
      </c>
    </row>
    <row r="4812" spans="1:13" x14ac:dyDescent="0.2">
      <c r="A4812" t="s">
        <v>4821</v>
      </c>
      <c r="B4812">
        <v>7139</v>
      </c>
      <c r="C4812">
        <v>6683</v>
      </c>
      <c r="D4812">
        <v>7604</v>
      </c>
      <c r="E4812" s="1">
        <v>3125</v>
      </c>
      <c r="F4812" s="1">
        <v>2605</v>
      </c>
      <c r="G4812" s="1">
        <v>7400</v>
      </c>
      <c r="H4812" s="1">
        <v>16338</v>
      </c>
      <c r="I4812" s="1">
        <v>10782</v>
      </c>
      <c r="J4812" s="1">
        <v>6382</v>
      </c>
      <c r="K4812">
        <v>13934</v>
      </c>
      <c r="L4812">
        <v>10374</v>
      </c>
      <c r="M4812">
        <v>13351</v>
      </c>
    </row>
    <row r="4813" spans="1:13" x14ac:dyDescent="0.2">
      <c r="A4813" t="s">
        <v>4822</v>
      </c>
      <c r="B4813">
        <v>1581</v>
      </c>
      <c r="C4813">
        <v>1355</v>
      </c>
      <c r="D4813">
        <v>1631</v>
      </c>
      <c r="E4813" s="1">
        <v>568</v>
      </c>
      <c r="F4813" s="1">
        <v>382</v>
      </c>
      <c r="G4813" s="1">
        <v>972</v>
      </c>
      <c r="H4813" s="1">
        <v>1704</v>
      </c>
      <c r="I4813" s="1">
        <v>1101</v>
      </c>
      <c r="J4813" s="1">
        <v>703</v>
      </c>
      <c r="K4813">
        <v>1681</v>
      </c>
      <c r="L4813">
        <v>1395</v>
      </c>
      <c r="M4813">
        <v>1600</v>
      </c>
    </row>
    <row r="4814" spans="1:13" x14ac:dyDescent="0.2">
      <c r="A4814" t="s">
        <v>4823</v>
      </c>
      <c r="B4814">
        <v>1562</v>
      </c>
      <c r="C4814">
        <v>1480</v>
      </c>
      <c r="D4814">
        <v>1326</v>
      </c>
      <c r="E4814" s="1">
        <v>727</v>
      </c>
      <c r="F4814" s="1">
        <v>569</v>
      </c>
      <c r="G4814" s="1">
        <v>1243</v>
      </c>
      <c r="H4814" s="1">
        <v>1290</v>
      </c>
      <c r="I4814" s="1">
        <v>931</v>
      </c>
      <c r="J4814" s="1">
        <v>583</v>
      </c>
      <c r="K4814">
        <v>1227</v>
      </c>
      <c r="L4814">
        <v>1309</v>
      </c>
      <c r="M4814">
        <v>1395</v>
      </c>
    </row>
    <row r="4815" spans="1:13" x14ac:dyDescent="0.2">
      <c r="A4815" t="s">
        <v>4824</v>
      </c>
      <c r="B4815">
        <v>4398</v>
      </c>
      <c r="C4815">
        <v>4135</v>
      </c>
      <c r="D4815">
        <v>4300</v>
      </c>
      <c r="E4815" s="1">
        <v>792</v>
      </c>
      <c r="F4815" s="1">
        <v>707</v>
      </c>
      <c r="G4815" s="1">
        <v>1777</v>
      </c>
      <c r="H4815" s="1">
        <v>2966</v>
      </c>
      <c r="I4815" s="1">
        <v>1926</v>
      </c>
      <c r="J4815" s="1">
        <v>1375</v>
      </c>
      <c r="K4815">
        <v>4083</v>
      </c>
      <c r="L4815">
        <v>4200</v>
      </c>
      <c r="M4815">
        <v>4698</v>
      </c>
    </row>
    <row r="4816" spans="1:13" x14ac:dyDescent="0.2">
      <c r="A4816" t="s">
        <v>4825</v>
      </c>
      <c r="B4816">
        <v>5130</v>
      </c>
      <c r="C4816">
        <v>4374</v>
      </c>
      <c r="D4816">
        <v>5530</v>
      </c>
      <c r="E4816" s="1">
        <v>2192</v>
      </c>
      <c r="F4816" s="1">
        <v>2171</v>
      </c>
      <c r="G4816" s="1">
        <v>4984</v>
      </c>
      <c r="H4816" s="1">
        <v>4713</v>
      </c>
      <c r="I4816" s="1">
        <v>3703</v>
      </c>
      <c r="J4816" s="1">
        <v>1983</v>
      </c>
      <c r="K4816">
        <v>4605</v>
      </c>
      <c r="L4816">
        <v>4006</v>
      </c>
      <c r="M4816">
        <v>4280</v>
      </c>
    </row>
    <row r="4817" spans="1:13" x14ac:dyDescent="0.2">
      <c r="A4817" t="s">
        <v>4826</v>
      </c>
      <c r="B4817">
        <v>579</v>
      </c>
      <c r="C4817">
        <v>494</v>
      </c>
      <c r="D4817">
        <v>502</v>
      </c>
      <c r="E4817" s="1">
        <v>208</v>
      </c>
      <c r="F4817" s="1">
        <v>195</v>
      </c>
      <c r="G4817" s="1">
        <v>389</v>
      </c>
      <c r="H4817" s="1">
        <v>414</v>
      </c>
      <c r="I4817" s="1">
        <v>371</v>
      </c>
      <c r="J4817" s="1">
        <v>190</v>
      </c>
      <c r="K4817">
        <v>433</v>
      </c>
      <c r="L4817">
        <v>460</v>
      </c>
      <c r="M4817">
        <v>447</v>
      </c>
    </row>
    <row r="4818" spans="1:13" x14ac:dyDescent="0.2">
      <c r="A4818" t="s">
        <v>4827</v>
      </c>
      <c r="B4818">
        <v>8653</v>
      </c>
      <c r="C4818">
        <v>6407</v>
      </c>
      <c r="D4818">
        <v>5833</v>
      </c>
      <c r="E4818" s="1">
        <v>4365</v>
      </c>
      <c r="F4818" s="1">
        <v>3886</v>
      </c>
      <c r="G4818" s="1">
        <v>8925</v>
      </c>
      <c r="H4818" s="1">
        <v>10535</v>
      </c>
      <c r="I4818" s="1">
        <v>6782</v>
      </c>
      <c r="J4818" s="1">
        <v>4078</v>
      </c>
      <c r="K4818">
        <v>6449</v>
      </c>
      <c r="L4818">
        <v>6608</v>
      </c>
      <c r="M4818">
        <v>7742</v>
      </c>
    </row>
    <row r="4819" spans="1:13" x14ac:dyDescent="0.2">
      <c r="A4819" t="s">
        <v>4828</v>
      </c>
      <c r="B4819">
        <v>3272</v>
      </c>
      <c r="C4819">
        <v>3406</v>
      </c>
      <c r="D4819">
        <v>2638</v>
      </c>
      <c r="E4819" s="1">
        <v>1032</v>
      </c>
      <c r="F4819" s="1">
        <v>936</v>
      </c>
      <c r="G4819" s="1">
        <v>2385</v>
      </c>
      <c r="H4819" s="1">
        <v>2244</v>
      </c>
      <c r="I4819" s="1">
        <v>1733</v>
      </c>
      <c r="J4819" s="1">
        <v>866</v>
      </c>
      <c r="K4819">
        <v>2249</v>
      </c>
      <c r="L4819">
        <v>3164</v>
      </c>
      <c r="M4819">
        <v>3423</v>
      </c>
    </row>
    <row r="4820" spans="1:13" x14ac:dyDescent="0.2">
      <c r="A4820" t="s">
        <v>4829</v>
      </c>
      <c r="B4820">
        <v>1105</v>
      </c>
      <c r="C4820">
        <v>1194</v>
      </c>
      <c r="D4820">
        <v>1101</v>
      </c>
      <c r="E4820" s="1">
        <v>450</v>
      </c>
      <c r="F4820" s="1">
        <v>380</v>
      </c>
      <c r="G4820" s="1">
        <v>934</v>
      </c>
      <c r="H4820" s="1">
        <v>1300</v>
      </c>
      <c r="I4820" s="1">
        <v>852</v>
      </c>
      <c r="J4820" s="1">
        <v>493</v>
      </c>
      <c r="K4820">
        <v>1222</v>
      </c>
      <c r="L4820">
        <v>1335</v>
      </c>
      <c r="M4820">
        <v>1409</v>
      </c>
    </row>
    <row r="4821" spans="1:13" x14ac:dyDescent="0.2">
      <c r="A4821" t="s">
        <v>4830</v>
      </c>
      <c r="B4821">
        <v>2298</v>
      </c>
      <c r="C4821">
        <v>1826</v>
      </c>
      <c r="D4821">
        <v>2452</v>
      </c>
      <c r="E4821" s="1">
        <v>1043</v>
      </c>
      <c r="F4821" s="1">
        <v>1100</v>
      </c>
      <c r="G4821" s="1">
        <v>2361</v>
      </c>
      <c r="H4821" s="1">
        <v>2581</v>
      </c>
      <c r="I4821" s="1">
        <v>1995</v>
      </c>
      <c r="J4821" s="1">
        <v>1071</v>
      </c>
      <c r="K4821">
        <v>1751</v>
      </c>
      <c r="L4821">
        <v>1357</v>
      </c>
      <c r="M4821">
        <v>1415</v>
      </c>
    </row>
    <row r="4822" spans="1:13" x14ac:dyDescent="0.2">
      <c r="A4822" t="s">
        <v>4831</v>
      </c>
      <c r="B4822">
        <v>3577</v>
      </c>
      <c r="C4822">
        <v>2749</v>
      </c>
      <c r="D4822">
        <v>3022</v>
      </c>
      <c r="E4822" s="1">
        <v>1511</v>
      </c>
      <c r="F4822" s="1">
        <v>1143</v>
      </c>
      <c r="G4822" s="1">
        <v>3071</v>
      </c>
      <c r="H4822" s="1">
        <v>2678</v>
      </c>
      <c r="I4822" s="1">
        <v>1926</v>
      </c>
      <c r="J4822" s="1">
        <v>1032</v>
      </c>
      <c r="K4822">
        <v>2105</v>
      </c>
      <c r="L4822">
        <v>2013</v>
      </c>
      <c r="M4822">
        <v>1999</v>
      </c>
    </row>
    <row r="4823" spans="1:13" x14ac:dyDescent="0.2">
      <c r="A4823" t="s">
        <v>4832</v>
      </c>
      <c r="B4823">
        <v>179</v>
      </c>
      <c r="C4823">
        <v>171</v>
      </c>
      <c r="D4823">
        <v>293</v>
      </c>
      <c r="E4823" s="1">
        <v>84</v>
      </c>
      <c r="F4823" s="1">
        <v>108</v>
      </c>
      <c r="G4823" s="1">
        <v>226</v>
      </c>
      <c r="H4823" s="1">
        <v>203</v>
      </c>
      <c r="I4823" s="1">
        <v>93</v>
      </c>
      <c r="J4823" s="1">
        <v>95</v>
      </c>
      <c r="K4823">
        <v>140</v>
      </c>
      <c r="L4823">
        <v>111</v>
      </c>
      <c r="M4823">
        <v>124</v>
      </c>
    </row>
    <row r="4824" spans="1:13" x14ac:dyDescent="0.2">
      <c r="A4824" t="s">
        <v>4833</v>
      </c>
      <c r="B4824">
        <v>18040</v>
      </c>
      <c r="C4824">
        <v>15749</v>
      </c>
      <c r="D4824">
        <v>21126</v>
      </c>
      <c r="E4824" s="1">
        <v>4980</v>
      </c>
      <c r="F4824" s="1">
        <v>5111</v>
      </c>
      <c r="G4824" s="1">
        <v>12254</v>
      </c>
      <c r="H4824" s="1">
        <v>22579</v>
      </c>
      <c r="I4824" s="1">
        <v>13951</v>
      </c>
      <c r="J4824" s="1">
        <v>8374</v>
      </c>
      <c r="K4824">
        <v>33717</v>
      </c>
      <c r="L4824">
        <v>23860</v>
      </c>
      <c r="M4824">
        <v>28476</v>
      </c>
    </row>
    <row r="4825" spans="1:13" x14ac:dyDescent="0.2">
      <c r="A4825" t="s">
        <v>4834</v>
      </c>
      <c r="B4825">
        <v>453</v>
      </c>
      <c r="C4825">
        <v>403</v>
      </c>
      <c r="D4825">
        <v>601</v>
      </c>
      <c r="E4825" s="1">
        <v>52</v>
      </c>
      <c r="F4825" s="1">
        <v>53</v>
      </c>
      <c r="G4825" s="1">
        <v>157</v>
      </c>
      <c r="H4825" s="1">
        <v>530</v>
      </c>
      <c r="I4825" s="1">
        <v>351</v>
      </c>
      <c r="J4825" s="1">
        <v>197</v>
      </c>
      <c r="K4825">
        <v>687</v>
      </c>
      <c r="L4825">
        <v>325</v>
      </c>
      <c r="M4825">
        <v>589</v>
      </c>
    </row>
    <row r="4826" spans="1:13" x14ac:dyDescent="0.2">
      <c r="A4826" t="s">
        <v>4835</v>
      </c>
      <c r="B4826">
        <v>13326</v>
      </c>
      <c r="C4826">
        <v>13877</v>
      </c>
      <c r="D4826">
        <v>20198</v>
      </c>
      <c r="E4826" s="1">
        <v>5169</v>
      </c>
      <c r="F4826" s="1">
        <v>4829</v>
      </c>
      <c r="G4826" s="1">
        <v>12165</v>
      </c>
      <c r="H4826" s="1">
        <v>20359</v>
      </c>
      <c r="I4826" s="1">
        <v>12145</v>
      </c>
      <c r="J4826" s="1">
        <v>7950</v>
      </c>
      <c r="K4826">
        <v>26917</v>
      </c>
      <c r="L4826">
        <v>18320</v>
      </c>
      <c r="M4826">
        <v>22053</v>
      </c>
    </row>
    <row r="4827" spans="1:13" x14ac:dyDescent="0.2">
      <c r="A4827" t="s">
        <v>4836</v>
      </c>
      <c r="B4827">
        <v>3823</v>
      </c>
      <c r="C4827">
        <v>3159</v>
      </c>
      <c r="D4827">
        <v>2859</v>
      </c>
      <c r="E4827" s="1">
        <v>644</v>
      </c>
      <c r="F4827" s="1">
        <v>623</v>
      </c>
      <c r="G4827" s="1">
        <v>1422</v>
      </c>
      <c r="H4827" s="1">
        <v>1686</v>
      </c>
      <c r="I4827" s="1">
        <v>1334</v>
      </c>
      <c r="J4827" s="1">
        <v>676</v>
      </c>
      <c r="K4827">
        <v>2536</v>
      </c>
      <c r="L4827">
        <v>2621</v>
      </c>
      <c r="M4827">
        <v>3088</v>
      </c>
    </row>
    <row r="4828" spans="1:13" x14ac:dyDescent="0.2">
      <c r="A4828" t="s">
        <v>4837</v>
      </c>
      <c r="B4828">
        <v>43336</v>
      </c>
      <c r="C4828">
        <v>35877</v>
      </c>
      <c r="D4828">
        <v>44768</v>
      </c>
      <c r="E4828" s="1">
        <v>16296</v>
      </c>
      <c r="F4828" s="1">
        <v>12746</v>
      </c>
      <c r="G4828" s="1">
        <v>29853</v>
      </c>
      <c r="H4828" s="1">
        <v>30022</v>
      </c>
      <c r="I4828" s="1">
        <v>21331</v>
      </c>
      <c r="J4828" s="1">
        <v>12220</v>
      </c>
      <c r="K4828">
        <v>42012</v>
      </c>
      <c r="L4828">
        <v>30964</v>
      </c>
      <c r="M4828">
        <v>34992</v>
      </c>
    </row>
    <row r="4829" spans="1:13" x14ac:dyDescent="0.2">
      <c r="A4829" t="s">
        <v>4838</v>
      </c>
      <c r="B4829">
        <v>13806</v>
      </c>
      <c r="C4829">
        <v>11212</v>
      </c>
      <c r="D4829">
        <v>11854</v>
      </c>
      <c r="E4829" s="1">
        <v>4208</v>
      </c>
      <c r="F4829" s="1">
        <v>3783</v>
      </c>
      <c r="G4829" s="1">
        <v>9566</v>
      </c>
      <c r="H4829" s="1">
        <v>15756</v>
      </c>
      <c r="I4829" s="1">
        <v>10028</v>
      </c>
      <c r="J4829" s="1">
        <v>5526</v>
      </c>
      <c r="K4829">
        <v>20082</v>
      </c>
      <c r="L4829">
        <v>18812</v>
      </c>
      <c r="M4829">
        <v>22649</v>
      </c>
    </row>
    <row r="4830" spans="1:13" x14ac:dyDescent="0.2">
      <c r="A4830" t="s">
        <v>4839</v>
      </c>
      <c r="B4830">
        <v>3940</v>
      </c>
      <c r="C4830">
        <v>3006</v>
      </c>
      <c r="D4830">
        <v>2554</v>
      </c>
      <c r="E4830" s="1">
        <v>851</v>
      </c>
      <c r="F4830" s="1">
        <v>630</v>
      </c>
      <c r="G4830" s="1">
        <v>1657</v>
      </c>
      <c r="H4830" s="1">
        <v>3200</v>
      </c>
      <c r="I4830" s="1">
        <v>2399</v>
      </c>
      <c r="J4830" s="1">
        <v>1281</v>
      </c>
      <c r="K4830">
        <v>4027</v>
      </c>
      <c r="L4830">
        <v>3832</v>
      </c>
      <c r="M4830">
        <v>4565</v>
      </c>
    </row>
    <row r="4831" spans="1:13" x14ac:dyDescent="0.2">
      <c r="A4831" t="s">
        <v>4840</v>
      </c>
      <c r="B4831">
        <v>5048</v>
      </c>
      <c r="C4831">
        <v>3994</v>
      </c>
      <c r="D4831">
        <v>4201</v>
      </c>
      <c r="E4831" s="1">
        <v>1719</v>
      </c>
      <c r="F4831" s="1">
        <v>1599</v>
      </c>
      <c r="G4831" s="1">
        <v>3905</v>
      </c>
      <c r="H4831" s="1">
        <v>6231</v>
      </c>
      <c r="I4831" s="1">
        <v>3747</v>
      </c>
      <c r="J4831" s="1">
        <v>2585</v>
      </c>
      <c r="K4831">
        <v>5409</v>
      </c>
      <c r="L4831">
        <v>4827</v>
      </c>
      <c r="M4831">
        <v>5431</v>
      </c>
    </row>
    <row r="4832" spans="1:13" x14ac:dyDescent="0.2">
      <c r="A4832" t="s">
        <v>4841</v>
      </c>
      <c r="B4832">
        <v>6328</v>
      </c>
      <c r="C4832">
        <v>4983</v>
      </c>
      <c r="D4832">
        <v>5524</v>
      </c>
      <c r="E4832" s="1">
        <v>2024</v>
      </c>
      <c r="F4832" s="1">
        <v>1807</v>
      </c>
      <c r="G4832" s="1">
        <v>4207</v>
      </c>
      <c r="H4832" s="1">
        <v>6519</v>
      </c>
      <c r="I4832" s="1">
        <v>4131</v>
      </c>
      <c r="J4832" s="1">
        <v>2229</v>
      </c>
      <c r="K4832">
        <v>6898</v>
      </c>
      <c r="L4832">
        <v>6117</v>
      </c>
      <c r="M4832">
        <v>6880</v>
      </c>
    </row>
    <row r="4833" spans="1:13" x14ac:dyDescent="0.2">
      <c r="A4833" t="s">
        <v>4842</v>
      </c>
      <c r="B4833">
        <v>1388</v>
      </c>
      <c r="C4833">
        <v>1377</v>
      </c>
      <c r="D4833">
        <v>1661</v>
      </c>
      <c r="E4833" s="1">
        <v>703</v>
      </c>
      <c r="F4833" s="1">
        <v>551</v>
      </c>
      <c r="G4833" s="1">
        <v>1457</v>
      </c>
      <c r="H4833" s="1">
        <v>1734</v>
      </c>
      <c r="I4833" s="1">
        <v>1203</v>
      </c>
      <c r="J4833" s="1">
        <v>649</v>
      </c>
      <c r="K4833">
        <v>1393</v>
      </c>
      <c r="L4833">
        <v>1460</v>
      </c>
      <c r="M4833">
        <v>1515</v>
      </c>
    </row>
    <row r="4834" spans="1:13" x14ac:dyDescent="0.2">
      <c r="A4834" t="s">
        <v>4843</v>
      </c>
      <c r="B4834">
        <v>382</v>
      </c>
      <c r="C4834">
        <v>318</v>
      </c>
      <c r="D4834">
        <v>318</v>
      </c>
      <c r="E4834" s="1">
        <v>104</v>
      </c>
      <c r="F4834" s="1">
        <v>91</v>
      </c>
      <c r="G4834" s="1">
        <v>311</v>
      </c>
      <c r="H4834" s="1">
        <v>289</v>
      </c>
      <c r="I4834" s="1">
        <v>234</v>
      </c>
      <c r="J4834" s="1">
        <v>108</v>
      </c>
      <c r="K4834">
        <v>257</v>
      </c>
      <c r="L4834">
        <v>386</v>
      </c>
      <c r="M4834">
        <v>412</v>
      </c>
    </row>
    <row r="4835" spans="1:13" x14ac:dyDescent="0.2">
      <c r="A4835" t="s">
        <v>4844</v>
      </c>
      <c r="B4835">
        <v>4539</v>
      </c>
      <c r="C4835">
        <v>3743</v>
      </c>
      <c r="D4835">
        <v>3968</v>
      </c>
      <c r="E4835" s="1">
        <v>1922</v>
      </c>
      <c r="F4835" s="1">
        <v>1632</v>
      </c>
      <c r="G4835" s="1">
        <v>3504</v>
      </c>
      <c r="H4835" s="1">
        <v>4919</v>
      </c>
      <c r="I4835" s="1">
        <v>3397</v>
      </c>
      <c r="J4835" s="1">
        <v>2137</v>
      </c>
      <c r="K4835">
        <v>3645</v>
      </c>
      <c r="L4835">
        <v>3207</v>
      </c>
      <c r="M4835">
        <v>3730</v>
      </c>
    </row>
    <row r="4836" spans="1:13" x14ac:dyDescent="0.2">
      <c r="A4836" t="s">
        <v>4845</v>
      </c>
      <c r="B4836">
        <v>4386</v>
      </c>
      <c r="C4836">
        <v>3780</v>
      </c>
      <c r="D4836">
        <v>4576</v>
      </c>
      <c r="E4836" s="1">
        <v>1722</v>
      </c>
      <c r="F4836" s="1">
        <v>1587</v>
      </c>
      <c r="G4836" s="1">
        <v>3588</v>
      </c>
      <c r="H4836" s="1">
        <v>4543</v>
      </c>
      <c r="I4836" s="1">
        <v>3324</v>
      </c>
      <c r="J4836" s="1">
        <v>1742</v>
      </c>
      <c r="K4836">
        <v>4260</v>
      </c>
      <c r="L4836">
        <v>3458</v>
      </c>
      <c r="M4836">
        <v>4016</v>
      </c>
    </row>
    <row r="4837" spans="1:13" x14ac:dyDescent="0.2">
      <c r="A4837" t="s">
        <v>4846</v>
      </c>
      <c r="B4837">
        <v>999</v>
      </c>
      <c r="C4837">
        <v>967</v>
      </c>
      <c r="D4837">
        <v>1278</v>
      </c>
      <c r="E4837" s="1">
        <v>457</v>
      </c>
      <c r="F4837" s="1">
        <v>464</v>
      </c>
      <c r="G4837" s="1">
        <v>1089</v>
      </c>
      <c r="H4837" s="1">
        <v>1318</v>
      </c>
      <c r="I4837" s="1">
        <v>849</v>
      </c>
      <c r="J4837" s="1">
        <v>506</v>
      </c>
      <c r="K4837">
        <v>1046</v>
      </c>
      <c r="L4837">
        <v>910</v>
      </c>
      <c r="M4837">
        <v>951</v>
      </c>
    </row>
    <row r="4838" spans="1:13" x14ac:dyDescent="0.2">
      <c r="A4838" t="s">
        <v>4847</v>
      </c>
      <c r="B4838">
        <v>1148</v>
      </c>
      <c r="C4838">
        <v>862</v>
      </c>
      <c r="D4838">
        <v>1083</v>
      </c>
      <c r="E4838" s="1">
        <v>354</v>
      </c>
      <c r="F4838" s="1">
        <v>328</v>
      </c>
      <c r="G4838" s="1">
        <v>838</v>
      </c>
      <c r="H4838" s="1">
        <v>1026</v>
      </c>
      <c r="I4838" s="1">
        <v>664</v>
      </c>
      <c r="J4838" s="1">
        <v>389</v>
      </c>
      <c r="K4838">
        <v>1054</v>
      </c>
      <c r="L4838">
        <v>860</v>
      </c>
      <c r="M4838">
        <v>981</v>
      </c>
    </row>
    <row r="4839" spans="1:13" x14ac:dyDescent="0.2">
      <c r="A4839" t="s">
        <v>4848</v>
      </c>
      <c r="B4839">
        <v>2372</v>
      </c>
      <c r="C4839">
        <v>2078</v>
      </c>
      <c r="D4839">
        <v>2702</v>
      </c>
      <c r="E4839" s="1">
        <v>945</v>
      </c>
      <c r="F4839" s="1">
        <v>782</v>
      </c>
      <c r="G4839" s="1">
        <v>1791</v>
      </c>
      <c r="H4839" s="1">
        <v>2427</v>
      </c>
      <c r="I4839" s="1">
        <v>1642</v>
      </c>
      <c r="J4839" s="1">
        <v>908</v>
      </c>
      <c r="K4839">
        <v>2448</v>
      </c>
      <c r="L4839">
        <v>1826</v>
      </c>
      <c r="M4839">
        <v>2197</v>
      </c>
    </row>
    <row r="4840" spans="1:13" x14ac:dyDescent="0.2">
      <c r="A4840" t="s">
        <v>4849</v>
      </c>
      <c r="B4840">
        <v>1285</v>
      </c>
      <c r="C4840">
        <v>1301</v>
      </c>
      <c r="D4840">
        <v>1183</v>
      </c>
      <c r="E4840" s="1">
        <v>514</v>
      </c>
      <c r="F4840" s="1">
        <v>540</v>
      </c>
      <c r="G4840" s="1">
        <v>1092</v>
      </c>
      <c r="H4840" s="1">
        <v>1328</v>
      </c>
      <c r="I4840" s="1">
        <v>1037</v>
      </c>
      <c r="J4840" s="1">
        <v>619</v>
      </c>
      <c r="K4840">
        <v>1030</v>
      </c>
      <c r="L4840">
        <v>1186</v>
      </c>
      <c r="M4840">
        <v>1269</v>
      </c>
    </row>
    <row r="4841" spans="1:13" x14ac:dyDescent="0.2">
      <c r="A4841" t="s">
        <v>4850</v>
      </c>
      <c r="B4841">
        <v>1378</v>
      </c>
      <c r="C4841">
        <v>1215</v>
      </c>
      <c r="D4841">
        <v>1510</v>
      </c>
      <c r="E4841" s="1">
        <v>641</v>
      </c>
      <c r="F4841" s="1">
        <v>516</v>
      </c>
      <c r="G4841" s="1">
        <v>1440</v>
      </c>
      <c r="H4841" s="1">
        <v>1359</v>
      </c>
      <c r="I4841" s="1">
        <v>838</v>
      </c>
      <c r="J4841" s="1">
        <v>347</v>
      </c>
      <c r="K4841">
        <v>1179</v>
      </c>
      <c r="L4841">
        <v>985</v>
      </c>
      <c r="M4841">
        <v>1108</v>
      </c>
    </row>
    <row r="4842" spans="1:13" x14ac:dyDescent="0.2">
      <c r="A4842" t="s">
        <v>4851</v>
      </c>
      <c r="B4842">
        <v>2462</v>
      </c>
      <c r="C4842">
        <v>2648</v>
      </c>
      <c r="D4842">
        <v>2314</v>
      </c>
      <c r="E4842" s="1">
        <v>876</v>
      </c>
      <c r="F4842" s="1">
        <v>938</v>
      </c>
      <c r="G4842" s="1">
        <v>2171</v>
      </c>
      <c r="H4842" s="1">
        <v>2014</v>
      </c>
      <c r="I4842" s="1">
        <v>1430</v>
      </c>
      <c r="J4842" s="1">
        <v>633</v>
      </c>
      <c r="K4842">
        <v>1764</v>
      </c>
      <c r="L4842">
        <v>1858</v>
      </c>
      <c r="M4842">
        <v>2121</v>
      </c>
    </row>
    <row r="4843" spans="1:13" x14ac:dyDescent="0.2">
      <c r="A4843" t="s">
        <v>4852</v>
      </c>
      <c r="B4843">
        <v>62</v>
      </c>
      <c r="C4843">
        <v>77</v>
      </c>
      <c r="D4843">
        <v>164</v>
      </c>
      <c r="E4843" s="1">
        <v>28</v>
      </c>
      <c r="F4843" s="1">
        <v>40</v>
      </c>
      <c r="G4843" s="1">
        <v>79</v>
      </c>
      <c r="H4843" s="1">
        <v>71</v>
      </c>
      <c r="I4843" s="1">
        <v>38</v>
      </c>
      <c r="J4843" s="1">
        <v>38</v>
      </c>
      <c r="K4843">
        <v>71</v>
      </c>
      <c r="L4843">
        <v>45</v>
      </c>
      <c r="M4843">
        <v>65</v>
      </c>
    </row>
    <row r="4844" spans="1:13" x14ac:dyDescent="0.2">
      <c r="A4844" t="s">
        <v>4853</v>
      </c>
      <c r="B4844">
        <v>265</v>
      </c>
      <c r="C4844">
        <v>240</v>
      </c>
      <c r="D4844">
        <v>297</v>
      </c>
      <c r="E4844" s="1">
        <v>176</v>
      </c>
      <c r="F4844" s="1">
        <v>118</v>
      </c>
      <c r="G4844" s="1">
        <v>325</v>
      </c>
      <c r="H4844" s="1">
        <v>251</v>
      </c>
      <c r="I4844" s="1">
        <v>297</v>
      </c>
      <c r="J4844" s="1">
        <v>148</v>
      </c>
      <c r="K4844">
        <v>273</v>
      </c>
      <c r="L4844">
        <v>279</v>
      </c>
      <c r="M4844">
        <v>273</v>
      </c>
    </row>
    <row r="4845" spans="1:13" x14ac:dyDescent="0.2">
      <c r="A4845" t="s">
        <v>4854</v>
      </c>
      <c r="B4845">
        <v>286</v>
      </c>
      <c r="C4845">
        <v>273</v>
      </c>
      <c r="D4845">
        <v>319</v>
      </c>
      <c r="E4845" s="1">
        <v>190</v>
      </c>
      <c r="F4845" s="1">
        <v>121</v>
      </c>
      <c r="G4845" s="1">
        <v>341</v>
      </c>
      <c r="H4845" s="1">
        <v>272</v>
      </c>
      <c r="I4845" s="1">
        <v>317</v>
      </c>
      <c r="J4845" s="1">
        <v>157</v>
      </c>
      <c r="K4845">
        <v>300</v>
      </c>
      <c r="L4845">
        <v>309</v>
      </c>
      <c r="M4845">
        <v>305</v>
      </c>
    </row>
    <row r="4846" spans="1:13" x14ac:dyDescent="0.2">
      <c r="A4846" t="s">
        <v>4855</v>
      </c>
      <c r="B4846">
        <v>2615</v>
      </c>
      <c r="C4846">
        <v>2189</v>
      </c>
      <c r="D4846">
        <v>2518</v>
      </c>
      <c r="E4846" s="1">
        <v>1220</v>
      </c>
      <c r="F4846" s="1">
        <v>1007</v>
      </c>
      <c r="G4846" s="1">
        <v>2339</v>
      </c>
      <c r="H4846" s="1">
        <v>2183</v>
      </c>
      <c r="I4846" s="1">
        <v>1771</v>
      </c>
      <c r="J4846" s="1">
        <v>824</v>
      </c>
      <c r="K4846">
        <v>2092</v>
      </c>
      <c r="L4846">
        <v>2032</v>
      </c>
      <c r="M4846">
        <v>2215</v>
      </c>
    </row>
    <row r="4847" spans="1:13" x14ac:dyDescent="0.2">
      <c r="A4847" t="s">
        <v>4856</v>
      </c>
      <c r="B4847">
        <v>3042</v>
      </c>
      <c r="C4847">
        <v>2676</v>
      </c>
      <c r="D4847">
        <v>2799</v>
      </c>
      <c r="E4847" s="1">
        <v>1198</v>
      </c>
      <c r="F4847" s="1">
        <v>991</v>
      </c>
      <c r="G4847" s="1">
        <v>2335</v>
      </c>
      <c r="H4847" s="1">
        <v>3297</v>
      </c>
      <c r="I4847" s="1">
        <v>2434</v>
      </c>
      <c r="J4847" s="1">
        <v>1258</v>
      </c>
      <c r="K4847">
        <v>2887</v>
      </c>
      <c r="L4847">
        <v>2724</v>
      </c>
      <c r="M4847">
        <v>2945</v>
      </c>
    </row>
    <row r="4848" spans="1:13" x14ac:dyDescent="0.2">
      <c r="A4848" t="s">
        <v>4857</v>
      </c>
      <c r="B4848">
        <v>3454</v>
      </c>
      <c r="C4848">
        <v>3410</v>
      </c>
      <c r="D4848">
        <v>4018</v>
      </c>
      <c r="E4848" s="1">
        <v>1410</v>
      </c>
      <c r="F4848" s="1">
        <v>1297</v>
      </c>
      <c r="G4848" s="1">
        <v>3214</v>
      </c>
      <c r="H4848" s="1">
        <v>4048</v>
      </c>
      <c r="I4848" s="1">
        <v>2432</v>
      </c>
      <c r="J4848" s="1">
        <v>1441</v>
      </c>
      <c r="K4848">
        <v>4375</v>
      </c>
      <c r="L4848">
        <v>4516</v>
      </c>
      <c r="M4848">
        <v>4761</v>
      </c>
    </row>
    <row r="4849" spans="1:13" x14ac:dyDescent="0.2">
      <c r="A4849" t="s">
        <v>4858</v>
      </c>
      <c r="B4849">
        <v>704</v>
      </c>
      <c r="C4849">
        <v>620</v>
      </c>
      <c r="D4849">
        <v>843</v>
      </c>
      <c r="E4849" s="1">
        <v>247</v>
      </c>
      <c r="F4849" s="1">
        <v>208</v>
      </c>
      <c r="G4849" s="1">
        <v>549</v>
      </c>
      <c r="H4849" s="1">
        <v>550</v>
      </c>
      <c r="I4849" s="1">
        <v>405</v>
      </c>
      <c r="J4849" s="1">
        <v>209</v>
      </c>
      <c r="K4849">
        <v>1022</v>
      </c>
      <c r="L4849">
        <v>799</v>
      </c>
      <c r="M4849">
        <v>924</v>
      </c>
    </row>
    <row r="4850" spans="1:13" x14ac:dyDescent="0.2">
      <c r="A4850" t="s">
        <v>4859</v>
      </c>
      <c r="B4850">
        <v>3885</v>
      </c>
      <c r="C4850">
        <v>3214</v>
      </c>
      <c r="D4850">
        <v>3234</v>
      </c>
      <c r="E4850" s="1">
        <v>1300</v>
      </c>
      <c r="F4850" s="1">
        <v>1097</v>
      </c>
      <c r="G4850" s="1">
        <v>2752</v>
      </c>
      <c r="H4850" s="1">
        <v>3030</v>
      </c>
      <c r="I4850" s="1">
        <v>1959</v>
      </c>
      <c r="J4850" s="1">
        <v>1126</v>
      </c>
      <c r="K4850">
        <v>3419</v>
      </c>
      <c r="L4850">
        <v>3744</v>
      </c>
      <c r="M4850">
        <v>4254</v>
      </c>
    </row>
    <row r="4851" spans="1:13" x14ac:dyDescent="0.2">
      <c r="A4851" t="s">
        <v>4860</v>
      </c>
      <c r="B4851">
        <v>3300</v>
      </c>
      <c r="C4851">
        <v>2909</v>
      </c>
      <c r="D4851">
        <v>3186</v>
      </c>
      <c r="E4851" s="1">
        <v>1417</v>
      </c>
      <c r="F4851" s="1">
        <v>1218</v>
      </c>
      <c r="G4851" s="1">
        <v>3108</v>
      </c>
      <c r="H4851" s="1">
        <v>3691</v>
      </c>
      <c r="I4851" s="1">
        <v>2837</v>
      </c>
      <c r="J4851" s="1">
        <v>1439</v>
      </c>
      <c r="K4851">
        <v>3130</v>
      </c>
      <c r="L4851">
        <v>3241</v>
      </c>
      <c r="M4851">
        <v>3504</v>
      </c>
    </row>
    <row r="4852" spans="1:13" x14ac:dyDescent="0.2">
      <c r="A4852" t="s">
        <v>4861</v>
      </c>
      <c r="B4852">
        <v>1892</v>
      </c>
      <c r="C4852">
        <v>1540</v>
      </c>
      <c r="D4852">
        <v>1832</v>
      </c>
      <c r="E4852" s="1">
        <v>661</v>
      </c>
      <c r="F4852" s="1">
        <v>703</v>
      </c>
      <c r="G4852" s="1">
        <v>1567</v>
      </c>
      <c r="H4852" s="1">
        <v>1614</v>
      </c>
      <c r="I4852" s="1">
        <v>1092</v>
      </c>
      <c r="J4852" s="1">
        <v>467</v>
      </c>
      <c r="K4852">
        <v>1812</v>
      </c>
      <c r="L4852">
        <v>1641</v>
      </c>
      <c r="M4852">
        <v>1865</v>
      </c>
    </row>
    <row r="4853" spans="1:13" x14ac:dyDescent="0.2">
      <c r="A4853" t="s">
        <v>4862</v>
      </c>
      <c r="B4853">
        <v>2155</v>
      </c>
      <c r="C4853">
        <v>1962</v>
      </c>
      <c r="D4853">
        <v>2093</v>
      </c>
      <c r="E4853" s="1">
        <v>841</v>
      </c>
      <c r="F4853" s="1">
        <v>724</v>
      </c>
      <c r="G4853" s="1">
        <v>1797</v>
      </c>
      <c r="H4853" s="1">
        <v>2367</v>
      </c>
      <c r="I4853" s="1">
        <v>1554</v>
      </c>
      <c r="J4853" s="1">
        <v>972</v>
      </c>
      <c r="K4853">
        <v>2588</v>
      </c>
      <c r="L4853">
        <v>2292</v>
      </c>
      <c r="M4853">
        <v>2399</v>
      </c>
    </row>
    <row r="4854" spans="1:13" x14ac:dyDescent="0.2">
      <c r="A4854" t="s">
        <v>4863</v>
      </c>
      <c r="B4854">
        <v>1653</v>
      </c>
      <c r="C4854">
        <v>1395</v>
      </c>
      <c r="D4854">
        <v>1853</v>
      </c>
      <c r="E4854" s="1">
        <v>659</v>
      </c>
      <c r="F4854" s="1">
        <v>532</v>
      </c>
      <c r="G4854" s="1">
        <v>1365</v>
      </c>
      <c r="H4854" s="1">
        <v>1763</v>
      </c>
      <c r="I4854" s="1">
        <v>1295</v>
      </c>
      <c r="J4854" s="1">
        <v>694</v>
      </c>
      <c r="K4854">
        <v>1807</v>
      </c>
      <c r="L4854">
        <v>1564</v>
      </c>
      <c r="M4854">
        <v>1761</v>
      </c>
    </row>
    <row r="4855" spans="1:13" x14ac:dyDescent="0.2">
      <c r="A4855" t="s">
        <v>4864</v>
      </c>
      <c r="B4855">
        <v>3822</v>
      </c>
      <c r="C4855">
        <v>3380</v>
      </c>
      <c r="D4855">
        <v>4312</v>
      </c>
      <c r="E4855" s="1">
        <v>4512</v>
      </c>
      <c r="F4855" s="1">
        <v>3433</v>
      </c>
      <c r="G4855" s="1">
        <v>6972</v>
      </c>
      <c r="H4855" s="1">
        <v>1244</v>
      </c>
      <c r="I4855" s="1">
        <v>1341</v>
      </c>
      <c r="J4855" s="1">
        <v>418</v>
      </c>
      <c r="K4855">
        <v>837</v>
      </c>
      <c r="L4855">
        <v>639</v>
      </c>
      <c r="M4855">
        <v>789</v>
      </c>
    </row>
    <row r="4856" spans="1:13" x14ac:dyDescent="0.2">
      <c r="A4856" t="s">
        <v>4865</v>
      </c>
      <c r="B4856">
        <v>3193</v>
      </c>
      <c r="C4856">
        <v>2784</v>
      </c>
      <c r="D4856">
        <v>3441</v>
      </c>
      <c r="E4856" s="1">
        <v>3117</v>
      </c>
      <c r="F4856" s="1">
        <v>2721</v>
      </c>
      <c r="G4856" s="1">
        <v>6150</v>
      </c>
      <c r="H4856" s="1">
        <v>2275</v>
      </c>
      <c r="I4856" s="1">
        <v>1887</v>
      </c>
      <c r="J4856" s="1">
        <v>849</v>
      </c>
      <c r="K4856">
        <v>1352</v>
      </c>
      <c r="L4856">
        <v>1157</v>
      </c>
      <c r="M4856">
        <v>1247</v>
      </c>
    </row>
    <row r="4857" spans="1:13" x14ac:dyDescent="0.2">
      <c r="A4857" t="s">
        <v>4866</v>
      </c>
      <c r="B4857">
        <v>3684</v>
      </c>
      <c r="C4857">
        <v>3347</v>
      </c>
      <c r="D4857">
        <v>3928</v>
      </c>
      <c r="E4857" s="1">
        <v>1409</v>
      </c>
      <c r="F4857" s="1">
        <v>1273</v>
      </c>
      <c r="G4857" s="1">
        <v>3191</v>
      </c>
      <c r="H4857" s="1">
        <v>3847</v>
      </c>
      <c r="I4857" s="1">
        <v>2354</v>
      </c>
      <c r="J4857" s="1">
        <v>1336</v>
      </c>
      <c r="K4857">
        <v>4249</v>
      </c>
      <c r="L4857">
        <v>3714</v>
      </c>
      <c r="M4857">
        <v>4346</v>
      </c>
    </row>
    <row r="4858" spans="1:13" x14ac:dyDescent="0.2">
      <c r="A4858" t="s">
        <v>4867</v>
      </c>
      <c r="B4858">
        <v>5612</v>
      </c>
      <c r="C4858">
        <v>4684</v>
      </c>
      <c r="D4858">
        <v>4754</v>
      </c>
      <c r="E4858" s="1">
        <v>1571</v>
      </c>
      <c r="F4858" s="1">
        <v>1502</v>
      </c>
      <c r="G4858" s="1">
        <v>3410</v>
      </c>
      <c r="H4858" s="1">
        <v>4590</v>
      </c>
      <c r="I4858" s="1">
        <v>2907</v>
      </c>
      <c r="J4858" s="1">
        <v>1802</v>
      </c>
      <c r="K4858">
        <v>5081</v>
      </c>
      <c r="L4858">
        <v>5135</v>
      </c>
      <c r="M4858">
        <v>6309</v>
      </c>
    </row>
    <row r="4859" spans="1:13" x14ac:dyDescent="0.2">
      <c r="A4859" t="s">
        <v>4868</v>
      </c>
      <c r="B4859">
        <v>1155</v>
      </c>
      <c r="C4859">
        <v>1114</v>
      </c>
      <c r="D4859">
        <v>1163</v>
      </c>
      <c r="E4859" s="1">
        <v>344</v>
      </c>
      <c r="F4859" s="1">
        <v>375</v>
      </c>
      <c r="G4859" s="1">
        <v>821</v>
      </c>
      <c r="H4859" s="1">
        <v>1149</v>
      </c>
      <c r="I4859" s="1">
        <v>627</v>
      </c>
      <c r="J4859" s="1">
        <v>544</v>
      </c>
      <c r="K4859">
        <v>1099</v>
      </c>
      <c r="L4859">
        <v>1097</v>
      </c>
      <c r="M4859">
        <v>1403</v>
      </c>
    </row>
    <row r="4860" spans="1:13" x14ac:dyDescent="0.2">
      <c r="A4860" t="s">
        <v>4869</v>
      </c>
      <c r="B4860">
        <v>30345</v>
      </c>
      <c r="C4860">
        <v>24620</v>
      </c>
      <c r="D4860">
        <v>28385</v>
      </c>
      <c r="E4860" s="1">
        <v>12643</v>
      </c>
      <c r="F4860" s="1">
        <v>10624</v>
      </c>
      <c r="G4860" s="1">
        <v>26485</v>
      </c>
      <c r="H4860" s="1">
        <v>6590</v>
      </c>
      <c r="I4860" s="1">
        <v>5757</v>
      </c>
      <c r="J4860" s="1">
        <v>2298</v>
      </c>
      <c r="K4860">
        <v>7769</v>
      </c>
      <c r="L4860">
        <v>6819</v>
      </c>
      <c r="M4860">
        <v>7504</v>
      </c>
    </row>
    <row r="4861" spans="1:13" x14ac:dyDescent="0.2">
      <c r="A4861" t="s">
        <v>4870</v>
      </c>
      <c r="B4861">
        <v>23960</v>
      </c>
      <c r="C4861">
        <v>19259</v>
      </c>
      <c r="D4861">
        <v>24788</v>
      </c>
      <c r="E4861" s="1">
        <v>10028</v>
      </c>
      <c r="F4861" s="1">
        <v>9128</v>
      </c>
      <c r="G4861" s="1">
        <v>23072</v>
      </c>
      <c r="H4861" s="1">
        <v>6102</v>
      </c>
      <c r="I4861" s="1">
        <v>4690</v>
      </c>
      <c r="J4861" s="1">
        <v>2077</v>
      </c>
      <c r="K4861">
        <v>6281</v>
      </c>
      <c r="L4861">
        <v>5285</v>
      </c>
      <c r="M4861">
        <v>5854</v>
      </c>
    </row>
    <row r="4862" spans="1:13" x14ac:dyDescent="0.2">
      <c r="A4862" t="s">
        <v>4871</v>
      </c>
      <c r="B4862">
        <v>4123</v>
      </c>
      <c r="C4862">
        <v>3348</v>
      </c>
      <c r="D4862">
        <v>3267</v>
      </c>
      <c r="E4862" s="1">
        <v>2465</v>
      </c>
      <c r="F4862" s="1">
        <v>2149</v>
      </c>
      <c r="G4862" s="1">
        <v>4420</v>
      </c>
      <c r="H4862" s="1">
        <v>2094</v>
      </c>
      <c r="I4862" s="1">
        <v>1823</v>
      </c>
      <c r="J4862" s="1">
        <v>752</v>
      </c>
      <c r="K4862">
        <v>1255</v>
      </c>
      <c r="L4862">
        <v>1379</v>
      </c>
      <c r="M4862">
        <v>1527</v>
      </c>
    </row>
    <row r="4863" spans="1:13" x14ac:dyDescent="0.2">
      <c r="A4863" t="s">
        <v>4872</v>
      </c>
      <c r="B4863">
        <v>1150</v>
      </c>
      <c r="C4863">
        <v>1082</v>
      </c>
      <c r="D4863">
        <v>1446</v>
      </c>
      <c r="E4863" s="1">
        <v>797</v>
      </c>
      <c r="F4863" s="1">
        <v>887</v>
      </c>
      <c r="G4863" s="1">
        <v>1883</v>
      </c>
      <c r="H4863" s="1">
        <v>253</v>
      </c>
      <c r="I4863" s="1">
        <v>214</v>
      </c>
      <c r="J4863" s="1">
        <v>83</v>
      </c>
      <c r="K4863">
        <v>139</v>
      </c>
      <c r="L4863">
        <v>121</v>
      </c>
      <c r="M4863">
        <v>110</v>
      </c>
    </row>
    <row r="4864" spans="1:13" x14ac:dyDescent="0.2">
      <c r="A4864" t="s">
        <v>4873</v>
      </c>
      <c r="B4864">
        <v>48</v>
      </c>
      <c r="C4864">
        <v>48</v>
      </c>
      <c r="D4864">
        <v>35</v>
      </c>
      <c r="E4864" s="1">
        <v>26</v>
      </c>
      <c r="F4864" s="1">
        <v>33</v>
      </c>
      <c r="G4864" s="1">
        <v>61</v>
      </c>
      <c r="H4864" s="1">
        <v>13</v>
      </c>
      <c r="I4864" s="1">
        <v>5</v>
      </c>
      <c r="J4864" s="1">
        <v>12</v>
      </c>
      <c r="K4864">
        <v>14</v>
      </c>
      <c r="L4864">
        <v>17</v>
      </c>
      <c r="M4864">
        <v>9</v>
      </c>
    </row>
    <row r="4865" spans="1:13" x14ac:dyDescent="0.2">
      <c r="A4865" t="s">
        <v>4874</v>
      </c>
      <c r="B4865">
        <v>3185</v>
      </c>
      <c r="C4865">
        <v>2776</v>
      </c>
      <c r="D4865">
        <v>3642</v>
      </c>
      <c r="E4865" s="1">
        <v>1179</v>
      </c>
      <c r="F4865" s="1">
        <v>1167</v>
      </c>
      <c r="G4865" s="1">
        <v>2710</v>
      </c>
      <c r="H4865" s="1">
        <v>2645</v>
      </c>
      <c r="I4865" s="1">
        <v>1635</v>
      </c>
      <c r="J4865" s="1">
        <v>959</v>
      </c>
      <c r="K4865">
        <v>3002</v>
      </c>
      <c r="L4865">
        <v>2299</v>
      </c>
      <c r="M4865">
        <v>2625</v>
      </c>
    </row>
    <row r="4866" spans="1:13" x14ac:dyDescent="0.2">
      <c r="A4866" t="s">
        <v>4875</v>
      </c>
      <c r="B4866">
        <v>2108</v>
      </c>
      <c r="C4866">
        <v>2040</v>
      </c>
      <c r="D4866">
        <v>2265</v>
      </c>
      <c r="E4866" s="1">
        <v>1011</v>
      </c>
      <c r="F4866" s="1">
        <v>787</v>
      </c>
      <c r="G4866" s="1">
        <v>1939</v>
      </c>
      <c r="H4866" s="1">
        <v>2606</v>
      </c>
      <c r="I4866" s="1">
        <v>1764</v>
      </c>
      <c r="J4866" s="1">
        <v>1015</v>
      </c>
      <c r="K4866">
        <v>3104</v>
      </c>
      <c r="L4866">
        <v>2808</v>
      </c>
      <c r="M4866">
        <v>3292</v>
      </c>
    </row>
    <row r="4867" spans="1:13" x14ac:dyDescent="0.2">
      <c r="A4867" t="s">
        <v>4876</v>
      </c>
      <c r="B4867">
        <v>2745</v>
      </c>
      <c r="C4867">
        <v>2597</v>
      </c>
      <c r="D4867">
        <v>2970</v>
      </c>
      <c r="E4867" s="1">
        <v>1110</v>
      </c>
      <c r="F4867" s="1">
        <v>996</v>
      </c>
      <c r="G4867" s="1">
        <v>2268</v>
      </c>
      <c r="H4867" s="1">
        <v>3062</v>
      </c>
      <c r="I4867" s="1">
        <v>2246</v>
      </c>
      <c r="J4867" s="1">
        <v>1267</v>
      </c>
      <c r="K4867">
        <v>2668</v>
      </c>
      <c r="L4867">
        <v>2143</v>
      </c>
      <c r="M4867">
        <v>2438</v>
      </c>
    </row>
    <row r="4868" spans="1:13" x14ac:dyDescent="0.2">
      <c r="A4868" t="s">
        <v>4877</v>
      </c>
      <c r="B4868">
        <v>1814</v>
      </c>
      <c r="C4868">
        <v>1904</v>
      </c>
      <c r="D4868">
        <v>1956</v>
      </c>
      <c r="E4868" s="1">
        <v>615</v>
      </c>
      <c r="F4868" s="1">
        <v>568</v>
      </c>
      <c r="G4868" s="1">
        <v>1370</v>
      </c>
      <c r="H4868" s="1">
        <v>1417</v>
      </c>
      <c r="I4868" s="1">
        <v>825</v>
      </c>
      <c r="J4868" s="1">
        <v>467</v>
      </c>
      <c r="K4868">
        <v>1968</v>
      </c>
      <c r="L4868">
        <v>1788</v>
      </c>
      <c r="M4868">
        <v>2170</v>
      </c>
    </row>
    <row r="4869" spans="1:13" x14ac:dyDescent="0.2">
      <c r="A4869" t="s">
        <v>4878</v>
      </c>
      <c r="B4869">
        <v>2296</v>
      </c>
      <c r="C4869">
        <v>2177</v>
      </c>
      <c r="D4869">
        <v>2753</v>
      </c>
      <c r="E4869" s="1">
        <v>842</v>
      </c>
      <c r="F4869" s="1">
        <v>864</v>
      </c>
      <c r="G4869" s="1">
        <v>2278</v>
      </c>
      <c r="H4869" s="1">
        <v>1579</v>
      </c>
      <c r="I4869" s="1">
        <v>1175</v>
      </c>
      <c r="J4869" s="1">
        <v>670</v>
      </c>
      <c r="K4869">
        <v>1267</v>
      </c>
      <c r="L4869">
        <v>1119</v>
      </c>
      <c r="M4869">
        <v>1393</v>
      </c>
    </row>
    <row r="4870" spans="1:13" x14ac:dyDescent="0.2">
      <c r="A4870" t="s">
        <v>4879</v>
      </c>
      <c r="B4870">
        <v>6557</v>
      </c>
      <c r="C4870">
        <v>5355</v>
      </c>
      <c r="D4870">
        <v>6057</v>
      </c>
      <c r="E4870" s="1">
        <v>2578</v>
      </c>
      <c r="F4870" s="1">
        <v>2668</v>
      </c>
      <c r="G4870" s="1">
        <v>6611</v>
      </c>
      <c r="H4870" s="1">
        <v>5660</v>
      </c>
      <c r="I4870" s="1">
        <v>3548</v>
      </c>
      <c r="J4870" s="1">
        <v>2119</v>
      </c>
      <c r="K4870">
        <v>2549</v>
      </c>
      <c r="L4870">
        <v>2075</v>
      </c>
      <c r="M4870">
        <v>2592</v>
      </c>
    </row>
    <row r="4871" spans="1:13" x14ac:dyDescent="0.2">
      <c r="A4871" t="s">
        <v>4880</v>
      </c>
      <c r="B4871">
        <v>1944</v>
      </c>
      <c r="C4871">
        <v>1494</v>
      </c>
      <c r="D4871">
        <v>1240</v>
      </c>
      <c r="E4871" s="1">
        <v>487</v>
      </c>
      <c r="F4871" s="1">
        <v>432</v>
      </c>
      <c r="G4871" s="1">
        <v>1109</v>
      </c>
      <c r="H4871" s="1">
        <v>2776</v>
      </c>
      <c r="I4871" s="1">
        <v>1555</v>
      </c>
      <c r="J4871" s="1">
        <v>996</v>
      </c>
      <c r="K4871">
        <v>1392</v>
      </c>
      <c r="L4871">
        <v>1255</v>
      </c>
      <c r="M4871">
        <v>1761</v>
      </c>
    </row>
    <row r="4872" spans="1:13" x14ac:dyDescent="0.2">
      <c r="A4872" t="s">
        <v>4881</v>
      </c>
      <c r="B4872">
        <v>59</v>
      </c>
      <c r="C4872">
        <v>40</v>
      </c>
      <c r="D4872">
        <v>58</v>
      </c>
      <c r="E4872" s="1">
        <v>29</v>
      </c>
      <c r="F4872" s="1">
        <v>16</v>
      </c>
      <c r="G4872" s="1">
        <v>40</v>
      </c>
      <c r="H4872" s="1">
        <v>51</v>
      </c>
      <c r="I4872" s="1">
        <v>21</v>
      </c>
      <c r="J4872" s="1">
        <v>8</v>
      </c>
      <c r="K4872">
        <v>37</v>
      </c>
      <c r="L4872">
        <v>35</v>
      </c>
      <c r="M4872">
        <v>42</v>
      </c>
    </row>
    <row r="4873" spans="1:13" x14ac:dyDescent="0.2">
      <c r="A4873" t="s">
        <v>4882</v>
      </c>
      <c r="B4873">
        <v>8946</v>
      </c>
      <c r="C4873">
        <v>7299</v>
      </c>
      <c r="D4873">
        <v>7233</v>
      </c>
      <c r="E4873" s="1">
        <v>2599</v>
      </c>
      <c r="F4873" s="1">
        <v>2594</v>
      </c>
      <c r="G4873" s="1">
        <v>5462</v>
      </c>
      <c r="H4873" s="1">
        <v>9582</v>
      </c>
      <c r="I4873" s="1">
        <v>6627</v>
      </c>
      <c r="J4873" s="1">
        <v>3758</v>
      </c>
      <c r="K4873">
        <v>8634</v>
      </c>
      <c r="L4873">
        <v>9522</v>
      </c>
      <c r="M4873">
        <v>10754</v>
      </c>
    </row>
    <row r="4874" spans="1:13" x14ac:dyDescent="0.2">
      <c r="A4874" t="s">
        <v>4883</v>
      </c>
      <c r="B4874">
        <v>3742</v>
      </c>
      <c r="C4874">
        <v>3243</v>
      </c>
      <c r="D4874">
        <v>3498</v>
      </c>
      <c r="E4874" s="1">
        <v>1490</v>
      </c>
      <c r="F4874" s="1">
        <v>1295</v>
      </c>
      <c r="G4874" s="1">
        <v>2992</v>
      </c>
      <c r="H4874" s="1">
        <v>2652</v>
      </c>
      <c r="I4874" s="1">
        <v>1954</v>
      </c>
      <c r="J4874" s="1">
        <v>898</v>
      </c>
      <c r="K4874">
        <v>1458</v>
      </c>
      <c r="L4874">
        <v>1426</v>
      </c>
      <c r="M4874">
        <v>1646</v>
      </c>
    </row>
    <row r="4875" spans="1:13" x14ac:dyDescent="0.2">
      <c r="A4875" t="s">
        <v>4884</v>
      </c>
      <c r="B4875">
        <v>2241</v>
      </c>
      <c r="C4875">
        <v>2133</v>
      </c>
      <c r="D4875">
        <v>2594</v>
      </c>
      <c r="E4875" s="1">
        <v>983</v>
      </c>
      <c r="F4875" s="1">
        <v>939</v>
      </c>
      <c r="G4875" s="1">
        <v>2150</v>
      </c>
      <c r="H4875" s="1">
        <v>2215</v>
      </c>
      <c r="I4875" s="1">
        <v>1630</v>
      </c>
      <c r="J4875" s="1">
        <v>879</v>
      </c>
      <c r="K4875">
        <v>2356</v>
      </c>
      <c r="L4875">
        <v>1880</v>
      </c>
      <c r="M4875">
        <v>2055</v>
      </c>
    </row>
    <row r="4876" spans="1:13" x14ac:dyDescent="0.2">
      <c r="A4876" t="s">
        <v>4885</v>
      </c>
      <c r="B4876">
        <v>103186</v>
      </c>
      <c r="C4876">
        <v>81347</v>
      </c>
      <c r="D4876">
        <v>95522</v>
      </c>
      <c r="E4876" s="1">
        <v>35696</v>
      </c>
      <c r="F4876" s="1">
        <v>28463</v>
      </c>
      <c r="G4876" s="1">
        <v>67518</v>
      </c>
      <c r="H4876" s="1">
        <v>78567</v>
      </c>
      <c r="I4876" s="1">
        <v>66591</v>
      </c>
      <c r="J4876" s="1">
        <v>32051</v>
      </c>
      <c r="K4876">
        <v>93215</v>
      </c>
      <c r="L4876">
        <v>70513</v>
      </c>
      <c r="M4876">
        <v>77220</v>
      </c>
    </row>
    <row r="4877" spans="1:13" x14ac:dyDescent="0.2">
      <c r="A4877" t="s">
        <v>4886</v>
      </c>
      <c r="B4877">
        <v>1882</v>
      </c>
      <c r="C4877">
        <v>1578</v>
      </c>
      <c r="D4877">
        <v>1891</v>
      </c>
      <c r="E4877" s="1">
        <v>643</v>
      </c>
      <c r="F4877" s="1">
        <v>578</v>
      </c>
      <c r="G4877" s="1">
        <v>1327</v>
      </c>
      <c r="H4877" s="1">
        <v>1483</v>
      </c>
      <c r="I4877" s="1">
        <v>1193</v>
      </c>
      <c r="J4877" s="1">
        <v>557</v>
      </c>
      <c r="K4877">
        <v>1811</v>
      </c>
      <c r="L4877">
        <v>1526</v>
      </c>
      <c r="M4877">
        <v>1738</v>
      </c>
    </row>
    <row r="4878" spans="1:13" x14ac:dyDescent="0.2">
      <c r="A4878" t="s">
        <v>4887</v>
      </c>
      <c r="B4878">
        <v>6848</v>
      </c>
      <c r="C4878">
        <v>6989</v>
      </c>
      <c r="D4878">
        <v>6495</v>
      </c>
      <c r="E4878" s="1">
        <v>2917</v>
      </c>
      <c r="F4878" s="1">
        <v>2472</v>
      </c>
      <c r="G4878" s="1">
        <v>6483</v>
      </c>
      <c r="H4878" s="1">
        <v>5473</v>
      </c>
      <c r="I4878" s="1">
        <v>4322</v>
      </c>
      <c r="J4878" s="1">
        <v>1485</v>
      </c>
      <c r="K4878">
        <v>4063</v>
      </c>
      <c r="L4878">
        <v>5123</v>
      </c>
      <c r="M4878">
        <v>5404</v>
      </c>
    </row>
    <row r="4879" spans="1:13" x14ac:dyDescent="0.2">
      <c r="A4879" t="s">
        <v>4888</v>
      </c>
      <c r="B4879">
        <v>10411</v>
      </c>
      <c r="C4879">
        <v>8002</v>
      </c>
      <c r="D4879">
        <v>9907</v>
      </c>
      <c r="E4879" s="1">
        <v>12942</v>
      </c>
      <c r="F4879" s="1">
        <v>11341</v>
      </c>
      <c r="G4879" s="1">
        <v>27235</v>
      </c>
      <c r="H4879" s="1">
        <v>44275</v>
      </c>
      <c r="I4879" s="1">
        <v>34031</v>
      </c>
      <c r="J4879" s="1">
        <v>10974</v>
      </c>
      <c r="K4879">
        <v>7566</v>
      </c>
      <c r="L4879">
        <v>6979</v>
      </c>
      <c r="M4879">
        <v>7719</v>
      </c>
    </row>
    <row r="4880" spans="1:13" x14ac:dyDescent="0.2">
      <c r="A4880" t="s">
        <v>4889</v>
      </c>
      <c r="B4880">
        <v>3367</v>
      </c>
      <c r="C4880">
        <v>3281</v>
      </c>
      <c r="D4880">
        <v>3374</v>
      </c>
      <c r="E4880" s="1">
        <v>1238</v>
      </c>
      <c r="F4880" s="1">
        <v>1119</v>
      </c>
      <c r="G4880" s="1">
        <v>2815</v>
      </c>
      <c r="H4880" s="1">
        <v>3053</v>
      </c>
      <c r="I4880" s="1">
        <v>1727</v>
      </c>
      <c r="J4880" s="1">
        <v>1134</v>
      </c>
      <c r="K4880">
        <v>3582</v>
      </c>
      <c r="L4880">
        <v>3612</v>
      </c>
      <c r="M4880">
        <v>3975</v>
      </c>
    </row>
    <row r="4881" spans="1:13" x14ac:dyDescent="0.2">
      <c r="A4881" t="s">
        <v>4890</v>
      </c>
      <c r="B4881">
        <v>9091</v>
      </c>
      <c r="C4881">
        <v>7572</v>
      </c>
      <c r="D4881">
        <v>8688</v>
      </c>
      <c r="E4881" s="1">
        <v>3252</v>
      </c>
      <c r="F4881" s="1">
        <v>2980</v>
      </c>
      <c r="G4881" s="1">
        <v>6974</v>
      </c>
      <c r="H4881" s="1">
        <v>9522</v>
      </c>
      <c r="I4881" s="1">
        <v>6624</v>
      </c>
      <c r="J4881" s="1">
        <v>4487</v>
      </c>
      <c r="K4881">
        <v>7959</v>
      </c>
      <c r="L4881">
        <v>7343</v>
      </c>
      <c r="M4881">
        <v>8000</v>
      </c>
    </row>
    <row r="4882" spans="1:13" x14ac:dyDescent="0.2">
      <c r="A4882" t="s">
        <v>4891</v>
      </c>
      <c r="B4882">
        <v>3148</v>
      </c>
      <c r="C4882">
        <v>2485</v>
      </c>
      <c r="D4882">
        <v>2721</v>
      </c>
      <c r="E4882" s="1">
        <v>1331</v>
      </c>
      <c r="F4882" s="1">
        <v>1124</v>
      </c>
      <c r="G4882" s="1">
        <v>2523</v>
      </c>
      <c r="H4882" s="1">
        <v>2369</v>
      </c>
      <c r="I4882" s="1">
        <v>1703</v>
      </c>
      <c r="J4882" s="1">
        <v>778</v>
      </c>
      <c r="K4882">
        <v>1871</v>
      </c>
      <c r="L4882">
        <v>1876</v>
      </c>
      <c r="M4882">
        <v>2354</v>
      </c>
    </row>
    <row r="4883" spans="1:13" x14ac:dyDescent="0.2">
      <c r="A4883" t="s">
        <v>4892</v>
      </c>
      <c r="B4883">
        <v>3181</v>
      </c>
      <c r="C4883">
        <v>3180</v>
      </c>
      <c r="D4883">
        <v>3354</v>
      </c>
      <c r="E4883" s="1">
        <v>1614</v>
      </c>
      <c r="F4883" s="1">
        <v>1404</v>
      </c>
      <c r="G4883" s="1">
        <v>3324</v>
      </c>
      <c r="H4883" s="1">
        <v>2825</v>
      </c>
      <c r="I4883" s="1">
        <v>2239</v>
      </c>
      <c r="J4883" s="1">
        <v>924</v>
      </c>
      <c r="K4883">
        <v>2716</v>
      </c>
      <c r="L4883">
        <v>2689</v>
      </c>
      <c r="M4883">
        <v>2983</v>
      </c>
    </row>
    <row r="4884" spans="1:13" x14ac:dyDescent="0.2">
      <c r="A4884" t="s">
        <v>4893</v>
      </c>
      <c r="B4884">
        <v>747</v>
      </c>
      <c r="C4884">
        <v>667</v>
      </c>
      <c r="D4884">
        <v>514</v>
      </c>
      <c r="E4884" s="1">
        <v>138</v>
      </c>
      <c r="F4884" s="1">
        <v>118</v>
      </c>
      <c r="G4884" s="1">
        <v>242</v>
      </c>
      <c r="H4884" s="1">
        <v>643</v>
      </c>
      <c r="I4884" s="1">
        <v>338</v>
      </c>
      <c r="J4884" s="1">
        <v>225</v>
      </c>
      <c r="K4884">
        <v>862</v>
      </c>
      <c r="L4884">
        <v>717</v>
      </c>
      <c r="M4884">
        <v>1242</v>
      </c>
    </row>
    <row r="4885" spans="1:13" x14ac:dyDescent="0.2">
      <c r="A4885" t="s">
        <v>4894</v>
      </c>
      <c r="B4885">
        <v>2888</v>
      </c>
      <c r="C4885">
        <v>2749</v>
      </c>
      <c r="D4885">
        <v>3527</v>
      </c>
      <c r="E4885" s="1">
        <v>662</v>
      </c>
      <c r="F4885" s="1">
        <v>640</v>
      </c>
      <c r="G4885" s="1">
        <v>1519</v>
      </c>
      <c r="H4885" s="1">
        <v>3429</v>
      </c>
      <c r="I4885" s="1">
        <v>1824</v>
      </c>
      <c r="J4885" s="1">
        <v>1302</v>
      </c>
      <c r="K4885">
        <v>5926</v>
      </c>
      <c r="L4885">
        <v>3996</v>
      </c>
      <c r="M4885">
        <v>5483</v>
      </c>
    </row>
    <row r="4886" spans="1:13" x14ac:dyDescent="0.2">
      <c r="A4886" t="s">
        <v>4895</v>
      </c>
      <c r="B4886">
        <v>1146</v>
      </c>
      <c r="C4886">
        <v>960</v>
      </c>
      <c r="D4886">
        <v>1070</v>
      </c>
      <c r="E4886" s="1">
        <v>301</v>
      </c>
      <c r="F4886" s="1">
        <v>303</v>
      </c>
      <c r="G4886" s="1">
        <v>675</v>
      </c>
      <c r="H4886" s="1">
        <v>485</v>
      </c>
      <c r="I4886" s="1">
        <v>340</v>
      </c>
      <c r="J4886" s="1">
        <v>200</v>
      </c>
      <c r="K4886">
        <v>561</v>
      </c>
      <c r="L4886">
        <v>451</v>
      </c>
      <c r="M4886">
        <v>571</v>
      </c>
    </row>
    <row r="4887" spans="1:13" x14ac:dyDescent="0.2">
      <c r="A4887" t="s">
        <v>4896</v>
      </c>
      <c r="B4887">
        <v>213</v>
      </c>
      <c r="C4887">
        <v>203</v>
      </c>
      <c r="D4887">
        <v>212</v>
      </c>
      <c r="E4887" s="1">
        <v>48</v>
      </c>
      <c r="F4887" s="1">
        <v>46</v>
      </c>
      <c r="G4887" s="1">
        <v>79</v>
      </c>
      <c r="H4887" s="1">
        <v>84</v>
      </c>
      <c r="I4887" s="1">
        <v>56</v>
      </c>
      <c r="J4887" s="1">
        <v>42</v>
      </c>
      <c r="K4887">
        <v>109</v>
      </c>
      <c r="L4887">
        <v>90</v>
      </c>
      <c r="M4887">
        <v>110</v>
      </c>
    </row>
    <row r="4888" spans="1:13" x14ac:dyDescent="0.2">
      <c r="A4888" t="s">
        <v>4897</v>
      </c>
      <c r="B4888">
        <v>7722</v>
      </c>
      <c r="C4888">
        <v>6210</v>
      </c>
      <c r="D4888">
        <v>6674</v>
      </c>
      <c r="E4888" s="1">
        <v>1412</v>
      </c>
      <c r="F4888" s="1">
        <v>1557</v>
      </c>
      <c r="G4888" s="1">
        <v>4258</v>
      </c>
      <c r="H4888" s="1">
        <v>1595</v>
      </c>
      <c r="I4888" s="1">
        <v>1214</v>
      </c>
      <c r="J4888" s="1">
        <v>733</v>
      </c>
      <c r="K4888">
        <v>1681</v>
      </c>
      <c r="L4888">
        <v>1416</v>
      </c>
      <c r="M4888">
        <v>1708</v>
      </c>
    </row>
    <row r="4889" spans="1:13" x14ac:dyDescent="0.2">
      <c r="A4889" t="s">
        <v>4898</v>
      </c>
      <c r="B4889">
        <v>6677</v>
      </c>
      <c r="C4889">
        <v>5463</v>
      </c>
      <c r="D4889">
        <v>7071</v>
      </c>
      <c r="E4889" s="1">
        <v>4026</v>
      </c>
      <c r="F4889" s="1">
        <v>3432</v>
      </c>
      <c r="G4889" s="1">
        <v>8358</v>
      </c>
      <c r="H4889" s="1">
        <v>6476</v>
      </c>
      <c r="I4889" s="1">
        <v>4948</v>
      </c>
      <c r="J4889" s="1">
        <v>2615</v>
      </c>
      <c r="K4889">
        <v>2721</v>
      </c>
      <c r="L4889">
        <v>2347</v>
      </c>
      <c r="M4889">
        <v>2536</v>
      </c>
    </row>
    <row r="4890" spans="1:13" x14ac:dyDescent="0.2">
      <c r="A4890" t="s">
        <v>4899</v>
      </c>
      <c r="B4890">
        <v>4032</v>
      </c>
      <c r="C4890">
        <v>3408</v>
      </c>
      <c r="D4890">
        <v>4281</v>
      </c>
      <c r="E4890" s="1">
        <v>1742</v>
      </c>
      <c r="F4890" s="1">
        <v>1443</v>
      </c>
      <c r="G4890" s="1">
        <v>3641</v>
      </c>
      <c r="H4890" s="1">
        <v>3593</v>
      </c>
      <c r="I4890" s="1">
        <v>2965</v>
      </c>
      <c r="J4890" s="1">
        <v>1523</v>
      </c>
      <c r="K4890">
        <v>2913</v>
      </c>
      <c r="L4890">
        <v>2618</v>
      </c>
      <c r="M4890">
        <v>2923</v>
      </c>
    </row>
    <row r="4891" spans="1:13" x14ac:dyDescent="0.2">
      <c r="A4891" t="s">
        <v>4900</v>
      </c>
      <c r="B4891">
        <v>2219</v>
      </c>
      <c r="C4891">
        <v>2142</v>
      </c>
      <c r="D4891">
        <v>2239</v>
      </c>
      <c r="E4891" s="1">
        <v>857</v>
      </c>
      <c r="F4891" s="1">
        <v>703</v>
      </c>
      <c r="G4891" s="1">
        <v>1737</v>
      </c>
      <c r="H4891" s="1">
        <v>1880</v>
      </c>
      <c r="I4891" s="1">
        <v>1353</v>
      </c>
      <c r="J4891" s="1">
        <v>819</v>
      </c>
      <c r="K4891">
        <v>2430</v>
      </c>
      <c r="L4891">
        <v>2348</v>
      </c>
      <c r="M4891">
        <v>2452</v>
      </c>
    </row>
    <row r="4892" spans="1:13" x14ac:dyDescent="0.2">
      <c r="A4892" t="s">
        <v>4901</v>
      </c>
      <c r="B4892">
        <v>4370</v>
      </c>
      <c r="C4892">
        <v>3254</v>
      </c>
      <c r="D4892">
        <v>2874</v>
      </c>
      <c r="E4892" s="1">
        <v>686</v>
      </c>
      <c r="F4892" s="1">
        <v>743</v>
      </c>
      <c r="G4892" s="1">
        <v>2042</v>
      </c>
      <c r="H4892" s="1">
        <v>2444</v>
      </c>
      <c r="I4892" s="1">
        <v>1573</v>
      </c>
      <c r="J4892" s="1">
        <v>1093</v>
      </c>
      <c r="K4892">
        <v>2264</v>
      </c>
      <c r="L4892">
        <v>2054</v>
      </c>
      <c r="M4892">
        <v>2056</v>
      </c>
    </row>
    <row r="4893" spans="1:13" x14ac:dyDescent="0.2">
      <c r="A4893" t="s">
        <v>4902</v>
      </c>
      <c r="B4893">
        <v>21032</v>
      </c>
      <c r="C4893">
        <v>19093</v>
      </c>
      <c r="D4893">
        <v>19610</v>
      </c>
      <c r="E4893" s="1">
        <v>8579</v>
      </c>
      <c r="F4893" s="1">
        <v>7134</v>
      </c>
      <c r="G4893" s="1">
        <v>17397</v>
      </c>
      <c r="H4893" s="1">
        <v>16733</v>
      </c>
      <c r="I4893" s="1">
        <v>11834</v>
      </c>
      <c r="J4893" s="1">
        <v>6197</v>
      </c>
      <c r="K4893">
        <v>15722</v>
      </c>
      <c r="L4893">
        <v>15301</v>
      </c>
      <c r="M4893">
        <v>17386</v>
      </c>
    </row>
    <row r="4894" spans="1:13" x14ac:dyDescent="0.2">
      <c r="A4894" t="s">
        <v>4903</v>
      </c>
      <c r="B4894">
        <v>3471</v>
      </c>
      <c r="C4894">
        <v>3357</v>
      </c>
      <c r="D4894">
        <v>3110</v>
      </c>
      <c r="E4894" s="1">
        <v>1032</v>
      </c>
      <c r="F4894" s="1">
        <v>898</v>
      </c>
      <c r="G4894" s="1">
        <v>2387</v>
      </c>
      <c r="H4894" s="1">
        <v>2401</v>
      </c>
      <c r="I4894" s="1">
        <v>1792</v>
      </c>
      <c r="J4894" s="1">
        <v>967</v>
      </c>
      <c r="K4894">
        <v>2283</v>
      </c>
      <c r="L4894">
        <v>2864</v>
      </c>
      <c r="M4894">
        <v>2912</v>
      </c>
    </row>
    <row r="4895" spans="1:13" x14ac:dyDescent="0.2">
      <c r="A4895" t="s">
        <v>4904</v>
      </c>
      <c r="B4895">
        <v>10284</v>
      </c>
      <c r="C4895">
        <v>8110</v>
      </c>
      <c r="D4895">
        <v>10016</v>
      </c>
      <c r="E4895" s="1">
        <v>3076</v>
      </c>
      <c r="F4895" s="1">
        <v>2859</v>
      </c>
      <c r="G4895" s="1">
        <v>6716</v>
      </c>
      <c r="H4895" s="1">
        <v>13439</v>
      </c>
      <c r="I4895" s="1">
        <v>7336</v>
      </c>
      <c r="J4895" s="1">
        <v>5309</v>
      </c>
      <c r="K4895">
        <v>16781</v>
      </c>
      <c r="L4895">
        <v>14558</v>
      </c>
      <c r="M4895">
        <v>16190</v>
      </c>
    </row>
    <row r="4896" spans="1:13" x14ac:dyDescent="0.2">
      <c r="A4896" t="s">
        <v>4905</v>
      </c>
      <c r="B4896">
        <v>7854</v>
      </c>
      <c r="C4896">
        <v>5799</v>
      </c>
      <c r="D4896">
        <v>7028</v>
      </c>
      <c r="E4896" s="1">
        <v>3062</v>
      </c>
      <c r="F4896" s="1">
        <v>2509</v>
      </c>
      <c r="G4896" s="1">
        <v>5721</v>
      </c>
      <c r="H4896" s="1">
        <v>8185</v>
      </c>
      <c r="I4896" s="1">
        <v>5832</v>
      </c>
      <c r="J4896" s="1">
        <v>2769</v>
      </c>
      <c r="K4896">
        <v>9718</v>
      </c>
      <c r="L4896">
        <v>7690</v>
      </c>
      <c r="M4896">
        <v>9024</v>
      </c>
    </row>
    <row r="4897" spans="1:13" x14ac:dyDescent="0.2">
      <c r="A4897" t="s">
        <v>4906</v>
      </c>
      <c r="B4897">
        <v>929</v>
      </c>
      <c r="C4897">
        <v>919</v>
      </c>
      <c r="D4897">
        <v>862</v>
      </c>
      <c r="E4897" s="1">
        <v>288</v>
      </c>
      <c r="F4897" s="1">
        <v>319</v>
      </c>
      <c r="G4897" s="1">
        <v>658</v>
      </c>
      <c r="H4897" s="1">
        <v>967</v>
      </c>
      <c r="I4897" s="1">
        <v>514</v>
      </c>
      <c r="J4897" s="1">
        <v>353</v>
      </c>
      <c r="K4897">
        <v>908</v>
      </c>
      <c r="L4897">
        <v>1000</v>
      </c>
      <c r="M4897">
        <v>1129</v>
      </c>
    </row>
    <row r="4898" spans="1:13" x14ac:dyDescent="0.2">
      <c r="A4898" t="s">
        <v>4907</v>
      </c>
      <c r="B4898">
        <v>23542</v>
      </c>
      <c r="C4898">
        <v>16752</v>
      </c>
      <c r="D4898">
        <v>21595</v>
      </c>
      <c r="E4898" s="1">
        <v>7624</v>
      </c>
      <c r="F4898" s="1">
        <v>6638</v>
      </c>
      <c r="G4898" s="1">
        <v>16945</v>
      </c>
      <c r="H4898" s="1">
        <v>18434</v>
      </c>
      <c r="I4898" s="1">
        <v>13301</v>
      </c>
      <c r="J4898" s="1">
        <v>6364</v>
      </c>
      <c r="K4898">
        <v>14404</v>
      </c>
      <c r="L4898">
        <v>10845</v>
      </c>
      <c r="M4898">
        <v>12127</v>
      </c>
    </row>
    <row r="4899" spans="1:13" x14ac:dyDescent="0.2">
      <c r="A4899" t="s">
        <v>4908</v>
      </c>
      <c r="B4899">
        <v>535</v>
      </c>
      <c r="C4899">
        <v>415</v>
      </c>
      <c r="D4899">
        <v>519</v>
      </c>
      <c r="E4899" s="1">
        <v>217</v>
      </c>
      <c r="F4899" s="1">
        <v>224</v>
      </c>
      <c r="G4899" s="1">
        <v>481</v>
      </c>
      <c r="H4899" s="1">
        <v>502</v>
      </c>
      <c r="I4899" s="1">
        <v>427</v>
      </c>
      <c r="J4899" s="1">
        <v>181</v>
      </c>
      <c r="K4899">
        <v>425</v>
      </c>
      <c r="L4899">
        <v>526</v>
      </c>
      <c r="M4899">
        <v>589</v>
      </c>
    </row>
    <row r="4900" spans="1:13" x14ac:dyDescent="0.2">
      <c r="A4900" t="s">
        <v>4909</v>
      </c>
      <c r="B4900">
        <v>6030</v>
      </c>
      <c r="C4900">
        <v>6725</v>
      </c>
      <c r="D4900">
        <v>6932</v>
      </c>
      <c r="E4900" s="1">
        <v>2487</v>
      </c>
      <c r="F4900" s="1">
        <v>2751</v>
      </c>
      <c r="G4900" s="1">
        <v>7111</v>
      </c>
      <c r="H4900" s="1">
        <v>8884</v>
      </c>
      <c r="I4900" s="1">
        <v>5269</v>
      </c>
      <c r="J4900" s="1">
        <v>3286</v>
      </c>
      <c r="K4900">
        <v>6482</v>
      </c>
      <c r="L4900">
        <v>7571</v>
      </c>
      <c r="M4900">
        <v>7806</v>
      </c>
    </row>
    <row r="4901" spans="1:13" x14ac:dyDescent="0.2">
      <c r="A4901" t="s">
        <v>4910</v>
      </c>
      <c r="B4901">
        <v>6453</v>
      </c>
      <c r="C4901">
        <v>5270</v>
      </c>
      <c r="D4901">
        <v>5800</v>
      </c>
      <c r="E4901" s="1">
        <v>2337</v>
      </c>
      <c r="F4901" s="1">
        <v>1931</v>
      </c>
      <c r="G4901" s="1">
        <v>4693</v>
      </c>
      <c r="H4901" s="1">
        <v>6389</v>
      </c>
      <c r="I4901" s="1">
        <v>4395</v>
      </c>
      <c r="J4901" s="1">
        <v>2326</v>
      </c>
      <c r="K4901">
        <v>6237</v>
      </c>
      <c r="L4901">
        <v>5881</v>
      </c>
      <c r="M4901">
        <v>6722</v>
      </c>
    </row>
    <row r="4902" spans="1:13" x14ac:dyDescent="0.2">
      <c r="A4902" t="s">
        <v>4911</v>
      </c>
      <c r="B4902">
        <v>1735</v>
      </c>
      <c r="C4902">
        <v>1432</v>
      </c>
      <c r="D4902">
        <v>1497</v>
      </c>
      <c r="E4902" s="1">
        <v>485</v>
      </c>
      <c r="F4902" s="1">
        <v>435</v>
      </c>
      <c r="G4902" s="1">
        <v>1035</v>
      </c>
      <c r="H4902" s="1">
        <v>2199</v>
      </c>
      <c r="I4902" s="1">
        <v>1398</v>
      </c>
      <c r="J4902" s="1">
        <v>778</v>
      </c>
      <c r="K4902">
        <v>2831</v>
      </c>
      <c r="L4902">
        <v>2654</v>
      </c>
      <c r="M4902">
        <v>3021</v>
      </c>
    </row>
    <row r="4903" spans="1:13" x14ac:dyDescent="0.2">
      <c r="A4903" t="s">
        <v>4912</v>
      </c>
      <c r="B4903">
        <v>2034</v>
      </c>
      <c r="C4903">
        <v>1790</v>
      </c>
      <c r="D4903">
        <v>2372</v>
      </c>
      <c r="E4903" s="1">
        <v>915</v>
      </c>
      <c r="F4903" s="1">
        <v>855</v>
      </c>
      <c r="G4903" s="1">
        <v>1988</v>
      </c>
      <c r="H4903" s="1">
        <v>2096</v>
      </c>
      <c r="I4903" s="1">
        <v>1588</v>
      </c>
      <c r="J4903" s="1">
        <v>818</v>
      </c>
      <c r="K4903">
        <v>1970</v>
      </c>
      <c r="L4903">
        <v>1644</v>
      </c>
      <c r="M4903">
        <v>1811</v>
      </c>
    </row>
    <row r="4904" spans="1:13" x14ac:dyDescent="0.2">
      <c r="A4904" t="s">
        <v>4913</v>
      </c>
      <c r="B4904">
        <v>1419</v>
      </c>
      <c r="C4904">
        <v>1330</v>
      </c>
      <c r="D4904">
        <v>1624</v>
      </c>
      <c r="E4904" s="1">
        <v>636</v>
      </c>
      <c r="F4904" s="1">
        <v>510</v>
      </c>
      <c r="G4904" s="1">
        <v>1299</v>
      </c>
      <c r="H4904" s="1">
        <v>1700</v>
      </c>
      <c r="I4904" s="1">
        <v>1313</v>
      </c>
      <c r="J4904" s="1">
        <v>735</v>
      </c>
      <c r="K4904">
        <v>1835</v>
      </c>
      <c r="L4904">
        <v>1454</v>
      </c>
      <c r="M4904">
        <v>1571</v>
      </c>
    </row>
    <row r="4905" spans="1:13" x14ac:dyDescent="0.2">
      <c r="A4905" t="s">
        <v>4914</v>
      </c>
      <c r="B4905">
        <v>2352</v>
      </c>
      <c r="C4905">
        <v>2275</v>
      </c>
      <c r="D4905">
        <v>2926</v>
      </c>
      <c r="E4905" s="1">
        <v>1242</v>
      </c>
      <c r="F4905" s="1">
        <v>1103</v>
      </c>
      <c r="G4905" s="1">
        <v>2571</v>
      </c>
      <c r="H4905" s="1">
        <v>3847</v>
      </c>
      <c r="I4905" s="1">
        <v>2487</v>
      </c>
      <c r="J4905" s="1">
        <v>1534</v>
      </c>
      <c r="K4905">
        <v>4467</v>
      </c>
      <c r="L4905">
        <v>3475</v>
      </c>
      <c r="M4905">
        <v>3856</v>
      </c>
    </row>
    <row r="4906" spans="1:13" x14ac:dyDescent="0.2">
      <c r="A4906" t="s">
        <v>4915</v>
      </c>
      <c r="B4906">
        <v>2299</v>
      </c>
      <c r="C4906">
        <v>1826</v>
      </c>
      <c r="D4906">
        <v>1902</v>
      </c>
      <c r="E4906" s="1">
        <v>870</v>
      </c>
      <c r="F4906" s="1">
        <v>760</v>
      </c>
      <c r="G4906" s="1">
        <v>1886</v>
      </c>
      <c r="H4906" s="1">
        <v>2701</v>
      </c>
      <c r="I4906" s="1">
        <v>1855</v>
      </c>
      <c r="J4906" s="1">
        <v>1052</v>
      </c>
      <c r="K4906">
        <v>2611</v>
      </c>
      <c r="L4906">
        <v>2704</v>
      </c>
      <c r="M4906">
        <v>2947</v>
      </c>
    </row>
    <row r="4907" spans="1:13" x14ac:dyDescent="0.2">
      <c r="A4907" t="s">
        <v>4916</v>
      </c>
      <c r="B4907">
        <v>4132</v>
      </c>
      <c r="C4907">
        <v>3547</v>
      </c>
      <c r="D4907">
        <v>4382</v>
      </c>
      <c r="E4907" s="1">
        <v>1792</v>
      </c>
      <c r="F4907" s="1">
        <v>1560</v>
      </c>
      <c r="G4907" s="1">
        <v>3783</v>
      </c>
      <c r="H4907" s="1">
        <v>4996</v>
      </c>
      <c r="I4907" s="1">
        <v>2949</v>
      </c>
      <c r="J4907" s="1">
        <v>1623</v>
      </c>
      <c r="K4907">
        <v>5500</v>
      </c>
      <c r="L4907">
        <v>4541</v>
      </c>
      <c r="M4907">
        <v>5273</v>
      </c>
    </row>
    <row r="4908" spans="1:13" x14ac:dyDescent="0.2">
      <c r="A4908" t="s">
        <v>4917</v>
      </c>
      <c r="B4908">
        <v>4814</v>
      </c>
      <c r="C4908">
        <v>4358</v>
      </c>
      <c r="D4908">
        <v>4386</v>
      </c>
      <c r="E4908" s="1">
        <v>1412</v>
      </c>
      <c r="F4908" s="1">
        <v>1143</v>
      </c>
      <c r="G4908" s="1">
        <v>2924</v>
      </c>
      <c r="H4908" s="1">
        <v>4333</v>
      </c>
      <c r="I4908" s="1">
        <v>2601</v>
      </c>
      <c r="J4908" s="1">
        <v>1272</v>
      </c>
      <c r="K4908">
        <v>4656</v>
      </c>
      <c r="L4908">
        <v>4466</v>
      </c>
      <c r="M4908">
        <v>5529</v>
      </c>
    </row>
    <row r="4909" spans="1:13" x14ac:dyDescent="0.2">
      <c r="A4909" t="s">
        <v>4918</v>
      </c>
      <c r="B4909">
        <v>6120</v>
      </c>
      <c r="C4909">
        <v>5570</v>
      </c>
      <c r="D4909">
        <v>5692</v>
      </c>
      <c r="E4909" s="1">
        <v>2604</v>
      </c>
      <c r="F4909" s="1">
        <v>2382</v>
      </c>
      <c r="G4909" s="1">
        <v>5993</v>
      </c>
      <c r="H4909" s="1">
        <v>6708</v>
      </c>
      <c r="I4909" s="1">
        <v>4713</v>
      </c>
      <c r="J4909" s="1">
        <v>2234</v>
      </c>
      <c r="K4909">
        <v>4945</v>
      </c>
      <c r="L4909">
        <v>5016</v>
      </c>
      <c r="M4909">
        <v>5446</v>
      </c>
    </row>
    <row r="4910" spans="1:13" x14ac:dyDescent="0.2">
      <c r="A4910" t="s">
        <v>4919</v>
      </c>
      <c r="B4910">
        <v>14834</v>
      </c>
      <c r="C4910">
        <v>12221</v>
      </c>
      <c r="D4910">
        <v>14618</v>
      </c>
      <c r="E4910" s="1">
        <v>6257</v>
      </c>
      <c r="F4910" s="1">
        <v>5677</v>
      </c>
      <c r="G4910" s="1">
        <v>14968</v>
      </c>
      <c r="H4910" s="1">
        <v>33310</v>
      </c>
      <c r="I4910" s="1">
        <v>22315</v>
      </c>
      <c r="J4910" s="1">
        <v>12305</v>
      </c>
      <c r="K4910">
        <v>31563</v>
      </c>
      <c r="L4910">
        <v>22670</v>
      </c>
      <c r="M4910">
        <v>27345</v>
      </c>
    </row>
    <row r="4911" spans="1:13" x14ac:dyDescent="0.2">
      <c r="A4911" t="s">
        <v>4920</v>
      </c>
      <c r="B4911">
        <v>2221</v>
      </c>
      <c r="C4911">
        <v>2330</v>
      </c>
      <c r="D4911">
        <v>2421</v>
      </c>
      <c r="E4911" s="1">
        <v>935</v>
      </c>
      <c r="F4911" s="1">
        <v>881</v>
      </c>
      <c r="G4911" s="1">
        <v>2149</v>
      </c>
      <c r="H4911" s="1">
        <v>2985</v>
      </c>
      <c r="I4911" s="1">
        <v>2049</v>
      </c>
      <c r="J4911" s="1">
        <v>1113</v>
      </c>
      <c r="K4911">
        <v>2580</v>
      </c>
      <c r="L4911">
        <v>2863</v>
      </c>
      <c r="M4911">
        <v>3046</v>
      </c>
    </row>
    <row r="4912" spans="1:13" x14ac:dyDescent="0.2">
      <c r="A4912" t="s">
        <v>4921</v>
      </c>
      <c r="B4912">
        <v>4465</v>
      </c>
      <c r="C4912">
        <v>4131</v>
      </c>
      <c r="D4912">
        <v>4648</v>
      </c>
      <c r="E4912" s="1">
        <v>1685</v>
      </c>
      <c r="F4912" s="1">
        <v>1825</v>
      </c>
      <c r="G4912" s="1">
        <v>4366</v>
      </c>
      <c r="H4912" s="1">
        <v>4843</v>
      </c>
      <c r="I4912" s="1">
        <v>3240</v>
      </c>
      <c r="J4912" s="1">
        <v>1842</v>
      </c>
      <c r="K4912">
        <v>4084</v>
      </c>
      <c r="L4912">
        <v>4563</v>
      </c>
      <c r="M4912">
        <v>4725</v>
      </c>
    </row>
    <row r="4913" spans="1:13" x14ac:dyDescent="0.2">
      <c r="A4913" t="s">
        <v>4922</v>
      </c>
      <c r="B4913">
        <v>5456</v>
      </c>
      <c r="C4913">
        <v>4251</v>
      </c>
      <c r="D4913">
        <v>5073</v>
      </c>
      <c r="E4913" s="1">
        <v>1813</v>
      </c>
      <c r="F4913" s="1">
        <v>1696</v>
      </c>
      <c r="G4913" s="1">
        <v>3359</v>
      </c>
      <c r="H4913" s="1">
        <v>5428</v>
      </c>
      <c r="I4913" s="1">
        <v>3871</v>
      </c>
      <c r="J4913" s="1">
        <v>2346</v>
      </c>
      <c r="K4913">
        <v>5594</v>
      </c>
      <c r="L4913">
        <v>4566</v>
      </c>
      <c r="M4913">
        <v>5574</v>
      </c>
    </row>
    <row r="4914" spans="1:13" x14ac:dyDescent="0.2">
      <c r="A4914" t="s">
        <v>4923</v>
      </c>
      <c r="B4914">
        <v>3733</v>
      </c>
      <c r="C4914">
        <v>3075</v>
      </c>
      <c r="D4914">
        <v>4144</v>
      </c>
      <c r="E4914" s="1">
        <v>1341</v>
      </c>
      <c r="F4914" s="1">
        <v>1028</v>
      </c>
      <c r="G4914" s="1">
        <v>2821</v>
      </c>
      <c r="H4914" s="1">
        <v>4543</v>
      </c>
      <c r="I4914" s="1">
        <v>2686</v>
      </c>
      <c r="J4914" s="1">
        <v>1729</v>
      </c>
      <c r="K4914">
        <v>4956</v>
      </c>
      <c r="L4914">
        <v>3560</v>
      </c>
      <c r="M4914">
        <v>3992</v>
      </c>
    </row>
    <row r="4915" spans="1:13" x14ac:dyDescent="0.2">
      <c r="A4915" t="s">
        <v>4924</v>
      </c>
      <c r="B4915">
        <v>1366</v>
      </c>
      <c r="C4915">
        <v>1102</v>
      </c>
      <c r="D4915">
        <v>1236</v>
      </c>
      <c r="E4915" s="1">
        <v>430</v>
      </c>
      <c r="F4915" s="1">
        <v>335</v>
      </c>
      <c r="G4915" s="1">
        <v>928</v>
      </c>
      <c r="H4915" s="1">
        <v>1313</v>
      </c>
      <c r="I4915" s="1">
        <v>741</v>
      </c>
      <c r="J4915" s="1">
        <v>435</v>
      </c>
      <c r="K4915">
        <v>1329</v>
      </c>
      <c r="L4915">
        <v>1328</v>
      </c>
      <c r="M4915">
        <v>1579</v>
      </c>
    </row>
    <row r="4916" spans="1:13" x14ac:dyDescent="0.2">
      <c r="A4916" t="s">
        <v>4925</v>
      </c>
      <c r="B4916">
        <v>772</v>
      </c>
      <c r="C4916">
        <v>706</v>
      </c>
      <c r="D4916">
        <v>908</v>
      </c>
      <c r="E4916" s="1">
        <v>332</v>
      </c>
      <c r="F4916" s="1">
        <v>329</v>
      </c>
      <c r="G4916" s="1">
        <v>681</v>
      </c>
      <c r="H4916" s="1">
        <v>978</v>
      </c>
      <c r="I4916" s="1">
        <v>665</v>
      </c>
      <c r="J4916" s="1">
        <v>380</v>
      </c>
      <c r="K4916">
        <v>1249</v>
      </c>
      <c r="L4916">
        <v>1070</v>
      </c>
      <c r="M4916">
        <v>1259</v>
      </c>
    </row>
    <row r="4917" spans="1:13" x14ac:dyDescent="0.2">
      <c r="A4917" t="s">
        <v>4926</v>
      </c>
      <c r="B4917">
        <v>1508</v>
      </c>
      <c r="C4917">
        <v>1323</v>
      </c>
      <c r="D4917">
        <v>1498</v>
      </c>
      <c r="E4917" s="1">
        <v>623</v>
      </c>
      <c r="F4917" s="1">
        <v>581</v>
      </c>
      <c r="G4917" s="1">
        <v>1289</v>
      </c>
      <c r="H4917" s="1">
        <v>1566</v>
      </c>
      <c r="I4917" s="1">
        <v>1221</v>
      </c>
      <c r="J4917" s="1">
        <v>649</v>
      </c>
      <c r="K4917">
        <v>1485</v>
      </c>
      <c r="L4917">
        <v>1401</v>
      </c>
      <c r="M4917">
        <v>1473</v>
      </c>
    </row>
    <row r="4918" spans="1:13" x14ac:dyDescent="0.2">
      <c r="A4918" t="s">
        <v>4927</v>
      </c>
      <c r="B4918">
        <v>2044</v>
      </c>
      <c r="C4918">
        <v>1919</v>
      </c>
      <c r="D4918">
        <v>1867</v>
      </c>
      <c r="E4918" s="1">
        <v>637</v>
      </c>
      <c r="F4918" s="1">
        <v>688</v>
      </c>
      <c r="G4918" s="1">
        <v>1571</v>
      </c>
      <c r="H4918" s="1">
        <v>1816</v>
      </c>
      <c r="I4918" s="1">
        <v>1216</v>
      </c>
      <c r="J4918" s="1">
        <v>569</v>
      </c>
      <c r="K4918">
        <v>1472</v>
      </c>
      <c r="L4918">
        <v>1525</v>
      </c>
      <c r="M4918">
        <v>1615</v>
      </c>
    </row>
    <row r="4919" spans="1:13" x14ac:dyDescent="0.2">
      <c r="A4919" t="s">
        <v>4928</v>
      </c>
      <c r="B4919">
        <v>13092</v>
      </c>
      <c r="C4919">
        <v>10895</v>
      </c>
      <c r="D4919">
        <v>12982</v>
      </c>
      <c r="E4919" s="1">
        <v>5323</v>
      </c>
      <c r="F4919" s="1">
        <v>4966</v>
      </c>
      <c r="G4919" s="1">
        <v>11872</v>
      </c>
      <c r="H4919" s="1">
        <v>14030</v>
      </c>
      <c r="I4919" s="1">
        <v>9894</v>
      </c>
      <c r="J4919" s="1">
        <v>5760</v>
      </c>
      <c r="K4919">
        <v>14438</v>
      </c>
      <c r="L4919">
        <v>12541</v>
      </c>
      <c r="M4919">
        <v>13600</v>
      </c>
    </row>
    <row r="4920" spans="1:13" x14ac:dyDescent="0.2">
      <c r="A4920" t="s">
        <v>4929</v>
      </c>
      <c r="B4920">
        <v>3075</v>
      </c>
      <c r="C4920">
        <v>3147</v>
      </c>
      <c r="D4920">
        <v>3160</v>
      </c>
      <c r="E4920" s="1">
        <v>1111</v>
      </c>
      <c r="F4920" s="1">
        <v>965</v>
      </c>
      <c r="G4920" s="1">
        <v>2479</v>
      </c>
      <c r="H4920" s="1">
        <v>3207</v>
      </c>
      <c r="I4920" s="1">
        <v>2299</v>
      </c>
      <c r="J4920" s="1">
        <v>1263</v>
      </c>
      <c r="K4920">
        <v>3057</v>
      </c>
      <c r="L4920">
        <v>3386</v>
      </c>
      <c r="M4920">
        <v>3696</v>
      </c>
    </row>
    <row r="4921" spans="1:13" x14ac:dyDescent="0.2">
      <c r="A4921" t="s">
        <v>4930</v>
      </c>
      <c r="B4921">
        <v>1283</v>
      </c>
      <c r="C4921">
        <v>952</v>
      </c>
      <c r="D4921">
        <v>1260</v>
      </c>
      <c r="E4921" s="1">
        <v>556</v>
      </c>
      <c r="F4921" s="1">
        <v>433</v>
      </c>
      <c r="G4921" s="1">
        <v>1065</v>
      </c>
      <c r="H4921" s="1">
        <v>1436</v>
      </c>
      <c r="I4921" s="1">
        <v>985</v>
      </c>
      <c r="J4921" s="1">
        <v>427</v>
      </c>
      <c r="K4921">
        <v>1309</v>
      </c>
      <c r="L4921">
        <v>978</v>
      </c>
      <c r="M4921">
        <v>1135</v>
      </c>
    </row>
    <row r="4922" spans="1:13" x14ac:dyDescent="0.2">
      <c r="A4922" t="s">
        <v>4931</v>
      </c>
      <c r="B4922">
        <v>6378</v>
      </c>
      <c r="C4922">
        <v>6951</v>
      </c>
      <c r="D4922">
        <v>7342</v>
      </c>
      <c r="E4922" s="1">
        <v>1866</v>
      </c>
      <c r="F4922" s="1">
        <v>2146</v>
      </c>
      <c r="G4922" s="1">
        <v>5775</v>
      </c>
      <c r="H4922" s="1">
        <v>14226</v>
      </c>
      <c r="I4922" s="1">
        <v>7687</v>
      </c>
      <c r="J4922" s="1">
        <v>5887</v>
      </c>
      <c r="K4922">
        <v>14479</v>
      </c>
      <c r="L4922">
        <v>15284</v>
      </c>
      <c r="M4922">
        <v>16916</v>
      </c>
    </row>
    <row r="4923" spans="1:13" x14ac:dyDescent="0.2">
      <c r="A4923" t="s">
        <v>4932</v>
      </c>
      <c r="B4923">
        <v>11036</v>
      </c>
      <c r="C4923">
        <v>11560</v>
      </c>
      <c r="D4923">
        <v>13584</v>
      </c>
      <c r="E4923" s="1">
        <v>3009</v>
      </c>
      <c r="F4923" s="1">
        <v>3083</v>
      </c>
      <c r="G4923" s="1">
        <v>7750</v>
      </c>
      <c r="H4923" s="1">
        <v>12929</v>
      </c>
      <c r="I4923" s="1">
        <v>7918</v>
      </c>
      <c r="J4923" s="1">
        <v>4605</v>
      </c>
      <c r="K4923">
        <v>18945</v>
      </c>
      <c r="L4923">
        <v>16922</v>
      </c>
      <c r="M4923">
        <v>19942</v>
      </c>
    </row>
    <row r="4924" spans="1:13" x14ac:dyDescent="0.2">
      <c r="A4924" t="s">
        <v>4933</v>
      </c>
      <c r="B4924">
        <v>15</v>
      </c>
      <c r="C4924">
        <v>16</v>
      </c>
      <c r="D4924">
        <v>5</v>
      </c>
      <c r="E4924" s="1">
        <v>2</v>
      </c>
      <c r="F4924" s="1">
        <v>4</v>
      </c>
      <c r="G4924" s="1">
        <v>4</v>
      </c>
      <c r="H4924" s="1">
        <v>12</v>
      </c>
      <c r="I4924" s="1">
        <v>4</v>
      </c>
      <c r="J4924" s="1">
        <v>2</v>
      </c>
      <c r="K4924">
        <v>8</v>
      </c>
      <c r="L4924">
        <v>10</v>
      </c>
      <c r="M4924">
        <v>9</v>
      </c>
    </row>
    <row r="4925" spans="1:13" x14ac:dyDescent="0.2">
      <c r="A4925" t="s">
        <v>4934</v>
      </c>
      <c r="B4925">
        <v>1939</v>
      </c>
      <c r="C4925">
        <v>1786</v>
      </c>
      <c r="D4925">
        <v>2136</v>
      </c>
      <c r="E4925" s="1">
        <v>810</v>
      </c>
      <c r="F4925" s="1">
        <v>722</v>
      </c>
      <c r="G4925" s="1">
        <v>1801</v>
      </c>
      <c r="H4925" s="1">
        <v>2350</v>
      </c>
      <c r="I4925" s="1">
        <v>1631</v>
      </c>
      <c r="J4925" s="1">
        <v>874</v>
      </c>
      <c r="K4925">
        <v>2049</v>
      </c>
      <c r="L4925">
        <v>1943</v>
      </c>
      <c r="M4925">
        <v>2300</v>
      </c>
    </row>
    <row r="4926" spans="1:13" x14ac:dyDescent="0.2">
      <c r="A4926" t="s">
        <v>4935</v>
      </c>
      <c r="B4926">
        <v>358</v>
      </c>
      <c r="C4926">
        <v>376</v>
      </c>
      <c r="D4926">
        <v>419</v>
      </c>
      <c r="E4926" s="1">
        <v>125</v>
      </c>
      <c r="F4926" s="1">
        <v>149</v>
      </c>
      <c r="G4926" s="1">
        <v>327</v>
      </c>
      <c r="H4926" s="1">
        <v>348</v>
      </c>
      <c r="I4926" s="1">
        <v>199</v>
      </c>
      <c r="J4926" s="1">
        <v>118</v>
      </c>
      <c r="K4926">
        <v>350</v>
      </c>
      <c r="L4926">
        <v>447</v>
      </c>
      <c r="M4926">
        <v>448</v>
      </c>
    </row>
    <row r="4927" spans="1:13" x14ac:dyDescent="0.2">
      <c r="A4927" t="s">
        <v>4936</v>
      </c>
      <c r="B4927">
        <v>580</v>
      </c>
      <c r="C4927">
        <v>521</v>
      </c>
      <c r="D4927">
        <v>600</v>
      </c>
      <c r="E4927" s="1">
        <v>231</v>
      </c>
      <c r="F4927" s="1">
        <v>182</v>
      </c>
      <c r="G4927" s="1">
        <v>410</v>
      </c>
      <c r="H4927" s="1">
        <v>654</v>
      </c>
      <c r="I4927" s="1">
        <v>377</v>
      </c>
      <c r="J4927" s="1">
        <v>226</v>
      </c>
      <c r="K4927">
        <v>855</v>
      </c>
      <c r="L4927">
        <v>760</v>
      </c>
      <c r="M4927">
        <v>921</v>
      </c>
    </row>
    <row r="4928" spans="1:13" x14ac:dyDescent="0.2">
      <c r="A4928" t="s">
        <v>4937</v>
      </c>
      <c r="B4928">
        <v>1761</v>
      </c>
      <c r="C4928">
        <v>1836</v>
      </c>
      <c r="D4928">
        <v>1885</v>
      </c>
      <c r="E4928" s="1">
        <v>653</v>
      </c>
      <c r="F4928" s="1">
        <v>727</v>
      </c>
      <c r="G4928" s="1">
        <v>1487</v>
      </c>
      <c r="H4928" s="1">
        <v>1839</v>
      </c>
      <c r="I4928" s="1">
        <v>1309</v>
      </c>
      <c r="J4928" s="1">
        <v>747</v>
      </c>
      <c r="K4928">
        <v>2024</v>
      </c>
      <c r="L4928">
        <v>2045</v>
      </c>
      <c r="M4928">
        <v>2250</v>
      </c>
    </row>
    <row r="4929" spans="1:13" x14ac:dyDescent="0.2">
      <c r="A4929" t="s">
        <v>4938</v>
      </c>
      <c r="B4929">
        <v>7035</v>
      </c>
      <c r="C4929">
        <v>7199</v>
      </c>
      <c r="D4929">
        <v>7258</v>
      </c>
      <c r="E4929" s="1">
        <v>2365</v>
      </c>
      <c r="F4929" s="1">
        <v>2306</v>
      </c>
      <c r="G4929" s="1">
        <v>5411</v>
      </c>
      <c r="H4929" s="1">
        <v>8297</v>
      </c>
      <c r="I4929" s="1">
        <v>5606</v>
      </c>
      <c r="J4929" s="1">
        <v>3272</v>
      </c>
      <c r="K4929">
        <v>9190</v>
      </c>
      <c r="L4929">
        <v>9555</v>
      </c>
      <c r="M4929">
        <v>10577</v>
      </c>
    </row>
    <row r="4930" spans="1:13" x14ac:dyDescent="0.2">
      <c r="A4930" t="s">
        <v>4939</v>
      </c>
      <c r="B4930">
        <v>2919</v>
      </c>
      <c r="C4930">
        <v>2429</v>
      </c>
      <c r="D4930">
        <v>3263</v>
      </c>
      <c r="E4930" s="1">
        <v>930</v>
      </c>
      <c r="F4930" s="1">
        <v>848</v>
      </c>
      <c r="G4930" s="1">
        <v>2188</v>
      </c>
      <c r="H4930" s="1">
        <v>2889</v>
      </c>
      <c r="I4930" s="1">
        <v>1858</v>
      </c>
      <c r="J4930" s="1">
        <v>1154</v>
      </c>
      <c r="K4930">
        <v>3065</v>
      </c>
      <c r="L4930">
        <v>2523</v>
      </c>
      <c r="M4930">
        <v>2848</v>
      </c>
    </row>
    <row r="4931" spans="1:13" x14ac:dyDescent="0.2">
      <c r="A4931" t="s">
        <v>4940</v>
      </c>
      <c r="B4931">
        <v>4164</v>
      </c>
      <c r="C4931">
        <v>3556</v>
      </c>
      <c r="D4931">
        <v>4511</v>
      </c>
      <c r="E4931" s="1">
        <v>1896</v>
      </c>
      <c r="F4931" s="1">
        <v>1662</v>
      </c>
      <c r="G4931" s="1">
        <v>4087</v>
      </c>
      <c r="H4931" s="1">
        <v>4564</v>
      </c>
      <c r="I4931" s="1">
        <v>3395</v>
      </c>
      <c r="J4931" s="1">
        <v>1716</v>
      </c>
      <c r="K4931">
        <v>4473</v>
      </c>
      <c r="L4931">
        <v>3658</v>
      </c>
      <c r="M4931">
        <v>3781</v>
      </c>
    </row>
    <row r="4932" spans="1:13" x14ac:dyDescent="0.2">
      <c r="A4932" t="s">
        <v>4941</v>
      </c>
      <c r="B4932">
        <v>9683</v>
      </c>
      <c r="C4932">
        <v>7752</v>
      </c>
      <c r="D4932">
        <v>10493</v>
      </c>
      <c r="E4932" s="1">
        <v>6217</v>
      </c>
      <c r="F4932" s="1">
        <v>5282</v>
      </c>
      <c r="G4932" s="1">
        <v>12748</v>
      </c>
      <c r="H4932" s="1">
        <v>15745</v>
      </c>
      <c r="I4932" s="1">
        <v>10392</v>
      </c>
      <c r="J4932" s="1">
        <v>5499</v>
      </c>
      <c r="K4932">
        <v>6288</v>
      </c>
      <c r="L4932">
        <v>4804</v>
      </c>
      <c r="M4932">
        <v>5434</v>
      </c>
    </row>
    <row r="4933" spans="1:13" x14ac:dyDescent="0.2">
      <c r="A4933" t="s">
        <v>4942</v>
      </c>
      <c r="B4933">
        <v>1397</v>
      </c>
      <c r="C4933">
        <v>1225</v>
      </c>
      <c r="D4933">
        <v>1350</v>
      </c>
      <c r="E4933" s="1">
        <v>562</v>
      </c>
      <c r="F4933" s="1">
        <v>396</v>
      </c>
      <c r="G4933" s="1">
        <v>1123</v>
      </c>
      <c r="H4933" s="1">
        <v>2167</v>
      </c>
      <c r="I4933" s="1">
        <v>1512</v>
      </c>
      <c r="J4933" s="1">
        <v>841</v>
      </c>
      <c r="K4933">
        <v>2758</v>
      </c>
      <c r="L4933">
        <v>2072</v>
      </c>
      <c r="M4933">
        <v>2621</v>
      </c>
    </row>
    <row r="4934" spans="1:13" x14ac:dyDescent="0.2">
      <c r="A4934" t="s">
        <v>4943</v>
      </c>
      <c r="B4934">
        <v>2449</v>
      </c>
      <c r="C4934">
        <v>2309</v>
      </c>
      <c r="D4934">
        <v>2804</v>
      </c>
      <c r="E4934" s="1">
        <v>782</v>
      </c>
      <c r="F4934" s="1">
        <v>779</v>
      </c>
      <c r="G4934" s="1">
        <v>1845</v>
      </c>
      <c r="H4934" s="1">
        <v>2152</v>
      </c>
      <c r="I4934" s="1">
        <v>1408</v>
      </c>
      <c r="J4934" s="1">
        <v>817</v>
      </c>
      <c r="K4934">
        <v>2648</v>
      </c>
      <c r="L4934">
        <v>2365</v>
      </c>
      <c r="M4934">
        <v>2577</v>
      </c>
    </row>
    <row r="4935" spans="1:13" x14ac:dyDescent="0.2">
      <c r="A4935" t="s">
        <v>4944</v>
      </c>
      <c r="B4935">
        <v>11782</v>
      </c>
      <c r="C4935">
        <v>11281</v>
      </c>
      <c r="D4935">
        <v>14559</v>
      </c>
      <c r="E4935" s="1">
        <v>3141</v>
      </c>
      <c r="F4935" s="1">
        <v>2714</v>
      </c>
      <c r="G4935" s="1">
        <v>6450</v>
      </c>
      <c r="H4935" s="1">
        <v>14987</v>
      </c>
      <c r="I4935" s="1">
        <v>9696</v>
      </c>
      <c r="J4935" s="1">
        <v>5742</v>
      </c>
      <c r="K4935">
        <v>24431</v>
      </c>
      <c r="L4935">
        <v>16969</v>
      </c>
      <c r="M4935">
        <v>19167</v>
      </c>
    </row>
    <row r="4936" spans="1:13" x14ac:dyDescent="0.2">
      <c r="A4936" t="s">
        <v>4945</v>
      </c>
      <c r="B4936">
        <v>14519</v>
      </c>
      <c r="C4936">
        <v>13528</v>
      </c>
      <c r="D4936">
        <v>17420</v>
      </c>
      <c r="E4936" s="1">
        <v>3750</v>
      </c>
      <c r="F4936" s="1">
        <v>3906</v>
      </c>
      <c r="G4936" s="1">
        <v>9691</v>
      </c>
      <c r="H4936" s="1">
        <v>19878</v>
      </c>
      <c r="I4936" s="1">
        <v>10627</v>
      </c>
      <c r="J4936" s="1">
        <v>6857</v>
      </c>
      <c r="K4936">
        <v>32487</v>
      </c>
      <c r="L4936">
        <v>25171</v>
      </c>
      <c r="M4936">
        <v>29748</v>
      </c>
    </row>
    <row r="4937" spans="1:13" x14ac:dyDescent="0.2">
      <c r="A4937" t="s">
        <v>4946</v>
      </c>
      <c r="B4937">
        <v>40</v>
      </c>
      <c r="C4937">
        <v>34</v>
      </c>
      <c r="D4937">
        <v>41</v>
      </c>
      <c r="E4937" s="1">
        <v>8</v>
      </c>
      <c r="F4937" s="1">
        <v>17</v>
      </c>
      <c r="G4937" s="1">
        <v>17</v>
      </c>
      <c r="H4937" s="1">
        <v>28</v>
      </c>
      <c r="I4937" s="1">
        <v>43</v>
      </c>
      <c r="J4937" s="1">
        <v>10</v>
      </c>
      <c r="K4937">
        <v>64</v>
      </c>
      <c r="L4937">
        <v>50</v>
      </c>
      <c r="M4937">
        <v>54</v>
      </c>
    </row>
    <row r="4938" spans="1:13" x14ac:dyDescent="0.2">
      <c r="A4938" t="s">
        <v>4947</v>
      </c>
      <c r="B4938">
        <v>9266</v>
      </c>
      <c r="C4938">
        <v>8104</v>
      </c>
      <c r="D4938">
        <v>9276</v>
      </c>
      <c r="E4938" s="1">
        <v>4121</v>
      </c>
      <c r="F4938" s="1">
        <v>3655</v>
      </c>
      <c r="G4938" s="1">
        <v>8646</v>
      </c>
      <c r="H4938" s="1">
        <v>19818</v>
      </c>
      <c r="I4938" s="1">
        <v>12584</v>
      </c>
      <c r="J4938" s="1">
        <v>6785</v>
      </c>
      <c r="K4938">
        <v>16488</v>
      </c>
      <c r="L4938">
        <v>12741</v>
      </c>
      <c r="M4938">
        <v>14536</v>
      </c>
    </row>
    <row r="4939" spans="1:13" x14ac:dyDescent="0.2">
      <c r="A4939" t="s">
        <v>4948</v>
      </c>
      <c r="B4939">
        <v>146</v>
      </c>
      <c r="C4939">
        <v>145</v>
      </c>
      <c r="D4939">
        <v>126</v>
      </c>
      <c r="E4939" s="1">
        <v>60</v>
      </c>
      <c r="F4939" s="1">
        <v>82</v>
      </c>
      <c r="G4939" s="1">
        <v>179</v>
      </c>
      <c r="H4939" s="1">
        <v>344</v>
      </c>
      <c r="I4939" s="1">
        <v>197</v>
      </c>
      <c r="J4939" s="1">
        <v>94</v>
      </c>
      <c r="K4939">
        <v>201</v>
      </c>
      <c r="L4939">
        <v>184</v>
      </c>
      <c r="M4939">
        <v>211</v>
      </c>
    </row>
    <row r="4940" spans="1:13" x14ac:dyDescent="0.2">
      <c r="A4940" t="s">
        <v>4949</v>
      </c>
      <c r="B4940">
        <v>3667</v>
      </c>
      <c r="C4940">
        <v>3753</v>
      </c>
      <c r="D4940">
        <v>3963</v>
      </c>
      <c r="E4940" s="1">
        <v>2011</v>
      </c>
      <c r="F4940" s="1">
        <v>1842</v>
      </c>
      <c r="G4940" s="1">
        <v>4806</v>
      </c>
      <c r="H4940" s="1">
        <v>4187</v>
      </c>
      <c r="I4940" s="1">
        <v>2849</v>
      </c>
      <c r="J4940" s="1">
        <v>1400</v>
      </c>
      <c r="K4940">
        <v>2836</v>
      </c>
      <c r="L4940">
        <v>2885</v>
      </c>
      <c r="M4940">
        <v>3148</v>
      </c>
    </row>
    <row r="4941" spans="1:13" x14ac:dyDescent="0.2">
      <c r="A4941" t="s">
        <v>4950</v>
      </c>
      <c r="B4941">
        <v>4109</v>
      </c>
      <c r="C4941">
        <v>4244</v>
      </c>
      <c r="D4941">
        <v>4393</v>
      </c>
      <c r="E4941" s="1">
        <v>2180</v>
      </c>
      <c r="F4941" s="1">
        <v>2002</v>
      </c>
      <c r="G4941" s="1">
        <v>5111</v>
      </c>
      <c r="H4941" s="1">
        <v>4578</v>
      </c>
      <c r="I4941" s="1">
        <v>3096</v>
      </c>
      <c r="J4941" s="1">
        <v>1598</v>
      </c>
      <c r="K4941">
        <v>2973</v>
      </c>
      <c r="L4941">
        <v>3061</v>
      </c>
      <c r="M4941">
        <v>3351</v>
      </c>
    </row>
    <row r="4942" spans="1:13" x14ac:dyDescent="0.2">
      <c r="A4942" t="s">
        <v>4951</v>
      </c>
      <c r="B4942">
        <v>22421</v>
      </c>
      <c r="C4942">
        <v>16241</v>
      </c>
      <c r="D4942">
        <v>18905</v>
      </c>
      <c r="E4942" s="1">
        <v>10673</v>
      </c>
      <c r="F4942" s="1">
        <v>9638</v>
      </c>
      <c r="G4942" s="1">
        <v>24415</v>
      </c>
      <c r="H4942" s="1">
        <v>34832</v>
      </c>
      <c r="I4942" s="1">
        <v>21801</v>
      </c>
      <c r="J4942" s="1">
        <v>12906</v>
      </c>
      <c r="K4942">
        <v>25310</v>
      </c>
      <c r="L4942">
        <v>20872</v>
      </c>
      <c r="M4942">
        <v>23843</v>
      </c>
    </row>
    <row r="4943" spans="1:13" x14ac:dyDescent="0.2">
      <c r="A4943" t="s">
        <v>4952</v>
      </c>
      <c r="B4943">
        <v>2757</v>
      </c>
      <c r="C4943">
        <v>2748</v>
      </c>
      <c r="D4943">
        <v>3407</v>
      </c>
      <c r="E4943" s="1">
        <v>978</v>
      </c>
      <c r="F4943" s="1">
        <v>888</v>
      </c>
      <c r="G4943" s="1">
        <v>2270</v>
      </c>
      <c r="H4943" s="1">
        <v>2479</v>
      </c>
      <c r="I4943" s="1">
        <v>1701</v>
      </c>
      <c r="J4943" s="1">
        <v>933</v>
      </c>
      <c r="K4943">
        <v>4187</v>
      </c>
      <c r="L4943">
        <v>3900</v>
      </c>
      <c r="M4943">
        <v>4125</v>
      </c>
    </row>
    <row r="4944" spans="1:13" x14ac:dyDescent="0.2">
      <c r="A4944" t="s">
        <v>4953</v>
      </c>
      <c r="B4944">
        <v>19</v>
      </c>
      <c r="C4944">
        <v>8</v>
      </c>
      <c r="D4944">
        <v>10</v>
      </c>
      <c r="E4944" s="1">
        <v>7</v>
      </c>
      <c r="F4944" s="1">
        <v>5</v>
      </c>
      <c r="G4944" s="1">
        <v>8</v>
      </c>
      <c r="H4944" s="1">
        <v>13</v>
      </c>
      <c r="I4944" s="1">
        <v>8</v>
      </c>
      <c r="J4944" s="1">
        <v>6</v>
      </c>
      <c r="K4944">
        <v>17</v>
      </c>
      <c r="L4944">
        <v>9</v>
      </c>
      <c r="M4944">
        <v>5</v>
      </c>
    </row>
    <row r="4945" spans="1:13" x14ac:dyDescent="0.2">
      <c r="A4945" t="s">
        <v>4954</v>
      </c>
      <c r="B4945">
        <v>2087</v>
      </c>
      <c r="C4945">
        <v>1598</v>
      </c>
      <c r="D4945">
        <v>2203</v>
      </c>
      <c r="E4945" s="1">
        <v>1753</v>
      </c>
      <c r="F4945" s="1">
        <v>1508</v>
      </c>
      <c r="G4945" s="1">
        <v>3616</v>
      </c>
      <c r="H4945" s="1">
        <v>1812</v>
      </c>
      <c r="I4945" s="1">
        <v>1673</v>
      </c>
      <c r="J4945" s="1">
        <v>596</v>
      </c>
      <c r="K4945">
        <v>849</v>
      </c>
      <c r="L4945">
        <v>658</v>
      </c>
      <c r="M4945">
        <v>694</v>
      </c>
    </row>
    <row r="4946" spans="1:13" x14ac:dyDescent="0.2">
      <c r="A4946" t="s">
        <v>4955</v>
      </c>
      <c r="B4946">
        <v>1068</v>
      </c>
      <c r="C4946">
        <v>756</v>
      </c>
      <c r="D4946">
        <v>695</v>
      </c>
      <c r="E4946" s="1">
        <v>226</v>
      </c>
      <c r="F4946" s="1">
        <v>241</v>
      </c>
      <c r="G4946" s="1">
        <v>504</v>
      </c>
      <c r="H4946" s="1">
        <v>499</v>
      </c>
      <c r="I4946" s="1">
        <v>307</v>
      </c>
      <c r="J4946" s="1">
        <v>229</v>
      </c>
      <c r="K4946">
        <v>556</v>
      </c>
      <c r="L4946">
        <v>619</v>
      </c>
      <c r="M4946">
        <v>631</v>
      </c>
    </row>
    <row r="4947" spans="1:13" x14ac:dyDescent="0.2">
      <c r="A4947" t="s">
        <v>4956</v>
      </c>
      <c r="B4947">
        <v>14330</v>
      </c>
      <c r="C4947">
        <v>12888</v>
      </c>
      <c r="D4947">
        <v>21497</v>
      </c>
      <c r="E4947" s="1">
        <v>10810</v>
      </c>
      <c r="F4947" s="1">
        <v>10330</v>
      </c>
      <c r="G4947" s="1">
        <v>22308</v>
      </c>
      <c r="H4947" s="1">
        <v>27636</v>
      </c>
      <c r="I4947" s="1">
        <v>19398</v>
      </c>
      <c r="J4947" s="1">
        <v>11423</v>
      </c>
      <c r="K4947">
        <v>8037</v>
      </c>
      <c r="L4947">
        <v>6254</v>
      </c>
      <c r="M4947">
        <v>5950</v>
      </c>
    </row>
    <row r="4948" spans="1:13" x14ac:dyDescent="0.2">
      <c r="A4948" t="s">
        <v>4957</v>
      </c>
      <c r="B4948">
        <v>906</v>
      </c>
      <c r="C4948">
        <v>858</v>
      </c>
      <c r="D4948">
        <v>1130</v>
      </c>
      <c r="E4948" s="1">
        <v>336</v>
      </c>
      <c r="F4948" s="1">
        <v>282</v>
      </c>
      <c r="G4948" s="1">
        <v>689</v>
      </c>
      <c r="H4948" s="1">
        <v>1195</v>
      </c>
      <c r="I4948" s="1">
        <v>597</v>
      </c>
      <c r="J4948" s="1">
        <v>423</v>
      </c>
      <c r="K4948">
        <v>731</v>
      </c>
      <c r="L4948">
        <v>686</v>
      </c>
      <c r="M4948">
        <v>721</v>
      </c>
    </row>
    <row r="4949" spans="1:13" x14ac:dyDescent="0.2">
      <c r="A4949" t="s">
        <v>4958</v>
      </c>
      <c r="B4949">
        <v>1652</v>
      </c>
      <c r="C4949">
        <v>1620</v>
      </c>
      <c r="D4949">
        <v>1835</v>
      </c>
      <c r="E4949" s="1">
        <v>612</v>
      </c>
      <c r="F4949" s="1">
        <v>465</v>
      </c>
      <c r="G4949" s="1">
        <v>1111</v>
      </c>
      <c r="H4949" s="1">
        <v>1529</v>
      </c>
      <c r="I4949" s="1">
        <v>1034</v>
      </c>
      <c r="J4949" s="1">
        <v>583</v>
      </c>
      <c r="K4949">
        <v>1489</v>
      </c>
      <c r="L4949">
        <v>1258</v>
      </c>
      <c r="M4949">
        <v>1449</v>
      </c>
    </row>
    <row r="4950" spans="1:13" x14ac:dyDescent="0.2">
      <c r="A4950" t="s">
        <v>4959</v>
      </c>
      <c r="B4950">
        <v>265</v>
      </c>
      <c r="C4950">
        <v>253</v>
      </c>
      <c r="D4950">
        <v>238</v>
      </c>
      <c r="E4950" s="1">
        <v>107</v>
      </c>
      <c r="F4950" s="1">
        <v>77</v>
      </c>
      <c r="G4950" s="1">
        <v>164</v>
      </c>
      <c r="H4950" s="1">
        <v>147</v>
      </c>
      <c r="I4950" s="1">
        <v>107</v>
      </c>
      <c r="J4950" s="1">
        <v>58</v>
      </c>
      <c r="K4950">
        <v>172</v>
      </c>
      <c r="L4950">
        <v>163</v>
      </c>
      <c r="M4950">
        <v>218</v>
      </c>
    </row>
    <row r="4951" spans="1:13" x14ac:dyDescent="0.2">
      <c r="A4951" t="s">
        <v>4960</v>
      </c>
      <c r="B4951">
        <v>7052</v>
      </c>
      <c r="C4951">
        <v>7014</v>
      </c>
      <c r="D4951">
        <v>6087</v>
      </c>
      <c r="E4951" s="1">
        <v>2506</v>
      </c>
      <c r="F4951" s="1">
        <v>2721</v>
      </c>
      <c r="G4951" s="1">
        <v>6466</v>
      </c>
      <c r="H4951" s="1">
        <v>6492</v>
      </c>
      <c r="I4951" s="1">
        <v>5662</v>
      </c>
      <c r="J4951" s="1">
        <v>2685</v>
      </c>
      <c r="K4951">
        <v>5222</v>
      </c>
      <c r="L4951">
        <v>6823</v>
      </c>
      <c r="M4951">
        <v>7002</v>
      </c>
    </row>
    <row r="4952" spans="1:13" x14ac:dyDescent="0.2">
      <c r="A4952" t="s">
        <v>4961</v>
      </c>
      <c r="B4952">
        <v>5224</v>
      </c>
      <c r="C4952">
        <v>5326</v>
      </c>
      <c r="D4952">
        <v>6795</v>
      </c>
      <c r="E4952" s="1">
        <v>2227</v>
      </c>
      <c r="F4952" s="1">
        <v>2138</v>
      </c>
      <c r="G4952" s="1">
        <v>4483</v>
      </c>
      <c r="H4952" s="1">
        <v>6089</v>
      </c>
      <c r="I4952" s="1">
        <v>3982</v>
      </c>
      <c r="J4952" s="1">
        <v>2052</v>
      </c>
      <c r="K4952">
        <v>5056</v>
      </c>
      <c r="L4952">
        <v>4576</v>
      </c>
      <c r="M4952">
        <v>5256</v>
      </c>
    </row>
    <row r="4953" spans="1:13" x14ac:dyDescent="0.2">
      <c r="A4953" t="s">
        <v>4962</v>
      </c>
      <c r="B4953">
        <v>1832</v>
      </c>
      <c r="C4953">
        <v>1569</v>
      </c>
      <c r="D4953">
        <v>1802</v>
      </c>
      <c r="E4953" s="1">
        <v>811</v>
      </c>
      <c r="F4953" s="1">
        <v>611</v>
      </c>
      <c r="G4953" s="1">
        <v>1660</v>
      </c>
      <c r="H4953" s="1">
        <v>1433</v>
      </c>
      <c r="I4953" s="1">
        <v>933</v>
      </c>
      <c r="J4953" s="1">
        <v>543</v>
      </c>
      <c r="K4953">
        <v>1861</v>
      </c>
      <c r="L4953">
        <v>1712</v>
      </c>
      <c r="M4953">
        <v>1848</v>
      </c>
    </row>
    <row r="4954" spans="1:13" x14ac:dyDescent="0.2">
      <c r="A4954" t="s">
        <v>4963</v>
      </c>
      <c r="B4954">
        <v>2330</v>
      </c>
      <c r="C4954">
        <v>2374</v>
      </c>
      <c r="D4954">
        <v>2521</v>
      </c>
      <c r="E4954" s="1">
        <v>1145</v>
      </c>
      <c r="F4954" s="1">
        <v>940</v>
      </c>
      <c r="G4954" s="1">
        <v>2327</v>
      </c>
      <c r="H4954" s="1">
        <v>2016</v>
      </c>
      <c r="I4954" s="1">
        <v>1522</v>
      </c>
      <c r="J4954" s="1">
        <v>755</v>
      </c>
      <c r="K4954">
        <v>2427</v>
      </c>
      <c r="L4954">
        <v>2062</v>
      </c>
      <c r="M4954">
        <v>2456</v>
      </c>
    </row>
    <row r="4955" spans="1:13" x14ac:dyDescent="0.2">
      <c r="A4955" t="s">
        <v>4964</v>
      </c>
      <c r="B4955">
        <v>2079</v>
      </c>
      <c r="C4955">
        <v>1938</v>
      </c>
      <c r="D4955">
        <v>2444</v>
      </c>
      <c r="E4955" s="1">
        <v>843</v>
      </c>
      <c r="F4955" s="1">
        <v>727</v>
      </c>
      <c r="G4955" s="1">
        <v>1826</v>
      </c>
      <c r="H4955" s="1">
        <v>3142</v>
      </c>
      <c r="I4955" s="1">
        <v>1946</v>
      </c>
      <c r="J4955" s="1">
        <v>1162</v>
      </c>
      <c r="K4955">
        <v>3849</v>
      </c>
      <c r="L4955">
        <v>3225</v>
      </c>
      <c r="M4955">
        <v>3766</v>
      </c>
    </row>
    <row r="4956" spans="1:13" x14ac:dyDescent="0.2">
      <c r="A4956" t="s">
        <v>4965</v>
      </c>
      <c r="B4956">
        <v>7693</v>
      </c>
      <c r="C4956">
        <v>6902</v>
      </c>
      <c r="D4956">
        <v>7916</v>
      </c>
      <c r="E4956" s="1">
        <v>2475</v>
      </c>
      <c r="F4956" s="1">
        <v>2282</v>
      </c>
      <c r="G4956" s="1">
        <v>5437</v>
      </c>
      <c r="H4956" s="1">
        <v>8483</v>
      </c>
      <c r="I4956" s="1">
        <v>5626</v>
      </c>
      <c r="J4956" s="1">
        <v>2970</v>
      </c>
      <c r="K4956">
        <v>11722</v>
      </c>
      <c r="L4956">
        <v>10834</v>
      </c>
      <c r="M4956">
        <v>12623</v>
      </c>
    </row>
    <row r="4957" spans="1:13" x14ac:dyDescent="0.2">
      <c r="A4957" t="s">
        <v>4966</v>
      </c>
      <c r="B4957">
        <v>4663</v>
      </c>
      <c r="C4957">
        <v>4026</v>
      </c>
      <c r="D4957">
        <v>5017</v>
      </c>
      <c r="E4957" s="1">
        <v>2891</v>
      </c>
      <c r="F4957" s="1">
        <v>2424</v>
      </c>
      <c r="G4957" s="1">
        <v>6065</v>
      </c>
      <c r="H4957" s="1">
        <v>4587</v>
      </c>
      <c r="I4957" s="1">
        <v>3557</v>
      </c>
      <c r="J4957" s="1">
        <v>1603</v>
      </c>
      <c r="K4957">
        <v>2964</v>
      </c>
      <c r="L4957">
        <v>2419</v>
      </c>
      <c r="M4957">
        <v>2494</v>
      </c>
    </row>
    <row r="4958" spans="1:13" x14ac:dyDescent="0.2">
      <c r="A4958" t="s">
        <v>4967</v>
      </c>
      <c r="B4958">
        <v>1264</v>
      </c>
      <c r="C4958">
        <v>1183</v>
      </c>
      <c r="D4958">
        <v>1402</v>
      </c>
      <c r="E4958" s="1">
        <v>413</v>
      </c>
      <c r="F4958" s="1">
        <v>457</v>
      </c>
      <c r="G4958" s="1">
        <v>1035</v>
      </c>
      <c r="H4958" s="1">
        <v>1230</v>
      </c>
      <c r="I4958" s="1">
        <v>823</v>
      </c>
      <c r="J4958" s="1">
        <v>474</v>
      </c>
      <c r="K4958">
        <v>779</v>
      </c>
      <c r="L4958">
        <v>823</v>
      </c>
      <c r="M4958">
        <v>896</v>
      </c>
    </row>
    <row r="4959" spans="1:13" x14ac:dyDescent="0.2">
      <c r="A4959" t="s">
        <v>4968</v>
      </c>
      <c r="B4959">
        <v>2631</v>
      </c>
      <c r="C4959">
        <v>2566</v>
      </c>
      <c r="D4959">
        <v>2078</v>
      </c>
      <c r="E4959" s="1">
        <v>695</v>
      </c>
      <c r="F4959" s="1">
        <v>677</v>
      </c>
      <c r="G4959" s="1">
        <v>1593</v>
      </c>
      <c r="H4959" s="1">
        <v>2202</v>
      </c>
      <c r="I4959" s="1">
        <v>1584</v>
      </c>
      <c r="J4959" s="1">
        <v>970</v>
      </c>
      <c r="K4959">
        <v>1972</v>
      </c>
      <c r="L4959">
        <v>2441</v>
      </c>
      <c r="M4959">
        <v>3016</v>
      </c>
    </row>
    <row r="4960" spans="1:13" x14ac:dyDescent="0.2">
      <c r="A4960" t="s">
        <v>4969</v>
      </c>
      <c r="B4960">
        <v>3602</v>
      </c>
      <c r="C4960">
        <v>3408</v>
      </c>
      <c r="D4960">
        <v>4646</v>
      </c>
      <c r="E4960" s="1">
        <v>1482</v>
      </c>
      <c r="F4960" s="1">
        <v>1360</v>
      </c>
      <c r="G4960" s="1">
        <v>3094</v>
      </c>
      <c r="H4960" s="1">
        <v>4789</v>
      </c>
      <c r="I4960" s="1">
        <v>2975</v>
      </c>
      <c r="J4960" s="1">
        <v>1673</v>
      </c>
      <c r="K4960">
        <v>5426</v>
      </c>
      <c r="L4960">
        <v>4642</v>
      </c>
      <c r="M4960">
        <v>5042</v>
      </c>
    </row>
    <row r="4961" spans="1:13" x14ac:dyDescent="0.2">
      <c r="A4961" t="s">
        <v>4970</v>
      </c>
      <c r="B4961">
        <v>2985</v>
      </c>
      <c r="C4961">
        <v>2476</v>
      </c>
      <c r="D4961">
        <v>2398</v>
      </c>
      <c r="E4961" s="1">
        <v>1037</v>
      </c>
      <c r="F4961" s="1">
        <v>961</v>
      </c>
      <c r="G4961" s="1">
        <v>2093</v>
      </c>
      <c r="H4961" s="1">
        <v>2228</v>
      </c>
      <c r="I4961" s="1">
        <v>1516</v>
      </c>
      <c r="J4961" s="1">
        <v>890</v>
      </c>
      <c r="K4961">
        <v>1611</v>
      </c>
      <c r="L4961">
        <v>1854</v>
      </c>
      <c r="M4961">
        <v>1865</v>
      </c>
    </row>
    <row r="4962" spans="1:13" x14ac:dyDescent="0.2">
      <c r="A4962" t="s">
        <v>4971</v>
      </c>
      <c r="B4962">
        <v>6573</v>
      </c>
      <c r="C4962">
        <v>5667</v>
      </c>
      <c r="D4962">
        <v>6957</v>
      </c>
      <c r="E4962" s="1">
        <v>2582</v>
      </c>
      <c r="F4962" s="1">
        <v>2295</v>
      </c>
      <c r="G4962" s="1">
        <v>5928</v>
      </c>
      <c r="H4962" s="1">
        <v>8734</v>
      </c>
      <c r="I4962" s="1">
        <v>5159</v>
      </c>
      <c r="J4962" s="1">
        <v>2923</v>
      </c>
      <c r="K4962">
        <v>6521</v>
      </c>
      <c r="L4962">
        <v>5622</v>
      </c>
      <c r="M4962">
        <v>6194</v>
      </c>
    </row>
    <row r="4963" spans="1:13" x14ac:dyDescent="0.2">
      <c r="A4963" t="s">
        <v>4972</v>
      </c>
      <c r="B4963">
        <v>1802</v>
      </c>
      <c r="C4963">
        <v>1733</v>
      </c>
      <c r="D4963">
        <v>1981</v>
      </c>
      <c r="E4963" s="1">
        <v>935</v>
      </c>
      <c r="F4963" s="1">
        <v>770</v>
      </c>
      <c r="G4963" s="1">
        <v>1816</v>
      </c>
      <c r="H4963" s="1">
        <v>2304</v>
      </c>
      <c r="I4963" s="1">
        <v>1779</v>
      </c>
      <c r="J4963" s="1">
        <v>774</v>
      </c>
      <c r="K4963">
        <v>1887</v>
      </c>
      <c r="L4963">
        <v>1667</v>
      </c>
      <c r="M4963">
        <v>1813</v>
      </c>
    </row>
    <row r="4964" spans="1:13" x14ac:dyDescent="0.2">
      <c r="A4964" t="s">
        <v>4973</v>
      </c>
      <c r="B4964">
        <v>1083</v>
      </c>
      <c r="C4964">
        <v>1002</v>
      </c>
      <c r="D4964">
        <v>1171</v>
      </c>
      <c r="E4964" s="1">
        <v>434</v>
      </c>
      <c r="F4964" s="1">
        <v>424</v>
      </c>
      <c r="G4964" s="1">
        <v>974</v>
      </c>
      <c r="H4964" s="1">
        <v>1299</v>
      </c>
      <c r="I4964" s="1">
        <v>943</v>
      </c>
      <c r="J4964" s="1">
        <v>496</v>
      </c>
      <c r="K4964">
        <v>1368</v>
      </c>
      <c r="L4964">
        <v>1127</v>
      </c>
      <c r="M4964">
        <v>1302</v>
      </c>
    </row>
    <row r="4965" spans="1:13" x14ac:dyDescent="0.2">
      <c r="A4965" t="s">
        <v>4974</v>
      </c>
      <c r="B4965">
        <v>3426</v>
      </c>
      <c r="C4965">
        <v>3431</v>
      </c>
      <c r="D4965">
        <v>3163</v>
      </c>
      <c r="E4965" s="1">
        <v>647</v>
      </c>
      <c r="F4965" s="1">
        <v>528</v>
      </c>
      <c r="G4965" s="1">
        <v>1464</v>
      </c>
      <c r="H4965" s="1">
        <v>2447</v>
      </c>
      <c r="I4965" s="1">
        <v>1646</v>
      </c>
      <c r="J4965" s="1">
        <v>1044</v>
      </c>
      <c r="K4965">
        <v>4793</v>
      </c>
      <c r="L4965">
        <v>4863</v>
      </c>
      <c r="M4965">
        <v>6005</v>
      </c>
    </row>
    <row r="4966" spans="1:13" x14ac:dyDescent="0.2">
      <c r="A4966" t="s">
        <v>4975</v>
      </c>
      <c r="B4966">
        <v>1558</v>
      </c>
      <c r="C4966">
        <v>1380</v>
      </c>
      <c r="D4966">
        <v>1501</v>
      </c>
      <c r="E4966" s="1">
        <v>482</v>
      </c>
      <c r="F4966" s="1">
        <v>442</v>
      </c>
      <c r="G4966" s="1">
        <v>1016</v>
      </c>
      <c r="H4966" s="1">
        <v>1375</v>
      </c>
      <c r="I4966" s="1">
        <v>927</v>
      </c>
      <c r="J4966" s="1">
        <v>562</v>
      </c>
      <c r="K4966">
        <v>1725</v>
      </c>
      <c r="L4966">
        <v>1669</v>
      </c>
      <c r="M4966">
        <v>1960</v>
      </c>
    </row>
    <row r="4967" spans="1:13" x14ac:dyDescent="0.2">
      <c r="A4967" t="s">
        <v>4976</v>
      </c>
      <c r="B4967">
        <v>2378</v>
      </c>
      <c r="C4967">
        <v>2052</v>
      </c>
      <c r="D4967">
        <v>2561</v>
      </c>
      <c r="E4967" s="1">
        <v>1817</v>
      </c>
      <c r="F4967" s="1">
        <v>1518</v>
      </c>
      <c r="G4967" s="1">
        <v>4070</v>
      </c>
      <c r="H4967" s="1">
        <v>1674</v>
      </c>
      <c r="I4967" s="1">
        <v>1536</v>
      </c>
      <c r="J4967" s="1">
        <v>537</v>
      </c>
      <c r="K4967">
        <v>993</v>
      </c>
      <c r="L4967">
        <v>798</v>
      </c>
      <c r="M4967">
        <v>880</v>
      </c>
    </row>
    <row r="4968" spans="1:13" x14ac:dyDescent="0.2">
      <c r="A4968" t="s">
        <v>4977</v>
      </c>
      <c r="B4968">
        <v>8397</v>
      </c>
      <c r="C4968">
        <v>7056</v>
      </c>
      <c r="D4968">
        <v>7698</v>
      </c>
      <c r="E4968" s="1">
        <v>2882</v>
      </c>
      <c r="F4968" s="1">
        <v>2537</v>
      </c>
      <c r="G4968" s="1">
        <v>6329</v>
      </c>
      <c r="H4968" s="1">
        <v>8838</v>
      </c>
      <c r="I4968" s="1">
        <v>5479</v>
      </c>
      <c r="J4968" s="1">
        <v>3332</v>
      </c>
      <c r="K4968">
        <v>9311</v>
      </c>
      <c r="L4968">
        <v>8623</v>
      </c>
      <c r="M4968">
        <v>9879</v>
      </c>
    </row>
    <row r="4969" spans="1:13" x14ac:dyDescent="0.2">
      <c r="A4969" t="s">
        <v>4978</v>
      </c>
      <c r="B4969">
        <v>1224</v>
      </c>
      <c r="C4969">
        <v>880</v>
      </c>
      <c r="D4969">
        <v>1092</v>
      </c>
      <c r="E4969" s="1">
        <v>438</v>
      </c>
      <c r="F4969" s="1">
        <v>377</v>
      </c>
      <c r="G4969" s="1">
        <v>700</v>
      </c>
      <c r="H4969" s="1">
        <v>1205</v>
      </c>
      <c r="I4969" s="1">
        <v>911</v>
      </c>
      <c r="J4969" s="1">
        <v>445</v>
      </c>
      <c r="K4969">
        <v>1587</v>
      </c>
      <c r="L4969">
        <v>1182</v>
      </c>
      <c r="M4969">
        <v>1304</v>
      </c>
    </row>
    <row r="4970" spans="1:13" x14ac:dyDescent="0.2">
      <c r="A4970" t="s">
        <v>4979</v>
      </c>
      <c r="B4970">
        <v>45</v>
      </c>
      <c r="C4970">
        <v>62</v>
      </c>
      <c r="D4970">
        <v>60</v>
      </c>
      <c r="E4970" s="1">
        <v>13</v>
      </c>
      <c r="F4970" s="1">
        <v>23</v>
      </c>
      <c r="G4970" s="1">
        <v>46</v>
      </c>
      <c r="H4970" s="1">
        <v>48</v>
      </c>
      <c r="I4970" s="1">
        <v>23</v>
      </c>
      <c r="J4970" s="1">
        <v>26</v>
      </c>
      <c r="K4970">
        <v>36</v>
      </c>
      <c r="L4970">
        <v>50</v>
      </c>
      <c r="M4970">
        <v>53</v>
      </c>
    </row>
    <row r="4971" spans="1:13" x14ac:dyDescent="0.2">
      <c r="A4971" t="s">
        <v>4980</v>
      </c>
      <c r="B4971">
        <v>2636</v>
      </c>
      <c r="C4971">
        <v>2515</v>
      </c>
      <c r="D4971">
        <v>2483</v>
      </c>
      <c r="E4971" s="1">
        <v>932</v>
      </c>
      <c r="F4971" s="1">
        <v>919</v>
      </c>
      <c r="G4971" s="1">
        <v>2021</v>
      </c>
      <c r="H4971" s="1">
        <v>2547</v>
      </c>
      <c r="I4971" s="1">
        <v>1682</v>
      </c>
      <c r="J4971" s="1">
        <v>1044</v>
      </c>
      <c r="K4971">
        <v>2271</v>
      </c>
      <c r="L4971">
        <v>2620</v>
      </c>
      <c r="M4971">
        <v>2832</v>
      </c>
    </row>
    <row r="4972" spans="1:13" x14ac:dyDescent="0.2">
      <c r="A4972" t="s">
        <v>4981</v>
      </c>
      <c r="B4972">
        <v>784</v>
      </c>
      <c r="C4972">
        <v>798</v>
      </c>
      <c r="D4972">
        <v>910</v>
      </c>
      <c r="E4972" s="1">
        <v>276</v>
      </c>
      <c r="F4972" s="1">
        <v>269</v>
      </c>
      <c r="G4972" s="1">
        <v>477</v>
      </c>
      <c r="H4972" s="1">
        <v>958</v>
      </c>
      <c r="I4972" s="1">
        <v>665</v>
      </c>
      <c r="J4972" s="1">
        <v>377</v>
      </c>
      <c r="K4972">
        <v>1059</v>
      </c>
      <c r="L4972">
        <v>949</v>
      </c>
      <c r="M4972">
        <v>1110</v>
      </c>
    </row>
    <row r="4973" spans="1:13" x14ac:dyDescent="0.2">
      <c r="A4973" t="s">
        <v>4982</v>
      </c>
      <c r="B4973">
        <v>4120</v>
      </c>
      <c r="C4973">
        <v>3408</v>
      </c>
      <c r="D4973">
        <v>3972</v>
      </c>
      <c r="E4973" s="1">
        <v>1959</v>
      </c>
      <c r="F4973" s="1">
        <v>1733</v>
      </c>
      <c r="G4973" s="1">
        <v>3727</v>
      </c>
      <c r="H4973" s="1">
        <v>3912</v>
      </c>
      <c r="I4973" s="1">
        <v>2601</v>
      </c>
      <c r="J4973" s="1">
        <v>1487</v>
      </c>
      <c r="K4973">
        <v>4134</v>
      </c>
      <c r="L4973">
        <v>3778</v>
      </c>
      <c r="M4973">
        <v>4094</v>
      </c>
    </row>
    <row r="4974" spans="1:13" x14ac:dyDescent="0.2">
      <c r="A4974" t="s">
        <v>4983</v>
      </c>
      <c r="B4974">
        <v>28762</v>
      </c>
      <c r="C4974">
        <v>21605</v>
      </c>
      <c r="D4974">
        <v>21427</v>
      </c>
      <c r="E4974" s="1">
        <v>10216</v>
      </c>
      <c r="F4974" s="1">
        <v>9304</v>
      </c>
      <c r="G4974" s="1">
        <v>22721</v>
      </c>
      <c r="H4974" s="1">
        <v>26107</v>
      </c>
      <c r="I4974" s="1">
        <v>17120</v>
      </c>
      <c r="J4974" s="1">
        <v>10040</v>
      </c>
      <c r="K4974">
        <v>24365</v>
      </c>
      <c r="L4974">
        <v>26550</v>
      </c>
      <c r="M4974">
        <v>30019</v>
      </c>
    </row>
    <row r="4975" spans="1:13" x14ac:dyDescent="0.2">
      <c r="A4975" t="s">
        <v>4984</v>
      </c>
      <c r="B4975">
        <v>4481</v>
      </c>
      <c r="C4975">
        <v>3911</v>
      </c>
      <c r="D4975">
        <v>4215</v>
      </c>
      <c r="E4975" s="1">
        <v>1268</v>
      </c>
      <c r="F4975" s="1">
        <v>1156</v>
      </c>
      <c r="G4975" s="1">
        <v>2945</v>
      </c>
      <c r="H4975" s="1">
        <v>5023</v>
      </c>
      <c r="I4975" s="1">
        <v>3224</v>
      </c>
      <c r="J4975" s="1">
        <v>1871</v>
      </c>
      <c r="K4975">
        <v>6940</v>
      </c>
      <c r="L4975">
        <v>6255</v>
      </c>
      <c r="M4975">
        <v>7323</v>
      </c>
    </row>
    <row r="4976" spans="1:13" x14ac:dyDescent="0.2">
      <c r="A4976" t="s">
        <v>4985</v>
      </c>
      <c r="B4976">
        <v>1566</v>
      </c>
      <c r="C4976">
        <v>1264</v>
      </c>
      <c r="D4976">
        <v>1509</v>
      </c>
      <c r="E4976" s="1">
        <v>834</v>
      </c>
      <c r="F4976" s="1">
        <v>715</v>
      </c>
      <c r="G4976" s="1">
        <v>1542</v>
      </c>
      <c r="H4976" s="1">
        <v>1696</v>
      </c>
      <c r="I4976" s="1">
        <v>1260</v>
      </c>
      <c r="J4976" s="1">
        <v>563</v>
      </c>
      <c r="K4976">
        <v>1054</v>
      </c>
      <c r="L4976">
        <v>886</v>
      </c>
      <c r="M4976">
        <v>927</v>
      </c>
    </row>
    <row r="4977" spans="1:13" x14ac:dyDescent="0.2">
      <c r="A4977" t="s">
        <v>4986</v>
      </c>
      <c r="B4977">
        <v>673</v>
      </c>
      <c r="C4977">
        <v>612</v>
      </c>
      <c r="D4977">
        <v>688</v>
      </c>
      <c r="E4977" s="1">
        <v>231</v>
      </c>
      <c r="F4977" s="1">
        <v>254</v>
      </c>
      <c r="G4977" s="1">
        <v>541</v>
      </c>
      <c r="H4977" s="1">
        <v>570</v>
      </c>
      <c r="I4977" s="1">
        <v>378</v>
      </c>
      <c r="J4977" s="1">
        <v>203</v>
      </c>
      <c r="K4977">
        <v>516</v>
      </c>
      <c r="L4977">
        <v>520</v>
      </c>
      <c r="M4977">
        <v>501</v>
      </c>
    </row>
    <row r="4978" spans="1:13" x14ac:dyDescent="0.2">
      <c r="A4978" t="s">
        <v>4987</v>
      </c>
      <c r="B4978">
        <v>1476</v>
      </c>
      <c r="C4978">
        <v>1528</v>
      </c>
      <c r="D4978">
        <v>1692</v>
      </c>
      <c r="E4978" s="1">
        <v>599</v>
      </c>
      <c r="F4978" s="1">
        <v>654</v>
      </c>
      <c r="G4978" s="1">
        <v>1413</v>
      </c>
      <c r="H4978" s="1">
        <v>1190</v>
      </c>
      <c r="I4978" s="1">
        <v>754</v>
      </c>
      <c r="J4978" s="1">
        <v>492</v>
      </c>
      <c r="K4978">
        <v>2472</v>
      </c>
      <c r="L4978">
        <v>2727</v>
      </c>
      <c r="M4978">
        <v>2669</v>
      </c>
    </row>
    <row r="4979" spans="1:13" x14ac:dyDescent="0.2">
      <c r="A4979" t="s">
        <v>4988</v>
      </c>
      <c r="B4979">
        <v>3601</v>
      </c>
      <c r="C4979">
        <v>3092</v>
      </c>
      <c r="D4979">
        <v>3006</v>
      </c>
      <c r="E4979" s="1">
        <v>1246</v>
      </c>
      <c r="F4979" s="1">
        <v>1272</v>
      </c>
      <c r="G4979" s="1">
        <v>2670</v>
      </c>
      <c r="H4979" s="1">
        <v>1969</v>
      </c>
      <c r="I4979" s="1">
        <v>1554</v>
      </c>
      <c r="J4979" s="1">
        <v>708</v>
      </c>
      <c r="K4979">
        <v>1953</v>
      </c>
      <c r="L4979">
        <v>2081</v>
      </c>
      <c r="M4979">
        <v>2265</v>
      </c>
    </row>
    <row r="4980" spans="1:13" x14ac:dyDescent="0.2">
      <c r="A4980" t="s">
        <v>4989</v>
      </c>
      <c r="B4980">
        <v>3394</v>
      </c>
      <c r="C4980">
        <v>3335</v>
      </c>
      <c r="D4980">
        <v>3378</v>
      </c>
      <c r="E4980" s="1">
        <v>1161</v>
      </c>
      <c r="F4980" s="1">
        <v>1194</v>
      </c>
      <c r="G4980" s="1">
        <v>2670</v>
      </c>
      <c r="H4980" s="1">
        <v>2658</v>
      </c>
      <c r="I4980" s="1">
        <v>1932</v>
      </c>
      <c r="J4980" s="1">
        <v>880</v>
      </c>
      <c r="K4980">
        <v>3594</v>
      </c>
      <c r="L4980">
        <v>3876</v>
      </c>
      <c r="M4980">
        <v>4283</v>
      </c>
    </row>
    <row r="4981" spans="1:13" x14ac:dyDescent="0.2">
      <c r="A4981" t="s">
        <v>4990</v>
      </c>
      <c r="B4981">
        <v>1408</v>
      </c>
      <c r="C4981">
        <v>1289</v>
      </c>
      <c r="D4981">
        <v>1398</v>
      </c>
      <c r="E4981" s="1">
        <v>519</v>
      </c>
      <c r="F4981" s="1">
        <v>556</v>
      </c>
      <c r="G4981" s="1">
        <v>1109</v>
      </c>
      <c r="H4981" s="1">
        <v>1480</v>
      </c>
      <c r="I4981" s="1">
        <v>1183</v>
      </c>
      <c r="J4981" s="1">
        <v>603</v>
      </c>
      <c r="K4981">
        <v>1743</v>
      </c>
      <c r="L4981">
        <v>1667</v>
      </c>
      <c r="M4981">
        <v>1797</v>
      </c>
    </row>
    <row r="4982" spans="1:13" x14ac:dyDescent="0.2">
      <c r="A4982" t="s">
        <v>4991</v>
      </c>
      <c r="B4982">
        <v>2533</v>
      </c>
      <c r="C4982">
        <v>2489</v>
      </c>
      <c r="D4982">
        <v>2349</v>
      </c>
      <c r="E4982" s="1">
        <v>1163</v>
      </c>
      <c r="F4982" s="1">
        <v>1043</v>
      </c>
      <c r="G4982" s="1">
        <v>2358</v>
      </c>
      <c r="H4982" s="1">
        <v>1810</v>
      </c>
      <c r="I4982" s="1">
        <v>1761</v>
      </c>
      <c r="J4982" s="1">
        <v>715</v>
      </c>
      <c r="K4982">
        <v>1518</v>
      </c>
      <c r="L4982">
        <v>1978</v>
      </c>
      <c r="M4982">
        <v>1889</v>
      </c>
    </row>
    <row r="4983" spans="1:13" x14ac:dyDescent="0.2">
      <c r="A4983" t="s">
        <v>4992</v>
      </c>
      <c r="B4983">
        <v>2784</v>
      </c>
      <c r="C4983">
        <v>2660</v>
      </c>
      <c r="D4983">
        <v>2856</v>
      </c>
      <c r="E4983" s="1">
        <v>999</v>
      </c>
      <c r="F4983" s="1">
        <v>955</v>
      </c>
      <c r="G4983" s="1">
        <v>1953</v>
      </c>
      <c r="H4983" s="1">
        <v>3170</v>
      </c>
      <c r="I4983" s="1">
        <v>2153</v>
      </c>
      <c r="J4983" s="1">
        <v>1260</v>
      </c>
      <c r="K4983">
        <v>3290</v>
      </c>
      <c r="L4983">
        <v>2908</v>
      </c>
      <c r="M4983">
        <v>3024</v>
      </c>
    </row>
    <row r="4984" spans="1:13" x14ac:dyDescent="0.2">
      <c r="A4984" t="s">
        <v>4993</v>
      </c>
      <c r="B4984">
        <v>1415</v>
      </c>
      <c r="C4984">
        <v>1443</v>
      </c>
      <c r="D4984">
        <v>2050</v>
      </c>
      <c r="E4984" s="1">
        <v>747</v>
      </c>
      <c r="F4984" s="1">
        <v>782</v>
      </c>
      <c r="G4984" s="1">
        <v>1742</v>
      </c>
      <c r="H4984" s="1">
        <v>1925</v>
      </c>
      <c r="I4984" s="1">
        <v>1361</v>
      </c>
      <c r="J4984" s="1">
        <v>612</v>
      </c>
      <c r="K4984">
        <v>1381</v>
      </c>
      <c r="L4984">
        <v>972</v>
      </c>
      <c r="M4984">
        <v>1232</v>
      </c>
    </row>
    <row r="4985" spans="1:13" x14ac:dyDescent="0.2">
      <c r="A4985" t="s">
        <v>4994</v>
      </c>
      <c r="B4985">
        <v>2897</v>
      </c>
      <c r="C4985">
        <v>2607</v>
      </c>
      <c r="D4985">
        <v>3041</v>
      </c>
      <c r="E4985" s="1">
        <v>917</v>
      </c>
      <c r="F4985" s="1">
        <v>799</v>
      </c>
      <c r="G4985" s="1">
        <v>2003</v>
      </c>
      <c r="H4985" s="1">
        <v>2258</v>
      </c>
      <c r="I4985" s="1">
        <v>1478</v>
      </c>
      <c r="J4985" s="1">
        <v>812</v>
      </c>
      <c r="K4985">
        <v>2870</v>
      </c>
      <c r="L4985">
        <v>2431</v>
      </c>
      <c r="M4985">
        <v>2779</v>
      </c>
    </row>
    <row r="4986" spans="1:13" x14ac:dyDescent="0.2">
      <c r="A4986" t="s">
        <v>4995</v>
      </c>
      <c r="B4986">
        <v>1671</v>
      </c>
      <c r="C4986">
        <v>1338</v>
      </c>
      <c r="D4986">
        <v>1624</v>
      </c>
      <c r="E4986" s="1">
        <v>630</v>
      </c>
      <c r="F4986" s="1">
        <v>598</v>
      </c>
      <c r="G4986" s="1">
        <v>1247</v>
      </c>
      <c r="H4986" s="1">
        <v>2054</v>
      </c>
      <c r="I4986" s="1">
        <v>1314</v>
      </c>
      <c r="J4986" s="1">
        <v>713</v>
      </c>
      <c r="K4986">
        <v>2095</v>
      </c>
      <c r="L4986">
        <v>1669</v>
      </c>
      <c r="M4986">
        <v>2056</v>
      </c>
    </row>
    <row r="4987" spans="1:13" x14ac:dyDescent="0.2">
      <c r="A4987" t="s">
        <v>4996</v>
      </c>
      <c r="B4987">
        <v>3179</v>
      </c>
      <c r="C4987">
        <v>3426</v>
      </c>
      <c r="D4987">
        <v>3896</v>
      </c>
      <c r="E4987" s="1">
        <v>1475</v>
      </c>
      <c r="F4987" s="1">
        <v>1328</v>
      </c>
      <c r="G4987" s="1">
        <v>3398</v>
      </c>
      <c r="H4987" s="1">
        <v>4085</v>
      </c>
      <c r="I4987" s="1">
        <v>2843</v>
      </c>
      <c r="J4987" s="1">
        <v>1470</v>
      </c>
      <c r="K4987">
        <v>3713</v>
      </c>
      <c r="L4987">
        <v>3407</v>
      </c>
      <c r="M4987">
        <v>3667</v>
      </c>
    </row>
    <row r="4988" spans="1:13" x14ac:dyDescent="0.2">
      <c r="A4988" t="s">
        <v>4997</v>
      </c>
      <c r="B4988">
        <v>7504</v>
      </c>
      <c r="C4988">
        <v>6145</v>
      </c>
      <c r="D4988">
        <v>6767</v>
      </c>
      <c r="E4988" s="1">
        <v>2563</v>
      </c>
      <c r="F4988" s="1">
        <v>2215</v>
      </c>
      <c r="G4988" s="1">
        <v>5274</v>
      </c>
      <c r="H4988" s="1">
        <v>12304</v>
      </c>
      <c r="I4988" s="1">
        <v>8370</v>
      </c>
      <c r="J4988" s="1">
        <v>4768</v>
      </c>
      <c r="K4988">
        <v>15728</v>
      </c>
      <c r="L4988">
        <v>12601</v>
      </c>
      <c r="M4988">
        <v>15619</v>
      </c>
    </row>
    <row r="4989" spans="1:13" x14ac:dyDescent="0.2">
      <c r="A4989" t="s">
        <v>4998</v>
      </c>
      <c r="B4989">
        <v>1360</v>
      </c>
      <c r="C4989">
        <v>936</v>
      </c>
      <c r="D4989">
        <v>930</v>
      </c>
      <c r="E4989" s="1">
        <v>420</v>
      </c>
      <c r="F4989" s="1">
        <v>310</v>
      </c>
      <c r="G4989" s="1">
        <v>713</v>
      </c>
      <c r="H4989" s="1">
        <v>1572</v>
      </c>
      <c r="I4989" s="1">
        <v>1397</v>
      </c>
      <c r="J4989" s="1">
        <v>664</v>
      </c>
      <c r="K4989">
        <v>2402</v>
      </c>
      <c r="L4989">
        <v>1989</v>
      </c>
      <c r="M4989">
        <v>2484</v>
      </c>
    </row>
    <row r="4990" spans="1:13" x14ac:dyDescent="0.2">
      <c r="A4990" t="s">
        <v>4999</v>
      </c>
      <c r="B4990">
        <v>4000</v>
      </c>
      <c r="C4990">
        <v>3119</v>
      </c>
      <c r="D4990">
        <v>2748</v>
      </c>
      <c r="E4990" s="1">
        <v>1639</v>
      </c>
      <c r="F4990" s="1">
        <v>1628</v>
      </c>
      <c r="G4990" s="1">
        <v>3420</v>
      </c>
      <c r="H4990" s="1">
        <v>2355</v>
      </c>
      <c r="I4990" s="1">
        <v>1837</v>
      </c>
      <c r="J4990" s="1">
        <v>1040</v>
      </c>
      <c r="K4990">
        <v>1657</v>
      </c>
      <c r="L4990">
        <v>2012</v>
      </c>
      <c r="M4990">
        <v>2148</v>
      </c>
    </row>
    <row r="4991" spans="1:13" x14ac:dyDescent="0.2">
      <c r="A4991" t="s">
        <v>5000</v>
      </c>
      <c r="B4991">
        <v>779</v>
      </c>
      <c r="C4991">
        <v>825</v>
      </c>
      <c r="D4991">
        <v>1187</v>
      </c>
      <c r="E4991" s="1">
        <v>293</v>
      </c>
      <c r="F4991" s="1">
        <v>298</v>
      </c>
      <c r="G4991" s="1">
        <v>717</v>
      </c>
      <c r="H4991" s="1">
        <v>1341</v>
      </c>
      <c r="I4991" s="1">
        <v>799</v>
      </c>
      <c r="J4991" s="1">
        <v>491</v>
      </c>
      <c r="K4991">
        <v>1672</v>
      </c>
      <c r="L4991">
        <v>1024</v>
      </c>
      <c r="M4991">
        <v>1270</v>
      </c>
    </row>
    <row r="4992" spans="1:13" x14ac:dyDescent="0.2">
      <c r="A4992" t="s">
        <v>5001</v>
      </c>
      <c r="B4992">
        <v>1362</v>
      </c>
      <c r="C4992">
        <v>1321</v>
      </c>
      <c r="D4992">
        <v>1448</v>
      </c>
      <c r="E4992" s="1">
        <v>709</v>
      </c>
      <c r="F4992" s="1">
        <v>499</v>
      </c>
      <c r="G4992" s="1">
        <v>1275</v>
      </c>
      <c r="H4992" s="1">
        <v>1181</v>
      </c>
      <c r="I4992" s="1">
        <v>872</v>
      </c>
      <c r="J4992" s="1">
        <v>404</v>
      </c>
      <c r="K4992">
        <v>1319</v>
      </c>
      <c r="L4992">
        <v>1033</v>
      </c>
      <c r="M4992">
        <v>1164</v>
      </c>
    </row>
    <row r="4993" spans="1:13" x14ac:dyDescent="0.2">
      <c r="A4993" t="s">
        <v>5002</v>
      </c>
      <c r="B4993">
        <v>2047</v>
      </c>
      <c r="C4993">
        <v>1872</v>
      </c>
      <c r="D4993">
        <v>2027</v>
      </c>
      <c r="E4993" s="1">
        <v>661</v>
      </c>
      <c r="F4993" s="1">
        <v>620</v>
      </c>
      <c r="G4993" s="1">
        <v>1589</v>
      </c>
      <c r="H4993" s="1">
        <v>2184</v>
      </c>
      <c r="I4993" s="1">
        <v>1445</v>
      </c>
      <c r="J4993" s="1">
        <v>827</v>
      </c>
      <c r="K4993">
        <v>2326</v>
      </c>
      <c r="L4993">
        <v>1997</v>
      </c>
      <c r="M4993">
        <v>2364</v>
      </c>
    </row>
    <row r="4994" spans="1:13" x14ac:dyDescent="0.2">
      <c r="A4994" t="s">
        <v>5003</v>
      </c>
      <c r="B4994">
        <v>5024</v>
      </c>
      <c r="C4994">
        <v>4685</v>
      </c>
      <c r="D4994">
        <v>6649</v>
      </c>
      <c r="E4994" s="1">
        <v>2137</v>
      </c>
      <c r="F4994" s="1">
        <v>2160</v>
      </c>
      <c r="G4994" s="1">
        <v>5749</v>
      </c>
      <c r="H4994" s="1">
        <v>4930</v>
      </c>
      <c r="I4994" s="1">
        <v>2915</v>
      </c>
      <c r="J4994" s="1">
        <v>1810</v>
      </c>
      <c r="K4994">
        <v>2919</v>
      </c>
      <c r="L4994">
        <v>2423</v>
      </c>
      <c r="M4994">
        <v>2521</v>
      </c>
    </row>
    <row r="4995" spans="1:13" x14ac:dyDescent="0.2">
      <c r="A4995" t="s">
        <v>5004</v>
      </c>
      <c r="B4995">
        <v>17338</v>
      </c>
      <c r="C4995">
        <v>14219</v>
      </c>
      <c r="D4995">
        <v>16496</v>
      </c>
      <c r="E4995" s="1">
        <v>6211</v>
      </c>
      <c r="F4995" s="1">
        <v>5700</v>
      </c>
      <c r="G4995" s="1">
        <v>14557</v>
      </c>
      <c r="H4995" s="1">
        <v>13115</v>
      </c>
      <c r="I4995" s="1">
        <v>9042</v>
      </c>
      <c r="J4995" s="1">
        <v>4805</v>
      </c>
      <c r="K4995">
        <v>8355</v>
      </c>
      <c r="L4995">
        <v>8090</v>
      </c>
      <c r="M4995">
        <v>8776</v>
      </c>
    </row>
    <row r="4996" spans="1:13" x14ac:dyDescent="0.2">
      <c r="A4996" t="s">
        <v>5005</v>
      </c>
      <c r="B4996">
        <v>16150</v>
      </c>
      <c r="C4996">
        <v>12296</v>
      </c>
      <c r="D4996">
        <v>12854</v>
      </c>
      <c r="E4996" s="1">
        <v>6013</v>
      </c>
      <c r="F4996" s="1">
        <v>5070</v>
      </c>
      <c r="G4996" s="1">
        <v>12450</v>
      </c>
      <c r="H4996" s="1">
        <v>20354</v>
      </c>
      <c r="I4996" s="1">
        <v>12780</v>
      </c>
      <c r="J4996" s="1">
        <v>7135</v>
      </c>
      <c r="K4996">
        <v>14486</v>
      </c>
      <c r="L4996">
        <v>13402</v>
      </c>
      <c r="M4996">
        <v>15457</v>
      </c>
    </row>
    <row r="4997" spans="1:13" x14ac:dyDescent="0.2">
      <c r="A4997" t="s">
        <v>5006</v>
      </c>
      <c r="B4997">
        <v>27627</v>
      </c>
      <c r="C4997">
        <v>21531</v>
      </c>
      <c r="D4997">
        <v>26886</v>
      </c>
      <c r="E4997" s="1">
        <v>12808</v>
      </c>
      <c r="F4997" s="1">
        <v>11614</v>
      </c>
      <c r="G4997" s="1">
        <v>29435</v>
      </c>
      <c r="H4997" s="1">
        <v>31068</v>
      </c>
      <c r="I4997" s="1">
        <v>21190</v>
      </c>
      <c r="J4997" s="1">
        <v>11014</v>
      </c>
      <c r="K4997">
        <v>23224</v>
      </c>
      <c r="L4997">
        <v>18113</v>
      </c>
      <c r="M4997">
        <v>21110</v>
      </c>
    </row>
    <row r="4998" spans="1:13" x14ac:dyDescent="0.2">
      <c r="A4998" t="s">
        <v>5007</v>
      </c>
      <c r="B4998">
        <v>2777</v>
      </c>
      <c r="C4998">
        <v>2523</v>
      </c>
      <c r="D4998">
        <v>2170</v>
      </c>
      <c r="E4998" s="1">
        <v>1342</v>
      </c>
      <c r="F4998" s="1">
        <v>1058</v>
      </c>
      <c r="G4998" s="1">
        <v>2563</v>
      </c>
      <c r="H4998" s="1">
        <v>3324</v>
      </c>
      <c r="I4998" s="1">
        <v>2829</v>
      </c>
      <c r="J4998" s="1">
        <v>1403</v>
      </c>
      <c r="K4998">
        <v>3006</v>
      </c>
      <c r="L4998">
        <v>3470</v>
      </c>
      <c r="M4998">
        <v>3562</v>
      </c>
    </row>
    <row r="4999" spans="1:13" x14ac:dyDescent="0.2">
      <c r="A4999" t="s">
        <v>5008</v>
      </c>
      <c r="B4999">
        <v>2265</v>
      </c>
      <c r="C4999">
        <v>2306</v>
      </c>
      <c r="D4999">
        <v>2685</v>
      </c>
      <c r="E4999" s="1">
        <v>1037</v>
      </c>
      <c r="F4999" s="1">
        <v>1007</v>
      </c>
      <c r="G4999" s="1">
        <v>2230</v>
      </c>
      <c r="H4999" s="1">
        <v>2492</v>
      </c>
      <c r="I4999" s="1">
        <v>1721</v>
      </c>
      <c r="J4999" s="1">
        <v>826</v>
      </c>
      <c r="K4999">
        <v>2045</v>
      </c>
      <c r="L4999">
        <v>1842</v>
      </c>
      <c r="M4999">
        <v>2166</v>
      </c>
    </row>
    <row r="5000" spans="1:13" x14ac:dyDescent="0.2">
      <c r="A5000" t="s">
        <v>5009</v>
      </c>
      <c r="B5000">
        <v>12914</v>
      </c>
      <c r="C5000">
        <v>9934</v>
      </c>
      <c r="D5000">
        <v>12007</v>
      </c>
      <c r="E5000" s="1">
        <v>7269</v>
      </c>
      <c r="F5000" s="1">
        <v>6605</v>
      </c>
      <c r="G5000" s="1">
        <v>15872</v>
      </c>
      <c r="H5000" s="1">
        <v>22969</v>
      </c>
      <c r="I5000" s="1">
        <v>14945</v>
      </c>
      <c r="J5000" s="1">
        <v>7160</v>
      </c>
      <c r="K5000">
        <v>12037</v>
      </c>
      <c r="L5000">
        <v>9877</v>
      </c>
      <c r="M5000">
        <v>11089</v>
      </c>
    </row>
    <row r="5001" spans="1:13" x14ac:dyDescent="0.2">
      <c r="A5001" t="s">
        <v>5010</v>
      </c>
      <c r="B5001">
        <v>6349</v>
      </c>
      <c r="C5001">
        <v>5678</v>
      </c>
      <c r="D5001">
        <v>6180</v>
      </c>
      <c r="E5001" s="1">
        <v>2823</v>
      </c>
      <c r="F5001" s="1">
        <v>2763</v>
      </c>
      <c r="G5001" s="1">
        <v>6623</v>
      </c>
      <c r="H5001" s="1">
        <v>13188</v>
      </c>
      <c r="I5001" s="1">
        <v>8127</v>
      </c>
      <c r="J5001" s="1">
        <v>4330</v>
      </c>
      <c r="K5001">
        <v>7187</v>
      </c>
      <c r="L5001">
        <v>6932</v>
      </c>
      <c r="M5001">
        <v>7761</v>
      </c>
    </row>
    <row r="5002" spans="1:13" x14ac:dyDescent="0.2">
      <c r="A5002" t="s">
        <v>5011</v>
      </c>
      <c r="B5002">
        <v>9987</v>
      </c>
      <c r="C5002">
        <v>8681</v>
      </c>
      <c r="D5002">
        <v>11310</v>
      </c>
      <c r="E5002" s="1">
        <v>5298</v>
      </c>
      <c r="F5002" s="1">
        <v>4853</v>
      </c>
      <c r="G5002" s="1">
        <v>11272</v>
      </c>
      <c r="H5002" s="1">
        <v>13078</v>
      </c>
      <c r="I5002" s="1">
        <v>8724</v>
      </c>
      <c r="J5002" s="1">
        <v>4754</v>
      </c>
      <c r="K5002">
        <v>10685</v>
      </c>
      <c r="L5002">
        <v>8842</v>
      </c>
      <c r="M5002">
        <v>9720</v>
      </c>
    </row>
    <row r="5003" spans="1:13" x14ac:dyDescent="0.2">
      <c r="A5003" t="s">
        <v>5012</v>
      </c>
      <c r="B5003">
        <v>2568</v>
      </c>
      <c r="C5003">
        <v>1858</v>
      </c>
      <c r="D5003">
        <v>1983</v>
      </c>
      <c r="E5003" s="1">
        <v>740</v>
      </c>
      <c r="F5003" s="1">
        <v>605</v>
      </c>
      <c r="G5003" s="1">
        <v>1424</v>
      </c>
      <c r="H5003" s="1">
        <v>9659</v>
      </c>
      <c r="I5003" s="1">
        <v>5276</v>
      </c>
      <c r="J5003" s="1">
        <v>9595</v>
      </c>
      <c r="K5003">
        <v>3755</v>
      </c>
      <c r="L5003">
        <v>3274</v>
      </c>
      <c r="M5003">
        <v>3677</v>
      </c>
    </row>
    <row r="5004" spans="1:13" x14ac:dyDescent="0.2">
      <c r="A5004" t="s">
        <v>5013</v>
      </c>
      <c r="B5004">
        <v>6132</v>
      </c>
      <c r="C5004">
        <v>5694</v>
      </c>
      <c r="D5004">
        <v>5764</v>
      </c>
      <c r="E5004" s="1">
        <v>3032</v>
      </c>
      <c r="F5004" s="1">
        <v>2725</v>
      </c>
      <c r="G5004" s="1">
        <v>6823</v>
      </c>
      <c r="H5004" s="1">
        <v>5517</v>
      </c>
      <c r="I5004" s="1">
        <v>4245</v>
      </c>
      <c r="J5004" s="1">
        <v>2135</v>
      </c>
      <c r="K5004">
        <v>4660</v>
      </c>
      <c r="L5004">
        <v>4855</v>
      </c>
      <c r="M5004">
        <v>5181</v>
      </c>
    </row>
    <row r="5005" spans="1:13" x14ac:dyDescent="0.2">
      <c r="A5005" t="s">
        <v>5014</v>
      </c>
      <c r="B5005">
        <v>3170</v>
      </c>
      <c r="C5005">
        <v>3832</v>
      </c>
      <c r="D5005">
        <v>5129</v>
      </c>
      <c r="E5005" s="1">
        <v>1031</v>
      </c>
      <c r="F5005" s="1">
        <v>1126</v>
      </c>
      <c r="G5005" s="1">
        <v>2833</v>
      </c>
      <c r="H5005" s="1">
        <v>4380</v>
      </c>
      <c r="I5005" s="1">
        <v>2371</v>
      </c>
      <c r="J5005" s="1">
        <v>1727</v>
      </c>
      <c r="K5005">
        <v>5214</v>
      </c>
      <c r="L5005">
        <v>3960</v>
      </c>
      <c r="M5005">
        <v>4489</v>
      </c>
    </row>
    <row r="5006" spans="1:13" x14ac:dyDescent="0.2">
      <c r="A5006" t="s">
        <v>5015</v>
      </c>
      <c r="B5006">
        <v>33022</v>
      </c>
      <c r="C5006">
        <v>26775</v>
      </c>
      <c r="D5006">
        <v>29821</v>
      </c>
      <c r="E5006" s="1">
        <v>7406</v>
      </c>
      <c r="F5006" s="1">
        <v>6772</v>
      </c>
      <c r="G5006" s="1">
        <v>17863</v>
      </c>
      <c r="H5006" s="1">
        <v>33248</v>
      </c>
      <c r="I5006" s="1">
        <v>18297</v>
      </c>
      <c r="J5006" s="1">
        <v>12005</v>
      </c>
      <c r="K5006">
        <v>38537</v>
      </c>
      <c r="L5006">
        <v>33990</v>
      </c>
      <c r="M5006">
        <v>39262</v>
      </c>
    </row>
    <row r="5007" spans="1:13" x14ac:dyDescent="0.2">
      <c r="A5007" t="s">
        <v>5016</v>
      </c>
      <c r="B5007">
        <v>5429</v>
      </c>
      <c r="C5007">
        <v>4680</v>
      </c>
      <c r="D5007">
        <v>5558</v>
      </c>
      <c r="E5007" s="1">
        <v>1793</v>
      </c>
      <c r="F5007" s="1">
        <v>1633</v>
      </c>
      <c r="G5007" s="1">
        <v>4253</v>
      </c>
      <c r="H5007" s="1">
        <v>3486</v>
      </c>
      <c r="I5007" s="1">
        <v>2198</v>
      </c>
      <c r="J5007" s="1">
        <v>1317</v>
      </c>
      <c r="K5007">
        <v>4172</v>
      </c>
      <c r="L5007">
        <v>4347</v>
      </c>
      <c r="M5007">
        <v>4634</v>
      </c>
    </row>
    <row r="5008" spans="1:13" x14ac:dyDescent="0.2">
      <c r="A5008" t="s">
        <v>5017</v>
      </c>
      <c r="B5008">
        <v>754</v>
      </c>
      <c r="C5008">
        <v>811</v>
      </c>
      <c r="D5008">
        <v>919</v>
      </c>
      <c r="E5008" s="1">
        <v>216</v>
      </c>
      <c r="F5008" s="1">
        <v>278</v>
      </c>
      <c r="G5008" s="1">
        <v>707</v>
      </c>
      <c r="H5008" s="1">
        <v>605</v>
      </c>
      <c r="I5008" s="1">
        <v>308</v>
      </c>
      <c r="J5008" s="1">
        <v>215</v>
      </c>
      <c r="K5008">
        <v>602</v>
      </c>
      <c r="L5008">
        <v>746</v>
      </c>
      <c r="M5008">
        <v>739</v>
      </c>
    </row>
    <row r="5009" spans="1:13" x14ac:dyDescent="0.2">
      <c r="A5009" t="s">
        <v>5018</v>
      </c>
      <c r="B5009">
        <v>43625</v>
      </c>
      <c r="C5009">
        <v>34555</v>
      </c>
      <c r="D5009">
        <v>38540</v>
      </c>
      <c r="E5009" s="1">
        <v>12804</v>
      </c>
      <c r="F5009" s="1">
        <v>11127</v>
      </c>
      <c r="G5009" s="1">
        <v>27953</v>
      </c>
      <c r="H5009" s="1">
        <v>55152</v>
      </c>
      <c r="I5009" s="1">
        <v>31247</v>
      </c>
      <c r="J5009" s="1">
        <v>17899</v>
      </c>
      <c r="K5009">
        <v>54088</v>
      </c>
      <c r="L5009">
        <v>46678</v>
      </c>
      <c r="M5009">
        <v>53939</v>
      </c>
    </row>
    <row r="5010" spans="1:13" x14ac:dyDescent="0.2">
      <c r="A5010" t="s">
        <v>5019</v>
      </c>
      <c r="B5010">
        <v>5636</v>
      </c>
      <c r="C5010">
        <v>4231</v>
      </c>
      <c r="D5010">
        <v>4122</v>
      </c>
      <c r="E5010" s="1">
        <v>1247</v>
      </c>
      <c r="F5010" s="1">
        <v>1089</v>
      </c>
      <c r="G5010" s="1">
        <v>2905</v>
      </c>
      <c r="H5010" s="1">
        <v>5534</v>
      </c>
      <c r="I5010" s="1">
        <v>3230</v>
      </c>
      <c r="J5010" s="1">
        <v>1626</v>
      </c>
      <c r="K5010">
        <v>5604</v>
      </c>
      <c r="L5010">
        <v>5907</v>
      </c>
      <c r="M5010">
        <v>6783</v>
      </c>
    </row>
    <row r="5011" spans="1:13" x14ac:dyDescent="0.2">
      <c r="A5011" t="s">
        <v>5020</v>
      </c>
      <c r="B5011">
        <v>6414</v>
      </c>
      <c r="C5011">
        <v>5531</v>
      </c>
      <c r="D5011">
        <v>7122</v>
      </c>
      <c r="E5011" s="1">
        <v>2344</v>
      </c>
      <c r="F5011" s="1">
        <v>1967</v>
      </c>
      <c r="G5011" s="1">
        <v>5360</v>
      </c>
      <c r="H5011" s="1">
        <v>10568</v>
      </c>
      <c r="I5011" s="1">
        <v>6300</v>
      </c>
      <c r="J5011" s="1">
        <v>3826</v>
      </c>
      <c r="K5011">
        <v>10198</v>
      </c>
      <c r="L5011">
        <v>8377</v>
      </c>
      <c r="M5011">
        <v>9418</v>
      </c>
    </row>
    <row r="5012" spans="1:13" x14ac:dyDescent="0.2">
      <c r="A5012" t="s">
        <v>5021</v>
      </c>
      <c r="B5012">
        <v>10747</v>
      </c>
      <c r="C5012">
        <v>9072</v>
      </c>
      <c r="D5012">
        <v>10316</v>
      </c>
      <c r="E5012" s="1">
        <v>3360</v>
      </c>
      <c r="F5012" s="1">
        <v>2813</v>
      </c>
      <c r="G5012" s="1">
        <v>7652</v>
      </c>
      <c r="H5012" s="1">
        <v>14200</v>
      </c>
      <c r="I5012" s="1">
        <v>9918</v>
      </c>
      <c r="J5012" s="1">
        <v>5205</v>
      </c>
      <c r="K5012">
        <v>16853</v>
      </c>
      <c r="L5012">
        <v>13952</v>
      </c>
      <c r="M5012">
        <v>16588</v>
      </c>
    </row>
    <row r="5013" spans="1:13" x14ac:dyDescent="0.2">
      <c r="A5013" t="s">
        <v>5022</v>
      </c>
      <c r="B5013">
        <v>4697</v>
      </c>
      <c r="C5013">
        <v>4094</v>
      </c>
      <c r="D5013">
        <v>4151</v>
      </c>
      <c r="E5013" s="1">
        <v>1399</v>
      </c>
      <c r="F5013" s="1">
        <v>1227</v>
      </c>
      <c r="G5013" s="1">
        <v>3098</v>
      </c>
      <c r="H5013" s="1">
        <v>6019</v>
      </c>
      <c r="I5013" s="1">
        <v>3696</v>
      </c>
      <c r="J5013" s="1">
        <v>2475</v>
      </c>
      <c r="K5013">
        <v>6260</v>
      </c>
      <c r="L5013">
        <v>5751</v>
      </c>
      <c r="M5013">
        <v>7210</v>
      </c>
    </row>
    <row r="5014" spans="1:13" x14ac:dyDescent="0.2">
      <c r="A5014" t="s">
        <v>5023</v>
      </c>
      <c r="B5014">
        <v>17464</v>
      </c>
      <c r="C5014">
        <v>15884</v>
      </c>
      <c r="D5014">
        <v>13017</v>
      </c>
      <c r="E5014" s="1">
        <v>5207</v>
      </c>
      <c r="F5014" s="1">
        <v>4801</v>
      </c>
      <c r="G5014" s="1">
        <v>11344</v>
      </c>
      <c r="H5014" s="1">
        <v>10664</v>
      </c>
      <c r="I5014" s="1">
        <v>8774</v>
      </c>
      <c r="J5014" s="1">
        <v>3968</v>
      </c>
      <c r="K5014">
        <v>8571</v>
      </c>
      <c r="L5014">
        <v>12023</v>
      </c>
      <c r="M5014">
        <v>12885</v>
      </c>
    </row>
    <row r="5015" spans="1:13" x14ac:dyDescent="0.2">
      <c r="A5015" t="s">
        <v>5024</v>
      </c>
      <c r="B5015">
        <v>3142</v>
      </c>
      <c r="C5015">
        <v>2703</v>
      </c>
      <c r="D5015">
        <v>2752</v>
      </c>
      <c r="E5015" s="1">
        <v>1198</v>
      </c>
      <c r="F5015" s="1">
        <v>967</v>
      </c>
      <c r="G5015" s="1">
        <v>2290</v>
      </c>
      <c r="H5015" s="1">
        <v>3514</v>
      </c>
      <c r="I5015" s="1">
        <v>2651</v>
      </c>
      <c r="J5015" s="1">
        <v>1369</v>
      </c>
      <c r="K5015">
        <v>4089</v>
      </c>
      <c r="L5015">
        <v>4356</v>
      </c>
      <c r="M5015">
        <v>5030</v>
      </c>
    </row>
    <row r="5016" spans="1:13" x14ac:dyDescent="0.2">
      <c r="A5016" t="s">
        <v>5025</v>
      </c>
      <c r="B5016">
        <v>4150</v>
      </c>
      <c r="C5016">
        <v>3226</v>
      </c>
      <c r="D5016">
        <v>3845</v>
      </c>
      <c r="E5016" s="1">
        <v>1770</v>
      </c>
      <c r="F5016" s="1">
        <v>1419</v>
      </c>
      <c r="G5016" s="1">
        <v>3074</v>
      </c>
      <c r="H5016" s="1">
        <v>3475</v>
      </c>
      <c r="I5016" s="1">
        <v>2462</v>
      </c>
      <c r="J5016" s="1">
        <v>1346</v>
      </c>
      <c r="K5016">
        <v>3768</v>
      </c>
      <c r="L5016">
        <v>3037</v>
      </c>
      <c r="M5016">
        <v>3466</v>
      </c>
    </row>
    <row r="5017" spans="1:13" x14ac:dyDescent="0.2">
      <c r="A5017" t="s">
        <v>5026</v>
      </c>
      <c r="B5017">
        <v>13723</v>
      </c>
      <c r="C5017">
        <v>12106</v>
      </c>
      <c r="D5017">
        <v>13701</v>
      </c>
      <c r="E5017" s="1">
        <v>5145</v>
      </c>
      <c r="F5017" s="1">
        <v>5116</v>
      </c>
      <c r="G5017" s="1">
        <v>11517</v>
      </c>
      <c r="H5017" s="1">
        <v>11875</v>
      </c>
      <c r="I5017" s="1">
        <v>8464</v>
      </c>
      <c r="J5017" s="1">
        <v>4775</v>
      </c>
      <c r="K5017">
        <v>11651</v>
      </c>
      <c r="L5017">
        <v>10821</v>
      </c>
      <c r="M5017">
        <v>12165</v>
      </c>
    </row>
    <row r="5018" spans="1:13" x14ac:dyDescent="0.2">
      <c r="A5018" t="s">
        <v>5027</v>
      </c>
      <c r="B5018">
        <v>28926</v>
      </c>
      <c r="C5018">
        <v>25039</v>
      </c>
      <c r="D5018">
        <v>26353</v>
      </c>
      <c r="E5018" s="1">
        <v>22484</v>
      </c>
      <c r="F5018" s="1">
        <v>19652</v>
      </c>
      <c r="G5018" s="1">
        <v>44908</v>
      </c>
      <c r="H5018" s="1">
        <v>42489</v>
      </c>
      <c r="I5018" s="1">
        <v>34474</v>
      </c>
      <c r="J5018" s="1">
        <v>14215</v>
      </c>
      <c r="K5018">
        <v>17085</v>
      </c>
      <c r="L5018">
        <v>16762</v>
      </c>
      <c r="M5018">
        <v>17322</v>
      </c>
    </row>
    <row r="5019" spans="1:13" x14ac:dyDescent="0.2">
      <c r="A5019" t="s">
        <v>5028</v>
      </c>
      <c r="B5019">
        <v>268</v>
      </c>
      <c r="C5019">
        <v>235</v>
      </c>
      <c r="D5019">
        <v>256</v>
      </c>
      <c r="E5019" s="1">
        <v>125</v>
      </c>
      <c r="F5019" s="1">
        <v>119</v>
      </c>
      <c r="G5019" s="1">
        <v>224</v>
      </c>
      <c r="H5019" s="1">
        <v>119</v>
      </c>
      <c r="I5019" s="1">
        <v>82</v>
      </c>
      <c r="J5019" s="1">
        <v>66</v>
      </c>
      <c r="K5019">
        <v>90</v>
      </c>
      <c r="L5019">
        <v>138</v>
      </c>
      <c r="M5019">
        <v>96</v>
      </c>
    </row>
    <row r="5020" spans="1:13" x14ac:dyDescent="0.2">
      <c r="A5020" t="s">
        <v>5029</v>
      </c>
      <c r="B5020">
        <v>4585</v>
      </c>
      <c r="C5020">
        <v>3652</v>
      </c>
      <c r="D5020">
        <v>3526</v>
      </c>
      <c r="E5020" s="1">
        <v>1526</v>
      </c>
      <c r="F5020" s="1">
        <v>1922</v>
      </c>
      <c r="G5020" s="1">
        <v>4489</v>
      </c>
      <c r="H5020" s="1">
        <v>4022</v>
      </c>
      <c r="I5020" s="1">
        <v>3159</v>
      </c>
      <c r="J5020" s="1">
        <v>1654</v>
      </c>
      <c r="K5020">
        <v>802</v>
      </c>
      <c r="L5020">
        <v>1567</v>
      </c>
      <c r="M5020">
        <v>797</v>
      </c>
    </row>
    <row r="5021" spans="1:13" x14ac:dyDescent="0.2">
      <c r="A5021" t="s">
        <v>5030</v>
      </c>
      <c r="B5021">
        <v>1128</v>
      </c>
      <c r="C5021">
        <v>1075</v>
      </c>
      <c r="D5021">
        <v>902</v>
      </c>
      <c r="E5021" s="1">
        <v>393</v>
      </c>
      <c r="F5021" s="1">
        <v>522</v>
      </c>
      <c r="G5021" s="1">
        <v>1143</v>
      </c>
      <c r="H5021" s="1">
        <v>995</v>
      </c>
      <c r="I5021" s="1">
        <v>768</v>
      </c>
      <c r="J5021" s="1">
        <v>408</v>
      </c>
      <c r="K5021">
        <v>207</v>
      </c>
      <c r="L5021">
        <v>414</v>
      </c>
      <c r="M5021">
        <v>230</v>
      </c>
    </row>
    <row r="5022" spans="1:13" x14ac:dyDescent="0.2">
      <c r="A5022" t="s">
        <v>5031</v>
      </c>
      <c r="B5022">
        <v>134</v>
      </c>
      <c r="C5022">
        <v>170</v>
      </c>
      <c r="D5022">
        <v>243</v>
      </c>
      <c r="E5022" s="1">
        <v>46</v>
      </c>
      <c r="F5022" s="1">
        <v>56</v>
      </c>
      <c r="G5022" s="1">
        <v>163</v>
      </c>
      <c r="H5022" s="1">
        <v>187</v>
      </c>
      <c r="I5022" s="1">
        <v>94</v>
      </c>
      <c r="J5022" s="1">
        <v>50</v>
      </c>
      <c r="K5022">
        <v>154</v>
      </c>
      <c r="L5022">
        <v>131</v>
      </c>
      <c r="M5022">
        <v>174</v>
      </c>
    </row>
    <row r="5023" spans="1:13" x14ac:dyDescent="0.2">
      <c r="A5023" t="s">
        <v>5032</v>
      </c>
      <c r="B5023">
        <v>1909</v>
      </c>
      <c r="C5023">
        <v>1677</v>
      </c>
      <c r="D5023">
        <v>1687</v>
      </c>
      <c r="E5023" s="1">
        <v>586</v>
      </c>
      <c r="F5023" s="1">
        <v>488</v>
      </c>
      <c r="G5023" s="1">
        <v>1314</v>
      </c>
      <c r="H5023" s="1">
        <v>1644</v>
      </c>
      <c r="I5023" s="1">
        <v>973</v>
      </c>
      <c r="J5023" s="1">
        <v>638</v>
      </c>
      <c r="K5023">
        <v>1544</v>
      </c>
      <c r="L5023">
        <v>1619</v>
      </c>
      <c r="M5023">
        <v>1709</v>
      </c>
    </row>
    <row r="5024" spans="1:13" x14ac:dyDescent="0.2">
      <c r="A5024" t="s">
        <v>5033</v>
      </c>
      <c r="B5024">
        <v>15207</v>
      </c>
      <c r="C5024">
        <v>12971</v>
      </c>
      <c r="D5024">
        <v>15516</v>
      </c>
      <c r="E5024" s="1">
        <v>6297</v>
      </c>
      <c r="F5024" s="1">
        <v>5205</v>
      </c>
      <c r="G5024" s="1">
        <v>12611</v>
      </c>
      <c r="H5024" s="1">
        <v>16788</v>
      </c>
      <c r="I5024" s="1">
        <v>11578</v>
      </c>
      <c r="J5024" s="1">
        <v>6831</v>
      </c>
      <c r="K5024">
        <v>20144</v>
      </c>
      <c r="L5024">
        <v>15448</v>
      </c>
      <c r="M5024">
        <v>17818</v>
      </c>
    </row>
    <row r="5025" spans="1:13" x14ac:dyDescent="0.2">
      <c r="A5025" t="s">
        <v>5034</v>
      </c>
      <c r="B5025">
        <v>3093</v>
      </c>
      <c r="C5025">
        <v>2812</v>
      </c>
      <c r="D5025">
        <v>2690</v>
      </c>
      <c r="E5025" s="1">
        <v>867</v>
      </c>
      <c r="F5025" s="1">
        <v>844</v>
      </c>
      <c r="G5025" s="1">
        <v>2073</v>
      </c>
      <c r="H5025" s="1">
        <v>2309</v>
      </c>
      <c r="I5025" s="1">
        <v>1522</v>
      </c>
      <c r="J5025" s="1">
        <v>910</v>
      </c>
      <c r="K5025">
        <v>3013</v>
      </c>
      <c r="L5025">
        <v>3018</v>
      </c>
      <c r="M5025">
        <v>3553</v>
      </c>
    </row>
    <row r="5026" spans="1:13" x14ac:dyDescent="0.2">
      <c r="A5026" t="s">
        <v>5035</v>
      </c>
      <c r="B5026">
        <v>164</v>
      </c>
      <c r="C5026">
        <v>137</v>
      </c>
      <c r="D5026">
        <v>160</v>
      </c>
      <c r="E5026" s="1">
        <v>63</v>
      </c>
      <c r="F5026" s="1">
        <v>43</v>
      </c>
      <c r="G5026" s="1">
        <v>107</v>
      </c>
      <c r="H5026" s="1">
        <v>222</v>
      </c>
      <c r="I5026" s="1">
        <v>129</v>
      </c>
      <c r="J5026" s="1">
        <v>56</v>
      </c>
      <c r="K5026">
        <v>131</v>
      </c>
      <c r="L5026">
        <v>117</v>
      </c>
      <c r="M5026">
        <v>106</v>
      </c>
    </row>
    <row r="5027" spans="1:13" x14ac:dyDescent="0.2">
      <c r="A5027" t="s">
        <v>5036</v>
      </c>
      <c r="B5027">
        <v>1202</v>
      </c>
      <c r="C5027">
        <v>1048</v>
      </c>
      <c r="D5027">
        <v>1189</v>
      </c>
      <c r="E5027" s="1">
        <v>681</v>
      </c>
      <c r="F5027" s="1">
        <v>829</v>
      </c>
      <c r="G5027" s="1">
        <v>1658</v>
      </c>
      <c r="H5027" s="1">
        <v>2883</v>
      </c>
      <c r="I5027" s="1">
        <v>1905</v>
      </c>
      <c r="J5027" s="1">
        <v>916</v>
      </c>
      <c r="K5027">
        <v>1190</v>
      </c>
      <c r="L5027">
        <v>1228</v>
      </c>
      <c r="M5027">
        <v>1114</v>
      </c>
    </row>
    <row r="5028" spans="1:13" x14ac:dyDescent="0.2">
      <c r="A5028" t="s">
        <v>5037</v>
      </c>
      <c r="B5028">
        <v>1512</v>
      </c>
      <c r="C5028">
        <v>1482</v>
      </c>
      <c r="D5028">
        <v>1691</v>
      </c>
      <c r="E5028" s="1">
        <v>869</v>
      </c>
      <c r="F5028" s="1">
        <v>788</v>
      </c>
      <c r="G5028" s="1">
        <v>1887</v>
      </c>
      <c r="H5028" s="1">
        <v>849</v>
      </c>
      <c r="I5028" s="1">
        <v>714</v>
      </c>
      <c r="J5028" s="1">
        <v>337</v>
      </c>
      <c r="K5028">
        <v>664</v>
      </c>
      <c r="L5028">
        <v>689</v>
      </c>
      <c r="M5028">
        <v>741</v>
      </c>
    </row>
    <row r="5029" spans="1:13" x14ac:dyDescent="0.2">
      <c r="A5029" t="s">
        <v>5038</v>
      </c>
      <c r="B5029">
        <v>1323</v>
      </c>
      <c r="C5029">
        <v>994</v>
      </c>
      <c r="D5029">
        <v>1129</v>
      </c>
      <c r="E5029" s="1">
        <v>855</v>
      </c>
      <c r="F5029" s="1">
        <v>813</v>
      </c>
      <c r="G5029" s="1">
        <v>1892</v>
      </c>
      <c r="H5029" s="1">
        <v>517</v>
      </c>
      <c r="I5029" s="1">
        <v>420</v>
      </c>
      <c r="J5029" s="1">
        <v>209</v>
      </c>
      <c r="K5029">
        <v>378</v>
      </c>
      <c r="L5029">
        <v>402</v>
      </c>
      <c r="M5029">
        <v>449</v>
      </c>
    </row>
    <row r="5030" spans="1:13" x14ac:dyDescent="0.2">
      <c r="A5030" t="s">
        <v>5039</v>
      </c>
      <c r="B5030">
        <v>10</v>
      </c>
      <c r="C5030">
        <v>16</v>
      </c>
      <c r="D5030">
        <v>7</v>
      </c>
      <c r="E5030" s="1">
        <v>2</v>
      </c>
      <c r="F5030" s="1">
        <v>6</v>
      </c>
      <c r="G5030" s="1">
        <v>18</v>
      </c>
      <c r="H5030" s="1">
        <v>13</v>
      </c>
      <c r="I5030" s="1">
        <v>4</v>
      </c>
      <c r="J5030" s="1">
        <v>1</v>
      </c>
      <c r="K5030">
        <v>12</v>
      </c>
      <c r="L5030">
        <v>1</v>
      </c>
      <c r="M5030">
        <v>9</v>
      </c>
    </row>
    <row r="5031" spans="1:13" x14ac:dyDescent="0.2">
      <c r="A5031" t="s">
        <v>5040</v>
      </c>
      <c r="B5031">
        <v>13</v>
      </c>
      <c r="C5031">
        <v>10</v>
      </c>
      <c r="D5031">
        <v>17</v>
      </c>
      <c r="E5031" s="1">
        <v>11</v>
      </c>
      <c r="F5031" s="1">
        <v>9</v>
      </c>
      <c r="G5031" s="1">
        <v>23</v>
      </c>
      <c r="H5031" s="1">
        <v>7</v>
      </c>
      <c r="I5031" s="1">
        <v>3</v>
      </c>
      <c r="J5031" s="1">
        <v>5</v>
      </c>
      <c r="K5031">
        <v>9</v>
      </c>
      <c r="L5031">
        <v>5</v>
      </c>
      <c r="M5031">
        <v>13</v>
      </c>
    </row>
    <row r="5032" spans="1:13" x14ac:dyDescent="0.2">
      <c r="A5032" t="s">
        <v>5041</v>
      </c>
      <c r="B5032">
        <v>25</v>
      </c>
      <c r="C5032">
        <v>30</v>
      </c>
      <c r="D5032">
        <v>37</v>
      </c>
      <c r="E5032" s="1">
        <v>19</v>
      </c>
      <c r="F5032" s="1">
        <v>14</v>
      </c>
      <c r="G5032" s="1">
        <v>47</v>
      </c>
      <c r="H5032" s="1">
        <v>10</v>
      </c>
      <c r="I5032" s="1">
        <v>5</v>
      </c>
      <c r="J5032" s="1">
        <v>5</v>
      </c>
      <c r="K5032">
        <v>0</v>
      </c>
      <c r="L5032">
        <v>10</v>
      </c>
      <c r="M5032">
        <v>9</v>
      </c>
    </row>
    <row r="5033" spans="1:13" x14ac:dyDescent="0.2">
      <c r="A5033" t="s">
        <v>5042</v>
      </c>
      <c r="B5033">
        <v>5094</v>
      </c>
      <c r="C5033">
        <v>4851</v>
      </c>
      <c r="D5033">
        <v>5091</v>
      </c>
      <c r="E5033" s="1">
        <v>2003</v>
      </c>
      <c r="F5033" s="1">
        <v>1890</v>
      </c>
      <c r="G5033" s="1">
        <v>4573</v>
      </c>
      <c r="H5033" s="1">
        <v>6005</v>
      </c>
      <c r="I5033" s="1">
        <v>3630</v>
      </c>
      <c r="J5033" s="1">
        <v>2131</v>
      </c>
      <c r="K5033">
        <v>5167</v>
      </c>
      <c r="L5033">
        <v>5149</v>
      </c>
      <c r="M5033">
        <v>5614</v>
      </c>
    </row>
    <row r="5034" spans="1:13" x14ac:dyDescent="0.2">
      <c r="A5034" t="s">
        <v>5043</v>
      </c>
      <c r="B5034">
        <v>1110</v>
      </c>
      <c r="C5034">
        <v>1334</v>
      </c>
      <c r="D5034">
        <v>1140</v>
      </c>
      <c r="E5034" s="1">
        <v>464</v>
      </c>
      <c r="F5034" s="1">
        <v>508</v>
      </c>
      <c r="G5034" s="1">
        <v>1178</v>
      </c>
      <c r="H5034" s="1">
        <v>1487</v>
      </c>
      <c r="I5034" s="1">
        <v>979</v>
      </c>
      <c r="J5034" s="1">
        <v>553</v>
      </c>
      <c r="K5034">
        <v>1142</v>
      </c>
      <c r="L5034">
        <v>1420</v>
      </c>
      <c r="M5034">
        <v>1471</v>
      </c>
    </row>
    <row r="5035" spans="1:13" x14ac:dyDescent="0.2">
      <c r="A5035" t="s">
        <v>5044</v>
      </c>
      <c r="B5035">
        <v>851</v>
      </c>
      <c r="C5035">
        <v>721</v>
      </c>
      <c r="D5035">
        <v>729</v>
      </c>
      <c r="E5035" s="1">
        <v>302</v>
      </c>
      <c r="F5035" s="1">
        <v>254</v>
      </c>
      <c r="G5035" s="1">
        <v>655</v>
      </c>
      <c r="H5035" s="1">
        <v>1013</v>
      </c>
      <c r="I5035" s="1">
        <v>550</v>
      </c>
      <c r="J5035" s="1">
        <v>328</v>
      </c>
      <c r="K5035">
        <v>797</v>
      </c>
      <c r="L5035">
        <v>734</v>
      </c>
      <c r="M5035">
        <v>914</v>
      </c>
    </row>
    <row r="5036" spans="1:13" x14ac:dyDescent="0.2">
      <c r="A5036" t="s">
        <v>5045</v>
      </c>
      <c r="B5036">
        <v>25</v>
      </c>
      <c r="C5036">
        <v>7</v>
      </c>
      <c r="D5036">
        <v>5</v>
      </c>
      <c r="E5036" s="1">
        <v>3</v>
      </c>
      <c r="F5036" s="1">
        <v>3</v>
      </c>
      <c r="G5036" s="1">
        <v>7</v>
      </c>
      <c r="H5036" s="1">
        <v>10</v>
      </c>
      <c r="I5036" s="1">
        <v>5</v>
      </c>
      <c r="J5036" s="1">
        <v>0</v>
      </c>
      <c r="K5036">
        <v>3</v>
      </c>
      <c r="L5036">
        <v>16</v>
      </c>
      <c r="M5036">
        <v>13</v>
      </c>
    </row>
    <row r="5037" spans="1:13" x14ac:dyDescent="0.2">
      <c r="A5037" t="s">
        <v>5046</v>
      </c>
      <c r="B5037">
        <v>90</v>
      </c>
      <c r="C5037">
        <v>91</v>
      </c>
      <c r="D5037">
        <v>88</v>
      </c>
      <c r="E5037" s="1">
        <v>30</v>
      </c>
      <c r="F5037" s="1">
        <v>31</v>
      </c>
      <c r="G5037" s="1">
        <v>69</v>
      </c>
      <c r="H5037" s="1">
        <v>18</v>
      </c>
      <c r="I5037" s="1">
        <v>27</v>
      </c>
      <c r="J5037" s="1">
        <v>22</v>
      </c>
      <c r="K5037">
        <v>13</v>
      </c>
      <c r="L5037">
        <v>19</v>
      </c>
      <c r="M5037">
        <v>36</v>
      </c>
    </row>
    <row r="5038" spans="1:13" x14ac:dyDescent="0.2">
      <c r="A5038" t="s">
        <v>5047</v>
      </c>
      <c r="B5038">
        <v>9086</v>
      </c>
      <c r="C5038">
        <v>8012</v>
      </c>
      <c r="D5038">
        <v>9255</v>
      </c>
      <c r="E5038" s="1">
        <v>3708</v>
      </c>
      <c r="F5038" s="1">
        <v>3983</v>
      </c>
      <c r="G5038" s="1">
        <v>9185</v>
      </c>
      <c r="H5038" s="1">
        <v>6912</v>
      </c>
      <c r="I5038" s="1">
        <v>4774</v>
      </c>
      <c r="J5038" s="1">
        <v>2466</v>
      </c>
      <c r="K5038">
        <v>5005</v>
      </c>
      <c r="L5038">
        <v>4966</v>
      </c>
      <c r="M5038">
        <v>5162</v>
      </c>
    </row>
    <row r="5039" spans="1:13" x14ac:dyDescent="0.2">
      <c r="A5039" t="s">
        <v>5048</v>
      </c>
      <c r="B5039">
        <v>475</v>
      </c>
      <c r="C5039">
        <v>471</v>
      </c>
      <c r="D5039">
        <v>533</v>
      </c>
      <c r="E5039" s="1">
        <v>229</v>
      </c>
      <c r="F5039" s="1">
        <v>197</v>
      </c>
      <c r="G5039" s="1">
        <v>422</v>
      </c>
      <c r="H5039" s="1">
        <v>437</v>
      </c>
      <c r="I5039" s="1">
        <v>281</v>
      </c>
      <c r="J5039" s="1">
        <v>187</v>
      </c>
      <c r="K5039">
        <v>392</v>
      </c>
      <c r="L5039">
        <v>415</v>
      </c>
      <c r="M5039">
        <v>372</v>
      </c>
    </row>
    <row r="5040" spans="1:13" x14ac:dyDescent="0.2">
      <c r="A5040" t="s">
        <v>5049</v>
      </c>
      <c r="B5040">
        <v>1301</v>
      </c>
      <c r="C5040">
        <v>1162</v>
      </c>
      <c r="D5040">
        <v>1190</v>
      </c>
      <c r="E5040" s="1">
        <v>608</v>
      </c>
      <c r="F5040" s="1">
        <v>594</v>
      </c>
      <c r="G5040" s="1">
        <v>1303</v>
      </c>
      <c r="H5040" s="1">
        <v>1083</v>
      </c>
      <c r="I5040" s="1">
        <v>838</v>
      </c>
      <c r="J5040" s="1">
        <v>403</v>
      </c>
      <c r="K5040">
        <v>1028</v>
      </c>
      <c r="L5040">
        <v>1056</v>
      </c>
      <c r="M5040">
        <v>1089</v>
      </c>
    </row>
    <row r="5041" spans="1:13" x14ac:dyDescent="0.2">
      <c r="A5041" t="s">
        <v>5050</v>
      </c>
      <c r="B5041">
        <v>1988</v>
      </c>
      <c r="C5041">
        <v>1768</v>
      </c>
      <c r="D5041">
        <v>2090</v>
      </c>
      <c r="E5041" s="1">
        <v>1056</v>
      </c>
      <c r="F5041" s="1">
        <v>884</v>
      </c>
      <c r="G5041" s="1">
        <v>2342</v>
      </c>
      <c r="H5041" s="1">
        <v>2103</v>
      </c>
      <c r="I5041" s="1">
        <v>1380</v>
      </c>
      <c r="J5041" s="1">
        <v>744</v>
      </c>
      <c r="K5041">
        <v>1605</v>
      </c>
      <c r="L5041">
        <v>1545</v>
      </c>
      <c r="M5041">
        <v>1564</v>
      </c>
    </row>
    <row r="5042" spans="1:13" x14ac:dyDescent="0.2">
      <c r="A5042" t="s">
        <v>5051</v>
      </c>
      <c r="B5042">
        <v>853</v>
      </c>
      <c r="C5042">
        <v>681</v>
      </c>
      <c r="D5042">
        <v>891</v>
      </c>
      <c r="E5042" s="1">
        <v>451</v>
      </c>
      <c r="F5042" s="1">
        <v>404</v>
      </c>
      <c r="G5042" s="1">
        <v>1318</v>
      </c>
      <c r="H5042" s="1">
        <v>655</v>
      </c>
      <c r="I5042" s="1">
        <v>463</v>
      </c>
      <c r="J5042" s="1">
        <v>227</v>
      </c>
      <c r="K5042">
        <v>487</v>
      </c>
      <c r="L5042">
        <v>454</v>
      </c>
      <c r="M5042">
        <v>508</v>
      </c>
    </row>
    <row r="5043" spans="1:13" x14ac:dyDescent="0.2">
      <c r="A5043" t="s">
        <v>5052</v>
      </c>
      <c r="B5043">
        <v>1419</v>
      </c>
      <c r="C5043">
        <v>1204</v>
      </c>
      <c r="D5043">
        <v>1444</v>
      </c>
      <c r="E5043" s="1">
        <v>392</v>
      </c>
      <c r="F5043" s="1">
        <v>385</v>
      </c>
      <c r="G5043" s="1">
        <v>946</v>
      </c>
      <c r="H5043" s="1">
        <v>1271</v>
      </c>
      <c r="I5043" s="1">
        <v>827</v>
      </c>
      <c r="J5043" s="1">
        <v>540</v>
      </c>
      <c r="K5043">
        <v>1318</v>
      </c>
      <c r="L5043">
        <v>1140</v>
      </c>
      <c r="M5043">
        <v>1348</v>
      </c>
    </row>
    <row r="5044" spans="1:13" x14ac:dyDescent="0.2">
      <c r="A5044" t="s">
        <v>5053</v>
      </c>
      <c r="B5044">
        <v>3340</v>
      </c>
      <c r="C5044">
        <v>2739</v>
      </c>
      <c r="D5044">
        <v>3575</v>
      </c>
      <c r="E5044" s="1">
        <v>1369</v>
      </c>
      <c r="F5044" s="1">
        <v>1277</v>
      </c>
      <c r="G5044" s="1">
        <v>2826</v>
      </c>
      <c r="H5044" s="1">
        <v>3625</v>
      </c>
      <c r="I5044" s="1">
        <v>2651</v>
      </c>
      <c r="J5044" s="1">
        <v>1234</v>
      </c>
      <c r="K5044">
        <v>3600</v>
      </c>
      <c r="L5044">
        <v>2928</v>
      </c>
      <c r="M5044">
        <v>3272</v>
      </c>
    </row>
    <row r="5045" spans="1:13" x14ac:dyDescent="0.2">
      <c r="A5045" t="s">
        <v>5054</v>
      </c>
      <c r="B5045">
        <v>3301</v>
      </c>
      <c r="C5045">
        <v>3048</v>
      </c>
      <c r="D5045">
        <v>3320</v>
      </c>
      <c r="E5045" s="1">
        <v>1162</v>
      </c>
      <c r="F5045" s="1">
        <v>1001</v>
      </c>
      <c r="G5045" s="1">
        <v>2480</v>
      </c>
      <c r="H5045" s="1">
        <v>3113</v>
      </c>
      <c r="I5045" s="1">
        <v>2089</v>
      </c>
      <c r="J5045" s="1">
        <v>1192</v>
      </c>
      <c r="K5045">
        <v>3547</v>
      </c>
      <c r="L5045">
        <v>3288</v>
      </c>
      <c r="M5045">
        <v>3739</v>
      </c>
    </row>
    <row r="5046" spans="1:13" x14ac:dyDescent="0.2">
      <c r="A5046" t="s">
        <v>5055</v>
      </c>
      <c r="B5046">
        <v>243</v>
      </c>
      <c r="C5046">
        <v>261</v>
      </c>
      <c r="D5046">
        <v>261</v>
      </c>
      <c r="E5046" s="1">
        <v>106</v>
      </c>
      <c r="F5046" s="1">
        <v>92</v>
      </c>
      <c r="G5046" s="1">
        <v>205</v>
      </c>
      <c r="H5046" s="1">
        <v>245</v>
      </c>
      <c r="I5046" s="1">
        <v>239</v>
      </c>
      <c r="J5046" s="1">
        <v>103</v>
      </c>
      <c r="K5046">
        <v>293</v>
      </c>
      <c r="L5046">
        <v>268</v>
      </c>
      <c r="M5046">
        <v>265</v>
      </c>
    </row>
    <row r="5047" spans="1:13" x14ac:dyDescent="0.2">
      <c r="A5047" t="s">
        <v>5056</v>
      </c>
      <c r="B5047">
        <v>22659</v>
      </c>
      <c r="C5047">
        <v>17350</v>
      </c>
      <c r="D5047">
        <v>17394</v>
      </c>
      <c r="E5047" s="1">
        <v>5590</v>
      </c>
      <c r="F5047" s="1">
        <v>4777</v>
      </c>
      <c r="G5047" s="1">
        <v>12664</v>
      </c>
      <c r="H5047" s="1">
        <v>17697</v>
      </c>
      <c r="I5047" s="1">
        <v>11445</v>
      </c>
      <c r="J5047" s="1">
        <v>5904</v>
      </c>
      <c r="K5047">
        <v>18658</v>
      </c>
      <c r="L5047">
        <v>19244</v>
      </c>
      <c r="M5047">
        <v>21777</v>
      </c>
    </row>
    <row r="5048" spans="1:13" x14ac:dyDescent="0.2">
      <c r="A5048" t="s">
        <v>5057</v>
      </c>
      <c r="B5048">
        <v>1655</v>
      </c>
      <c r="C5048">
        <v>1567</v>
      </c>
      <c r="D5048">
        <v>2083</v>
      </c>
      <c r="E5048" s="1">
        <v>545</v>
      </c>
      <c r="F5048" s="1">
        <v>518</v>
      </c>
      <c r="G5048" s="1">
        <v>1303</v>
      </c>
      <c r="H5048" s="1">
        <v>1700</v>
      </c>
      <c r="I5048" s="1">
        <v>1122</v>
      </c>
      <c r="J5048" s="1">
        <v>585</v>
      </c>
      <c r="K5048">
        <v>2026</v>
      </c>
      <c r="L5048">
        <v>1559</v>
      </c>
      <c r="M5048">
        <v>1889</v>
      </c>
    </row>
    <row r="5049" spans="1:13" x14ac:dyDescent="0.2">
      <c r="A5049" t="s">
        <v>5058</v>
      </c>
      <c r="B5049">
        <v>1173</v>
      </c>
      <c r="C5049">
        <v>946</v>
      </c>
      <c r="D5049">
        <v>1282</v>
      </c>
      <c r="E5049" s="1">
        <v>449</v>
      </c>
      <c r="F5049" s="1">
        <v>384</v>
      </c>
      <c r="G5049" s="1">
        <v>944</v>
      </c>
      <c r="H5049" s="1">
        <v>1296</v>
      </c>
      <c r="I5049" s="1">
        <v>821</v>
      </c>
      <c r="J5049" s="1">
        <v>487</v>
      </c>
      <c r="K5049">
        <v>1098</v>
      </c>
      <c r="L5049">
        <v>894</v>
      </c>
      <c r="M5049">
        <v>946</v>
      </c>
    </row>
    <row r="5050" spans="1:13" x14ac:dyDescent="0.2">
      <c r="A5050" t="s">
        <v>5059</v>
      </c>
      <c r="B5050">
        <v>186</v>
      </c>
      <c r="C5050">
        <v>110</v>
      </c>
      <c r="D5050">
        <v>111</v>
      </c>
      <c r="E5050" s="1">
        <v>66</v>
      </c>
      <c r="F5050" s="1">
        <v>35</v>
      </c>
      <c r="G5050" s="1">
        <v>103</v>
      </c>
      <c r="H5050" s="1">
        <v>134</v>
      </c>
      <c r="I5050" s="1">
        <v>122</v>
      </c>
      <c r="J5050" s="1">
        <v>58</v>
      </c>
      <c r="K5050">
        <v>133</v>
      </c>
      <c r="L5050">
        <v>111</v>
      </c>
      <c r="M5050">
        <v>127</v>
      </c>
    </row>
    <row r="5051" spans="1:13" x14ac:dyDescent="0.2">
      <c r="A5051" t="s">
        <v>5060</v>
      </c>
      <c r="B5051">
        <v>3786</v>
      </c>
      <c r="C5051">
        <v>3086</v>
      </c>
      <c r="D5051">
        <v>3548</v>
      </c>
      <c r="E5051" s="1">
        <v>1270</v>
      </c>
      <c r="F5051" s="1">
        <v>1159</v>
      </c>
      <c r="G5051" s="1">
        <v>2930</v>
      </c>
      <c r="H5051" s="1">
        <v>3870</v>
      </c>
      <c r="I5051" s="1">
        <v>2557</v>
      </c>
      <c r="J5051" s="1">
        <v>1353</v>
      </c>
      <c r="K5051">
        <v>3820</v>
      </c>
      <c r="L5051">
        <v>3279</v>
      </c>
      <c r="M5051">
        <v>3890</v>
      </c>
    </row>
    <row r="5052" spans="1:13" x14ac:dyDescent="0.2">
      <c r="A5052" t="s">
        <v>5061</v>
      </c>
      <c r="B5052">
        <v>16734</v>
      </c>
      <c r="C5052">
        <v>12849</v>
      </c>
      <c r="D5052">
        <v>13359</v>
      </c>
      <c r="E5052" s="1">
        <v>6364</v>
      </c>
      <c r="F5052" s="1">
        <v>5791</v>
      </c>
      <c r="G5052" s="1">
        <v>13931</v>
      </c>
      <c r="H5052" s="1">
        <v>17087</v>
      </c>
      <c r="I5052" s="1">
        <v>10181</v>
      </c>
      <c r="J5052" s="1">
        <v>5794</v>
      </c>
      <c r="K5052">
        <v>11614</v>
      </c>
      <c r="L5052">
        <v>11836</v>
      </c>
      <c r="M5052">
        <v>12810</v>
      </c>
    </row>
    <row r="5053" spans="1:13" x14ac:dyDescent="0.2">
      <c r="A5053" t="s">
        <v>5062</v>
      </c>
      <c r="B5053">
        <v>8000</v>
      </c>
      <c r="C5053">
        <v>6245</v>
      </c>
      <c r="D5053">
        <v>6172</v>
      </c>
      <c r="E5053" s="1">
        <v>3090</v>
      </c>
      <c r="F5053" s="1">
        <v>2579</v>
      </c>
      <c r="G5053" s="1">
        <v>6322</v>
      </c>
      <c r="H5053" s="1">
        <v>8460</v>
      </c>
      <c r="I5053" s="1">
        <v>5657</v>
      </c>
      <c r="J5053" s="1">
        <v>3103</v>
      </c>
      <c r="K5053">
        <v>6386</v>
      </c>
      <c r="L5053">
        <v>7270</v>
      </c>
      <c r="M5053">
        <v>7925</v>
      </c>
    </row>
    <row r="5054" spans="1:13" x14ac:dyDescent="0.2">
      <c r="A5054" t="s">
        <v>5063</v>
      </c>
      <c r="B5054">
        <v>2007</v>
      </c>
      <c r="C5054">
        <v>1969</v>
      </c>
      <c r="D5054">
        <v>2269</v>
      </c>
      <c r="E5054" s="1">
        <v>868</v>
      </c>
      <c r="F5054" s="1">
        <v>718</v>
      </c>
      <c r="G5054" s="1">
        <v>1754</v>
      </c>
      <c r="H5054" s="1">
        <v>2385</v>
      </c>
      <c r="I5054" s="1">
        <v>1707</v>
      </c>
      <c r="J5054" s="1">
        <v>1017</v>
      </c>
      <c r="K5054">
        <v>2375</v>
      </c>
      <c r="L5054">
        <v>1703</v>
      </c>
      <c r="M5054">
        <v>1933</v>
      </c>
    </row>
    <row r="5055" spans="1:13" x14ac:dyDescent="0.2">
      <c r="A5055" t="s">
        <v>5064</v>
      </c>
      <c r="B5055">
        <v>57</v>
      </c>
      <c r="C5055">
        <v>51</v>
      </c>
      <c r="D5055">
        <v>81</v>
      </c>
      <c r="E5055" s="1">
        <v>73</v>
      </c>
      <c r="F5055" s="1">
        <v>61</v>
      </c>
      <c r="G5055" s="1">
        <v>112</v>
      </c>
      <c r="H5055" s="1">
        <v>129</v>
      </c>
      <c r="I5055" s="1">
        <v>87</v>
      </c>
      <c r="J5055" s="1">
        <v>27</v>
      </c>
      <c r="K5055">
        <v>92</v>
      </c>
      <c r="L5055">
        <v>74</v>
      </c>
      <c r="M5055">
        <v>70</v>
      </c>
    </row>
    <row r="5056" spans="1:13" x14ac:dyDescent="0.2">
      <c r="A5056" t="s">
        <v>5065</v>
      </c>
      <c r="B5056">
        <v>53</v>
      </c>
      <c r="C5056">
        <v>31</v>
      </c>
      <c r="D5056">
        <v>72</v>
      </c>
      <c r="E5056" s="1">
        <v>89</v>
      </c>
      <c r="F5056" s="1">
        <v>76</v>
      </c>
      <c r="G5056" s="1">
        <v>132</v>
      </c>
      <c r="H5056" s="1">
        <v>139</v>
      </c>
      <c r="I5056" s="1">
        <v>116</v>
      </c>
      <c r="J5056" s="1">
        <v>29</v>
      </c>
      <c r="K5056">
        <v>98</v>
      </c>
      <c r="L5056">
        <v>69</v>
      </c>
      <c r="M5056">
        <v>88</v>
      </c>
    </row>
    <row r="5057" spans="1:13" x14ac:dyDescent="0.2">
      <c r="A5057" t="s">
        <v>5066</v>
      </c>
      <c r="B5057">
        <v>2170</v>
      </c>
      <c r="C5057">
        <v>1540</v>
      </c>
      <c r="D5057">
        <v>1822</v>
      </c>
      <c r="E5057" s="1">
        <v>991</v>
      </c>
      <c r="F5057" s="1">
        <v>807</v>
      </c>
      <c r="G5057" s="1">
        <v>1837</v>
      </c>
      <c r="H5057" s="1">
        <v>2020</v>
      </c>
      <c r="I5057" s="1">
        <v>1451</v>
      </c>
      <c r="J5057" s="1">
        <v>733</v>
      </c>
      <c r="K5057">
        <v>1884</v>
      </c>
      <c r="L5057">
        <v>1676</v>
      </c>
      <c r="M5057">
        <v>2003</v>
      </c>
    </row>
    <row r="5058" spans="1:13" x14ac:dyDescent="0.2">
      <c r="A5058" t="s">
        <v>5067</v>
      </c>
      <c r="B5058">
        <v>2197</v>
      </c>
      <c r="C5058">
        <v>2003</v>
      </c>
      <c r="D5058">
        <v>1921</v>
      </c>
      <c r="E5058" s="1">
        <v>758</v>
      </c>
      <c r="F5058" s="1">
        <v>654</v>
      </c>
      <c r="G5058" s="1">
        <v>1538</v>
      </c>
      <c r="H5058" s="1">
        <v>2715</v>
      </c>
      <c r="I5058" s="1">
        <v>1764</v>
      </c>
      <c r="J5058" s="1">
        <v>927</v>
      </c>
      <c r="K5058">
        <v>2653</v>
      </c>
      <c r="L5058">
        <v>2181</v>
      </c>
      <c r="M5058">
        <v>2574</v>
      </c>
    </row>
    <row r="5059" spans="1:13" x14ac:dyDescent="0.2">
      <c r="A5059" t="s">
        <v>5068</v>
      </c>
      <c r="B5059">
        <v>4132</v>
      </c>
      <c r="C5059">
        <v>3534</v>
      </c>
      <c r="D5059">
        <v>3817</v>
      </c>
      <c r="E5059" s="1">
        <v>1962</v>
      </c>
      <c r="F5059" s="1">
        <v>1725</v>
      </c>
      <c r="G5059" s="1">
        <v>3769</v>
      </c>
      <c r="H5059" s="1">
        <v>4364</v>
      </c>
      <c r="I5059" s="1">
        <v>2921</v>
      </c>
      <c r="J5059" s="1">
        <v>1313</v>
      </c>
      <c r="K5059">
        <v>3264</v>
      </c>
      <c r="L5059">
        <v>3293</v>
      </c>
      <c r="M5059">
        <v>3596</v>
      </c>
    </row>
    <row r="5060" spans="1:13" x14ac:dyDescent="0.2">
      <c r="A5060" t="s">
        <v>5069</v>
      </c>
      <c r="B5060">
        <v>1927</v>
      </c>
      <c r="C5060">
        <v>1725</v>
      </c>
      <c r="D5060">
        <v>1982</v>
      </c>
      <c r="E5060" s="1">
        <v>738</v>
      </c>
      <c r="F5060" s="1">
        <v>683</v>
      </c>
      <c r="G5060" s="1">
        <v>1581</v>
      </c>
      <c r="H5060" s="1">
        <v>1937</v>
      </c>
      <c r="I5060" s="1">
        <v>1269</v>
      </c>
      <c r="J5060" s="1">
        <v>732</v>
      </c>
      <c r="K5060">
        <v>1471</v>
      </c>
      <c r="L5060">
        <v>1355</v>
      </c>
      <c r="M5060">
        <v>1521</v>
      </c>
    </row>
    <row r="5061" spans="1:13" x14ac:dyDescent="0.2">
      <c r="A5061" t="s">
        <v>5070</v>
      </c>
      <c r="B5061">
        <v>5342</v>
      </c>
      <c r="C5061">
        <v>4791</v>
      </c>
      <c r="D5061">
        <v>5162</v>
      </c>
      <c r="E5061" s="1">
        <v>1970</v>
      </c>
      <c r="F5061" s="1">
        <v>1624</v>
      </c>
      <c r="G5061" s="1">
        <v>4449</v>
      </c>
      <c r="H5061" s="1">
        <v>8007</v>
      </c>
      <c r="I5061" s="1">
        <v>4925</v>
      </c>
      <c r="J5061" s="1">
        <v>2889</v>
      </c>
      <c r="K5061">
        <v>7215</v>
      </c>
      <c r="L5061">
        <v>5815</v>
      </c>
      <c r="M5061">
        <v>6590</v>
      </c>
    </row>
    <row r="5062" spans="1:13" x14ac:dyDescent="0.2">
      <c r="A5062" t="s">
        <v>5071</v>
      </c>
      <c r="B5062">
        <v>3116</v>
      </c>
      <c r="C5062">
        <v>2653</v>
      </c>
      <c r="D5062">
        <v>3165</v>
      </c>
      <c r="E5062" s="1">
        <v>785</v>
      </c>
      <c r="F5062" s="1">
        <v>851</v>
      </c>
      <c r="G5062" s="1">
        <v>1818</v>
      </c>
      <c r="H5062" s="1">
        <v>2405</v>
      </c>
      <c r="I5062" s="1">
        <v>1642</v>
      </c>
      <c r="J5062" s="1">
        <v>963</v>
      </c>
      <c r="K5062">
        <v>3314</v>
      </c>
      <c r="L5062">
        <v>2547</v>
      </c>
      <c r="M5062">
        <v>3035</v>
      </c>
    </row>
    <row r="5063" spans="1:13" x14ac:dyDescent="0.2">
      <c r="A5063" t="s">
        <v>5072</v>
      </c>
      <c r="B5063">
        <v>4124</v>
      </c>
      <c r="C5063">
        <v>3227</v>
      </c>
      <c r="D5063">
        <v>3292</v>
      </c>
      <c r="E5063" s="1">
        <v>1110</v>
      </c>
      <c r="F5063" s="1">
        <v>1128</v>
      </c>
      <c r="G5063" s="1">
        <v>2438</v>
      </c>
      <c r="H5063" s="1">
        <v>3957</v>
      </c>
      <c r="I5063" s="1">
        <v>3034</v>
      </c>
      <c r="J5063" s="1">
        <v>1686</v>
      </c>
      <c r="K5063">
        <v>4732</v>
      </c>
      <c r="L5063">
        <v>4326</v>
      </c>
      <c r="M5063">
        <v>4769</v>
      </c>
    </row>
    <row r="5064" spans="1:13" x14ac:dyDescent="0.2">
      <c r="A5064" t="s">
        <v>5073</v>
      </c>
      <c r="B5064">
        <v>2052</v>
      </c>
      <c r="C5064">
        <v>1818</v>
      </c>
      <c r="D5064">
        <v>1891</v>
      </c>
      <c r="E5064" s="1">
        <v>635</v>
      </c>
      <c r="F5064" s="1">
        <v>716</v>
      </c>
      <c r="G5064" s="1">
        <v>1595</v>
      </c>
      <c r="H5064" s="1">
        <v>1758</v>
      </c>
      <c r="I5064" s="1">
        <v>1299</v>
      </c>
      <c r="J5064" s="1">
        <v>584</v>
      </c>
      <c r="K5064">
        <v>1848</v>
      </c>
      <c r="L5064">
        <v>1968</v>
      </c>
      <c r="M5064">
        <v>2112</v>
      </c>
    </row>
    <row r="5065" spans="1:13" x14ac:dyDescent="0.2">
      <c r="A5065" t="s">
        <v>5074</v>
      </c>
      <c r="B5065">
        <v>2768</v>
      </c>
      <c r="C5065">
        <v>2615</v>
      </c>
      <c r="D5065">
        <v>2179</v>
      </c>
      <c r="E5065" s="1">
        <v>911</v>
      </c>
      <c r="F5065" s="1">
        <v>868</v>
      </c>
      <c r="G5065" s="1">
        <v>2037</v>
      </c>
      <c r="H5065" s="1">
        <v>2214</v>
      </c>
      <c r="I5065" s="1">
        <v>1495</v>
      </c>
      <c r="J5065" s="1">
        <v>858</v>
      </c>
      <c r="K5065">
        <v>2745</v>
      </c>
      <c r="L5065">
        <v>3148</v>
      </c>
      <c r="M5065">
        <v>3579</v>
      </c>
    </row>
    <row r="5066" spans="1:13" x14ac:dyDescent="0.2">
      <c r="A5066" t="s">
        <v>5075</v>
      </c>
      <c r="B5066">
        <v>13523</v>
      </c>
      <c r="C5066">
        <v>13696</v>
      </c>
      <c r="D5066">
        <v>12700</v>
      </c>
      <c r="E5066" s="1">
        <v>3513</v>
      </c>
      <c r="F5066" s="1">
        <v>3408</v>
      </c>
      <c r="G5066" s="1">
        <v>8658</v>
      </c>
      <c r="H5066" s="1">
        <v>14603</v>
      </c>
      <c r="I5066" s="1">
        <v>10525</v>
      </c>
      <c r="J5066" s="1">
        <v>5956</v>
      </c>
      <c r="K5066">
        <v>19076</v>
      </c>
      <c r="L5066">
        <v>20546</v>
      </c>
      <c r="M5066">
        <v>23109</v>
      </c>
    </row>
    <row r="5067" spans="1:13" x14ac:dyDescent="0.2">
      <c r="A5067" t="s">
        <v>5076</v>
      </c>
      <c r="B5067">
        <v>7337</v>
      </c>
      <c r="C5067">
        <v>5459</v>
      </c>
      <c r="D5067">
        <v>6205</v>
      </c>
      <c r="E5067" s="1">
        <v>2470</v>
      </c>
      <c r="F5067" s="1">
        <v>1969</v>
      </c>
      <c r="G5067" s="1">
        <v>4763</v>
      </c>
      <c r="H5067" s="1">
        <v>9269</v>
      </c>
      <c r="I5067" s="1">
        <v>6582</v>
      </c>
      <c r="J5067" s="1">
        <v>3564</v>
      </c>
      <c r="K5067">
        <v>9378</v>
      </c>
      <c r="L5067">
        <v>8251</v>
      </c>
      <c r="M5067">
        <v>9206</v>
      </c>
    </row>
    <row r="5068" spans="1:13" x14ac:dyDescent="0.2">
      <c r="A5068" t="s">
        <v>5077</v>
      </c>
      <c r="B5068">
        <v>8547</v>
      </c>
      <c r="C5068">
        <v>9172</v>
      </c>
      <c r="D5068">
        <v>9855</v>
      </c>
      <c r="E5068" s="1">
        <v>4081</v>
      </c>
      <c r="F5068" s="1">
        <v>4047</v>
      </c>
      <c r="G5068" s="1">
        <v>9766</v>
      </c>
      <c r="H5068" s="1">
        <v>9098</v>
      </c>
      <c r="I5068" s="1">
        <v>6671</v>
      </c>
      <c r="J5068" s="1">
        <v>3107</v>
      </c>
      <c r="K5068">
        <v>6696</v>
      </c>
      <c r="L5068">
        <v>7177</v>
      </c>
      <c r="M5068">
        <v>7368</v>
      </c>
    </row>
    <row r="5069" spans="1:13" x14ac:dyDescent="0.2">
      <c r="A5069" t="s">
        <v>5078</v>
      </c>
      <c r="B5069">
        <v>7717</v>
      </c>
      <c r="C5069">
        <v>6711</v>
      </c>
      <c r="D5069">
        <v>8256</v>
      </c>
      <c r="E5069" s="1">
        <v>3726</v>
      </c>
      <c r="F5069" s="1">
        <v>3309</v>
      </c>
      <c r="G5069" s="1">
        <v>7701</v>
      </c>
      <c r="H5069" s="1">
        <v>8088</v>
      </c>
      <c r="I5069" s="1">
        <v>5408</v>
      </c>
      <c r="J5069" s="1">
        <v>2905</v>
      </c>
      <c r="K5069">
        <v>5068</v>
      </c>
      <c r="L5069">
        <v>4310</v>
      </c>
      <c r="M5069">
        <v>4519</v>
      </c>
    </row>
    <row r="5070" spans="1:13" x14ac:dyDescent="0.2">
      <c r="A5070" t="s">
        <v>5079</v>
      </c>
      <c r="B5070">
        <v>1447</v>
      </c>
      <c r="C5070">
        <v>1170</v>
      </c>
      <c r="D5070">
        <v>1346</v>
      </c>
      <c r="E5070" s="1">
        <v>320</v>
      </c>
      <c r="F5070" s="1">
        <v>332</v>
      </c>
      <c r="G5070" s="1">
        <v>741</v>
      </c>
      <c r="H5070" s="1">
        <v>1096</v>
      </c>
      <c r="I5070" s="1">
        <v>663</v>
      </c>
      <c r="J5070" s="1">
        <v>400</v>
      </c>
      <c r="K5070">
        <v>1689</v>
      </c>
      <c r="L5070">
        <v>1335</v>
      </c>
      <c r="M5070">
        <v>1707</v>
      </c>
    </row>
    <row r="5071" spans="1:13" x14ac:dyDescent="0.2">
      <c r="A5071" t="s">
        <v>5080</v>
      </c>
      <c r="B5071">
        <v>728</v>
      </c>
      <c r="C5071">
        <v>650</v>
      </c>
      <c r="D5071">
        <v>663</v>
      </c>
      <c r="E5071" s="1">
        <v>173</v>
      </c>
      <c r="F5071" s="1">
        <v>209</v>
      </c>
      <c r="G5071" s="1">
        <v>504</v>
      </c>
      <c r="H5071" s="1">
        <v>690</v>
      </c>
      <c r="I5071" s="1">
        <v>380</v>
      </c>
      <c r="J5071" s="1">
        <v>263</v>
      </c>
      <c r="K5071">
        <v>737</v>
      </c>
      <c r="L5071">
        <v>944</v>
      </c>
      <c r="M5071">
        <v>1016</v>
      </c>
    </row>
    <row r="5072" spans="1:13" x14ac:dyDescent="0.2">
      <c r="A5072" t="s">
        <v>5081</v>
      </c>
      <c r="B5072">
        <v>7714</v>
      </c>
      <c r="C5072">
        <v>7357</v>
      </c>
      <c r="D5072">
        <v>11316</v>
      </c>
      <c r="E5072" s="1">
        <v>2603</v>
      </c>
      <c r="F5072" s="1">
        <v>2417</v>
      </c>
      <c r="G5072" s="1">
        <v>6178</v>
      </c>
      <c r="H5072" s="1">
        <v>11963</v>
      </c>
      <c r="I5072" s="1">
        <v>7236</v>
      </c>
      <c r="J5072" s="1">
        <v>3973</v>
      </c>
      <c r="K5072">
        <v>19321</v>
      </c>
      <c r="L5072">
        <v>12259</v>
      </c>
      <c r="M5072">
        <v>15008</v>
      </c>
    </row>
    <row r="5073" spans="1:13" x14ac:dyDescent="0.2">
      <c r="A5073" t="s">
        <v>5082</v>
      </c>
      <c r="B5073">
        <v>4318</v>
      </c>
      <c r="C5073">
        <v>3736</v>
      </c>
      <c r="D5073">
        <v>4821</v>
      </c>
      <c r="E5073" s="1">
        <v>1083</v>
      </c>
      <c r="F5073" s="1">
        <v>1030</v>
      </c>
      <c r="G5073" s="1">
        <v>2438</v>
      </c>
      <c r="H5073" s="1">
        <v>4448</v>
      </c>
      <c r="I5073" s="1">
        <v>2707</v>
      </c>
      <c r="J5073" s="1">
        <v>1372</v>
      </c>
      <c r="K5073">
        <v>8524</v>
      </c>
      <c r="L5073">
        <v>5938</v>
      </c>
      <c r="M5073">
        <v>7474</v>
      </c>
    </row>
    <row r="5074" spans="1:13" x14ac:dyDescent="0.2">
      <c r="A5074" t="s">
        <v>5083</v>
      </c>
      <c r="B5074">
        <v>10062</v>
      </c>
      <c r="C5074">
        <v>8293</v>
      </c>
      <c r="D5074">
        <v>6395</v>
      </c>
      <c r="E5074" s="1">
        <v>1976</v>
      </c>
      <c r="F5074" s="1">
        <v>1864</v>
      </c>
      <c r="G5074" s="1">
        <v>4496</v>
      </c>
      <c r="H5074" s="1">
        <v>6996</v>
      </c>
      <c r="I5074" s="1">
        <v>4179</v>
      </c>
      <c r="J5074" s="1">
        <v>2731</v>
      </c>
      <c r="K5074">
        <v>6836</v>
      </c>
      <c r="L5074">
        <v>10272</v>
      </c>
      <c r="M5074">
        <v>11958</v>
      </c>
    </row>
    <row r="5075" spans="1:13" x14ac:dyDescent="0.2">
      <c r="A5075" t="s">
        <v>5084</v>
      </c>
      <c r="B5075">
        <v>2679</v>
      </c>
      <c r="C5075">
        <v>2530</v>
      </c>
      <c r="D5075">
        <v>2875</v>
      </c>
      <c r="E5075" s="1">
        <v>1309</v>
      </c>
      <c r="F5075" s="1">
        <v>1199</v>
      </c>
      <c r="G5075" s="1">
        <v>2701</v>
      </c>
      <c r="H5075" s="1">
        <v>3288</v>
      </c>
      <c r="I5075" s="1">
        <v>2245</v>
      </c>
      <c r="J5075" s="1">
        <v>1119</v>
      </c>
      <c r="K5075">
        <v>3138</v>
      </c>
      <c r="L5075">
        <v>2725</v>
      </c>
      <c r="M5075">
        <v>3127</v>
      </c>
    </row>
    <row r="5076" spans="1:13" x14ac:dyDescent="0.2">
      <c r="A5076" t="s">
        <v>5085</v>
      </c>
      <c r="B5076">
        <v>7554</v>
      </c>
      <c r="C5076">
        <v>6481</v>
      </c>
      <c r="D5076">
        <v>6224</v>
      </c>
      <c r="E5076" s="1">
        <v>2531</v>
      </c>
      <c r="F5076" s="1">
        <v>2314</v>
      </c>
      <c r="G5076" s="1">
        <v>5890</v>
      </c>
      <c r="H5076" s="1">
        <v>8843</v>
      </c>
      <c r="I5076" s="1">
        <v>6192</v>
      </c>
      <c r="J5076" s="1">
        <v>3397</v>
      </c>
      <c r="K5076">
        <v>10902</v>
      </c>
      <c r="L5076">
        <v>10927</v>
      </c>
      <c r="M5076">
        <v>12386</v>
      </c>
    </row>
    <row r="5077" spans="1:13" x14ac:dyDescent="0.2">
      <c r="A5077" t="s">
        <v>5086</v>
      </c>
      <c r="B5077">
        <v>3485</v>
      </c>
      <c r="C5077">
        <v>3498</v>
      </c>
      <c r="D5077">
        <v>4394</v>
      </c>
      <c r="E5077" s="1">
        <v>1430</v>
      </c>
      <c r="F5077" s="1">
        <v>1553</v>
      </c>
      <c r="G5077" s="1">
        <v>3587</v>
      </c>
      <c r="H5077" s="1">
        <v>4305</v>
      </c>
      <c r="I5077" s="1">
        <v>2554</v>
      </c>
      <c r="J5077" s="1">
        <v>1527</v>
      </c>
      <c r="K5077">
        <v>3605</v>
      </c>
      <c r="L5077">
        <v>3551</v>
      </c>
      <c r="M5077">
        <v>3773</v>
      </c>
    </row>
    <row r="5078" spans="1:13" x14ac:dyDescent="0.2">
      <c r="A5078" t="s">
        <v>5087</v>
      </c>
      <c r="B5078">
        <v>269</v>
      </c>
      <c r="C5078">
        <v>170</v>
      </c>
      <c r="D5078">
        <v>174</v>
      </c>
      <c r="E5078" s="1">
        <v>95</v>
      </c>
      <c r="F5078" s="1">
        <v>115</v>
      </c>
      <c r="G5078" s="1">
        <v>188</v>
      </c>
      <c r="H5078" s="1">
        <v>285</v>
      </c>
      <c r="I5078" s="1">
        <v>231</v>
      </c>
      <c r="J5078" s="1">
        <v>81</v>
      </c>
      <c r="K5078">
        <v>210</v>
      </c>
      <c r="L5078">
        <v>226</v>
      </c>
      <c r="M5078">
        <v>193</v>
      </c>
    </row>
    <row r="5079" spans="1:13" x14ac:dyDescent="0.2">
      <c r="A5079" t="s">
        <v>5088</v>
      </c>
      <c r="B5079">
        <v>3362</v>
      </c>
      <c r="C5079">
        <v>3059</v>
      </c>
      <c r="D5079">
        <v>2874</v>
      </c>
      <c r="E5079" s="1">
        <v>1536</v>
      </c>
      <c r="F5079" s="1">
        <v>1268</v>
      </c>
      <c r="G5079" s="1">
        <v>3029</v>
      </c>
      <c r="H5079" s="1">
        <v>3132</v>
      </c>
      <c r="I5079" s="1">
        <v>2284</v>
      </c>
      <c r="J5079" s="1">
        <v>1189</v>
      </c>
      <c r="K5079">
        <v>3214</v>
      </c>
      <c r="L5079">
        <v>3110</v>
      </c>
      <c r="M5079">
        <v>3353</v>
      </c>
    </row>
    <row r="5080" spans="1:13" x14ac:dyDescent="0.2">
      <c r="A5080" t="s">
        <v>5089</v>
      </c>
      <c r="B5080">
        <v>10839</v>
      </c>
      <c r="C5080">
        <v>10813</v>
      </c>
      <c r="D5080">
        <v>10670</v>
      </c>
      <c r="E5080" s="1">
        <v>6456</v>
      </c>
      <c r="F5080" s="1">
        <v>5778</v>
      </c>
      <c r="G5080" s="1">
        <v>14135</v>
      </c>
      <c r="H5080" s="1">
        <v>8212</v>
      </c>
      <c r="I5080" s="1">
        <v>6273</v>
      </c>
      <c r="J5080" s="1">
        <v>3003</v>
      </c>
      <c r="K5080">
        <v>5686</v>
      </c>
      <c r="L5080">
        <v>6068</v>
      </c>
      <c r="M5080">
        <v>6483</v>
      </c>
    </row>
    <row r="5081" spans="1:13" x14ac:dyDescent="0.2">
      <c r="A5081" t="s">
        <v>5090</v>
      </c>
      <c r="B5081">
        <v>5002</v>
      </c>
      <c r="C5081">
        <v>4384</v>
      </c>
      <c r="D5081">
        <v>5122</v>
      </c>
      <c r="E5081" s="1">
        <v>2943</v>
      </c>
      <c r="F5081" s="1">
        <v>2665</v>
      </c>
      <c r="G5081" s="1">
        <v>5598</v>
      </c>
      <c r="H5081" s="1">
        <v>3316</v>
      </c>
      <c r="I5081" s="1">
        <v>2795</v>
      </c>
      <c r="J5081" s="1">
        <v>1218</v>
      </c>
      <c r="K5081">
        <v>2503</v>
      </c>
      <c r="L5081">
        <v>2209</v>
      </c>
      <c r="M5081">
        <v>2666</v>
      </c>
    </row>
    <row r="5082" spans="1:13" x14ac:dyDescent="0.2">
      <c r="A5082" t="s">
        <v>5091</v>
      </c>
      <c r="B5082">
        <v>2054</v>
      </c>
      <c r="C5082">
        <v>1837</v>
      </c>
      <c r="D5082">
        <v>2025</v>
      </c>
      <c r="E5082" s="1">
        <v>817</v>
      </c>
      <c r="F5082" s="1">
        <v>737</v>
      </c>
      <c r="G5082" s="1">
        <v>1560</v>
      </c>
      <c r="H5082" s="1">
        <v>2658</v>
      </c>
      <c r="I5082" s="1">
        <v>1939</v>
      </c>
      <c r="J5082" s="1">
        <v>1063</v>
      </c>
      <c r="K5082">
        <v>3334</v>
      </c>
      <c r="L5082">
        <v>2684</v>
      </c>
      <c r="M5082">
        <v>3252</v>
      </c>
    </row>
    <row r="5083" spans="1:13" x14ac:dyDescent="0.2">
      <c r="A5083" t="s">
        <v>5092</v>
      </c>
      <c r="B5083">
        <v>2272</v>
      </c>
      <c r="C5083">
        <v>1970</v>
      </c>
      <c r="D5083">
        <v>2286</v>
      </c>
      <c r="E5083" s="1">
        <v>789</v>
      </c>
      <c r="F5083" s="1">
        <v>760</v>
      </c>
      <c r="G5083" s="1">
        <v>1804</v>
      </c>
      <c r="H5083" s="1">
        <v>2545</v>
      </c>
      <c r="I5083" s="1">
        <v>1394</v>
      </c>
      <c r="J5083" s="1">
        <v>872</v>
      </c>
      <c r="K5083">
        <v>2817</v>
      </c>
      <c r="L5083">
        <v>2611</v>
      </c>
      <c r="M5083">
        <v>2893</v>
      </c>
    </row>
    <row r="5084" spans="1:13" x14ac:dyDescent="0.2">
      <c r="A5084" t="s">
        <v>5093</v>
      </c>
      <c r="B5084">
        <v>4960</v>
      </c>
      <c r="C5084">
        <v>4440</v>
      </c>
      <c r="D5084">
        <v>5309</v>
      </c>
      <c r="E5084" s="1">
        <v>1520</v>
      </c>
      <c r="F5084" s="1">
        <v>1459</v>
      </c>
      <c r="G5084" s="1">
        <v>3560</v>
      </c>
      <c r="H5084" s="1">
        <v>5032</v>
      </c>
      <c r="I5084" s="1">
        <v>3238</v>
      </c>
      <c r="J5084" s="1">
        <v>1919</v>
      </c>
      <c r="K5084">
        <v>5639</v>
      </c>
      <c r="L5084">
        <v>5440</v>
      </c>
      <c r="M5084">
        <v>6063</v>
      </c>
    </row>
    <row r="5085" spans="1:13" x14ac:dyDescent="0.2">
      <c r="A5085" t="s">
        <v>5094</v>
      </c>
      <c r="B5085">
        <v>7119</v>
      </c>
      <c r="C5085">
        <v>5670</v>
      </c>
      <c r="D5085">
        <v>4699</v>
      </c>
      <c r="E5085" s="1">
        <v>1844</v>
      </c>
      <c r="F5085" s="1">
        <v>1710</v>
      </c>
      <c r="G5085" s="1">
        <v>3543</v>
      </c>
      <c r="H5085" s="1">
        <v>6390</v>
      </c>
      <c r="I5085" s="1">
        <v>3515</v>
      </c>
      <c r="J5085" s="1">
        <v>2129</v>
      </c>
      <c r="K5085">
        <v>4936</v>
      </c>
      <c r="L5085">
        <v>6838</v>
      </c>
      <c r="M5085">
        <v>5989</v>
      </c>
    </row>
    <row r="5086" spans="1:13" x14ac:dyDescent="0.2">
      <c r="A5086" t="s">
        <v>5095</v>
      </c>
      <c r="B5086">
        <v>6406</v>
      </c>
      <c r="C5086">
        <v>4983</v>
      </c>
      <c r="D5086">
        <v>4170</v>
      </c>
      <c r="E5086" s="1">
        <v>2208</v>
      </c>
      <c r="F5086" s="1">
        <v>1905</v>
      </c>
      <c r="G5086" s="1">
        <v>4225</v>
      </c>
      <c r="H5086" s="1">
        <v>4802</v>
      </c>
      <c r="I5086" s="1">
        <v>3364</v>
      </c>
      <c r="J5086" s="1">
        <v>1794</v>
      </c>
      <c r="K5086">
        <v>4685</v>
      </c>
      <c r="L5086">
        <v>5409</v>
      </c>
      <c r="M5086">
        <v>6177</v>
      </c>
    </row>
    <row r="5087" spans="1:13" x14ac:dyDescent="0.2">
      <c r="A5087" t="s">
        <v>5096</v>
      </c>
      <c r="B5087">
        <v>8307</v>
      </c>
      <c r="C5087">
        <v>7296</v>
      </c>
      <c r="D5087">
        <v>8913</v>
      </c>
      <c r="E5087" s="1">
        <v>3473</v>
      </c>
      <c r="F5087" s="1">
        <v>3143</v>
      </c>
      <c r="G5087" s="1">
        <v>7472</v>
      </c>
      <c r="H5087" s="1">
        <v>8964</v>
      </c>
      <c r="I5087" s="1">
        <v>6050</v>
      </c>
      <c r="J5087" s="1">
        <v>3236</v>
      </c>
      <c r="K5087">
        <v>8454</v>
      </c>
      <c r="L5087">
        <v>7986</v>
      </c>
      <c r="M5087">
        <v>8235</v>
      </c>
    </row>
    <row r="5088" spans="1:13" x14ac:dyDescent="0.2">
      <c r="A5088" t="s">
        <v>5097</v>
      </c>
      <c r="B5088">
        <v>3180</v>
      </c>
      <c r="C5088">
        <v>3277</v>
      </c>
      <c r="D5088">
        <v>2363</v>
      </c>
      <c r="E5088" s="1">
        <v>1038</v>
      </c>
      <c r="F5088" s="1">
        <v>959</v>
      </c>
      <c r="G5088" s="1">
        <v>2292</v>
      </c>
      <c r="H5088" s="1">
        <v>2845</v>
      </c>
      <c r="I5088" s="1">
        <v>2163</v>
      </c>
      <c r="J5088" s="1">
        <v>1071</v>
      </c>
      <c r="K5088">
        <v>2170</v>
      </c>
      <c r="L5088">
        <v>3111</v>
      </c>
      <c r="M5088">
        <v>3443</v>
      </c>
    </row>
    <row r="5089" spans="1:13" x14ac:dyDescent="0.2">
      <c r="A5089" t="s">
        <v>5098</v>
      </c>
      <c r="B5089">
        <v>61</v>
      </c>
      <c r="C5089">
        <v>55</v>
      </c>
      <c r="D5089">
        <v>65</v>
      </c>
      <c r="E5089" s="1">
        <v>17</v>
      </c>
      <c r="F5089" s="1">
        <v>23</v>
      </c>
      <c r="G5089" s="1">
        <v>49</v>
      </c>
      <c r="H5089" s="1">
        <v>41</v>
      </c>
      <c r="I5089" s="1">
        <v>25</v>
      </c>
      <c r="J5089" s="1">
        <v>34</v>
      </c>
      <c r="K5089">
        <v>25</v>
      </c>
      <c r="L5089">
        <v>21</v>
      </c>
      <c r="M5089">
        <v>44</v>
      </c>
    </row>
    <row r="5090" spans="1:13" x14ac:dyDescent="0.2">
      <c r="A5090" t="s">
        <v>5099</v>
      </c>
      <c r="B5090">
        <v>7614</v>
      </c>
      <c r="C5090">
        <v>7365</v>
      </c>
      <c r="D5090">
        <v>8228</v>
      </c>
      <c r="E5090" s="1">
        <v>3165</v>
      </c>
      <c r="F5090" s="1">
        <v>2418</v>
      </c>
      <c r="G5090" s="1">
        <v>5929</v>
      </c>
      <c r="H5090" s="1">
        <v>6024</v>
      </c>
      <c r="I5090" s="1">
        <v>4803</v>
      </c>
      <c r="J5090" s="1">
        <v>1979</v>
      </c>
      <c r="K5090">
        <v>6649</v>
      </c>
      <c r="L5090">
        <v>5709</v>
      </c>
      <c r="M5090">
        <v>6400</v>
      </c>
    </row>
    <row r="5091" spans="1:13" x14ac:dyDescent="0.2">
      <c r="A5091" t="s">
        <v>5100</v>
      </c>
      <c r="B5091">
        <v>9474</v>
      </c>
      <c r="C5091">
        <v>7750</v>
      </c>
      <c r="D5091">
        <v>7241</v>
      </c>
      <c r="E5091" s="1">
        <v>2433</v>
      </c>
      <c r="F5091" s="1">
        <v>2166</v>
      </c>
      <c r="G5091" s="1">
        <v>5390</v>
      </c>
      <c r="H5091" s="1">
        <v>8412</v>
      </c>
      <c r="I5091" s="1">
        <v>4954</v>
      </c>
      <c r="J5091" s="1">
        <v>3022</v>
      </c>
      <c r="K5091">
        <v>8788</v>
      </c>
      <c r="L5091">
        <v>8971</v>
      </c>
      <c r="M5091">
        <v>10960</v>
      </c>
    </row>
    <row r="5092" spans="1:13" x14ac:dyDescent="0.2">
      <c r="A5092" t="s">
        <v>5101</v>
      </c>
      <c r="B5092">
        <v>857</v>
      </c>
      <c r="C5092">
        <v>898</v>
      </c>
      <c r="D5092">
        <v>928</v>
      </c>
      <c r="E5092" s="1">
        <v>299</v>
      </c>
      <c r="F5092" s="1">
        <v>233</v>
      </c>
      <c r="G5092" s="1">
        <v>675</v>
      </c>
      <c r="H5092" s="1">
        <v>1016</v>
      </c>
      <c r="I5092" s="1">
        <v>626</v>
      </c>
      <c r="J5092" s="1">
        <v>303</v>
      </c>
      <c r="K5092">
        <v>985</v>
      </c>
      <c r="L5092">
        <v>969</v>
      </c>
      <c r="M5092">
        <v>1086</v>
      </c>
    </row>
    <row r="5093" spans="1:13" x14ac:dyDescent="0.2">
      <c r="A5093" t="s">
        <v>5102</v>
      </c>
      <c r="B5093">
        <v>9538</v>
      </c>
      <c r="C5093">
        <v>8731</v>
      </c>
      <c r="D5093">
        <v>10527</v>
      </c>
      <c r="E5093" s="1">
        <v>2866</v>
      </c>
      <c r="F5093" s="1">
        <v>2854</v>
      </c>
      <c r="G5093" s="1">
        <v>7247</v>
      </c>
      <c r="H5093" s="1">
        <v>7294</v>
      </c>
      <c r="I5093" s="1">
        <v>5022</v>
      </c>
      <c r="J5093" s="1">
        <v>2908</v>
      </c>
      <c r="K5093">
        <v>7175</v>
      </c>
      <c r="L5093">
        <v>6197</v>
      </c>
      <c r="M5093">
        <v>7097</v>
      </c>
    </row>
    <row r="5094" spans="1:13" x14ac:dyDescent="0.2">
      <c r="A5094" t="s">
        <v>5103</v>
      </c>
      <c r="B5094">
        <v>2292</v>
      </c>
      <c r="C5094">
        <v>1941</v>
      </c>
      <c r="D5094">
        <v>2306</v>
      </c>
      <c r="E5094" s="1">
        <v>667</v>
      </c>
      <c r="F5094" s="1">
        <v>675</v>
      </c>
      <c r="G5094" s="1">
        <v>1462</v>
      </c>
      <c r="H5094" s="1">
        <v>3173</v>
      </c>
      <c r="I5094" s="1">
        <v>1872</v>
      </c>
      <c r="J5094" s="1">
        <v>1299</v>
      </c>
      <c r="K5094">
        <v>3223</v>
      </c>
      <c r="L5094">
        <v>2281</v>
      </c>
      <c r="M5094">
        <v>2548</v>
      </c>
    </row>
    <row r="5095" spans="1:13" x14ac:dyDescent="0.2">
      <c r="A5095" t="s">
        <v>5104</v>
      </c>
      <c r="B5095">
        <v>1730</v>
      </c>
      <c r="C5095">
        <v>1689</v>
      </c>
      <c r="D5095">
        <v>1896</v>
      </c>
      <c r="E5095" s="1">
        <v>480</v>
      </c>
      <c r="F5095" s="1">
        <v>493</v>
      </c>
      <c r="G5095" s="1">
        <v>1118</v>
      </c>
      <c r="H5095" s="1">
        <v>830</v>
      </c>
      <c r="I5095" s="1">
        <v>614</v>
      </c>
      <c r="J5095" s="1">
        <v>318</v>
      </c>
      <c r="K5095">
        <v>995</v>
      </c>
      <c r="L5095">
        <v>1082</v>
      </c>
      <c r="M5095">
        <v>1099</v>
      </c>
    </row>
    <row r="5096" spans="1:13" x14ac:dyDescent="0.2">
      <c r="A5096" t="s">
        <v>5105</v>
      </c>
      <c r="B5096">
        <v>3317</v>
      </c>
      <c r="C5096">
        <v>2653</v>
      </c>
      <c r="D5096">
        <v>2607</v>
      </c>
      <c r="E5096" s="1">
        <v>641</v>
      </c>
      <c r="F5096" s="1">
        <v>721</v>
      </c>
      <c r="G5096" s="1">
        <v>1952</v>
      </c>
      <c r="H5096" s="1">
        <v>2617</v>
      </c>
      <c r="I5096" s="1">
        <v>1780</v>
      </c>
      <c r="J5096" s="1">
        <v>956</v>
      </c>
      <c r="K5096">
        <v>2823</v>
      </c>
      <c r="L5096">
        <v>3108</v>
      </c>
      <c r="M5096">
        <v>3229</v>
      </c>
    </row>
    <row r="5097" spans="1:13" x14ac:dyDescent="0.2">
      <c r="A5097" t="s">
        <v>5106</v>
      </c>
      <c r="B5097">
        <v>97</v>
      </c>
      <c r="C5097">
        <v>128</v>
      </c>
      <c r="D5097">
        <v>129</v>
      </c>
      <c r="E5097" s="1">
        <v>74</v>
      </c>
      <c r="F5097" s="1">
        <v>65</v>
      </c>
      <c r="G5097" s="1">
        <v>199</v>
      </c>
      <c r="H5097" s="1">
        <v>182</v>
      </c>
      <c r="I5097" s="1">
        <v>107</v>
      </c>
      <c r="J5097" s="1">
        <v>46</v>
      </c>
      <c r="K5097">
        <v>56</v>
      </c>
      <c r="L5097">
        <v>37</v>
      </c>
      <c r="M5097">
        <v>56</v>
      </c>
    </row>
    <row r="5098" spans="1:13" x14ac:dyDescent="0.2">
      <c r="A5098" t="s">
        <v>5107</v>
      </c>
      <c r="B5098">
        <v>12033</v>
      </c>
      <c r="C5098">
        <v>10591</v>
      </c>
      <c r="D5098">
        <v>11786</v>
      </c>
      <c r="E5098" s="1">
        <v>11198</v>
      </c>
      <c r="F5098" s="1">
        <v>10186</v>
      </c>
      <c r="G5098" s="1">
        <v>22675</v>
      </c>
      <c r="H5098" s="1">
        <v>16437</v>
      </c>
      <c r="I5098" s="1">
        <v>12135</v>
      </c>
      <c r="J5098" s="1">
        <v>4084</v>
      </c>
      <c r="K5098">
        <v>7270</v>
      </c>
      <c r="L5098">
        <v>6420</v>
      </c>
      <c r="M5098">
        <v>7718</v>
      </c>
    </row>
    <row r="5099" spans="1:13" x14ac:dyDescent="0.2">
      <c r="A5099" t="s">
        <v>5108</v>
      </c>
      <c r="B5099">
        <v>4296</v>
      </c>
      <c r="C5099">
        <v>4001</v>
      </c>
      <c r="D5099">
        <v>4889</v>
      </c>
      <c r="E5099" s="1">
        <v>3757</v>
      </c>
      <c r="F5099" s="1">
        <v>3970</v>
      </c>
      <c r="G5099" s="1">
        <v>8977</v>
      </c>
      <c r="H5099" s="1">
        <v>6586</v>
      </c>
      <c r="I5099" s="1">
        <v>4073</v>
      </c>
      <c r="J5099" s="1">
        <v>1656</v>
      </c>
      <c r="K5099">
        <v>2596</v>
      </c>
      <c r="L5099">
        <v>2253</v>
      </c>
      <c r="M5099">
        <v>2815</v>
      </c>
    </row>
    <row r="5100" spans="1:13" x14ac:dyDescent="0.2">
      <c r="A5100" t="s">
        <v>5109</v>
      </c>
      <c r="B5100">
        <v>1069</v>
      </c>
      <c r="C5100">
        <v>918</v>
      </c>
      <c r="D5100">
        <v>935</v>
      </c>
      <c r="E5100" s="1">
        <v>536</v>
      </c>
      <c r="F5100" s="1">
        <v>441</v>
      </c>
      <c r="G5100" s="1">
        <v>966</v>
      </c>
      <c r="H5100" s="1">
        <v>1613</v>
      </c>
      <c r="I5100" s="1">
        <v>1002</v>
      </c>
      <c r="J5100" s="1">
        <v>639</v>
      </c>
      <c r="K5100">
        <v>2017</v>
      </c>
      <c r="L5100">
        <v>1607</v>
      </c>
      <c r="M5100">
        <v>1892</v>
      </c>
    </row>
    <row r="5101" spans="1:13" x14ac:dyDescent="0.2">
      <c r="A5101" t="s">
        <v>5110</v>
      </c>
      <c r="B5101">
        <v>5271</v>
      </c>
      <c r="C5101">
        <v>4657</v>
      </c>
      <c r="D5101">
        <v>5621</v>
      </c>
      <c r="E5101" s="1">
        <v>2506</v>
      </c>
      <c r="F5101" s="1">
        <v>2379</v>
      </c>
      <c r="G5101" s="1">
        <v>5231</v>
      </c>
      <c r="H5101" s="1">
        <v>2745</v>
      </c>
      <c r="I5101" s="1">
        <v>2255</v>
      </c>
      <c r="J5101" s="1">
        <v>829</v>
      </c>
      <c r="K5101">
        <v>2026</v>
      </c>
      <c r="L5101">
        <v>1672</v>
      </c>
      <c r="M5101">
        <v>1898</v>
      </c>
    </row>
    <row r="5102" spans="1:13" x14ac:dyDescent="0.2">
      <c r="A5102" t="s">
        <v>5111</v>
      </c>
      <c r="B5102">
        <v>1399</v>
      </c>
      <c r="C5102">
        <v>1343</v>
      </c>
      <c r="D5102">
        <v>1540</v>
      </c>
      <c r="E5102" s="1">
        <v>321</v>
      </c>
      <c r="F5102" s="1">
        <v>319</v>
      </c>
      <c r="G5102" s="1">
        <v>854</v>
      </c>
      <c r="H5102" s="1">
        <v>1159</v>
      </c>
      <c r="I5102" s="1">
        <v>626</v>
      </c>
      <c r="J5102" s="1">
        <v>460</v>
      </c>
      <c r="K5102">
        <v>1807</v>
      </c>
      <c r="L5102">
        <v>1812</v>
      </c>
      <c r="M5102">
        <v>2057</v>
      </c>
    </row>
    <row r="5103" spans="1:13" x14ac:dyDescent="0.2">
      <c r="A5103" t="s">
        <v>5112</v>
      </c>
      <c r="B5103">
        <v>2693</v>
      </c>
      <c r="C5103">
        <v>2486</v>
      </c>
      <c r="D5103">
        <v>2804</v>
      </c>
      <c r="E5103" s="1">
        <v>932</v>
      </c>
      <c r="F5103" s="1">
        <v>904</v>
      </c>
      <c r="G5103" s="1">
        <v>2153</v>
      </c>
      <c r="H5103" s="1">
        <v>2588</v>
      </c>
      <c r="I5103" s="1">
        <v>1978</v>
      </c>
      <c r="J5103" s="1">
        <v>915</v>
      </c>
      <c r="K5103">
        <v>3267</v>
      </c>
      <c r="L5103">
        <v>2931</v>
      </c>
      <c r="M5103">
        <v>3365</v>
      </c>
    </row>
    <row r="5104" spans="1:13" x14ac:dyDescent="0.2">
      <c r="A5104" t="s">
        <v>5113</v>
      </c>
      <c r="B5104">
        <v>4603</v>
      </c>
      <c r="C5104">
        <v>4749</v>
      </c>
      <c r="D5104">
        <v>4901</v>
      </c>
      <c r="E5104" s="1">
        <v>1668</v>
      </c>
      <c r="F5104" s="1">
        <v>1669</v>
      </c>
      <c r="G5104" s="1">
        <v>4341</v>
      </c>
      <c r="H5104" s="1">
        <v>5253</v>
      </c>
      <c r="I5104" s="1">
        <v>3148</v>
      </c>
      <c r="J5104" s="1">
        <v>1877</v>
      </c>
      <c r="K5104">
        <v>3719</v>
      </c>
      <c r="L5104">
        <v>4341</v>
      </c>
      <c r="M5104">
        <v>4955</v>
      </c>
    </row>
    <row r="5105" spans="1:13" x14ac:dyDescent="0.2">
      <c r="A5105" t="s">
        <v>5114</v>
      </c>
      <c r="B5105">
        <v>1264</v>
      </c>
      <c r="C5105">
        <v>968</v>
      </c>
      <c r="D5105">
        <v>1071</v>
      </c>
      <c r="E5105" s="1">
        <v>436</v>
      </c>
      <c r="F5105" s="1">
        <v>377</v>
      </c>
      <c r="G5105" s="1">
        <v>830</v>
      </c>
      <c r="H5105" s="1">
        <v>646</v>
      </c>
      <c r="I5105" s="1">
        <v>441</v>
      </c>
      <c r="J5105" s="1">
        <v>276</v>
      </c>
      <c r="K5105">
        <v>765</v>
      </c>
      <c r="L5105">
        <v>761</v>
      </c>
      <c r="M5105">
        <v>753</v>
      </c>
    </row>
    <row r="5106" spans="1:13" x14ac:dyDescent="0.2">
      <c r="A5106" t="s">
        <v>5115</v>
      </c>
      <c r="B5106">
        <v>632</v>
      </c>
      <c r="C5106">
        <v>552</v>
      </c>
      <c r="D5106">
        <v>541</v>
      </c>
      <c r="E5106" s="1">
        <v>136</v>
      </c>
      <c r="F5106" s="1">
        <v>133</v>
      </c>
      <c r="G5106" s="1">
        <v>341</v>
      </c>
      <c r="H5106" s="1">
        <v>219</v>
      </c>
      <c r="I5106" s="1">
        <v>129</v>
      </c>
      <c r="J5106" s="1">
        <v>78</v>
      </c>
      <c r="K5106">
        <v>248</v>
      </c>
      <c r="L5106">
        <v>341</v>
      </c>
      <c r="M5106">
        <v>354</v>
      </c>
    </row>
    <row r="5107" spans="1:13" x14ac:dyDescent="0.2">
      <c r="A5107" t="s">
        <v>5116</v>
      </c>
      <c r="B5107">
        <v>13250</v>
      </c>
      <c r="C5107">
        <v>11113</v>
      </c>
      <c r="D5107">
        <v>12659</v>
      </c>
      <c r="E5107" s="1">
        <v>4080</v>
      </c>
      <c r="F5107" s="1">
        <v>3359</v>
      </c>
      <c r="G5107" s="1">
        <v>8329</v>
      </c>
      <c r="H5107" s="1">
        <v>16569</v>
      </c>
      <c r="I5107" s="1">
        <v>10931</v>
      </c>
      <c r="J5107" s="1">
        <v>6220</v>
      </c>
      <c r="K5107">
        <v>20098</v>
      </c>
      <c r="L5107">
        <v>15042</v>
      </c>
      <c r="M5107">
        <v>17846</v>
      </c>
    </row>
    <row r="5108" spans="1:13" x14ac:dyDescent="0.2">
      <c r="A5108" t="s">
        <v>5117</v>
      </c>
      <c r="B5108">
        <v>6509</v>
      </c>
      <c r="C5108">
        <v>6244</v>
      </c>
      <c r="D5108">
        <v>7162</v>
      </c>
      <c r="E5108" s="1">
        <v>2572</v>
      </c>
      <c r="F5108" s="1">
        <v>2422</v>
      </c>
      <c r="G5108" s="1">
        <v>6088</v>
      </c>
      <c r="H5108" s="1">
        <v>7587</v>
      </c>
      <c r="I5108" s="1">
        <v>5025</v>
      </c>
      <c r="J5108" s="1">
        <v>2976</v>
      </c>
      <c r="K5108">
        <v>7604</v>
      </c>
      <c r="L5108">
        <v>7172</v>
      </c>
      <c r="M5108">
        <v>7666</v>
      </c>
    </row>
    <row r="5109" spans="1:13" x14ac:dyDescent="0.2">
      <c r="A5109" t="s">
        <v>5118</v>
      </c>
      <c r="B5109">
        <v>1796</v>
      </c>
      <c r="C5109">
        <v>1754</v>
      </c>
      <c r="D5109">
        <v>1720</v>
      </c>
      <c r="E5109" s="1">
        <v>574</v>
      </c>
      <c r="F5109" s="1">
        <v>509</v>
      </c>
      <c r="G5109" s="1">
        <v>1483</v>
      </c>
      <c r="H5109" s="1">
        <v>1636</v>
      </c>
      <c r="I5109" s="1">
        <v>1191</v>
      </c>
      <c r="J5109" s="1">
        <v>707</v>
      </c>
      <c r="K5109">
        <v>1619</v>
      </c>
      <c r="L5109">
        <v>1502</v>
      </c>
      <c r="M5109">
        <v>1721</v>
      </c>
    </row>
    <row r="5110" spans="1:13" x14ac:dyDescent="0.2">
      <c r="A5110" t="s">
        <v>5119</v>
      </c>
      <c r="B5110">
        <v>2413</v>
      </c>
      <c r="C5110">
        <v>2248</v>
      </c>
      <c r="D5110">
        <v>2334</v>
      </c>
      <c r="E5110" s="1">
        <v>865</v>
      </c>
      <c r="F5110" s="1">
        <v>712</v>
      </c>
      <c r="G5110" s="1">
        <v>1931</v>
      </c>
      <c r="H5110" s="1">
        <v>2254</v>
      </c>
      <c r="I5110" s="1">
        <v>1642</v>
      </c>
      <c r="J5110" s="1">
        <v>928</v>
      </c>
      <c r="K5110">
        <v>2251</v>
      </c>
      <c r="L5110">
        <v>1987</v>
      </c>
      <c r="M5110">
        <v>2284</v>
      </c>
    </row>
    <row r="5111" spans="1:13" x14ac:dyDescent="0.2">
      <c r="A5111" t="s">
        <v>5120</v>
      </c>
      <c r="B5111">
        <v>1324</v>
      </c>
      <c r="C5111">
        <v>1108</v>
      </c>
      <c r="D5111">
        <v>1464</v>
      </c>
      <c r="E5111" s="1">
        <v>540</v>
      </c>
      <c r="F5111" s="1">
        <v>497</v>
      </c>
      <c r="G5111" s="1">
        <v>1197</v>
      </c>
      <c r="H5111" s="1">
        <v>1784</v>
      </c>
      <c r="I5111" s="1">
        <v>1187</v>
      </c>
      <c r="J5111" s="1">
        <v>646</v>
      </c>
      <c r="K5111">
        <v>1466</v>
      </c>
      <c r="L5111">
        <v>1233</v>
      </c>
      <c r="M5111">
        <v>1366</v>
      </c>
    </row>
    <row r="5112" spans="1:13" x14ac:dyDescent="0.2">
      <c r="A5112" t="s">
        <v>5121</v>
      </c>
      <c r="B5112">
        <v>6385</v>
      </c>
      <c r="C5112">
        <v>5501</v>
      </c>
      <c r="D5112">
        <v>5577</v>
      </c>
      <c r="E5112" s="1">
        <v>2231</v>
      </c>
      <c r="F5112" s="1">
        <v>1636</v>
      </c>
      <c r="G5112" s="1">
        <v>4106</v>
      </c>
      <c r="H5112" s="1">
        <v>6817</v>
      </c>
      <c r="I5112" s="1">
        <v>4750</v>
      </c>
      <c r="J5112" s="1">
        <v>2361</v>
      </c>
      <c r="K5112">
        <v>8020</v>
      </c>
      <c r="L5112">
        <v>7187</v>
      </c>
      <c r="M5112">
        <v>8557</v>
      </c>
    </row>
    <row r="5113" spans="1:13" x14ac:dyDescent="0.2">
      <c r="A5113" t="s">
        <v>5122</v>
      </c>
      <c r="B5113">
        <v>3368</v>
      </c>
      <c r="C5113">
        <v>3412</v>
      </c>
      <c r="D5113">
        <v>4080</v>
      </c>
      <c r="E5113" s="1">
        <v>831</v>
      </c>
      <c r="F5113" s="1">
        <v>804</v>
      </c>
      <c r="G5113" s="1">
        <v>2398</v>
      </c>
      <c r="H5113" s="1">
        <v>3187</v>
      </c>
      <c r="I5113" s="1">
        <v>1801</v>
      </c>
      <c r="J5113" s="1">
        <v>1160</v>
      </c>
      <c r="K5113">
        <v>4313</v>
      </c>
      <c r="L5113">
        <v>4272</v>
      </c>
      <c r="M5113">
        <v>4679</v>
      </c>
    </row>
    <row r="5114" spans="1:13" x14ac:dyDescent="0.2">
      <c r="A5114" t="s">
        <v>5123</v>
      </c>
      <c r="B5114">
        <v>1851</v>
      </c>
      <c r="C5114">
        <v>1627</v>
      </c>
      <c r="D5114">
        <v>1784</v>
      </c>
      <c r="E5114" s="1">
        <v>805</v>
      </c>
      <c r="F5114" s="1">
        <v>593</v>
      </c>
      <c r="G5114" s="1">
        <v>1431</v>
      </c>
      <c r="H5114" s="1">
        <v>2028</v>
      </c>
      <c r="I5114" s="1">
        <v>1578</v>
      </c>
      <c r="J5114" s="1">
        <v>723</v>
      </c>
      <c r="K5114">
        <v>2022</v>
      </c>
      <c r="L5114">
        <v>1821</v>
      </c>
      <c r="M5114">
        <v>2116</v>
      </c>
    </row>
    <row r="5115" spans="1:13" x14ac:dyDescent="0.2">
      <c r="A5115" t="s">
        <v>5124</v>
      </c>
      <c r="B5115">
        <v>1944</v>
      </c>
      <c r="C5115">
        <v>1715</v>
      </c>
      <c r="D5115">
        <v>1728</v>
      </c>
      <c r="E5115" s="1">
        <v>523</v>
      </c>
      <c r="F5115" s="1">
        <v>486</v>
      </c>
      <c r="G5115" s="1">
        <v>1101</v>
      </c>
      <c r="H5115" s="1">
        <v>1522</v>
      </c>
      <c r="I5115" s="1">
        <v>1069</v>
      </c>
      <c r="J5115" s="1">
        <v>635</v>
      </c>
      <c r="K5115">
        <v>1831</v>
      </c>
      <c r="L5115">
        <v>1936</v>
      </c>
      <c r="M5115">
        <v>2222</v>
      </c>
    </row>
    <row r="5116" spans="1:13" x14ac:dyDescent="0.2">
      <c r="A5116" t="s">
        <v>5125</v>
      </c>
      <c r="B5116">
        <v>3198</v>
      </c>
      <c r="C5116">
        <v>2549</v>
      </c>
      <c r="D5116">
        <v>2121</v>
      </c>
      <c r="E5116" s="1">
        <v>687</v>
      </c>
      <c r="F5116" s="1">
        <v>489</v>
      </c>
      <c r="G5116" s="1">
        <v>1554</v>
      </c>
      <c r="H5116" s="1">
        <v>1923</v>
      </c>
      <c r="I5116" s="1">
        <v>1109</v>
      </c>
      <c r="J5116" s="1">
        <v>532</v>
      </c>
      <c r="K5116">
        <v>1541</v>
      </c>
      <c r="L5116">
        <v>2052</v>
      </c>
      <c r="M5116">
        <v>2952</v>
      </c>
    </row>
    <row r="5117" spans="1:13" x14ac:dyDescent="0.2">
      <c r="A5117" t="s">
        <v>5126</v>
      </c>
      <c r="B5117">
        <v>3992</v>
      </c>
      <c r="C5117">
        <v>3868</v>
      </c>
      <c r="D5117">
        <v>3851</v>
      </c>
      <c r="E5117" s="1">
        <v>1327</v>
      </c>
      <c r="F5117" s="1">
        <v>1136</v>
      </c>
      <c r="G5117" s="1">
        <v>2779</v>
      </c>
      <c r="H5117" s="1">
        <v>3361</v>
      </c>
      <c r="I5117" s="1">
        <v>2409</v>
      </c>
      <c r="J5117" s="1">
        <v>1287</v>
      </c>
      <c r="K5117">
        <v>4315</v>
      </c>
      <c r="L5117">
        <v>4225</v>
      </c>
      <c r="M5117">
        <v>4702</v>
      </c>
    </row>
    <row r="5118" spans="1:13" x14ac:dyDescent="0.2">
      <c r="A5118" t="s">
        <v>5127</v>
      </c>
      <c r="B5118">
        <v>2189</v>
      </c>
      <c r="C5118">
        <v>2125</v>
      </c>
      <c r="D5118">
        <v>2433</v>
      </c>
      <c r="E5118" s="1">
        <v>1320</v>
      </c>
      <c r="F5118" s="1">
        <v>1258</v>
      </c>
      <c r="G5118" s="1">
        <v>2877</v>
      </c>
      <c r="H5118" s="1">
        <v>3898</v>
      </c>
      <c r="I5118" s="1">
        <v>2577</v>
      </c>
      <c r="J5118" s="1">
        <v>1289</v>
      </c>
      <c r="K5118">
        <v>3104</v>
      </c>
      <c r="L5118">
        <v>2672</v>
      </c>
      <c r="M5118">
        <v>2980</v>
      </c>
    </row>
    <row r="5119" spans="1:13" x14ac:dyDescent="0.2">
      <c r="A5119" t="s">
        <v>5128</v>
      </c>
      <c r="B5119">
        <v>4367</v>
      </c>
      <c r="C5119">
        <v>3728</v>
      </c>
      <c r="D5119">
        <v>4447</v>
      </c>
      <c r="E5119" s="1">
        <v>2341</v>
      </c>
      <c r="F5119" s="1">
        <v>1965</v>
      </c>
      <c r="G5119" s="1">
        <v>5134</v>
      </c>
      <c r="H5119" s="1">
        <v>10613</v>
      </c>
      <c r="I5119" s="1">
        <v>7046</v>
      </c>
      <c r="J5119" s="1">
        <v>3532</v>
      </c>
      <c r="K5119">
        <v>8708</v>
      </c>
      <c r="L5119">
        <v>6852</v>
      </c>
      <c r="M5119">
        <v>7650</v>
      </c>
    </row>
    <row r="5120" spans="1:13" x14ac:dyDescent="0.2">
      <c r="A5120" t="s">
        <v>5129</v>
      </c>
      <c r="B5120">
        <v>12386</v>
      </c>
      <c r="C5120">
        <v>11997</v>
      </c>
      <c r="D5120">
        <v>11439</v>
      </c>
      <c r="E5120" s="1">
        <v>4286</v>
      </c>
      <c r="F5120" s="1">
        <v>4105</v>
      </c>
      <c r="G5120" s="1">
        <v>9848</v>
      </c>
      <c r="H5120" s="1">
        <v>16464</v>
      </c>
      <c r="I5120" s="1">
        <v>11812</v>
      </c>
      <c r="J5120" s="1">
        <v>6674</v>
      </c>
      <c r="K5120">
        <v>18573</v>
      </c>
      <c r="L5120">
        <v>18051</v>
      </c>
      <c r="M5120">
        <v>21552</v>
      </c>
    </row>
    <row r="5121" spans="1:13" x14ac:dyDescent="0.2">
      <c r="A5121" t="s">
        <v>5130</v>
      </c>
      <c r="B5121">
        <v>1463</v>
      </c>
      <c r="C5121">
        <v>1177</v>
      </c>
      <c r="D5121">
        <v>1337</v>
      </c>
      <c r="E5121" s="1">
        <v>835</v>
      </c>
      <c r="F5121" s="1">
        <v>536</v>
      </c>
      <c r="G5121" s="1">
        <v>1428</v>
      </c>
      <c r="H5121" s="1">
        <v>1499</v>
      </c>
      <c r="I5121" s="1">
        <v>1144</v>
      </c>
      <c r="J5121" s="1">
        <v>470</v>
      </c>
      <c r="K5121">
        <v>1146</v>
      </c>
      <c r="L5121">
        <v>1035</v>
      </c>
      <c r="M5121">
        <v>1124</v>
      </c>
    </row>
    <row r="5122" spans="1:13" x14ac:dyDescent="0.2">
      <c r="A5122" t="s">
        <v>5131</v>
      </c>
      <c r="B5122">
        <v>1932</v>
      </c>
      <c r="C5122">
        <v>1785</v>
      </c>
      <c r="D5122">
        <v>2094</v>
      </c>
      <c r="E5122" s="1">
        <v>595</v>
      </c>
      <c r="F5122" s="1">
        <v>494</v>
      </c>
      <c r="G5122" s="1">
        <v>1354</v>
      </c>
      <c r="H5122" s="1">
        <v>1513</v>
      </c>
      <c r="I5122" s="1">
        <v>1037</v>
      </c>
      <c r="J5122" s="1">
        <v>628</v>
      </c>
      <c r="K5122">
        <v>1657</v>
      </c>
      <c r="L5122">
        <v>1418</v>
      </c>
      <c r="M5122">
        <v>1536</v>
      </c>
    </row>
    <row r="5123" spans="1:13" x14ac:dyDescent="0.2">
      <c r="A5123" t="s">
        <v>5132</v>
      </c>
      <c r="B5123">
        <v>2938</v>
      </c>
      <c r="C5123">
        <v>2536</v>
      </c>
      <c r="D5123">
        <v>3074</v>
      </c>
      <c r="E5123" s="1">
        <v>1314</v>
      </c>
      <c r="F5123" s="1">
        <v>1050</v>
      </c>
      <c r="G5123" s="1">
        <v>2641</v>
      </c>
      <c r="H5123" s="1">
        <v>2829</v>
      </c>
      <c r="I5123" s="1">
        <v>2072</v>
      </c>
      <c r="J5123" s="1">
        <v>873</v>
      </c>
      <c r="K5123">
        <v>3374</v>
      </c>
      <c r="L5123">
        <v>2520</v>
      </c>
      <c r="M5123">
        <v>2959</v>
      </c>
    </row>
    <row r="5124" spans="1:13" x14ac:dyDescent="0.2">
      <c r="A5124" t="s">
        <v>5133</v>
      </c>
      <c r="B5124">
        <v>6417</v>
      </c>
      <c r="C5124">
        <v>4941</v>
      </c>
      <c r="D5124">
        <v>4922</v>
      </c>
      <c r="E5124" s="1">
        <v>2413</v>
      </c>
      <c r="F5124" s="1">
        <v>1996</v>
      </c>
      <c r="G5124" s="1">
        <v>4857</v>
      </c>
      <c r="H5124" s="1">
        <v>8368</v>
      </c>
      <c r="I5124" s="1">
        <v>4592</v>
      </c>
      <c r="J5124" s="1">
        <v>3516</v>
      </c>
      <c r="K5124">
        <v>7335</v>
      </c>
      <c r="L5124">
        <v>6911</v>
      </c>
      <c r="M5124">
        <v>8700</v>
      </c>
    </row>
    <row r="5125" spans="1:13" x14ac:dyDescent="0.2">
      <c r="A5125" t="s">
        <v>5134</v>
      </c>
      <c r="B5125">
        <v>2218</v>
      </c>
      <c r="C5125">
        <v>2261</v>
      </c>
      <c r="D5125">
        <v>3057</v>
      </c>
      <c r="E5125" s="1">
        <v>961</v>
      </c>
      <c r="F5125" s="1">
        <v>1020</v>
      </c>
      <c r="G5125" s="1">
        <v>2413</v>
      </c>
      <c r="H5125" s="1">
        <v>2603</v>
      </c>
      <c r="I5125" s="1">
        <v>1594</v>
      </c>
      <c r="J5125" s="1">
        <v>970</v>
      </c>
      <c r="K5125">
        <v>2232</v>
      </c>
      <c r="L5125">
        <v>2353</v>
      </c>
      <c r="M5125">
        <v>2524</v>
      </c>
    </row>
    <row r="5126" spans="1:13" x14ac:dyDescent="0.2">
      <c r="A5126" t="s">
        <v>5135</v>
      </c>
      <c r="B5126">
        <v>990</v>
      </c>
      <c r="C5126">
        <v>942</v>
      </c>
      <c r="D5126">
        <v>1065</v>
      </c>
      <c r="E5126" s="1">
        <v>417</v>
      </c>
      <c r="F5126" s="1">
        <v>311</v>
      </c>
      <c r="G5126" s="1">
        <v>825</v>
      </c>
      <c r="H5126" s="1">
        <v>944</v>
      </c>
      <c r="I5126" s="1">
        <v>726</v>
      </c>
      <c r="J5126" s="1">
        <v>330</v>
      </c>
      <c r="K5126">
        <v>1321</v>
      </c>
      <c r="L5126">
        <v>1068</v>
      </c>
      <c r="M5126">
        <v>1279</v>
      </c>
    </row>
    <row r="5127" spans="1:13" x14ac:dyDescent="0.2">
      <c r="A5127" t="s">
        <v>5136</v>
      </c>
      <c r="B5127">
        <v>4977</v>
      </c>
      <c r="C5127">
        <v>4394</v>
      </c>
      <c r="D5127">
        <v>5189</v>
      </c>
      <c r="E5127" s="1">
        <v>2195</v>
      </c>
      <c r="F5127" s="1">
        <v>1832</v>
      </c>
      <c r="G5127" s="1">
        <v>4527</v>
      </c>
      <c r="H5127" s="1">
        <v>10197</v>
      </c>
      <c r="I5127" s="1">
        <v>7527</v>
      </c>
      <c r="J5127" s="1">
        <v>3992</v>
      </c>
      <c r="K5127">
        <v>10921</v>
      </c>
      <c r="L5127">
        <v>8548</v>
      </c>
      <c r="M5127">
        <v>9911</v>
      </c>
    </row>
    <row r="5128" spans="1:13" x14ac:dyDescent="0.2">
      <c r="A5128" t="s">
        <v>5137</v>
      </c>
      <c r="B5128">
        <v>10072</v>
      </c>
      <c r="C5128">
        <v>9036</v>
      </c>
      <c r="D5128">
        <v>9904</v>
      </c>
      <c r="E5128" s="1">
        <v>3733</v>
      </c>
      <c r="F5128" s="1">
        <v>3197</v>
      </c>
      <c r="G5128" s="1">
        <v>8105</v>
      </c>
      <c r="H5128" s="1">
        <v>15158</v>
      </c>
      <c r="I5128" s="1">
        <v>10502</v>
      </c>
      <c r="J5128" s="1">
        <v>5676</v>
      </c>
      <c r="K5128">
        <v>17985</v>
      </c>
      <c r="L5128">
        <v>15674</v>
      </c>
      <c r="M5128">
        <v>17796</v>
      </c>
    </row>
    <row r="5129" spans="1:13" x14ac:dyDescent="0.2">
      <c r="A5129" t="s">
        <v>5138</v>
      </c>
      <c r="B5129">
        <v>4254</v>
      </c>
      <c r="C5129">
        <v>3678</v>
      </c>
      <c r="D5129">
        <v>4333</v>
      </c>
      <c r="E5129" s="1">
        <v>1725</v>
      </c>
      <c r="F5129" s="1">
        <v>1489</v>
      </c>
      <c r="G5129" s="1">
        <v>3811</v>
      </c>
      <c r="H5129" s="1">
        <v>5248</v>
      </c>
      <c r="I5129" s="1">
        <v>3517</v>
      </c>
      <c r="J5129" s="1">
        <v>2077</v>
      </c>
      <c r="K5129">
        <v>4864</v>
      </c>
      <c r="L5129">
        <v>4214</v>
      </c>
      <c r="M5129">
        <v>5015</v>
      </c>
    </row>
    <row r="5130" spans="1:13" x14ac:dyDescent="0.2">
      <c r="A5130" t="s">
        <v>5139</v>
      </c>
      <c r="B5130">
        <v>1306</v>
      </c>
      <c r="C5130">
        <v>1132</v>
      </c>
      <c r="D5130">
        <v>1373</v>
      </c>
      <c r="E5130" s="1">
        <v>437</v>
      </c>
      <c r="F5130" s="1">
        <v>433</v>
      </c>
      <c r="G5130" s="1">
        <v>950</v>
      </c>
      <c r="H5130" s="1">
        <v>1665</v>
      </c>
      <c r="I5130" s="1">
        <v>1143</v>
      </c>
      <c r="J5130" s="1">
        <v>630</v>
      </c>
      <c r="K5130">
        <v>1458</v>
      </c>
      <c r="L5130">
        <v>1218</v>
      </c>
      <c r="M5130">
        <v>1439</v>
      </c>
    </row>
    <row r="5131" spans="1:13" x14ac:dyDescent="0.2">
      <c r="A5131" t="s">
        <v>5140</v>
      </c>
      <c r="B5131">
        <v>9041</v>
      </c>
      <c r="C5131">
        <v>9396</v>
      </c>
      <c r="D5131">
        <v>10299</v>
      </c>
      <c r="E5131" s="1">
        <v>2761</v>
      </c>
      <c r="F5131" s="1">
        <v>2617</v>
      </c>
      <c r="G5131" s="1">
        <v>6203</v>
      </c>
      <c r="H5131" s="1">
        <v>9952</v>
      </c>
      <c r="I5131" s="1">
        <v>6554</v>
      </c>
      <c r="J5131" s="1">
        <v>3618</v>
      </c>
      <c r="K5131">
        <v>13139</v>
      </c>
      <c r="L5131">
        <v>11659</v>
      </c>
      <c r="M5131">
        <v>13563</v>
      </c>
    </row>
    <row r="5132" spans="1:13" x14ac:dyDescent="0.2">
      <c r="A5132" t="s">
        <v>5141</v>
      </c>
      <c r="B5132">
        <v>9921</v>
      </c>
      <c r="C5132">
        <v>7965</v>
      </c>
      <c r="D5132">
        <v>9510</v>
      </c>
      <c r="E5132" s="1">
        <v>4267</v>
      </c>
      <c r="F5132" s="1">
        <v>3785</v>
      </c>
      <c r="G5132" s="1">
        <v>9073</v>
      </c>
      <c r="H5132" s="1">
        <v>10816</v>
      </c>
      <c r="I5132" s="1">
        <v>7703</v>
      </c>
      <c r="J5132" s="1">
        <v>3649</v>
      </c>
      <c r="K5132">
        <v>8807</v>
      </c>
      <c r="L5132">
        <v>7890</v>
      </c>
      <c r="M5132">
        <v>8685</v>
      </c>
    </row>
    <row r="5133" spans="1:13" x14ac:dyDescent="0.2">
      <c r="A5133" t="s">
        <v>5142</v>
      </c>
      <c r="B5133">
        <v>2961</v>
      </c>
      <c r="C5133">
        <v>2614</v>
      </c>
      <c r="D5133">
        <v>2825</v>
      </c>
      <c r="E5133" s="1">
        <v>1385</v>
      </c>
      <c r="F5133" s="1">
        <v>1400</v>
      </c>
      <c r="G5133" s="1">
        <v>3207</v>
      </c>
      <c r="H5133" s="1">
        <v>2567</v>
      </c>
      <c r="I5133" s="1">
        <v>1606</v>
      </c>
      <c r="J5133" s="1">
        <v>840</v>
      </c>
      <c r="K5133">
        <v>2105</v>
      </c>
      <c r="L5133">
        <v>2578</v>
      </c>
      <c r="M5133">
        <v>2643</v>
      </c>
    </row>
    <row r="5134" spans="1:13" x14ac:dyDescent="0.2">
      <c r="A5134" t="s">
        <v>5143</v>
      </c>
      <c r="B5134">
        <v>28672</v>
      </c>
      <c r="C5134">
        <v>22998</v>
      </c>
      <c r="D5134">
        <v>27975</v>
      </c>
      <c r="E5134" s="1">
        <v>12117</v>
      </c>
      <c r="F5134" s="1">
        <v>11954</v>
      </c>
      <c r="G5134" s="1">
        <v>27833</v>
      </c>
      <c r="H5134" s="1">
        <v>20715</v>
      </c>
      <c r="I5134" s="1">
        <v>13920</v>
      </c>
      <c r="J5134" s="1">
        <v>7633</v>
      </c>
      <c r="K5134">
        <v>17974</v>
      </c>
      <c r="L5134">
        <v>15790</v>
      </c>
      <c r="M5134">
        <v>18064</v>
      </c>
    </row>
    <row r="5135" spans="1:13" x14ac:dyDescent="0.2">
      <c r="A5135" t="s">
        <v>5144</v>
      </c>
      <c r="B5135">
        <v>4657</v>
      </c>
      <c r="C5135">
        <v>4332</v>
      </c>
      <c r="D5135">
        <v>5168</v>
      </c>
      <c r="E5135" s="1">
        <v>1546</v>
      </c>
      <c r="F5135" s="1">
        <v>1533</v>
      </c>
      <c r="G5135" s="1">
        <v>3716</v>
      </c>
      <c r="H5135" s="1">
        <v>5161</v>
      </c>
      <c r="I5135" s="1">
        <v>3328</v>
      </c>
      <c r="J5135" s="1">
        <v>2110</v>
      </c>
      <c r="K5135">
        <v>5629</v>
      </c>
      <c r="L5135">
        <v>4963</v>
      </c>
      <c r="M5135">
        <v>5493</v>
      </c>
    </row>
    <row r="5136" spans="1:13" x14ac:dyDescent="0.2">
      <c r="A5136" t="s">
        <v>5145</v>
      </c>
      <c r="B5136">
        <v>6119</v>
      </c>
      <c r="C5136">
        <v>4678</v>
      </c>
      <c r="D5136">
        <v>6127</v>
      </c>
      <c r="E5136" s="1">
        <v>2104</v>
      </c>
      <c r="F5136" s="1">
        <v>1716</v>
      </c>
      <c r="G5136" s="1">
        <v>4089</v>
      </c>
      <c r="H5136" s="1">
        <v>8389</v>
      </c>
      <c r="I5136" s="1">
        <v>5927</v>
      </c>
      <c r="J5136" s="1">
        <v>3887</v>
      </c>
      <c r="K5136">
        <v>9337</v>
      </c>
      <c r="L5136">
        <v>6608</v>
      </c>
      <c r="M5136">
        <v>7417</v>
      </c>
    </row>
    <row r="5137" spans="1:13" x14ac:dyDescent="0.2">
      <c r="A5137" t="s">
        <v>5146</v>
      </c>
      <c r="B5137">
        <v>6550</v>
      </c>
      <c r="C5137">
        <v>5485</v>
      </c>
      <c r="D5137">
        <v>6746</v>
      </c>
      <c r="E5137" s="1">
        <v>2476</v>
      </c>
      <c r="F5137" s="1">
        <v>2244</v>
      </c>
      <c r="G5137" s="1">
        <v>5241</v>
      </c>
      <c r="H5137" s="1">
        <v>7068</v>
      </c>
      <c r="I5137" s="1">
        <v>4736</v>
      </c>
      <c r="J5137" s="1">
        <v>2567</v>
      </c>
      <c r="K5137">
        <v>8152</v>
      </c>
      <c r="L5137">
        <v>6863</v>
      </c>
      <c r="M5137">
        <v>7620</v>
      </c>
    </row>
    <row r="5138" spans="1:13" x14ac:dyDescent="0.2">
      <c r="A5138" t="s">
        <v>5147</v>
      </c>
      <c r="B5138">
        <v>1751</v>
      </c>
      <c r="C5138">
        <v>1542</v>
      </c>
      <c r="D5138">
        <v>1788</v>
      </c>
      <c r="E5138" s="1">
        <v>734</v>
      </c>
      <c r="F5138" s="1">
        <v>588</v>
      </c>
      <c r="G5138" s="1">
        <v>1470</v>
      </c>
      <c r="H5138" s="1">
        <v>2033</v>
      </c>
      <c r="I5138" s="1">
        <v>1345</v>
      </c>
      <c r="J5138" s="1">
        <v>847</v>
      </c>
      <c r="K5138">
        <v>1344</v>
      </c>
      <c r="L5138">
        <v>1291</v>
      </c>
      <c r="M5138">
        <v>1605</v>
      </c>
    </row>
    <row r="5139" spans="1:13" x14ac:dyDescent="0.2">
      <c r="A5139" t="s">
        <v>5148</v>
      </c>
      <c r="B5139">
        <v>3217</v>
      </c>
      <c r="C5139">
        <v>2747</v>
      </c>
      <c r="D5139">
        <v>3279</v>
      </c>
      <c r="E5139" s="1">
        <v>1515</v>
      </c>
      <c r="F5139" s="1">
        <v>1395</v>
      </c>
      <c r="G5139" s="1">
        <v>2824</v>
      </c>
      <c r="H5139" s="1">
        <v>3621</v>
      </c>
      <c r="I5139" s="1">
        <v>2373</v>
      </c>
      <c r="J5139" s="1">
        <v>1270</v>
      </c>
      <c r="K5139">
        <v>3684</v>
      </c>
      <c r="L5139">
        <v>3524</v>
      </c>
      <c r="M5139">
        <v>3601</v>
      </c>
    </row>
    <row r="5140" spans="1:13" x14ac:dyDescent="0.2">
      <c r="A5140" t="s">
        <v>5149</v>
      </c>
      <c r="B5140">
        <v>472</v>
      </c>
      <c r="C5140">
        <v>590</v>
      </c>
      <c r="D5140">
        <v>607</v>
      </c>
      <c r="E5140" s="1">
        <v>245</v>
      </c>
      <c r="F5140" s="1">
        <v>296</v>
      </c>
      <c r="G5140" s="1">
        <v>618</v>
      </c>
      <c r="H5140" s="1">
        <v>680</v>
      </c>
      <c r="I5140" s="1">
        <v>387</v>
      </c>
      <c r="J5140" s="1">
        <v>301</v>
      </c>
      <c r="K5140">
        <v>555</v>
      </c>
      <c r="L5140">
        <v>682</v>
      </c>
      <c r="M5140">
        <v>682</v>
      </c>
    </row>
    <row r="5141" spans="1:13" x14ac:dyDescent="0.2">
      <c r="A5141" t="s">
        <v>5150</v>
      </c>
      <c r="B5141">
        <v>1675</v>
      </c>
      <c r="C5141">
        <v>1555</v>
      </c>
      <c r="D5141">
        <v>1537</v>
      </c>
      <c r="E5141" s="1">
        <v>613</v>
      </c>
      <c r="F5141" s="1">
        <v>547</v>
      </c>
      <c r="G5141" s="1">
        <v>1233</v>
      </c>
      <c r="H5141" s="1">
        <v>1339</v>
      </c>
      <c r="I5141" s="1">
        <v>800</v>
      </c>
      <c r="J5141" s="1">
        <v>499</v>
      </c>
      <c r="K5141">
        <v>866</v>
      </c>
      <c r="L5141">
        <v>780</v>
      </c>
      <c r="M5141">
        <v>882</v>
      </c>
    </row>
    <row r="5142" spans="1:13" x14ac:dyDescent="0.2">
      <c r="A5142" t="s">
        <v>5151</v>
      </c>
      <c r="B5142">
        <v>3749</v>
      </c>
      <c r="C5142">
        <v>3432</v>
      </c>
      <c r="D5142">
        <v>3317</v>
      </c>
      <c r="E5142" s="1">
        <v>1181</v>
      </c>
      <c r="F5142" s="1">
        <v>1033</v>
      </c>
      <c r="G5142" s="1">
        <v>2633</v>
      </c>
      <c r="H5142" s="1">
        <v>3789</v>
      </c>
      <c r="I5142" s="1">
        <v>2655</v>
      </c>
      <c r="J5142" s="1">
        <v>1393</v>
      </c>
      <c r="K5142">
        <v>3886</v>
      </c>
      <c r="L5142">
        <v>3766</v>
      </c>
      <c r="M5142">
        <v>4207</v>
      </c>
    </row>
    <row r="5143" spans="1:13" x14ac:dyDescent="0.2">
      <c r="A5143" t="s">
        <v>5152</v>
      </c>
      <c r="B5143">
        <v>6041</v>
      </c>
      <c r="C5143">
        <v>5388</v>
      </c>
      <c r="D5143">
        <v>4451</v>
      </c>
      <c r="E5143" s="1">
        <v>1534</v>
      </c>
      <c r="F5143" s="1">
        <v>1459</v>
      </c>
      <c r="G5143" s="1">
        <v>3479</v>
      </c>
      <c r="H5143" s="1">
        <v>5667</v>
      </c>
      <c r="I5143" s="1">
        <v>3968</v>
      </c>
      <c r="J5143" s="1">
        <v>2176</v>
      </c>
      <c r="K5143">
        <v>5174</v>
      </c>
      <c r="L5143">
        <v>5738</v>
      </c>
      <c r="M5143">
        <v>6826</v>
      </c>
    </row>
    <row r="5144" spans="1:13" x14ac:dyDescent="0.2">
      <c r="A5144" t="s">
        <v>5153</v>
      </c>
      <c r="B5144">
        <v>7562</v>
      </c>
      <c r="C5144">
        <v>6353</v>
      </c>
      <c r="D5144">
        <v>6741</v>
      </c>
      <c r="E5144" s="1">
        <v>2614</v>
      </c>
      <c r="F5144" s="1">
        <v>2082</v>
      </c>
      <c r="G5144" s="1">
        <v>4876</v>
      </c>
      <c r="H5144" s="1">
        <v>4874</v>
      </c>
      <c r="I5144" s="1">
        <v>3569</v>
      </c>
      <c r="J5144" s="1">
        <v>1832</v>
      </c>
      <c r="K5144">
        <v>5280</v>
      </c>
      <c r="L5144">
        <v>5291</v>
      </c>
      <c r="M5144">
        <v>6256</v>
      </c>
    </row>
    <row r="5145" spans="1:13" x14ac:dyDescent="0.2">
      <c r="A5145" t="s">
        <v>5154</v>
      </c>
      <c r="B5145">
        <v>1257</v>
      </c>
      <c r="C5145">
        <v>1018</v>
      </c>
      <c r="D5145">
        <v>1083</v>
      </c>
      <c r="E5145" s="1">
        <v>419</v>
      </c>
      <c r="F5145" s="1">
        <v>365</v>
      </c>
      <c r="G5145" s="1">
        <v>937</v>
      </c>
      <c r="H5145" s="1">
        <v>1027</v>
      </c>
      <c r="I5145" s="1">
        <v>679</v>
      </c>
      <c r="J5145" s="1">
        <v>469</v>
      </c>
      <c r="K5145">
        <v>1089</v>
      </c>
      <c r="L5145">
        <v>1095</v>
      </c>
      <c r="M5145">
        <v>1269</v>
      </c>
    </row>
    <row r="5146" spans="1:13" x14ac:dyDescent="0.2">
      <c r="A5146" t="s">
        <v>5155</v>
      </c>
      <c r="B5146">
        <v>8130</v>
      </c>
      <c r="C5146">
        <v>7564</v>
      </c>
      <c r="D5146">
        <v>7597</v>
      </c>
      <c r="E5146" s="1">
        <v>3229</v>
      </c>
      <c r="F5146" s="1">
        <v>2737</v>
      </c>
      <c r="G5146" s="1">
        <v>6201</v>
      </c>
      <c r="H5146" s="1">
        <v>7593</v>
      </c>
      <c r="I5146" s="1">
        <v>5719</v>
      </c>
      <c r="J5146" s="1">
        <v>3139</v>
      </c>
      <c r="K5146">
        <v>7542</v>
      </c>
      <c r="L5146">
        <v>7467</v>
      </c>
      <c r="M5146">
        <v>8549</v>
      </c>
    </row>
    <row r="5147" spans="1:13" x14ac:dyDescent="0.2">
      <c r="A5147" t="s">
        <v>5156</v>
      </c>
      <c r="B5147">
        <v>2612</v>
      </c>
      <c r="C5147">
        <v>3019</v>
      </c>
      <c r="D5147">
        <v>3055</v>
      </c>
      <c r="E5147" s="1">
        <v>863</v>
      </c>
      <c r="F5147" s="1">
        <v>802</v>
      </c>
      <c r="G5147" s="1">
        <v>2106</v>
      </c>
      <c r="H5147" s="1">
        <v>2745</v>
      </c>
      <c r="I5147" s="1">
        <v>1871</v>
      </c>
      <c r="J5147" s="1">
        <v>1202</v>
      </c>
      <c r="K5147">
        <v>3665</v>
      </c>
      <c r="L5147">
        <v>3298</v>
      </c>
      <c r="M5147">
        <v>3996</v>
      </c>
    </row>
    <row r="5148" spans="1:13" x14ac:dyDescent="0.2">
      <c r="A5148" t="s">
        <v>5157</v>
      </c>
      <c r="B5148">
        <v>6330</v>
      </c>
      <c r="C5148">
        <v>6440</v>
      </c>
      <c r="D5148">
        <v>6085</v>
      </c>
      <c r="E5148" s="1">
        <v>1855</v>
      </c>
      <c r="F5148" s="1">
        <v>1621</v>
      </c>
      <c r="G5148" s="1">
        <v>4242</v>
      </c>
      <c r="H5148" s="1">
        <v>5585</v>
      </c>
      <c r="I5148" s="1">
        <v>4269</v>
      </c>
      <c r="J5148" s="1">
        <v>2461</v>
      </c>
      <c r="K5148">
        <v>7814</v>
      </c>
      <c r="L5148">
        <v>7741</v>
      </c>
      <c r="M5148">
        <v>9234</v>
      </c>
    </row>
    <row r="5149" spans="1:13" x14ac:dyDescent="0.2">
      <c r="A5149" t="s">
        <v>5158</v>
      </c>
      <c r="B5149">
        <v>633</v>
      </c>
      <c r="C5149">
        <v>509</v>
      </c>
      <c r="D5149">
        <v>487</v>
      </c>
      <c r="E5149" s="1">
        <v>173</v>
      </c>
      <c r="F5149" s="1">
        <v>144</v>
      </c>
      <c r="G5149" s="1">
        <v>344</v>
      </c>
      <c r="H5149" s="1">
        <v>574</v>
      </c>
      <c r="I5149" s="1">
        <v>493</v>
      </c>
      <c r="J5149" s="1">
        <v>218</v>
      </c>
      <c r="K5149">
        <v>792</v>
      </c>
      <c r="L5149">
        <v>668</v>
      </c>
      <c r="M5149">
        <v>834</v>
      </c>
    </row>
    <row r="5150" spans="1:13" x14ac:dyDescent="0.2">
      <c r="A5150" t="s">
        <v>5159</v>
      </c>
      <c r="B5150">
        <v>2389</v>
      </c>
      <c r="C5150">
        <v>2203</v>
      </c>
      <c r="D5150">
        <v>2440</v>
      </c>
      <c r="E5150" s="1">
        <v>766</v>
      </c>
      <c r="F5150" s="1">
        <v>592</v>
      </c>
      <c r="G5150" s="1">
        <v>1367</v>
      </c>
      <c r="H5150" s="1">
        <v>2108</v>
      </c>
      <c r="I5150" s="1">
        <v>1561</v>
      </c>
      <c r="J5150" s="1">
        <v>776</v>
      </c>
      <c r="K5150">
        <v>3142</v>
      </c>
      <c r="L5150">
        <v>2674</v>
      </c>
      <c r="M5150">
        <v>2917</v>
      </c>
    </row>
    <row r="5151" spans="1:13" x14ac:dyDescent="0.2">
      <c r="A5151" t="s">
        <v>5160</v>
      </c>
      <c r="B5151">
        <v>2102</v>
      </c>
      <c r="C5151">
        <v>1966</v>
      </c>
      <c r="D5151">
        <v>2110</v>
      </c>
      <c r="E5151" s="1">
        <v>869</v>
      </c>
      <c r="F5151" s="1">
        <v>693</v>
      </c>
      <c r="G5151" s="1">
        <v>2023</v>
      </c>
      <c r="H5151" s="1">
        <v>2009</v>
      </c>
      <c r="I5151" s="1">
        <v>1452</v>
      </c>
      <c r="J5151" s="1">
        <v>759</v>
      </c>
      <c r="K5151">
        <v>2061</v>
      </c>
      <c r="L5151">
        <v>1777</v>
      </c>
      <c r="M5151">
        <v>1933</v>
      </c>
    </row>
    <row r="5152" spans="1:13" x14ac:dyDescent="0.2">
      <c r="A5152" t="s">
        <v>5161</v>
      </c>
      <c r="B5152">
        <v>1140</v>
      </c>
      <c r="C5152">
        <v>990</v>
      </c>
      <c r="D5152">
        <v>1130</v>
      </c>
      <c r="E5152" s="1">
        <v>642</v>
      </c>
      <c r="F5152" s="1">
        <v>498</v>
      </c>
      <c r="G5152" s="1">
        <v>1111</v>
      </c>
      <c r="H5152" s="1">
        <v>957</v>
      </c>
      <c r="I5152" s="1">
        <v>711</v>
      </c>
      <c r="J5152" s="1">
        <v>370</v>
      </c>
      <c r="K5152">
        <v>745</v>
      </c>
      <c r="L5152">
        <v>678</v>
      </c>
      <c r="M5152">
        <v>635</v>
      </c>
    </row>
    <row r="5153" spans="1:13" x14ac:dyDescent="0.2">
      <c r="A5153" t="s">
        <v>5162</v>
      </c>
      <c r="B5153">
        <v>1366</v>
      </c>
      <c r="C5153">
        <v>1423</v>
      </c>
      <c r="D5153">
        <v>1516</v>
      </c>
      <c r="E5153" s="1">
        <v>563</v>
      </c>
      <c r="F5153" s="1">
        <v>534</v>
      </c>
      <c r="G5153" s="1">
        <v>1045</v>
      </c>
      <c r="H5153" s="1">
        <v>1589</v>
      </c>
      <c r="I5153" s="1">
        <v>1049</v>
      </c>
      <c r="J5153" s="1">
        <v>643</v>
      </c>
      <c r="K5153">
        <v>1590</v>
      </c>
      <c r="L5153">
        <v>1471</v>
      </c>
      <c r="M5153">
        <v>2046</v>
      </c>
    </row>
    <row r="5154" spans="1:13" x14ac:dyDescent="0.2">
      <c r="A5154" t="s">
        <v>5163</v>
      </c>
      <c r="B5154">
        <v>9085</v>
      </c>
      <c r="C5154">
        <v>7614</v>
      </c>
      <c r="D5154">
        <v>8464</v>
      </c>
      <c r="E5154" s="1">
        <v>3796</v>
      </c>
      <c r="F5154" s="1">
        <v>3492</v>
      </c>
      <c r="G5154" s="1">
        <v>8849</v>
      </c>
      <c r="H5154" s="1">
        <v>13389</v>
      </c>
      <c r="I5154" s="1">
        <v>9389</v>
      </c>
      <c r="J5154" s="1">
        <v>4571</v>
      </c>
      <c r="K5154">
        <v>7048</v>
      </c>
      <c r="L5154">
        <v>6519</v>
      </c>
      <c r="M5154">
        <v>7468</v>
      </c>
    </row>
    <row r="5155" spans="1:13" x14ac:dyDescent="0.2">
      <c r="A5155" t="s">
        <v>5164</v>
      </c>
      <c r="B5155">
        <v>14429</v>
      </c>
      <c r="C5155">
        <v>11983</v>
      </c>
      <c r="D5155">
        <v>15509</v>
      </c>
      <c r="E5155" s="1">
        <v>5406</v>
      </c>
      <c r="F5155" s="1">
        <v>4765</v>
      </c>
      <c r="G5155" s="1">
        <v>11312</v>
      </c>
      <c r="H5155" s="1">
        <v>14103</v>
      </c>
      <c r="I5155" s="1">
        <v>11007</v>
      </c>
      <c r="J5155" s="1">
        <v>5633</v>
      </c>
      <c r="K5155">
        <v>11066</v>
      </c>
      <c r="L5155">
        <v>7539</v>
      </c>
      <c r="M5155">
        <v>8563</v>
      </c>
    </row>
    <row r="5156" spans="1:13" x14ac:dyDescent="0.2">
      <c r="A5156" t="s">
        <v>5165</v>
      </c>
      <c r="B5156">
        <v>7578</v>
      </c>
      <c r="C5156">
        <v>6427</v>
      </c>
      <c r="D5156">
        <v>7054</v>
      </c>
      <c r="E5156" s="1">
        <v>2931</v>
      </c>
      <c r="F5156" s="1">
        <v>2481</v>
      </c>
      <c r="G5156" s="1">
        <v>5593</v>
      </c>
      <c r="H5156" s="1">
        <v>8201</v>
      </c>
      <c r="I5156" s="1">
        <v>5424</v>
      </c>
      <c r="J5156" s="1">
        <v>2706</v>
      </c>
      <c r="K5156">
        <v>8327</v>
      </c>
      <c r="L5156">
        <v>7236</v>
      </c>
      <c r="M5156">
        <v>7966</v>
      </c>
    </row>
    <row r="5157" spans="1:13" x14ac:dyDescent="0.2">
      <c r="A5157" t="s">
        <v>5166</v>
      </c>
      <c r="B5157">
        <v>1307</v>
      </c>
      <c r="C5157">
        <v>1099</v>
      </c>
      <c r="D5157">
        <v>1302</v>
      </c>
      <c r="E5157" s="1">
        <v>457</v>
      </c>
      <c r="F5157" s="1">
        <v>439</v>
      </c>
      <c r="G5157" s="1">
        <v>995</v>
      </c>
      <c r="H5157" s="1">
        <v>1119</v>
      </c>
      <c r="I5157" s="1">
        <v>754</v>
      </c>
      <c r="J5157" s="1">
        <v>381</v>
      </c>
      <c r="K5157">
        <v>1493</v>
      </c>
      <c r="L5157">
        <v>1123</v>
      </c>
      <c r="M5157">
        <v>1446</v>
      </c>
    </row>
    <row r="5158" spans="1:13" x14ac:dyDescent="0.2">
      <c r="A5158" t="s">
        <v>5167</v>
      </c>
      <c r="B5158">
        <v>5806</v>
      </c>
      <c r="C5158">
        <v>5211</v>
      </c>
      <c r="D5158">
        <v>4485</v>
      </c>
      <c r="E5158" s="1">
        <v>2206</v>
      </c>
      <c r="F5158" s="1">
        <v>2148</v>
      </c>
      <c r="G5158" s="1">
        <v>5354</v>
      </c>
      <c r="H5158" s="1">
        <v>4047</v>
      </c>
      <c r="I5158" s="1">
        <v>2855</v>
      </c>
      <c r="J5158" s="1">
        <v>1291</v>
      </c>
      <c r="K5158">
        <v>2656</v>
      </c>
      <c r="L5158">
        <v>3448</v>
      </c>
      <c r="M5158">
        <v>3955</v>
      </c>
    </row>
    <row r="5159" spans="1:13" x14ac:dyDescent="0.2">
      <c r="A5159" t="s">
        <v>5168</v>
      </c>
      <c r="B5159">
        <v>7190</v>
      </c>
      <c r="C5159">
        <v>6056</v>
      </c>
      <c r="D5159">
        <v>6629</v>
      </c>
      <c r="E5159" s="1">
        <v>1880</v>
      </c>
      <c r="F5159" s="1">
        <v>1510</v>
      </c>
      <c r="G5159" s="1">
        <v>3972</v>
      </c>
      <c r="H5159" s="1">
        <v>6588</v>
      </c>
      <c r="I5159" s="1">
        <v>4382</v>
      </c>
      <c r="J5159" s="1">
        <v>2716</v>
      </c>
      <c r="K5159">
        <v>7227</v>
      </c>
      <c r="L5159">
        <v>5858</v>
      </c>
      <c r="M5159">
        <v>7030</v>
      </c>
    </row>
    <row r="5160" spans="1:13" x14ac:dyDescent="0.2">
      <c r="A5160" t="s">
        <v>5169</v>
      </c>
      <c r="B5160">
        <v>5551</v>
      </c>
      <c r="C5160">
        <v>5256</v>
      </c>
      <c r="D5160">
        <v>4864</v>
      </c>
      <c r="E5160" s="1">
        <v>1768</v>
      </c>
      <c r="F5160" s="1">
        <v>1487</v>
      </c>
      <c r="G5160" s="1">
        <v>3865</v>
      </c>
      <c r="H5160" s="1">
        <v>4367</v>
      </c>
      <c r="I5160" s="1">
        <v>3315</v>
      </c>
      <c r="J5160" s="1">
        <v>1870</v>
      </c>
      <c r="K5160">
        <v>4112</v>
      </c>
      <c r="L5160">
        <v>4847</v>
      </c>
      <c r="M5160">
        <v>5166</v>
      </c>
    </row>
    <row r="5161" spans="1:13" x14ac:dyDescent="0.2">
      <c r="A5161" t="s">
        <v>5170</v>
      </c>
      <c r="B5161">
        <v>1185</v>
      </c>
      <c r="C5161">
        <v>1153</v>
      </c>
      <c r="D5161">
        <v>1088</v>
      </c>
      <c r="E5161" s="1">
        <v>444</v>
      </c>
      <c r="F5161" s="1">
        <v>360</v>
      </c>
      <c r="G5161" s="1">
        <v>930</v>
      </c>
      <c r="H5161" s="1">
        <v>1197</v>
      </c>
      <c r="I5161" s="1">
        <v>995</v>
      </c>
      <c r="J5161" s="1">
        <v>418</v>
      </c>
      <c r="K5161">
        <v>1218</v>
      </c>
      <c r="L5161">
        <v>1161</v>
      </c>
      <c r="M5161">
        <v>1196</v>
      </c>
    </row>
    <row r="5162" spans="1:13" x14ac:dyDescent="0.2">
      <c r="A5162" t="s">
        <v>5171</v>
      </c>
      <c r="B5162">
        <v>3411</v>
      </c>
      <c r="C5162">
        <v>3577</v>
      </c>
      <c r="D5162">
        <v>3751</v>
      </c>
      <c r="E5162" s="1">
        <v>1321</v>
      </c>
      <c r="F5162" s="1">
        <v>1376</v>
      </c>
      <c r="G5162" s="1">
        <v>3144</v>
      </c>
      <c r="H5162" s="1">
        <v>2892</v>
      </c>
      <c r="I5162" s="1">
        <v>1890</v>
      </c>
      <c r="J5162" s="1">
        <v>926</v>
      </c>
      <c r="K5162">
        <v>3042</v>
      </c>
      <c r="L5162">
        <v>2701</v>
      </c>
      <c r="M5162">
        <v>3082</v>
      </c>
    </row>
    <row r="5163" spans="1:13" x14ac:dyDescent="0.2">
      <c r="A5163" t="s">
        <v>5172</v>
      </c>
      <c r="B5163">
        <v>3578</v>
      </c>
      <c r="C5163">
        <v>3214</v>
      </c>
      <c r="D5163">
        <v>3722</v>
      </c>
      <c r="E5163" s="1">
        <v>1327</v>
      </c>
      <c r="F5163" s="1">
        <v>1078</v>
      </c>
      <c r="G5163" s="1">
        <v>2697</v>
      </c>
      <c r="H5163" s="1">
        <v>3760</v>
      </c>
      <c r="I5163" s="1">
        <v>2636</v>
      </c>
      <c r="J5163" s="1">
        <v>1494</v>
      </c>
      <c r="K5163">
        <v>3712</v>
      </c>
      <c r="L5163">
        <v>2801</v>
      </c>
      <c r="M5163">
        <v>3290</v>
      </c>
    </row>
    <row r="5164" spans="1:13" x14ac:dyDescent="0.2">
      <c r="A5164" t="s">
        <v>5173</v>
      </c>
      <c r="B5164">
        <v>617</v>
      </c>
      <c r="C5164">
        <v>547</v>
      </c>
      <c r="D5164">
        <v>727</v>
      </c>
      <c r="E5164" s="1">
        <v>178</v>
      </c>
      <c r="F5164" s="1">
        <v>161</v>
      </c>
      <c r="G5164" s="1">
        <v>431</v>
      </c>
      <c r="H5164" s="1">
        <v>532</v>
      </c>
      <c r="I5164" s="1">
        <v>327</v>
      </c>
      <c r="J5164" s="1">
        <v>176</v>
      </c>
      <c r="K5164">
        <v>712</v>
      </c>
      <c r="L5164">
        <v>511</v>
      </c>
      <c r="M5164">
        <v>761</v>
      </c>
    </row>
    <row r="5165" spans="1:13" x14ac:dyDescent="0.2">
      <c r="A5165" t="s">
        <v>5174</v>
      </c>
      <c r="B5165">
        <v>831</v>
      </c>
      <c r="C5165">
        <v>540</v>
      </c>
      <c r="D5165">
        <v>532</v>
      </c>
      <c r="E5165" s="1">
        <v>261</v>
      </c>
      <c r="F5165" s="1">
        <v>225</v>
      </c>
      <c r="G5165" s="1">
        <v>484</v>
      </c>
      <c r="H5165" s="1">
        <v>795</v>
      </c>
      <c r="I5165" s="1">
        <v>493</v>
      </c>
      <c r="J5165" s="1">
        <v>295</v>
      </c>
      <c r="K5165">
        <v>420</v>
      </c>
      <c r="L5165">
        <v>430</v>
      </c>
      <c r="M5165">
        <v>479</v>
      </c>
    </row>
    <row r="5166" spans="1:13" x14ac:dyDescent="0.2">
      <c r="A5166" t="s">
        <v>5175</v>
      </c>
      <c r="B5166">
        <v>29868</v>
      </c>
      <c r="C5166">
        <v>23552</v>
      </c>
      <c r="D5166">
        <v>32291</v>
      </c>
      <c r="E5166" s="1">
        <v>10413</v>
      </c>
      <c r="F5166" s="1">
        <v>9627</v>
      </c>
      <c r="G5166" s="1">
        <v>25050</v>
      </c>
      <c r="H5166" s="1">
        <v>44986</v>
      </c>
      <c r="I5166" s="1">
        <v>28880</v>
      </c>
      <c r="J5166" s="1">
        <v>15714</v>
      </c>
      <c r="K5166">
        <v>55774</v>
      </c>
      <c r="L5166">
        <v>38080</v>
      </c>
      <c r="M5166">
        <v>44260</v>
      </c>
    </row>
    <row r="5167" spans="1:13" x14ac:dyDescent="0.2">
      <c r="A5167" t="s">
        <v>5176</v>
      </c>
      <c r="B5167">
        <v>26995</v>
      </c>
      <c r="C5167">
        <v>20664</v>
      </c>
      <c r="D5167">
        <v>24180</v>
      </c>
      <c r="E5167" s="1">
        <v>11401</v>
      </c>
      <c r="F5167" s="1">
        <v>12215</v>
      </c>
      <c r="G5167" s="1">
        <v>29877</v>
      </c>
      <c r="H5167" s="1">
        <v>19100</v>
      </c>
      <c r="I5167" s="1">
        <v>13099</v>
      </c>
      <c r="J5167" s="1">
        <v>6891</v>
      </c>
      <c r="K5167">
        <v>15066</v>
      </c>
      <c r="L5167">
        <v>15052</v>
      </c>
      <c r="M5167">
        <v>15672</v>
      </c>
    </row>
    <row r="5168" spans="1:13" x14ac:dyDescent="0.2">
      <c r="A5168" t="s">
        <v>5177</v>
      </c>
      <c r="B5168">
        <v>4812</v>
      </c>
      <c r="C5168">
        <v>4362</v>
      </c>
      <c r="D5168">
        <v>4211</v>
      </c>
      <c r="E5168" s="1">
        <v>1807</v>
      </c>
      <c r="F5168" s="1">
        <v>1588</v>
      </c>
      <c r="G5168" s="1">
        <v>3515</v>
      </c>
      <c r="H5168" s="1">
        <v>5450</v>
      </c>
      <c r="I5168" s="1">
        <v>4119</v>
      </c>
      <c r="J5168" s="1">
        <v>2216</v>
      </c>
      <c r="K5168">
        <v>5654</v>
      </c>
      <c r="L5168">
        <v>5090</v>
      </c>
      <c r="M5168">
        <v>6007</v>
      </c>
    </row>
    <row r="5169" spans="1:13" x14ac:dyDescent="0.2">
      <c r="A5169" t="s">
        <v>5178</v>
      </c>
      <c r="B5169">
        <v>3587</v>
      </c>
      <c r="C5169">
        <v>3403</v>
      </c>
      <c r="D5169">
        <v>4006</v>
      </c>
      <c r="E5169" s="1">
        <v>1073</v>
      </c>
      <c r="F5169" s="1">
        <v>1090</v>
      </c>
      <c r="G5169" s="1">
        <v>2550</v>
      </c>
      <c r="H5169" s="1">
        <v>3155</v>
      </c>
      <c r="I5169" s="1">
        <v>2125</v>
      </c>
      <c r="J5169" s="1">
        <v>1195</v>
      </c>
      <c r="K5169">
        <v>4660</v>
      </c>
      <c r="L5169">
        <v>4158</v>
      </c>
      <c r="M5169">
        <v>4976</v>
      </c>
    </row>
    <row r="5170" spans="1:13" x14ac:dyDescent="0.2">
      <c r="A5170" t="s">
        <v>5179</v>
      </c>
      <c r="B5170">
        <v>234</v>
      </c>
      <c r="C5170">
        <v>222</v>
      </c>
      <c r="D5170">
        <v>172</v>
      </c>
      <c r="E5170" s="1">
        <v>40</v>
      </c>
      <c r="F5170" s="1">
        <v>46</v>
      </c>
      <c r="G5170" s="1">
        <v>135</v>
      </c>
      <c r="H5170" s="1">
        <v>117</v>
      </c>
      <c r="I5170" s="1">
        <v>79</v>
      </c>
      <c r="J5170" s="1">
        <v>58</v>
      </c>
      <c r="K5170">
        <v>161</v>
      </c>
      <c r="L5170">
        <v>195</v>
      </c>
      <c r="M5170">
        <v>223</v>
      </c>
    </row>
    <row r="5171" spans="1:13" x14ac:dyDescent="0.2">
      <c r="A5171" t="s">
        <v>5180</v>
      </c>
      <c r="B5171">
        <v>603</v>
      </c>
      <c r="C5171">
        <v>530</v>
      </c>
      <c r="D5171">
        <v>532</v>
      </c>
      <c r="E5171" s="1">
        <v>178</v>
      </c>
      <c r="F5171" s="1">
        <v>186</v>
      </c>
      <c r="G5171" s="1">
        <v>389</v>
      </c>
      <c r="H5171" s="1">
        <v>342</v>
      </c>
      <c r="I5171" s="1">
        <v>205</v>
      </c>
      <c r="J5171" s="1">
        <v>127</v>
      </c>
      <c r="K5171">
        <v>414</v>
      </c>
      <c r="L5171">
        <v>461</v>
      </c>
      <c r="M5171">
        <v>512</v>
      </c>
    </row>
    <row r="5172" spans="1:13" x14ac:dyDescent="0.2">
      <c r="A5172" t="s">
        <v>5181</v>
      </c>
      <c r="B5172">
        <v>1094</v>
      </c>
      <c r="C5172">
        <v>915</v>
      </c>
      <c r="D5172">
        <v>927</v>
      </c>
      <c r="E5172" s="1">
        <v>345</v>
      </c>
      <c r="F5172" s="1">
        <v>336</v>
      </c>
      <c r="G5172" s="1">
        <v>799</v>
      </c>
      <c r="H5172" s="1">
        <v>2125</v>
      </c>
      <c r="I5172" s="1">
        <v>1466</v>
      </c>
      <c r="J5172" s="1">
        <v>1249</v>
      </c>
      <c r="K5172">
        <v>1096</v>
      </c>
      <c r="L5172">
        <v>1019</v>
      </c>
      <c r="M5172">
        <v>1154</v>
      </c>
    </row>
    <row r="5173" spans="1:13" x14ac:dyDescent="0.2">
      <c r="A5173" t="s">
        <v>5182</v>
      </c>
      <c r="B5173">
        <v>1615</v>
      </c>
      <c r="C5173">
        <v>1352</v>
      </c>
      <c r="D5173">
        <v>1496</v>
      </c>
      <c r="E5173" s="1">
        <v>632</v>
      </c>
      <c r="F5173" s="1">
        <v>610</v>
      </c>
      <c r="G5173" s="1">
        <v>1393</v>
      </c>
      <c r="H5173" s="1">
        <v>4214</v>
      </c>
      <c r="I5173" s="1">
        <v>2693</v>
      </c>
      <c r="J5173" s="1">
        <v>2464</v>
      </c>
      <c r="K5173">
        <v>1864</v>
      </c>
      <c r="L5173">
        <v>1655</v>
      </c>
      <c r="M5173">
        <v>1821</v>
      </c>
    </row>
    <row r="5174" spans="1:13" x14ac:dyDescent="0.2">
      <c r="A5174" t="s">
        <v>5183</v>
      </c>
      <c r="B5174">
        <v>3212</v>
      </c>
      <c r="C5174">
        <v>2711</v>
      </c>
      <c r="D5174">
        <v>3338</v>
      </c>
      <c r="E5174" s="1">
        <v>1208</v>
      </c>
      <c r="F5174" s="1">
        <v>1000</v>
      </c>
      <c r="G5174" s="1">
        <v>2685</v>
      </c>
      <c r="H5174" s="1">
        <v>4951</v>
      </c>
      <c r="I5174" s="1">
        <v>3509</v>
      </c>
      <c r="J5174" s="1">
        <v>1776</v>
      </c>
      <c r="K5174">
        <v>3826</v>
      </c>
      <c r="L5174">
        <v>2463</v>
      </c>
      <c r="M5174">
        <v>3205</v>
      </c>
    </row>
    <row r="5175" spans="1:13" x14ac:dyDescent="0.2">
      <c r="A5175" t="s">
        <v>5184</v>
      </c>
      <c r="B5175">
        <v>3231</v>
      </c>
      <c r="C5175">
        <v>2729</v>
      </c>
      <c r="D5175">
        <v>2818</v>
      </c>
      <c r="E5175" s="1">
        <v>1862</v>
      </c>
      <c r="F5175" s="1">
        <v>1748</v>
      </c>
      <c r="G5175" s="1">
        <v>4150</v>
      </c>
      <c r="H5175" s="1">
        <v>4086</v>
      </c>
      <c r="I5175" s="1">
        <v>3168</v>
      </c>
      <c r="J5175" s="1">
        <v>1659</v>
      </c>
      <c r="K5175">
        <v>1098</v>
      </c>
      <c r="L5175">
        <v>1125</v>
      </c>
      <c r="M5175">
        <v>1181</v>
      </c>
    </row>
    <row r="5176" spans="1:13" x14ac:dyDescent="0.2">
      <c r="A5176" t="s">
        <v>5185</v>
      </c>
      <c r="B5176">
        <v>4084</v>
      </c>
      <c r="C5176">
        <v>3481</v>
      </c>
      <c r="D5176">
        <v>4084</v>
      </c>
      <c r="E5176" s="1">
        <v>1459</v>
      </c>
      <c r="F5176" s="1">
        <v>1295</v>
      </c>
      <c r="G5176" s="1">
        <v>3072</v>
      </c>
      <c r="H5176" s="1">
        <v>5043</v>
      </c>
      <c r="I5176" s="1">
        <v>3366</v>
      </c>
      <c r="J5176" s="1">
        <v>1749</v>
      </c>
      <c r="K5176">
        <v>4670</v>
      </c>
      <c r="L5176">
        <v>4367</v>
      </c>
      <c r="M5176">
        <v>5224</v>
      </c>
    </row>
    <row r="5177" spans="1:13" x14ac:dyDescent="0.2">
      <c r="A5177" t="s">
        <v>5186</v>
      </c>
      <c r="B5177">
        <v>275</v>
      </c>
      <c r="C5177">
        <v>236</v>
      </c>
      <c r="D5177">
        <v>258</v>
      </c>
      <c r="E5177" s="1">
        <v>105</v>
      </c>
      <c r="F5177" s="1">
        <v>71</v>
      </c>
      <c r="G5177" s="1">
        <v>180</v>
      </c>
      <c r="H5177" s="1">
        <v>259</v>
      </c>
      <c r="I5177" s="1">
        <v>190</v>
      </c>
      <c r="J5177" s="1">
        <v>80</v>
      </c>
      <c r="K5177">
        <v>361</v>
      </c>
      <c r="L5177">
        <v>307</v>
      </c>
      <c r="M5177">
        <v>357</v>
      </c>
    </row>
    <row r="5178" spans="1:13" x14ac:dyDescent="0.2">
      <c r="A5178" t="s">
        <v>5187</v>
      </c>
      <c r="B5178">
        <v>7990</v>
      </c>
      <c r="C5178">
        <v>6485</v>
      </c>
      <c r="D5178">
        <v>6109</v>
      </c>
      <c r="E5178" s="1">
        <v>2616</v>
      </c>
      <c r="F5178" s="1">
        <v>2353</v>
      </c>
      <c r="G5178" s="1">
        <v>5299</v>
      </c>
      <c r="H5178" s="1">
        <v>8222</v>
      </c>
      <c r="I5178" s="1">
        <v>5134</v>
      </c>
      <c r="J5178" s="1">
        <v>2739</v>
      </c>
      <c r="K5178">
        <v>8178</v>
      </c>
      <c r="L5178">
        <v>8779</v>
      </c>
      <c r="M5178">
        <v>9800</v>
      </c>
    </row>
    <row r="5179" spans="1:13" x14ac:dyDescent="0.2">
      <c r="A5179" t="s">
        <v>5188</v>
      </c>
      <c r="B5179">
        <v>3056</v>
      </c>
      <c r="C5179">
        <v>2443</v>
      </c>
      <c r="D5179">
        <v>2064</v>
      </c>
      <c r="E5179" s="1">
        <v>1361</v>
      </c>
      <c r="F5179" s="1">
        <v>1244</v>
      </c>
      <c r="G5179" s="1">
        <v>3035</v>
      </c>
      <c r="H5179" s="1">
        <v>2013</v>
      </c>
      <c r="I5179" s="1">
        <v>1829</v>
      </c>
      <c r="J5179" s="1">
        <v>1163</v>
      </c>
      <c r="K5179">
        <v>918</v>
      </c>
      <c r="L5179">
        <v>1527</v>
      </c>
      <c r="M5179">
        <v>1201</v>
      </c>
    </row>
    <row r="5180" spans="1:13" x14ac:dyDescent="0.2">
      <c r="A5180" t="s">
        <v>5189</v>
      </c>
      <c r="B5180">
        <v>1421</v>
      </c>
      <c r="C5180">
        <v>1038</v>
      </c>
      <c r="D5180">
        <v>1319</v>
      </c>
      <c r="E5180" s="1">
        <v>940</v>
      </c>
      <c r="F5180" s="1">
        <v>842</v>
      </c>
      <c r="G5180" s="1">
        <v>2023</v>
      </c>
      <c r="H5180" s="1">
        <v>1164</v>
      </c>
      <c r="I5180" s="1">
        <v>808</v>
      </c>
      <c r="J5180" s="1">
        <v>415</v>
      </c>
      <c r="K5180">
        <v>713</v>
      </c>
      <c r="L5180">
        <v>694</v>
      </c>
      <c r="M5180">
        <v>794</v>
      </c>
    </row>
    <row r="5181" spans="1:13" x14ac:dyDescent="0.2">
      <c r="A5181" t="s">
        <v>5190</v>
      </c>
      <c r="B5181">
        <v>2905</v>
      </c>
      <c r="C5181">
        <v>2005</v>
      </c>
      <c r="D5181">
        <v>2200</v>
      </c>
      <c r="E5181" s="1">
        <v>3218</v>
      </c>
      <c r="F5181" s="1">
        <v>2330</v>
      </c>
      <c r="G5181" s="1">
        <v>5183</v>
      </c>
      <c r="H5181" s="1">
        <v>1609</v>
      </c>
      <c r="I5181" s="1">
        <v>1698</v>
      </c>
      <c r="J5181" s="1">
        <v>529</v>
      </c>
      <c r="K5181">
        <v>661</v>
      </c>
      <c r="L5181">
        <v>651</v>
      </c>
      <c r="M5181">
        <v>565</v>
      </c>
    </row>
    <row r="5182" spans="1:13" x14ac:dyDescent="0.2">
      <c r="A5182" t="s">
        <v>5191</v>
      </c>
      <c r="B5182">
        <v>2608</v>
      </c>
      <c r="C5182">
        <v>2405</v>
      </c>
      <c r="D5182">
        <v>2867</v>
      </c>
      <c r="E5182" s="1">
        <v>1045</v>
      </c>
      <c r="F5182" s="1">
        <v>1060</v>
      </c>
      <c r="G5182" s="1">
        <v>2382</v>
      </c>
      <c r="H5182" s="1">
        <v>2271</v>
      </c>
      <c r="I5182" s="1">
        <v>1542</v>
      </c>
      <c r="J5182" s="1">
        <v>805</v>
      </c>
      <c r="K5182">
        <v>2143</v>
      </c>
      <c r="L5182">
        <v>2090</v>
      </c>
      <c r="M5182">
        <v>2163</v>
      </c>
    </row>
    <row r="5183" spans="1:13" x14ac:dyDescent="0.2">
      <c r="A5183" t="s">
        <v>5192</v>
      </c>
      <c r="B5183">
        <v>28432</v>
      </c>
      <c r="C5183">
        <v>19988</v>
      </c>
      <c r="D5183">
        <v>22892</v>
      </c>
      <c r="E5183" s="1">
        <v>18758</v>
      </c>
      <c r="F5183" s="1">
        <v>14240</v>
      </c>
      <c r="G5183" s="1">
        <v>32935</v>
      </c>
      <c r="H5183" s="1">
        <v>18580</v>
      </c>
      <c r="I5183" s="1">
        <v>15556</v>
      </c>
      <c r="J5183" s="1">
        <v>5751</v>
      </c>
      <c r="K5183">
        <v>13092</v>
      </c>
      <c r="L5183">
        <v>11880</v>
      </c>
      <c r="M5183">
        <v>12491</v>
      </c>
    </row>
    <row r="5184" spans="1:13" x14ac:dyDescent="0.2">
      <c r="A5184" t="s">
        <v>5193</v>
      </c>
      <c r="B5184">
        <v>2457</v>
      </c>
      <c r="C5184">
        <v>2246</v>
      </c>
      <c r="D5184">
        <v>2574</v>
      </c>
      <c r="E5184" s="1">
        <v>3336</v>
      </c>
      <c r="F5184" s="1">
        <v>2846</v>
      </c>
      <c r="G5184" s="1">
        <v>6543</v>
      </c>
      <c r="H5184" s="1">
        <v>10249</v>
      </c>
      <c r="I5184" s="1">
        <v>7574</v>
      </c>
      <c r="J5184" s="1">
        <v>3322</v>
      </c>
      <c r="K5184">
        <v>2100</v>
      </c>
      <c r="L5184">
        <v>1606</v>
      </c>
      <c r="M5184">
        <v>1964</v>
      </c>
    </row>
    <row r="5185" spans="1:13" x14ac:dyDescent="0.2">
      <c r="A5185" t="s">
        <v>5194</v>
      </c>
      <c r="B5185">
        <v>57937</v>
      </c>
      <c r="C5185">
        <v>48505</v>
      </c>
      <c r="D5185">
        <v>45971</v>
      </c>
      <c r="E5185" s="1">
        <v>21417</v>
      </c>
      <c r="F5185" s="1">
        <v>19576</v>
      </c>
      <c r="G5185" s="1">
        <v>50816</v>
      </c>
      <c r="H5185" s="1">
        <v>41689</v>
      </c>
      <c r="I5185" s="1">
        <v>27499</v>
      </c>
      <c r="J5185" s="1">
        <v>13941</v>
      </c>
      <c r="K5185">
        <v>30718</v>
      </c>
      <c r="L5185">
        <v>37577</v>
      </c>
      <c r="M5185">
        <v>39778</v>
      </c>
    </row>
    <row r="5186" spans="1:13" x14ac:dyDescent="0.2">
      <c r="A5186" t="s">
        <v>5195</v>
      </c>
      <c r="B5186">
        <v>10869</v>
      </c>
      <c r="C5186">
        <v>7627</v>
      </c>
      <c r="D5186">
        <v>8816</v>
      </c>
      <c r="E5186" s="1">
        <v>3757</v>
      </c>
      <c r="F5186" s="1">
        <v>2781</v>
      </c>
      <c r="G5186" s="1">
        <v>6435</v>
      </c>
      <c r="H5186" s="1">
        <v>10504</v>
      </c>
      <c r="I5186" s="1">
        <v>8477</v>
      </c>
      <c r="J5186" s="1">
        <v>4576</v>
      </c>
      <c r="K5186">
        <v>12303</v>
      </c>
      <c r="L5186">
        <v>9235</v>
      </c>
      <c r="M5186">
        <v>11126</v>
      </c>
    </row>
    <row r="5187" spans="1:13" x14ac:dyDescent="0.2">
      <c r="A5187" t="s">
        <v>5196</v>
      </c>
      <c r="B5187">
        <v>2102</v>
      </c>
      <c r="C5187">
        <v>1954</v>
      </c>
      <c r="D5187">
        <v>2091</v>
      </c>
      <c r="E5187" s="1">
        <v>875</v>
      </c>
      <c r="F5187" s="1">
        <v>701</v>
      </c>
      <c r="G5187" s="1">
        <v>1639</v>
      </c>
      <c r="H5187" s="1">
        <v>2731</v>
      </c>
      <c r="I5187" s="1">
        <v>1792</v>
      </c>
      <c r="J5187" s="1">
        <v>936</v>
      </c>
      <c r="K5187">
        <v>2847</v>
      </c>
      <c r="L5187">
        <v>2805</v>
      </c>
      <c r="M5187">
        <v>3232</v>
      </c>
    </row>
    <row r="5188" spans="1:13" x14ac:dyDescent="0.2">
      <c r="A5188" t="s">
        <v>5197</v>
      </c>
      <c r="B5188">
        <v>1966</v>
      </c>
      <c r="C5188">
        <v>1671</v>
      </c>
      <c r="D5188">
        <v>1830</v>
      </c>
      <c r="E5188" s="1">
        <v>630</v>
      </c>
      <c r="F5188" s="1">
        <v>605</v>
      </c>
      <c r="G5188" s="1">
        <v>1415</v>
      </c>
      <c r="H5188" s="1">
        <v>1971</v>
      </c>
      <c r="I5188" s="1">
        <v>1112</v>
      </c>
      <c r="J5188" s="1">
        <v>659</v>
      </c>
      <c r="K5188">
        <v>1540</v>
      </c>
      <c r="L5188">
        <v>1514</v>
      </c>
      <c r="M5188">
        <v>1622</v>
      </c>
    </row>
    <row r="5189" spans="1:13" x14ac:dyDescent="0.2">
      <c r="A5189" t="s">
        <v>5198</v>
      </c>
      <c r="B5189">
        <v>8806</v>
      </c>
      <c r="C5189">
        <v>7318</v>
      </c>
      <c r="D5189">
        <v>8031</v>
      </c>
      <c r="E5189" s="1">
        <v>2715</v>
      </c>
      <c r="F5189" s="1">
        <v>2596</v>
      </c>
      <c r="G5189" s="1">
        <v>6327</v>
      </c>
      <c r="H5189" s="1">
        <v>9803</v>
      </c>
      <c r="I5189" s="1">
        <v>6639</v>
      </c>
      <c r="J5189" s="1">
        <v>3538</v>
      </c>
      <c r="K5189">
        <v>10941</v>
      </c>
      <c r="L5189">
        <v>9078</v>
      </c>
      <c r="M5189">
        <v>11102</v>
      </c>
    </row>
    <row r="5190" spans="1:13" x14ac:dyDescent="0.2">
      <c r="A5190" t="s">
        <v>5199</v>
      </c>
      <c r="B5190">
        <v>3095</v>
      </c>
      <c r="C5190">
        <v>3084</v>
      </c>
      <c r="D5190">
        <v>2861</v>
      </c>
      <c r="E5190" s="1">
        <v>1226</v>
      </c>
      <c r="F5190" s="1">
        <v>1300</v>
      </c>
      <c r="G5190" s="1">
        <v>2927</v>
      </c>
      <c r="H5190" s="1">
        <v>2702</v>
      </c>
      <c r="I5190" s="1">
        <v>1928</v>
      </c>
      <c r="J5190" s="1">
        <v>806</v>
      </c>
      <c r="K5190">
        <v>2086</v>
      </c>
      <c r="L5190">
        <v>2462</v>
      </c>
      <c r="M5190">
        <v>2649</v>
      </c>
    </row>
    <row r="5191" spans="1:13" x14ac:dyDescent="0.2">
      <c r="A5191" t="s">
        <v>5200</v>
      </c>
      <c r="B5191">
        <v>1008</v>
      </c>
      <c r="C5191">
        <v>824</v>
      </c>
      <c r="D5191">
        <v>935</v>
      </c>
      <c r="E5191" s="1">
        <v>388</v>
      </c>
      <c r="F5191" s="1">
        <v>389</v>
      </c>
      <c r="G5191" s="1">
        <v>792</v>
      </c>
      <c r="H5191" s="1">
        <v>805</v>
      </c>
      <c r="I5191" s="1">
        <v>612</v>
      </c>
      <c r="J5191" s="1">
        <v>231</v>
      </c>
      <c r="K5191">
        <v>675</v>
      </c>
      <c r="L5191">
        <v>795</v>
      </c>
      <c r="M5191">
        <v>787</v>
      </c>
    </row>
    <row r="5192" spans="1:13" x14ac:dyDescent="0.2">
      <c r="A5192" t="s">
        <v>5201</v>
      </c>
      <c r="B5192">
        <v>5186</v>
      </c>
      <c r="C5192">
        <v>4005</v>
      </c>
      <c r="D5192">
        <v>4454</v>
      </c>
      <c r="E5192" s="1">
        <v>2078</v>
      </c>
      <c r="F5192" s="1">
        <v>1782</v>
      </c>
      <c r="G5192" s="1">
        <v>3943</v>
      </c>
      <c r="H5192" s="1">
        <v>5059</v>
      </c>
      <c r="I5192" s="1">
        <v>3082</v>
      </c>
      <c r="J5192" s="1">
        <v>1840</v>
      </c>
      <c r="K5192">
        <v>5405</v>
      </c>
      <c r="L5192">
        <v>4319</v>
      </c>
      <c r="M5192">
        <v>5181</v>
      </c>
    </row>
    <row r="5193" spans="1:13" x14ac:dyDescent="0.2">
      <c r="A5193" t="s">
        <v>5202</v>
      </c>
      <c r="B5193">
        <v>3055</v>
      </c>
      <c r="C5193">
        <v>3077</v>
      </c>
      <c r="D5193">
        <v>3253</v>
      </c>
      <c r="E5193" s="1">
        <v>1029</v>
      </c>
      <c r="F5193" s="1">
        <v>1028</v>
      </c>
      <c r="G5193" s="1">
        <v>2519</v>
      </c>
      <c r="H5193" s="1">
        <v>5438</v>
      </c>
      <c r="I5193" s="1">
        <v>3543</v>
      </c>
      <c r="J5193" s="1">
        <v>2218</v>
      </c>
      <c r="K5193">
        <v>5797</v>
      </c>
      <c r="L5193">
        <v>4568</v>
      </c>
      <c r="M5193">
        <v>5572</v>
      </c>
    </row>
    <row r="5194" spans="1:13" x14ac:dyDescent="0.2">
      <c r="A5194" t="s">
        <v>5203</v>
      </c>
      <c r="B5194">
        <v>3257</v>
      </c>
      <c r="C5194">
        <v>2925</v>
      </c>
      <c r="D5194">
        <v>3144</v>
      </c>
      <c r="E5194" s="1">
        <v>1025</v>
      </c>
      <c r="F5194" s="1">
        <v>905</v>
      </c>
      <c r="G5194" s="1">
        <v>2089</v>
      </c>
      <c r="H5194" s="1">
        <v>2735</v>
      </c>
      <c r="I5194" s="1">
        <v>2086</v>
      </c>
      <c r="J5194" s="1">
        <v>1120</v>
      </c>
      <c r="K5194">
        <v>3521</v>
      </c>
      <c r="L5194">
        <v>3046</v>
      </c>
      <c r="M5194">
        <v>3567</v>
      </c>
    </row>
    <row r="5195" spans="1:13" x14ac:dyDescent="0.2">
      <c r="A5195" t="s">
        <v>5204</v>
      </c>
      <c r="B5195">
        <v>30700</v>
      </c>
      <c r="C5195">
        <v>30329</v>
      </c>
      <c r="D5195">
        <v>26094</v>
      </c>
      <c r="E5195" s="1">
        <v>9257</v>
      </c>
      <c r="F5195" s="1">
        <v>8633</v>
      </c>
      <c r="G5195" s="1">
        <v>21891</v>
      </c>
      <c r="H5195" s="1">
        <v>17444</v>
      </c>
      <c r="I5195" s="1">
        <v>12974</v>
      </c>
      <c r="J5195" s="1">
        <v>7003</v>
      </c>
      <c r="K5195">
        <v>14858</v>
      </c>
      <c r="L5195">
        <v>15885</v>
      </c>
      <c r="M5195">
        <v>18292</v>
      </c>
    </row>
    <row r="5196" spans="1:13" x14ac:dyDescent="0.2">
      <c r="A5196" t="s">
        <v>5205</v>
      </c>
      <c r="B5196">
        <v>3631</v>
      </c>
      <c r="C5196">
        <v>2926</v>
      </c>
      <c r="D5196">
        <v>2648</v>
      </c>
      <c r="E5196" s="1">
        <v>1019</v>
      </c>
      <c r="F5196" s="1">
        <v>919</v>
      </c>
      <c r="G5196" s="1">
        <v>1815</v>
      </c>
      <c r="H5196" s="1">
        <v>1816</v>
      </c>
      <c r="I5196" s="1">
        <v>1523</v>
      </c>
      <c r="J5196" s="1">
        <v>647</v>
      </c>
      <c r="K5196">
        <v>1637</v>
      </c>
      <c r="L5196">
        <v>1740</v>
      </c>
      <c r="M5196">
        <v>2011</v>
      </c>
    </row>
    <row r="5197" spans="1:13" x14ac:dyDescent="0.2">
      <c r="A5197" t="s">
        <v>5206</v>
      </c>
      <c r="B5197">
        <v>14918</v>
      </c>
      <c r="C5197">
        <v>13624</v>
      </c>
      <c r="D5197">
        <v>18706</v>
      </c>
      <c r="E5197" s="1">
        <v>5022</v>
      </c>
      <c r="F5197" s="1">
        <v>4590</v>
      </c>
      <c r="G5197" s="1">
        <v>11567</v>
      </c>
      <c r="H5197" s="1">
        <v>20543</v>
      </c>
      <c r="I5197" s="1">
        <v>13026</v>
      </c>
      <c r="J5197" s="1">
        <v>7367</v>
      </c>
      <c r="K5197">
        <v>33256</v>
      </c>
      <c r="L5197">
        <v>22435</v>
      </c>
      <c r="M5197">
        <v>25909</v>
      </c>
    </row>
    <row r="5198" spans="1:13" x14ac:dyDescent="0.2">
      <c r="A5198" t="s">
        <v>5207</v>
      </c>
      <c r="B5198">
        <v>8558</v>
      </c>
      <c r="C5198">
        <v>8943</v>
      </c>
      <c r="D5198">
        <v>7936</v>
      </c>
      <c r="E5198" s="1">
        <v>3158</v>
      </c>
      <c r="F5198" s="1">
        <v>2858</v>
      </c>
      <c r="G5198" s="1">
        <v>6445</v>
      </c>
      <c r="H5198" s="1">
        <v>6761</v>
      </c>
      <c r="I5198" s="1">
        <v>5610</v>
      </c>
      <c r="J5198" s="1">
        <v>2526</v>
      </c>
      <c r="K5198">
        <v>6861</v>
      </c>
      <c r="L5198">
        <v>7575</v>
      </c>
      <c r="M5198">
        <v>8010</v>
      </c>
    </row>
    <row r="5199" spans="1:13" x14ac:dyDescent="0.2">
      <c r="A5199" t="s">
        <v>5208</v>
      </c>
      <c r="B5199">
        <v>12680</v>
      </c>
      <c r="C5199">
        <v>9440</v>
      </c>
      <c r="D5199">
        <v>10079</v>
      </c>
      <c r="E5199" s="1">
        <v>4881</v>
      </c>
      <c r="F5199" s="1">
        <v>4236</v>
      </c>
      <c r="G5199" s="1">
        <v>10357</v>
      </c>
      <c r="H5199" s="1">
        <v>8764</v>
      </c>
      <c r="I5199" s="1">
        <v>6628</v>
      </c>
      <c r="J5199" s="1">
        <v>2857</v>
      </c>
      <c r="K5199">
        <v>7448</v>
      </c>
      <c r="L5199">
        <v>7270</v>
      </c>
      <c r="M5199">
        <v>8311</v>
      </c>
    </row>
    <row r="5200" spans="1:13" x14ac:dyDescent="0.2">
      <c r="A5200" t="s">
        <v>5209</v>
      </c>
      <c r="B5200">
        <v>2508</v>
      </c>
      <c r="C5200">
        <v>2172</v>
      </c>
      <c r="D5200">
        <v>2834</v>
      </c>
      <c r="E5200" s="1">
        <v>982</v>
      </c>
      <c r="F5200" s="1">
        <v>822</v>
      </c>
      <c r="G5200" s="1">
        <v>2059</v>
      </c>
      <c r="H5200" s="1">
        <v>4460</v>
      </c>
      <c r="I5200" s="1">
        <v>3273</v>
      </c>
      <c r="J5200" s="1">
        <v>1778</v>
      </c>
      <c r="K5200">
        <v>7214</v>
      </c>
      <c r="L5200">
        <v>4817</v>
      </c>
      <c r="M5200">
        <v>5830</v>
      </c>
    </row>
    <row r="5201" spans="1:13" x14ac:dyDescent="0.2">
      <c r="A5201" t="s">
        <v>5210</v>
      </c>
      <c r="B5201">
        <v>1719</v>
      </c>
      <c r="C5201">
        <v>1480</v>
      </c>
      <c r="D5201">
        <v>1832</v>
      </c>
      <c r="E5201" s="1">
        <v>658</v>
      </c>
      <c r="F5201" s="1">
        <v>472</v>
      </c>
      <c r="G5201" s="1">
        <v>1248</v>
      </c>
      <c r="H5201" s="1">
        <v>2671</v>
      </c>
      <c r="I5201" s="1">
        <v>2177</v>
      </c>
      <c r="J5201" s="1">
        <v>1066</v>
      </c>
      <c r="K5201">
        <v>4939</v>
      </c>
      <c r="L5201">
        <v>3373</v>
      </c>
      <c r="M5201">
        <v>4007</v>
      </c>
    </row>
    <row r="5202" spans="1:13" x14ac:dyDescent="0.2">
      <c r="A5202" t="s">
        <v>5211</v>
      </c>
      <c r="B5202">
        <v>3843</v>
      </c>
      <c r="C5202">
        <v>3480</v>
      </c>
      <c r="D5202">
        <v>4000</v>
      </c>
      <c r="E5202" s="1">
        <v>1845</v>
      </c>
      <c r="F5202" s="1">
        <v>1657</v>
      </c>
      <c r="G5202" s="1">
        <v>3871</v>
      </c>
      <c r="H5202" s="1">
        <v>6355</v>
      </c>
      <c r="I5202" s="1">
        <v>4950</v>
      </c>
      <c r="J5202" s="1">
        <v>2669</v>
      </c>
      <c r="K5202">
        <v>3965</v>
      </c>
      <c r="L5202">
        <v>3744</v>
      </c>
      <c r="M5202">
        <v>4267</v>
      </c>
    </row>
    <row r="5203" spans="1:13" x14ac:dyDescent="0.2">
      <c r="A5203" t="s">
        <v>5212</v>
      </c>
      <c r="B5203">
        <v>2781</v>
      </c>
      <c r="C5203">
        <v>2593</v>
      </c>
      <c r="D5203">
        <v>3326</v>
      </c>
      <c r="E5203" s="1">
        <v>1055</v>
      </c>
      <c r="F5203" s="1">
        <v>887</v>
      </c>
      <c r="G5203" s="1">
        <v>2286</v>
      </c>
      <c r="H5203" s="1">
        <v>2891</v>
      </c>
      <c r="I5203" s="1">
        <v>1811</v>
      </c>
      <c r="J5203" s="1">
        <v>1050</v>
      </c>
      <c r="K5203">
        <v>3436</v>
      </c>
      <c r="L5203">
        <v>3253</v>
      </c>
      <c r="M5203">
        <v>3606</v>
      </c>
    </row>
    <row r="5204" spans="1:13" x14ac:dyDescent="0.2">
      <c r="A5204" t="s">
        <v>5213</v>
      </c>
      <c r="B5204">
        <v>330</v>
      </c>
      <c r="C5204">
        <v>512</v>
      </c>
      <c r="D5204">
        <v>679</v>
      </c>
      <c r="E5204" s="1">
        <v>126</v>
      </c>
      <c r="F5204" s="1">
        <v>148</v>
      </c>
      <c r="G5204" s="1">
        <v>416</v>
      </c>
      <c r="H5204" s="1">
        <v>475</v>
      </c>
      <c r="I5204" s="1">
        <v>275</v>
      </c>
      <c r="J5204" s="1">
        <v>239</v>
      </c>
      <c r="K5204">
        <v>512</v>
      </c>
      <c r="L5204">
        <v>486</v>
      </c>
      <c r="M5204">
        <v>598</v>
      </c>
    </row>
    <row r="5205" spans="1:13" x14ac:dyDescent="0.2">
      <c r="A5205" t="s">
        <v>5214</v>
      </c>
      <c r="B5205">
        <v>2297</v>
      </c>
      <c r="C5205">
        <v>2507</v>
      </c>
      <c r="D5205">
        <v>2086</v>
      </c>
      <c r="E5205" s="1">
        <v>1541</v>
      </c>
      <c r="F5205" s="1">
        <v>1484</v>
      </c>
      <c r="G5205" s="1">
        <v>3452</v>
      </c>
      <c r="H5205" s="1">
        <v>3666</v>
      </c>
      <c r="I5205" s="1">
        <v>2507</v>
      </c>
      <c r="J5205" s="1">
        <v>1225</v>
      </c>
      <c r="K5205">
        <v>3410</v>
      </c>
      <c r="L5205">
        <v>4251</v>
      </c>
      <c r="M5205">
        <v>4350</v>
      </c>
    </row>
    <row r="5206" spans="1:13" x14ac:dyDescent="0.2">
      <c r="A5206" t="s">
        <v>5215</v>
      </c>
      <c r="B5206">
        <v>7393</v>
      </c>
      <c r="C5206">
        <v>6703</v>
      </c>
      <c r="D5206">
        <v>6400</v>
      </c>
      <c r="E5206" s="1">
        <v>4807</v>
      </c>
      <c r="F5206" s="1">
        <v>4209</v>
      </c>
      <c r="G5206" s="1">
        <v>9958</v>
      </c>
      <c r="H5206" s="1">
        <v>11797</v>
      </c>
      <c r="I5206" s="1">
        <v>8504</v>
      </c>
      <c r="J5206" s="1">
        <v>3447</v>
      </c>
      <c r="K5206">
        <v>12142</v>
      </c>
      <c r="L5206">
        <v>12839</v>
      </c>
      <c r="M5206">
        <v>13641</v>
      </c>
    </row>
    <row r="5207" spans="1:13" x14ac:dyDescent="0.2">
      <c r="A5207" t="s">
        <v>5216</v>
      </c>
      <c r="B5207">
        <v>3578</v>
      </c>
      <c r="C5207">
        <v>2643</v>
      </c>
      <c r="D5207">
        <v>2423</v>
      </c>
      <c r="E5207" s="1">
        <v>1307</v>
      </c>
      <c r="F5207" s="1">
        <v>1108</v>
      </c>
      <c r="G5207" s="1">
        <v>2366</v>
      </c>
      <c r="H5207" s="1">
        <v>3350</v>
      </c>
      <c r="I5207" s="1">
        <v>2578</v>
      </c>
      <c r="J5207" s="1">
        <v>1270</v>
      </c>
      <c r="K5207">
        <v>3126</v>
      </c>
      <c r="L5207">
        <v>3810</v>
      </c>
      <c r="M5207">
        <v>4216</v>
      </c>
    </row>
    <row r="5208" spans="1:13" x14ac:dyDescent="0.2">
      <c r="A5208" t="s">
        <v>5217</v>
      </c>
      <c r="B5208">
        <v>4933</v>
      </c>
      <c r="C5208">
        <v>4068</v>
      </c>
      <c r="D5208">
        <v>3965</v>
      </c>
      <c r="E5208" s="1">
        <v>1686</v>
      </c>
      <c r="F5208" s="1">
        <v>1428</v>
      </c>
      <c r="G5208" s="1">
        <v>3412</v>
      </c>
      <c r="H5208" s="1">
        <v>4752</v>
      </c>
      <c r="I5208" s="1">
        <v>3027</v>
      </c>
      <c r="J5208" s="1">
        <v>1862</v>
      </c>
      <c r="K5208">
        <v>4527</v>
      </c>
      <c r="L5208">
        <v>4805</v>
      </c>
      <c r="M5208">
        <v>5181</v>
      </c>
    </row>
    <row r="5209" spans="1:13" x14ac:dyDescent="0.2">
      <c r="A5209" t="s">
        <v>5218</v>
      </c>
      <c r="B5209">
        <v>5260</v>
      </c>
      <c r="C5209">
        <v>4951</v>
      </c>
      <c r="D5209">
        <v>5093</v>
      </c>
      <c r="E5209" s="1">
        <v>1533</v>
      </c>
      <c r="F5209" s="1">
        <v>1283</v>
      </c>
      <c r="G5209" s="1">
        <v>3134</v>
      </c>
      <c r="H5209" s="1">
        <v>3913</v>
      </c>
      <c r="I5209" s="1">
        <v>2768</v>
      </c>
      <c r="J5209" s="1">
        <v>1413</v>
      </c>
      <c r="K5209">
        <v>5110</v>
      </c>
      <c r="L5209">
        <v>4311</v>
      </c>
      <c r="M5209">
        <v>5007</v>
      </c>
    </row>
    <row r="5210" spans="1:13" x14ac:dyDescent="0.2">
      <c r="A5210" t="s">
        <v>5219</v>
      </c>
      <c r="B5210">
        <v>1636</v>
      </c>
      <c r="C5210">
        <v>1296</v>
      </c>
      <c r="D5210">
        <v>1676</v>
      </c>
      <c r="E5210" s="1">
        <v>634</v>
      </c>
      <c r="F5210" s="1">
        <v>472</v>
      </c>
      <c r="G5210" s="1">
        <v>1269</v>
      </c>
      <c r="H5210" s="1">
        <v>1535</v>
      </c>
      <c r="I5210" s="1">
        <v>1058</v>
      </c>
      <c r="J5210" s="1">
        <v>662</v>
      </c>
      <c r="K5210">
        <v>1557</v>
      </c>
      <c r="L5210">
        <v>1263</v>
      </c>
      <c r="M5210">
        <v>1519</v>
      </c>
    </row>
    <row r="5211" spans="1:13" x14ac:dyDescent="0.2">
      <c r="A5211" t="s">
        <v>5220</v>
      </c>
      <c r="B5211">
        <v>3099</v>
      </c>
      <c r="C5211">
        <v>3353</v>
      </c>
      <c r="D5211">
        <v>2738</v>
      </c>
      <c r="E5211" s="1">
        <v>1088</v>
      </c>
      <c r="F5211" s="1">
        <v>905</v>
      </c>
      <c r="G5211" s="1">
        <v>2264</v>
      </c>
      <c r="H5211" s="1">
        <v>2681</v>
      </c>
      <c r="I5211" s="1">
        <v>2090</v>
      </c>
      <c r="J5211" s="1">
        <v>1156</v>
      </c>
      <c r="K5211">
        <v>2692</v>
      </c>
      <c r="L5211">
        <v>3195</v>
      </c>
      <c r="M5211">
        <v>3607</v>
      </c>
    </row>
    <row r="5212" spans="1:13" x14ac:dyDescent="0.2">
      <c r="A5212" t="s">
        <v>5221</v>
      </c>
      <c r="B5212">
        <v>3441</v>
      </c>
      <c r="C5212">
        <v>3153</v>
      </c>
      <c r="D5212">
        <v>3755</v>
      </c>
      <c r="E5212" s="1">
        <v>1096</v>
      </c>
      <c r="F5212" s="1">
        <v>988</v>
      </c>
      <c r="G5212" s="1">
        <v>2750</v>
      </c>
      <c r="H5212" s="1">
        <v>4792</v>
      </c>
      <c r="I5212" s="1">
        <v>3191</v>
      </c>
      <c r="J5212" s="1">
        <v>2009</v>
      </c>
      <c r="K5212">
        <v>4373</v>
      </c>
      <c r="L5212">
        <v>3485</v>
      </c>
      <c r="M5212">
        <v>4134</v>
      </c>
    </row>
    <row r="5213" spans="1:13" x14ac:dyDescent="0.2">
      <c r="A5213" t="s">
        <v>5222</v>
      </c>
      <c r="B5213">
        <v>282</v>
      </c>
      <c r="C5213">
        <v>299</v>
      </c>
      <c r="D5213">
        <v>386</v>
      </c>
      <c r="E5213" s="1">
        <v>60</v>
      </c>
      <c r="F5213" s="1">
        <v>62</v>
      </c>
      <c r="G5213" s="1">
        <v>162</v>
      </c>
      <c r="H5213" s="1">
        <v>399</v>
      </c>
      <c r="I5213" s="1">
        <v>233</v>
      </c>
      <c r="J5213" s="1">
        <v>150</v>
      </c>
      <c r="K5213">
        <v>432</v>
      </c>
      <c r="L5213">
        <v>274</v>
      </c>
      <c r="M5213">
        <v>444</v>
      </c>
    </row>
    <row r="5214" spans="1:13" x14ac:dyDescent="0.2">
      <c r="A5214" t="s">
        <v>5223</v>
      </c>
      <c r="B5214">
        <v>5202</v>
      </c>
      <c r="C5214">
        <v>5248</v>
      </c>
      <c r="D5214">
        <v>9124</v>
      </c>
      <c r="E5214" s="1">
        <v>1704</v>
      </c>
      <c r="F5214" s="1">
        <v>1923</v>
      </c>
      <c r="G5214" s="1">
        <v>4627</v>
      </c>
      <c r="H5214" s="1">
        <v>8467</v>
      </c>
      <c r="I5214" s="1">
        <v>4838</v>
      </c>
      <c r="J5214" s="1">
        <v>3367</v>
      </c>
      <c r="K5214">
        <v>12879</v>
      </c>
      <c r="L5214">
        <v>7532</v>
      </c>
      <c r="M5214">
        <v>8930</v>
      </c>
    </row>
    <row r="5215" spans="1:13" x14ac:dyDescent="0.2">
      <c r="A5215" t="s">
        <v>5224</v>
      </c>
      <c r="B5215">
        <v>7773</v>
      </c>
      <c r="C5215">
        <v>6076</v>
      </c>
      <c r="D5215">
        <v>6392</v>
      </c>
      <c r="E5215" s="1">
        <v>2674</v>
      </c>
      <c r="F5215" s="1">
        <v>2110</v>
      </c>
      <c r="G5215" s="1">
        <v>5411</v>
      </c>
      <c r="H5215" s="1">
        <v>5504</v>
      </c>
      <c r="I5215" s="1">
        <v>4183</v>
      </c>
      <c r="J5215" s="1">
        <v>1993</v>
      </c>
      <c r="K5215">
        <v>6357</v>
      </c>
      <c r="L5215">
        <v>6358</v>
      </c>
      <c r="M5215">
        <v>7278</v>
      </c>
    </row>
    <row r="5216" spans="1:13" x14ac:dyDescent="0.2">
      <c r="A5216" t="s">
        <v>5225</v>
      </c>
      <c r="B5216">
        <v>49631</v>
      </c>
      <c r="C5216">
        <v>40113</v>
      </c>
      <c r="D5216">
        <v>42231</v>
      </c>
      <c r="E5216" s="1">
        <v>21090</v>
      </c>
      <c r="F5216" s="1">
        <v>17731</v>
      </c>
      <c r="G5216" s="1">
        <v>46262</v>
      </c>
      <c r="H5216" s="1">
        <v>4337</v>
      </c>
      <c r="I5216" s="1">
        <v>3911</v>
      </c>
      <c r="J5216" s="1">
        <v>871</v>
      </c>
      <c r="K5216">
        <v>3207</v>
      </c>
      <c r="L5216">
        <v>2836</v>
      </c>
      <c r="M5216">
        <v>3219</v>
      </c>
    </row>
    <row r="5217" spans="1:13" x14ac:dyDescent="0.2">
      <c r="A5217" t="s">
        <v>5226</v>
      </c>
      <c r="B5217">
        <v>1846</v>
      </c>
      <c r="C5217">
        <v>1490</v>
      </c>
      <c r="D5217">
        <v>1531</v>
      </c>
      <c r="E5217" s="1">
        <v>774</v>
      </c>
      <c r="F5217" s="1">
        <v>660</v>
      </c>
      <c r="G5217" s="1">
        <v>1513</v>
      </c>
      <c r="H5217" s="1">
        <v>1842</v>
      </c>
      <c r="I5217" s="1">
        <v>1403</v>
      </c>
      <c r="J5217" s="1">
        <v>706</v>
      </c>
      <c r="K5217">
        <v>1239</v>
      </c>
      <c r="L5217">
        <v>1435</v>
      </c>
      <c r="M5217">
        <v>1503</v>
      </c>
    </row>
    <row r="5218" spans="1:13" x14ac:dyDescent="0.2">
      <c r="A5218" t="s">
        <v>5227</v>
      </c>
      <c r="B5218">
        <v>1968</v>
      </c>
      <c r="C5218">
        <v>1510</v>
      </c>
      <c r="D5218">
        <v>1696</v>
      </c>
      <c r="E5218" s="1">
        <v>785</v>
      </c>
      <c r="F5218" s="1">
        <v>614</v>
      </c>
      <c r="G5218" s="1">
        <v>1369</v>
      </c>
      <c r="H5218" s="1">
        <v>2220</v>
      </c>
      <c r="I5218" s="1">
        <v>1598</v>
      </c>
      <c r="J5218" s="1">
        <v>763</v>
      </c>
      <c r="K5218">
        <v>2323</v>
      </c>
      <c r="L5218">
        <v>2023</v>
      </c>
      <c r="M5218">
        <v>2245</v>
      </c>
    </row>
    <row r="5219" spans="1:13" x14ac:dyDescent="0.2">
      <c r="A5219" t="s">
        <v>5228</v>
      </c>
      <c r="B5219">
        <v>8481</v>
      </c>
      <c r="C5219">
        <v>7967</v>
      </c>
      <c r="D5219">
        <v>7491</v>
      </c>
      <c r="E5219" s="1">
        <v>3056</v>
      </c>
      <c r="F5219" s="1">
        <v>2920</v>
      </c>
      <c r="G5219" s="1">
        <v>7709</v>
      </c>
      <c r="H5219" s="1">
        <v>7956</v>
      </c>
      <c r="I5219" s="1">
        <v>5755</v>
      </c>
      <c r="J5219" s="1">
        <v>2917</v>
      </c>
      <c r="K5219">
        <v>4736</v>
      </c>
      <c r="L5219">
        <v>5763</v>
      </c>
      <c r="M5219">
        <v>5434</v>
      </c>
    </row>
    <row r="5220" spans="1:13" x14ac:dyDescent="0.2">
      <c r="A5220" t="s">
        <v>5229</v>
      </c>
      <c r="B5220">
        <v>5877</v>
      </c>
      <c r="C5220">
        <v>4706</v>
      </c>
      <c r="D5220">
        <v>6455</v>
      </c>
      <c r="E5220" s="1">
        <v>2360</v>
      </c>
      <c r="F5220" s="1">
        <v>2019</v>
      </c>
      <c r="G5220" s="1">
        <v>4529</v>
      </c>
      <c r="H5220" s="1">
        <v>6519</v>
      </c>
      <c r="I5220" s="1">
        <v>4497</v>
      </c>
      <c r="J5220" s="1">
        <v>2451</v>
      </c>
      <c r="K5220">
        <v>6071</v>
      </c>
      <c r="L5220">
        <v>4796</v>
      </c>
      <c r="M5220">
        <v>5400</v>
      </c>
    </row>
    <row r="5221" spans="1:13" x14ac:dyDescent="0.2">
      <c r="A5221" t="s">
        <v>5230</v>
      </c>
      <c r="B5221">
        <v>21296</v>
      </c>
      <c r="C5221">
        <v>22060</v>
      </c>
      <c r="D5221">
        <v>20971</v>
      </c>
      <c r="E5221" s="1">
        <v>8385</v>
      </c>
      <c r="F5221" s="1">
        <v>8170</v>
      </c>
      <c r="G5221" s="1">
        <v>19265</v>
      </c>
      <c r="H5221" s="1">
        <v>15191</v>
      </c>
      <c r="I5221" s="1">
        <v>11094</v>
      </c>
      <c r="J5221" s="1">
        <v>6340</v>
      </c>
      <c r="K5221">
        <v>14386</v>
      </c>
      <c r="L5221">
        <v>15787</v>
      </c>
      <c r="M5221">
        <v>17217</v>
      </c>
    </row>
    <row r="5222" spans="1:13" x14ac:dyDescent="0.2">
      <c r="A5222" t="s">
        <v>5231</v>
      </c>
      <c r="B5222">
        <v>9854</v>
      </c>
      <c r="C5222">
        <v>8590</v>
      </c>
      <c r="D5222">
        <v>8307</v>
      </c>
      <c r="E5222" s="1">
        <v>2846</v>
      </c>
      <c r="F5222" s="1">
        <v>2552</v>
      </c>
      <c r="G5222" s="1">
        <v>6189</v>
      </c>
      <c r="H5222" s="1">
        <v>9485</v>
      </c>
      <c r="I5222" s="1">
        <v>7013</v>
      </c>
      <c r="J5222" s="1">
        <v>3986</v>
      </c>
      <c r="K5222">
        <v>11469</v>
      </c>
      <c r="L5222">
        <v>12491</v>
      </c>
      <c r="M5222">
        <v>14039</v>
      </c>
    </row>
    <row r="5223" spans="1:13" x14ac:dyDescent="0.2">
      <c r="A5223" t="s">
        <v>5232</v>
      </c>
      <c r="B5223">
        <v>5163</v>
      </c>
      <c r="C5223">
        <v>5597</v>
      </c>
      <c r="D5223">
        <v>4914</v>
      </c>
      <c r="E5223" s="1">
        <v>1424</v>
      </c>
      <c r="F5223" s="1">
        <v>1448</v>
      </c>
      <c r="G5223" s="1">
        <v>3270</v>
      </c>
      <c r="H5223" s="1">
        <v>4668</v>
      </c>
      <c r="I5223" s="1">
        <v>3420</v>
      </c>
      <c r="J5223" s="1">
        <v>2070</v>
      </c>
      <c r="K5223">
        <v>5371</v>
      </c>
      <c r="L5223">
        <v>6564</v>
      </c>
      <c r="M5223">
        <v>7497</v>
      </c>
    </row>
    <row r="5224" spans="1:13" x14ac:dyDescent="0.2">
      <c r="A5224" t="s">
        <v>5233</v>
      </c>
      <c r="B5224">
        <v>2840</v>
      </c>
      <c r="C5224">
        <v>2407</v>
      </c>
      <c r="D5224">
        <v>2390</v>
      </c>
      <c r="E5224" s="1">
        <v>886</v>
      </c>
      <c r="F5224" s="1">
        <v>862</v>
      </c>
      <c r="G5224" s="1">
        <v>1882</v>
      </c>
      <c r="H5224" s="1">
        <v>2778</v>
      </c>
      <c r="I5224" s="1">
        <v>1931</v>
      </c>
      <c r="J5224" s="1">
        <v>1163</v>
      </c>
      <c r="K5224">
        <v>2580</v>
      </c>
      <c r="L5224">
        <v>2635</v>
      </c>
      <c r="M5224">
        <v>3041</v>
      </c>
    </row>
    <row r="5225" spans="1:13" x14ac:dyDescent="0.2">
      <c r="A5225" t="s">
        <v>5234</v>
      </c>
      <c r="B5225">
        <v>2693</v>
      </c>
      <c r="C5225">
        <v>2582</v>
      </c>
      <c r="D5225">
        <v>2707</v>
      </c>
      <c r="E5225" s="1">
        <v>689</v>
      </c>
      <c r="F5225" s="1">
        <v>702</v>
      </c>
      <c r="G5225" s="1">
        <v>1773</v>
      </c>
      <c r="H5225" s="1">
        <v>3727</v>
      </c>
      <c r="I5225" s="1">
        <v>2146</v>
      </c>
      <c r="J5225" s="1">
        <v>1426</v>
      </c>
      <c r="K5225">
        <v>5047</v>
      </c>
      <c r="L5225">
        <v>5000</v>
      </c>
      <c r="M5225">
        <v>6401</v>
      </c>
    </row>
    <row r="5226" spans="1:13" x14ac:dyDescent="0.2">
      <c r="A5226" t="s">
        <v>5235</v>
      </c>
      <c r="B5226">
        <v>7631</v>
      </c>
      <c r="C5226">
        <v>8096</v>
      </c>
      <c r="D5226">
        <v>9807</v>
      </c>
      <c r="E5226" s="1">
        <v>3200</v>
      </c>
      <c r="F5226" s="1">
        <v>2907</v>
      </c>
      <c r="G5226" s="1">
        <v>7177</v>
      </c>
      <c r="H5226" s="1">
        <v>7171</v>
      </c>
      <c r="I5226" s="1">
        <v>4558</v>
      </c>
      <c r="J5226" s="1">
        <v>2867</v>
      </c>
      <c r="K5226">
        <v>8183</v>
      </c>
      <c r="L5226">
        <v>7168</v>
      </c>
      <c r="M5226">
        <v>7985</v>
      </c>
    </row>
    <row r="5227" spans="1:13" x14ac:dyDescent="0.2">
      <c r="A5227" t="s">
        <v>5236</v>
      </c>
      <c r="B5227">
        <v>8955</v>
      </c>
      <c r="C5227">
        <v>9530</v>
      </c>
      <c r="D5227">
        <v>11155</v>
      </c>
      <c r="E5227" s="1">
        <v>3453</v>
      </c>
      <c r="F5227" s="1">
        <v>3133</v>
      </c>
      <c r="G5227" s="1">
        <v>7836</v>
      </c>
      <c r="H5227" s="1">
        <v>7812</v>
      </c>
      <c r="I5227" s="1">
        <v>5031</v>
      </c>
      <c r="J5227" s="1">
        <v>3068</v>
      </c>
      <c r="K5227">
        <v>9407</v>
      </c>
      <c r="L5227">
        <v>8561</v>
      </c>
      <c r="M5227">
        <v>9574</v>
      </c>
    </row>
    <row r="5228" spans="1:13" x14ac:dyDescent="0.2">
      <c r="A5228" t="s">
        <v>5237</v>
      </c>
      <c r="B5228">
        <v>2523</v>
      </c>
      <c r="C5228">
        <v>2534</v>
      </c>
      <c r="D5228">
        <v>2343</v>
      </c>
      <c r="E5228" s="1">
        <v>883</v>
      </c>
      <c r="F5228" s="1">
        <v>909</v>
      </c>
      <c r="G5228" s="1">
        <v>2035</v>
      </c>
      <c r="H5228" s="1">
        <v>2914</v>
      </c>
      <c r="I5228" s="1">
        <v>2282</v>
      </c>
      <c r="J5228" s="1">
        <v>1091</v>
      </c>
      <c r="K5228">
        <v>2270</v>
      </c>
      <c r="L5228">
        <v>2934</v>
      </c>
      <c r="M5228">
        <v>3150</v>
      </c>
    </row>
    <row r="5229" spans="1:13" x14ac:dyDescent="0.2">
      <c r="A5229" t="s">
        <v>5238</v>
      </c>
      <c r="B5229">
        <v>1349</v>
      </c>
      <c r="C5229">
        <v>1312</v>
      </c>
      <c r="D5229">
        <v>1403</v>
      </c>
      <c r="E5229" s="1">
        <v>524</v>
      </c>
      <c r="F5229" s="1">
        <v>523</v>
      </c>
      <c r="G5229" s="1">
        <v>1105</v>
      </c>
      <c r="H5229" s="1">
        <v>1294</v>
      </c>
      <c r="I5229" s="1">
        <v>847</v>
      </c>
      <c r="J5229" s="1">
        <v>477</v>
      </c>
      <c r="K5229">
        <v>1379</v>
      </c>
      <c r="L5229">
        <v>1311</v>
      </c>
      <c r="M5229">
        <v>1430</v>
      </c>
    </row>
    <row r="5230" spans="1:13" x14ac:dyDescent="0.2">
      <c r="A5230" t="s">
        <v>5239</v>
      </c>
      <c r="B5230">
        <v>328</v>
      </c>
      <c r="C5230">
        <v>318</v>
      </c>
      <c r="D5230">
        <v>407</v>
      </c>
      <c r="E5230" s="1">
        <v>120</v>
      </c>
      <c r="F5230" s="1">
        <v>104</v>
      </c>
      <c r="G5230" s="1">
        <v>267</v>
      </c>
      <c r="H5230" s="1">
        <v>249</v>
      </c>
      <c r="I5230" s="1">
        <v>156</v>
      </c>
      <c r="J5230" s="1">
        <v>107</v>
      </c>
      <c r="K5230">
        <v>303</v>
      </c>
      <c r="L5230">
        <v>257</v>
      </c>
      <c r="M5230">
        <v>261</v>
      </c>
    </row>
    <row r="5231" spans="1:13" x14ac:dyDescent="0.2">
      <c r="A5231" t="s">
        <v>5240</v>
      </c>
      <c r="B5231">
        <v>1001</v>
      </c>
      <c r="C5231">
        <v>1089</v>
      </c>
      <c r="D5231">
        <v>803</v>
      </c>
      <c r="E5231" s="1">
        <v>547</v>
      </c>
      <c r="F5231" s="1">
        <v>472</v>
      </c>
      <c r="G5231" s="1">
        <v>1253</v>
      </c>
      <c r="H5231" s="1">
        <v>915</v>
      </c>
      <c r="I5231" s="1">
        <v>753</v>
      </c>
      <c r="J5231" s="1">
        <v>374</v>
      </c>
      <c r="K5231">
        <v>691</v>
      </c>
      <c r="L5231">
        <v>942</v>
      </c>
      <c r="M5231">
        <v>1080</v>
      </c>
    </row>
    <row r="5232" spans="1:13" x14ac:dyDescent="0.2">
      <c r="A5232" t="s">
        <v>5241</v>
      </c>
      <c r="B5232">
        <v>21060</v>
      </c>
      <c r="C5232">
        <v>19119</v>
      </c>
      <c r="D5232">
        <v>18781</v>
      </c>
      <c r="E5232" s="1">
        <v>4773</v>
      </c>
      <c r="F5232" s="1">
        <v>4594</v>
      </c>
      <c r="G5232" s="1">
        <v>11193</v>
      </c>
      <c r="H5232" s="1">
        <v>10068</v>
      </c>
      <c r="I5232" s="1">
        <v>6619</v>
      </c>
      <c r="J5232" s="1">
        <v>3547</v>
      </c>
      <c r="K5232">
        <v>15028</v>
      </c>
      <c r="L5232">
        <v>14535</v>
      </c>
      <c r="M5232">
        <v>17247</v>
      </c>
    </row>
    <row r="5233" spans="1:13" x14ac:dyDescent="0.2">
      <c r="A5233" t="s">
        <v>5242</v>
      </c>
      <c r="B5233">
        <v>987</v>
      </c>
      <c r="C5233">
        <v>701</v>
      </c>
      <c r="D5233">
        <v>914</v>
      </c>
      <c r="E5233" s="1">
        <v>233</v>
      </c>
      <c r="F5233" s="1">
        <v>210</v>
      </c>
      <c r="G5233" s="1">
        <v>485</v>
      </c>
      <c r="H5233" s="1">
        <v>778</v>
      </c>
      <c r="I5233" s="1">
        <v>470</v>
      </c>
      <c r="J5233" s="1">
        <v>533</v>
      </c>
      <c r="K5233">
        <v>832</v>
      </c>
      <c r="L5233">
        <v>744</v>
      </c>
      <c r="M5233">
        <v>945</v>
      </c>
    </row>
    <row r="5234" spans="1:13" x14ac:dyDescent="0.2">
      <c r="A5234" t="s">
        <v>5243</v>
      </c>
      <c r="B5234">
        <v>126</v>
      </c>
      <c r="C5234">
        <v>88</v>
      </c>
      <c r="D5234">
        <v>112</v>
      </c>
      <c r="E5234" s="1">
        <v>27</v>
      </c>
      <c r="F5234" s="1">
        <v>46</v>
      </c>
      <c r="G5234" s="1">
        <v>55</v>
      </c>
      <c r="H5234" s="1">
        <v>98</v>
      </c>
      <c r="I5234" s="1">
        <v>62</v>
      </c>
      <c r="J5234" s="1">
        <v>56</v>
      </c>
      <c r="K5234">
        <v>90</v>
      </c>
      <c r="L5234">
        <v>92</v>
      </c>
      <c r="M5234">
        <v>108</v>
      </c>
    </row>
    <row r="5235" spans="1:13" x14ac:dyDescent="0.2">
      <c r="A5235" t="s">
        <v>5244</v>
      </c>
      <c r="B5235">
        <v>342</v>
      </c>
      <c r="C5235">
        <v>308</v>
      </c>
      <c r="D5235">
        <v>305</v>
      </c>
      <c r="E5235" s="1">
        <v>89</v>
      </c>
      <c r="F5235" s="1">
        <v>66</v>
      </c>
      <c r="G5235" s="1">
        <v>165</v>
      </c>
      <c r="H5235" s="1">
        <v>188</v>
      </c>
      <c r="I5235" s="1">
        <v>122</v>
      </c>
      <c r="J5235" s="1">
        <v>70</v>
      </c>
      <c r="K5235">
        <v>247</v>
      </c>
      <c r="L5235">
        <v>297</v>
      </c>
      <c r="M5235">
        <v>310</v>
      </c>
    </row>
    <row r="5236" spans="1:13" x14ac:dyDescent="0.2">
      <c r="A5236" t="s">
        <v>5245</v>
      </c>
      <c r="B5236">
        <v>2200</v>
      </c>
      <c r="C5236">
        <v>2031</v>
      </c>
      <c r="D5236">
        <v>2382</v>
      </c>
      <c r="E5236" s="1">
        <v>2284</v>
      </c>
      <c r="F5236" s="1">
        <v>2065</v>
      </c>
      <c r="G5236" s="1">
        <v>5048</v>
      </c>
      <c r="H5236" s="1">
        <v>32062</v>
      </c>
      <c r="I5236" s="1">
        <v>18410</v>
      </c>
      <c r="J5236" s="1">
        <v>6112</v>
      </c>
      <c r="K5236">
        <v>2463</v>
      </c>
      <c r="L5236">
        <v>1862</v>
      </c>
      <c r="M5236">
        <v>2241</v>
      </c>
    </row>
    <row r="5237" spans="1:13" x14ac:dyDescent="0.2">
      <c r="A5237" t="s">
        <v>5246</v>
      </c>
      <c r="B5237">
        <v>3061</v>
      </c>
      <c r="C5237">
        <v>2759</v>
      </c>
      <c r="D5237">
        <v>2953</v>
      </c>
      <c r="E5237" s="1">
        <v>1129</v>
      </c>
      <c r="F5237" s="1">
        <v>958</v>
      </c>
      <c r="G5237" s="1">
        <v>2524</v>
      </c>
      <c r="H5237" s="1">
        <v>9028</v>
      </c>
      <c r="I5237" s="1">
        <v>5626</v>
      </c>
      <c r="J5237" s="1">
        <v>3636</v>
      </c>
      <c r="K5237">
        <v>6478</v>
      </c>
      <c r="L5237">
        <v>4769</v>
      </c>
      <c r="M5237">
        <v>6296</v>
      </c>
    </row>
    <row r="5238" spans="1:13" x14ac:dyDescent="0.2">
      <c r="A5238" t="s">
        <v>5247</v>
      </c>
      <c r="B5238">
        <v>687</v>
      </c>
      <c r="C5238">
        <v>813</v>
      </c>
      <c r="D5238">
        <v>1107</v>
      </c>
      <c r="E5238" s="1">
        <v>266</v>
      </c>
      <c r="F5238" s="1">
        <v>417</v>
      </c>
      <c r="G5238" s="1">
        <v>848</v>
      </c>
      <c r="H5238" s="1">
        <v>1122</v>
      </c>
      <c r="I5238" s="1">
        <v>477</v>
      </c>
      <c r="J5238" s="1">
        <v>311</v>
      </c>
      <c r="K5238">
        <v>836</v>
      </c>
      <c r="L5238">
        <v>853</v>
      </c>
      <c r="M5238">
        <v>961</v>
      </c>
    </row>
    <row r="5239" spans="1:13" x14ac:dyDescent="0.2">
      <c r="A5239" t="s">
        <v>5248</v>
      </c>
      <c r="B5239">
        <v>3566</v>
      </c>
      <c r="C5239">
        <v>3404</v>
      </c>
      <c r="D5239">
        <v>4090</v>
      </c>
      <c r="E5239" s="1">
        <v>1437</v>
      </c>
      <c r="F5239" s="1">
        <v>1467</v>
      </c>
      <c r="G5239" s="1">
        <v>3608</v>
      </c>
      <c r="H5239" s="1">
        <v>3971</v>
      </c>
      <c r="I5239" s="1">
        <v>2503</v>
      </c>
      <c r="J5239" s="1">
        <v>1451</v>
      </c>
      <c r="K5239">
        <v>3851</v>
      </c>
      <c r="L5239">
        <v>3814</v>
      </c>
      <c r="M5239">
        <v>4090</v>
      </c>
    </row>
    <row r="5240" spans="1:13" x14ac:dyDescent="0.2">
      <c r="A5240" t="s">
        <v>5249</v>
      </c>
      <c r="B5240">
        <v>663</v>
      </c>
      <c r="C5240">
        <v>696</v>
      </c>
      <c r="D5240">
        <v>792</v>
      </c>
      <c r="E5240" s="1">
        <v>302</v>
      </c>
      <c r="F5240" s="1">
        <v>238</v>
      </c>
      <c r="G5240" s="1">
        <v>725</v>
      </c>
      <c r="H5240" s="1">
        <v>823</v>
      </c>
      <c r="I5240" s="1">
        <v>602</v>
      </c>
      <c r="J5240" s="1">
        <v>321</v>
      </c>
      <c r="K5240">
        <v>624</v>
      </c>
      <c r="L5240">
        <v>560</v>
      </c>
      <c r="M5240">
        <v>569</v>
      </c>
    </row>
    <row r="5241" spans="1:13" x14ac:dyDescent="0.2">
      <c r="A5241" t="s">
        <v>5250</v>
      </c>
      <c r="B5241">
        <v>8498</v>
      </c>
      <c r="C5241">
        <v>6590</v>
      </c>
      <c r="D5241">
        <v>7669</v>
      </c>
      <c r="E5241" s="1">
        <v>3614</v>
      </c>
      <c r="F5241" s="1">
        <v>3038</v>
      </c>
      <c r="G5241" s="1">
        <v>6682</v>
      </c>
      <c r="H5241" s="1">
        <v>7879</v>
      </c>
      <c r="I5241" s="1">
        <v>6014</v>
      </c>
      <c r="J5241" s="1">
        <v>3198</v>
      </c>
      <c r="K5241">
        <v>6245</v>
      </c>
      <c r="L5241">
        <v>5812</v>
      </c>
      <c r="M5241">
        <v>6516</v>
      </c>
    </row>
    <row r="5242" spans="1:13" x14ac:dyDescent="0.2">
      <c r="A5242" t="s">
        <v>5251</v>
      </c>
      <c r="B5242">
        <v>7841</v>
      </c>
      <c r="C5242">
        <v>7386</v>
      </c>
      <c r="D5242">
        <v>7094</v>
      </c>
      <c r="E5242" s="1">
        <v>3358</v>
      </c>
      <c r="F5242" s="1">
        <v>2842</v>
      </c>
      <c r="G5242" s="1">
        <v>6644</v>
      </c>
      <c r="H5242" s="1">
        <v>6707</v>
      </c>
      <c r="I5242" s="1">
        <v>4938</v>
      </c>
      <c r="J5242" s="1">
        <v>2036</v>
      </c>
      <c r="K5242">
        <v>7503</v>
      </c>
      <c r="L5242">
        <v>7138</v>
      </c>
      <c r="M5242">
        <v>7770</v>
      </c>
    </row>
    <row r="5243" spans="1:13" x14ac:dyDescent="0.2">
      <c r="A5243" t="s">
        <v>5252</v>
      </c>
      <c r="B5243">
        <v>6304</v>
      </c>
      <c r="C5243">
        <v>6495</v>
      </c>
      <c r="D5243">
        <v>5464</v>
      </c>
      <c r="E5243" s="1">
        <v>1862</v>
      </c>
      <c r="F5243" s="1">
        <v>1735</v>
      </c>
      <c r="G5243" s="1">
        <v>4115</v>
      </c>
      <c r="H5243" s="1">
        <v>4825</v>
      </c>
      <c r="I5243" s="1">
        <v>3593</v>
      </c>
      <c r="J5243" s="1">
        <v>1859</v>
      </c>
      <c r="K5243">
        <v>4968</v>
      </c>
      <c r="L5243">
        <v>6370</v>
      </c>
      <c r="M5243">
        <v>6918</v>
      </c>
    </row>
    <row r="5244" spans="1:13" x14ac:dyDescent="0.2">
      <c r="A5244" t="s">
        <v>5253</v>
      </c>
      <c r="B5244">
        <v>12609</v>
      </c>
      <c r="C5244">
        <v>10825</v>
      </c>
      <c r="D5244">
        <v>13308</v>
      </c>
      <c r="E5244" s="1">
        <v>5044</v>
      </c>
      <c r="F5244" s="1">
        <v>5177</v>
      </c>
      <c r="G5244" s="1">
        <v>11942</v>
      </c>
      <c r="H5244" s="1">
        <v>19328</v>
      </c>
      <c r="I5244" s="1">
        <v>12153</v>
      </c>
      <c r="J5244" s="1">
        <v>6931</v>
      </c>
      <c r="K5244">
        <v>16472</v>
      </c>
      <c r="L5244">
        <v>14071</v>
      </c>
      <c r="M5244">
        <v>16708</v>
      </c>
    </row>
    <row r="5245" spans="1:13" x14ac:dyDescent="0.2">
      <c r="A5245" t="s">
        <v>5254</v>
      </c>
      <c r="B5245">
        <v>7924</v>
      </c>
      <c r="C5245">
        <v>7149</v>
      </c>
      <c r="D5245">
        <v>8406</v>
      </c>
      <c r="E5245" s="1">
        <v>2627</v>
      </c>
      <c r="F5245" s="1">
        <v>2626</v>
      </c>
      <c r="G5245" s="1">
        <v>6534</v>
      </c>
      <c r="H5245" s="1">
        <v>3829</v>
      </c>
      <c r="I5245" s="1">
        <v>2589</v>
      </c>
      <c r="J5245" s="1">
        <v>1190</v>
      </c>
      <c r="K5245">
        <v>6748</v>
      </c>
      <c r="L5245">
        <v>6024</v>
      </c>
      <c r="M5245">
        <v>6038</v>
      </c>
    </row>
    <row r="5246" spans="1:13" x14ac:dyDescent="0.2">
      <c r="A5246" t="s">
        <v>5255</v>
      </c>
      <c r="B5246">
        <v>3256</v>
      </c>
      <c r="C5246">
        <v>3171</v>
      </c>
      <c r="D5246">
        <v>2825</v>
      </c>
      <c r="E5246" s="1">
        <v>739</v>
      </c>
      <c r="F5246" s="1">
        <v>798</v>
      </c>
      <c r="G5246" s="1">
        <v>1724</v>
      </c>
      <c r="H5246" s="1">
        <v>1491</v>
      </c>
      <c r="I5246" s="1">
        <v>1157</v>
      </c>
      <c r="J5246" s="1">
        <v>614</v>
      </c>
      <c r="K5246">
        <v>2212</v>
      </c>
      <c r="L5246">
        <v>2618</v>
      </c>
      <c r="M5246">
        <v>2994</v>
      </c>
    </row>
    <row r="5247" spans="1:13" x14ac:dyDescent="0.2">
      <c r="A5247" t="s">
        <v>5256</v>
      </c>
      <c r="B5247">
        <v>2945</v>
      </c>
      <c r="C5247">
        <v>2338</v>
      </c>
      <c r="D5247">
        <v>2913</v>
      </c>
      <c r="E5247" s="1">
        <v>922</v>
      </c>
      <c r="F5247" s="1">
        <v>876</v>
      </c>
      <c r="G5247" s="1">
        <v>2357</v>
      </c>
      <c r="H5247" s="1">
        <v>5425</v>
      </c>
      <c r="I5247" s="1">
        <v>3609</v>
      </c>
      <c r="J5247" s="1">
        <v>2047</v>
      </c>
      <c r="K5247">
        <v>6494</v>
      </c>
      <c r="L5247">
        <v>4870</v>
      </c>
      <c r="M5247">
        <v>5913</v>
      </c>
    </row>
    <row r="5248" spans="1:13" x14ac:dyDescent="0.2">
      <c r="A5248" t="s">
        <v>5257</v>
      </c>
      <c r="B5248">
        <v>9191</v>
      </c>
      <c r="C5248">
        <v>8776</v>
      </c>
      <c r="D5248">
        <v>8585</v>
      </c>
      <c r="E5248" s="1">
        <v>3947</v>
      </c>
      <c r="F5248" s="1">
        <v>3367</v>
      </c>
      <c r="G5248" s="1">
        <v>7434</v>
      </c>
      <c r="H5248" s="1">
        <v>9981</v>
      </c>
      <c r="I5248" s="1">
        <v>7719</v>
      </c>
      <c r="J5248" s="1">
        <v>3936</v>
      </c>
      <c r="K5248">
        <v>9233</v>
      </c>
      <c r="L5248">
        <v>9509</v>
      </c>
      <c r="M5248">
        <v>10703</v>
      </c>
    </row>
    <row r="5249" spans="1:13" x14ac:dyDescent="0.2">
      <c r="A5249" t="s">
        <v>5258</v>
      </c>
      <c r="B5249">
        <v>9875</v>
      </c>
      <c r="C5249">
        <v>8077</v>
      </c>
      <c r="D5249">
        <v>9390</v>
      </c>
      <c r="E5249" s="1">
        <v>3982</v>
      </c>
      <c r="F5249" s="1">
        <v>3213</v>
      </c>
      <c r="G5249" s="1">
        <v>8199</v>
      </c>
      <c r="H5249" s="1">
        <v>10735</v>
      </c>
      <c r="I5249" s="1">
        <v>7485</v>
      </c>
      <c r="J5249" s="1">
        <v>3066</v>
      </c>
      <c r="K5249">
        <v>14406</v>
      </c>
      <c r="L5249">
        <v>13387</v>
      </c>
      <c r="M5249">
        <v>14836</v>
      </c>
    </row>
    <row r="5250" spans="1:13" x14ac:dyDescent="0.2">
      <c r="A5250" t="s">
        <v>5259</v>
      </c>
      <c r="B5250">
        <v>136</v>
      </c>
      <c r="C5250">
        <v>144</v>
      </c>
      <c r="D5250">
        <v>197</v>
      </c>
      <c r="E5250" s="1">
        <v>83</v>
      </c>
      <c r="F5250" s="1">
        <v>96</v>
      </c>
      <c r="G5250" s="1">
        <v>176</v>
      </c>
      <c r="H5250" s="1">
        <v>216</v>
      </c>
      <c r="I5250" s="1">
        <v>162</v>
      </c>
      <c r="J5250" s="1">
        <v>70</v>
      </c>
      <c r="K5250">
        <v>237</v>
      </c>
      <c r="L5250">
        <v>186</v>
      </c>
      <c r="M5250">
        <v>213</v>
      </c>
    </row>
    <row r="5251" spans="1:13" x14ac:dyDescent="0.2">
      <c r="A5251" t="s">
        <v>5260</v>
      </c>
      <c r="B5251">
        <v>1542</v>
      </c>
      <c r="C5251">
        <v>1373</v>
      </c>
      <c r="D5251">
        <v>1576</v>
      </c>
      <c r="E5251" s="1">
        <v>561</v>
      </c>
      <c r="F5251" s="1">
        <v>566</v>
      </c>
      <c r="G5251" s="1">
        <v>1309</v>
      </c>
      <c r="H5251" s="1">
        <v>1560</v>
      </c>
      <c r="I5251" s="1">
        <v>1238</v>
      </c>
      <c r="J5251" s="1">
        <v>561</v>
      </c>
      <c r="K5251">
        <v>1421</v>
      </c>
      <c r="L5251">
        <v>1418</v>
      </c>
      <c r="M5251">
        <v>1569</v>
      </c>
    </row>
    <row r="5252" spans="1:13" x14ac:dyDescent="0.2">
      <c r="A5252" t="s">
        <v>5261</v>
      </c>
      <c r="B5252">
        <v>529</v>
      </c>
      <c r="C5252">
        <v>450</v>
      </c>
      <c r="D5252">
        <v>530</v>
      </c>
      <c r="E5252" s="1">
        <v>233</v>
      </c>
      <c r="F5252" s="1">
        <v>184</v>
      </c>
      <c r="G5252" s="1">
        <v>423</v>
      </c>
      <c r="H5252" s="1">
        <v>561</v>
      </c>
      <c r="I5252" s="1">
        <v>412</v>
      </c>
      <c r="J5252" s="1">
        <v>215</v>
      </c>
      <c r="K5252">
        <v>551</v>
      </c>
      <c r="L5252">
        <v>438</v>
      </c>
      <c r="M5252">
        <v>521</v>
      </c>
    </row>
    <row r="5253" spans="1:13" x14ac:dyDescent="0.2">
      <c r="A5253" t="s">
        <v>5262</v>
      </c>
      <c r="B5253">
        <v>2321</v>
      </c>
      <c r="C5253">
        <v>2067</v>
      </c>
      <c r="D5253">
        <v>2358</v>
      </c>
      <c r="E5253" s="1">
        <v>831</v>
      </c>
      <c r="F5253" s="1">
        <v>790</v>
      </c>
      <c r="G5253" s="1">
        <v>1979</v>
      </c>
      <c r="H5253" s="1">
        <v>2462</v>
      </c>
      <c r="I5253" s="1">
        <v>1806</v>
      </c>
      <c r="J5253" s="1">
        <v>1079</v>
      </c>
      <c r="K5253">
        <v>2269</v>
      </c>
      <c r="L5253">
        <v>2216</v>
      </c>
      <c r="M5253">
        <v>2320</v>
      </c>
    </row>
    <row r="5254" spans="1:13" x14ac:dyDescent="0.2">
      <c r="A5254" t="s">
        <v>5263</v>
      </c>
      <c r="B5254">
        <v>1565</v>
      </c>
      <c r="C5254">
        <v>1443</v>
      </c>
      <c r="D5254">
        <v>1827</v>
      </c>
      <c r="E5254" s="1">
        <v>516</v>
      </c>
      <c r="F5254" s="1">
        <v>434</v>
      </c>
      <c r="G5254" s="1">
        <v>897</v>
      </c>
      <c r="H5254" s="1">
        <v>1225</v>
      </c>
      <c r="I5254" s="1">
        <v>818</v>
      </c>
      <c r="J5254" s="1">
        <v>478</v>
      </c>
      <c r="K5254">
        <v>1702</v>
      </c>
      <c r="L5254">
        <v>1359</v>
      </c>
      <c r="M5254">
        <v>1720</v>
      </c>
    </row>
    <row r="5255" spans="1:13" x14ac:dyDescent="0.2">
      <c r="A5255" t="s">
        <v>5264</v>
      </c>
      <c r="B5255">
        <v>3503</v>
      </c>
      <c r="C5255">
        <v>3027</v>
      </c>
      <c r="D5255">
        <v>3365</v>
      </c>
      <c r="E5255" s="1">
        <v>979</v>
      </c>
      <c r="F5255" s="1">
        <v>902</v>
      </c>
      <c r="G5255" s="1">
        <v>2052</v>
      </c>
      <c r="H5255" s="1">
        <v>3355</v>
      </c>
      <c r="I5255" s="1">
        <v>2106</v>
      </c>
      <c r="J5255" s="1">
        <v>1605</v>
      </c>
      <c r="K5255">
        <v>4595</v>
      </c>
      <c r="L5255">
        <v>4417</v>
      </c>
      <c r="M5255">
        <v>4776</v>
      </c>
    </row>
    <row r="5256" spans="1:13" x14ac:dyDescent="0.2">
      <c r="A5256" t="s">
        <v>5265</v>
      </c>
      <c r="B5256">
        <v>7107</v>
      </c>
      <c r="C5256">
        <v>5878</v>
      </c>
      <c r="D5256">
        <v>5524</v>
      </c>
      <c r="E5256" s="1">
        <v>2229</v>
      </c>
      <c r="F5256" s="1">
        <v>1924</v>
      </c>
      <c r="G5256" s="1">
        <v>5305</v>
      </c>
      <c r="H5256" s="1">
        <v>11249</v>
      </c>
      <c r="I5256" s="1">
        <v>6953</v>
      </c>
      <c r="J5256" s="1">
        <v>4249</v>
      </c>
      <c r="K5256">
        <v>8448</v>
      </c>
      <c r="L5256">
        <v>7611</v>
      </c>
      <c r="M5256">
        <v>9672</v>
      </c>
    </row>
    <row r="5257" spans="1:13" x14ac:dyDescent="0.2">
      <c r="A5257" t="s">
        <v>5266</v>
      </c>
      <c r="B5257">
        <v>8720</v>
      </c>
      <c r="C5257">
        <v>7341</v>
      </c>
      <c r="D5257">
        <v>8255</v>
      </c>
      <c r="E5257" s="1">
        <v>2891</v>
      </c>
      <c r="F5257" s="1">
        <v>2603</v>
      </c>
      <c r="G5257" s="1">
        <v>6184</v>
      </c>
      <c r="H5257" s="1">
        <v>9776</v>
      </c>
      <c r="I5257" s="1">
        <v>6266</v>
      </c>
      <c r="J5257" s="1">
        <v>3743</v>
      </c>
      <c r="K5257">
        <v>9360</v>
      </c>
      <c r="L5257">
        <v>7574</v>
      </c>
      <c r="M5257">
        <v>9008</v>
      </c>
    </row>
    <row r="5258" spans="1:13" x14ac:dyDescent="0.2">
      <c r="A5258" t="s">
        <v>5267</v>
      </c>
      <c r="B5258">
        <v>1629</v>
      </c>
      <c r="C5258">
        <v>1650</v>
      </c>
      <c r="D5258">
        <v>2037</v>
      </c>
      <c r="E5258" s="1">
        <v>929</v>
      </c>
      <c r="F5258" s="1">
        <v>821</v>
      </c>
      <c r="G5258" s="1">
        <v>1823</v>
      </c>
      <c r="H5258" s="1">
        <v>1846</v>
      </c>
      <c r="I5258" s="1">
        <v>1359</v>
      </c>
      <c r="J5258" s="1">
        <v>620</v>
      </c>
      <c r="K5258">
        <v>1336</v>
      </c>
      <c r="L5258">
        <v>1181</v>
      </c>
      <c r="M5258">
        <v>1411</v>
      </c>
    </row>
    <row r="5259" spans="1:13" x14ac:dyDescent="0.2">
      <c r="A5259" t="s">
        <v>5268</v>
      </c>
      <c r="B5259">
        <v>19869</v>
      </c>
      <c r="C5259">
        <v>16940</v>
      </c>
      <c r="D5259">
        <v>15853</v>
      </c>
      <c r="E5259" s="1">
        <v>8526</v>
      </c>
      <c r="F5259" s="1">
        <v>6412</v>
      </c>
      <c r="G5259" s="1">
        <v>14898</v>
      </c>
      <c r="H5259" s="1">
        <v>19097</v>
      </c>
      <c r="I5259" s="1">
        <v>15362</v>
      </c>
      <c r="J5259" s="1">
        <v>6509</v>
      </c>
      <c r="K5259">
        <v>21162</v>
      </c>
      <c r="L5259">
        <v>19993</v>
      </c>
      <c r="M5259">
        <v>22422</v>
      </c>
    </row>
    <row r="5260" spans="1:13" x14ac:dyDescent="0.2">
      <c r="A5260" t="s">
        <v>5269</v>
      </c>
      <c r="B5260">
        <v>658</v>
      </c>
      <c r="C5260">
        <v>515</v>
      </c>
      <c r="D5260">
        <v>628</v>
      </c>
      <c r="E5260" s="1">
        <v>244</v>
      </c>
      <c r="F5260" s="1">
        <v>139</v>
      </c>
      <c r="G5260" s="1">
        <v>355</v>
      </c>
      <c r="H5260" s="1">
        <v>662</v>
      </c>
      <c r="I5260" s="1">
        <v>574</v>
      </c>
      <c r="J5260" s="1">
        <v>285</v>
      </c>
      <c r="K5260">
        <v>1017</v>
      </c>
      <c r="L5260">
        <v>833</v>
      </c>
      <c r="M5260">
        <v>1034</v>
      </c>
    </row>
    <row r="5261" spans="1:13" x14ac:dyDescent="0.2">
      <c r="A5261" t="s">
        <v>5270</v>
      </c>
      <c r="B5261">
        <v>2454</v>
      </c>
      <c r="C5261">
        <v>2470</v>
      </c>
      <c r="D5261">
        <v>2882</v>
      </c>
      <c r="E5261" s="1">
        <v>994</v>
      </c>
      <c r="F5261" s="1">
        <v>770</v>
      </c>
      <c r="G5261" s="1">
        <v>2140</v>
      </c>
      <c r="H5261" s="1">
        <v>3982</v>
      </c>
      <c r="I5261" s="1">
        <v>2561</v>
      </c>
      <c r="J5261" s="1">
        <v>1586</v>
      </c>
      <c r="K5261">
        <v>4307</v>
      </c>
      <c r="L5261">
        <v>3408</v>
      </c>
      <c r="M5261">
        <v>4060</v>
      </c>
    </row>
    <row r="5262" spans="1:13" x14ac:dyDescent="0.2">
      <c r="A5262" t="s">
        <v>5271</v>
      </c>
      <c r="B5262">
        <v>9952</v>
      </c>
      <c r="C5262">
        <v>8729</v>
      </c>
      <c r="D5262">
        <v>9602</v>
      </c>
      <c r="E5262" s="1">
        <v>4000</v>
      </c>
      <c r="F5262" s="1">
        <v>3288</v>
      </c>
      <c r="G5262" s="1">
        <v>8420</v>
      </c>
      <c r="H5262" s="1">
        <v>9969</v>
      </c>
      <c r="I5262" s="1">
        <v>7102</v>
      </c>
      <c r="J5262" s="1">
        <v>3576</v>
      </c>
      <c r="K5262">
        <v>9996</v>
      </c>
      <c r="L5262">
        <v>9103</v>
      </c>
      <c r="M5262">
        <v>9904</v>
      </c>
    </row>
    <row r="5263" spans="1:13" x14ac:dyDescent="0.2">
      <c r="A5263" t="s">
        <v>5272</v>
      </c>
      <c r="B5263">
        <v>2885</v>
      </c>
      <c r="C5263">
        <v>2004</v>
      </c>
      <c r="D5263">
        <v>2444</v>
      </c>
      <c r="E5263" s="1">
        <v>827</v>
      </c>
      <c r="F5263" s="1">
        <v>731</v>
      </c>
      <c r="G5263" s="1">
        <v>1605</v>
      </c>
      <c r="H5263" s="1">
        <v>8623</v>
      </c>
      <c r="I5263" s="1">
        <v>5792</v>
      </c>
      <c r="J5263" s="1">
        <v>5271</v>
      </c>
      <c r="K5263">
        <v>5580</v>
      </c>
      <c r="L5263">
        <v>4777</v>
      </c>
      <c r="M5263">
        <v>5336</v>
      </c>
    </row>
    <row r="5264" spans="1:13" x14ac:dyDescent="0.2">
      <c r="A5264" t="s">
        <v>5273</v>
      </c>
      <c r="B5264">
        <v>3184</v>
      </c>
      <c r="C5264">
        <v>2518</v>
      </c>
      <c r="D5264">
        <v>2663</v>
      </c>
      <c r="E5264" s="1">
        <v>1055</v>
      </c>
      <c r="F5264" s="1">
        <v>898</v>
      </c>
      <c r="G5264" s="1">
        <v>2150</v>
      </c>
      <c r="H5264" s="1">
        <v>3514</v>
      </c>
      <c r="I5264" s="1">
        <v>1995</v>
      </c>
      <c r="J5264" s="1">
        <v>1554</v>
      </c>
      <c r="K5264">
        <v>2906</v>
      </c>
      <c r="L5264">
        <v>3097</v>
      </c>
      <c r="M5264">
        <v>3372</v>
      </c>
    </row>
    <row r="5265" spans="1:13" x14ac:dyDescent="0.2">
      <c r="A5265" t="s">
        <v>5274</v>
      </c>
      <c r="B5265">
        <v>8046</v>
      </c>
      <c r="C5265">
        <v>6926</v>
      </c>
      <c r="D5265">
        <v>8268</v>
      </c>
      <c r="E5265" s="1">
        <v>5205</v>
      </c>
      <c r="F5265" s="1">
        <v>4168</v>
      </c>
      <c r="G5265" s="1">
        <v>9910</v>
      </c>
      <c r="H5265" s="1">
        <v>7947</v>
      </c>
      <c r="I5265" s="1">
        <v>6109</v>
      </c>
      <c r="J5265" s="1">
        <v>2829</v>
      </c>
      <c r="K5265">
        <v>2762</v>
      </c>
      <c r="L5265">
        <v>2532</v>
      </c>
      <c r="M5265">
        <v>2774</v>
      </c>
    </row>
    <row r="5266" spans="1:13" x14ac:dyDescent="0.2">
      <c r="A5266" t="s">
        <v>5275</v>
      </c>
      <c r="B5266">
        <v>3108</v>
      </c>
      <c r="C5266">
        <v>2788</v>
      </c>
      <c r="D5266">
        <v>3193</v>
      </c>
      <c r="E5266" s="1">
        <v>954</v>
      </c>
      <c r="F5266" s="1">
        <v>723</v>
      </c>
      <c r="G5266" s="1">
        <v>1793</v>
      </c>
      <c r="H5266" s="1">
        <v>3763</v>
      </c>
      <c r="I5266" s="1">
        <v>2781</v>
      </c>
      <c r="J5266" s="1">
        <v>1724</v>
      </c>
      <c r="K5266">
        <v>4776</v>
      </c>
      <c r="L5266">
        <v>3886</v>
      </c>
      <c r="M5266">
        <v>5049</v>
      </c>
    </row>
    <row r="5267" spans="1:13" x14ac:dyDescent="0.2">
      <c r="A5267" t="s">
        <v>5276</v>
      </c>
      <c r="B5267">
        <v>3891</v>
      </c>
      <c r="C5267">
        <v>3544</v>
      </c>
      <c r="D5267">
        <v>4114</v>
      </c>
      <c r="E5267" s="1">
        <v>1254</v>
      </c>
      <c r="F5267" s="1">
        <v>985</v>
      </c>
      <c r="G5267" s="1">
        <v>2417</v>
      </c>
      <c r="H5267" s="1">
        <v>5129</v>
      </c>
      <c r="I5267" s="1">
        <v>3498</v>
      </c>
      <c r="J5267" s="1">
        <v>2274</v>
      </c>
      <c r="K5267">
        <v>5840</v>
      </c>
      <c r="L5267">
        <v>4764</v>
      </c>
      <c r="M5267">
        <v>6026</v>
      </c>
    </row>
    <row r="5268" spans="1:13" x14ac:dyDescent="0.2">
      <c r="A5268" t="s">
        <v>5277</v>
      </c>
      <c r="B5268">
        <v>8201</v>
      </c>
      <c r="C5268">
        <v>7397</v>
      </c>
      <c r="D5268">
        <v>8021</v>
      </c>
      <c r="E5268" s="1">
        <v>2579</v>
      </c>
      <c r="F5268" s="1">
        <v>2413</v>
      </c>
      <c r="G5268" s="1">
        <v>6901</v>
      </c>
      <c r="H5268" s="1">
        <v>21680</v>
      </c>
      <c r="I5268" s="1">
        <v>13174</v>
      </c>
      <c r="J5268" s="1">
        <v>9273</v>
      </c>
      <c r="K5268">
        <v>16574</v>
      </c>
      <c r="L5268">
        <v>11153</v>
      </c>
      <c r="M5268">
        <v>14051</v>
      </c>
    </row>
    <row r="5269" spans="1:13" x14ac:dyDescent="0.2">
      <c r="A5269" t="s">
        <v>5278</v>
      </c>
      <c r="B5269">
        <v>2877</v>
      </c>
      <c r="C5269">
        <v>2284</v>
      </c>
      <c r="D5269">
        <v>2755</v>
      </c>
      <c r="E5269" s="1">
        <v>538</v>
      </c>
      <c r="F5269" s="1">
        <v>485</v>
      </c>
      <c r="G5269" s="1">
        <v>1063</v>
      </c>
      <c r="H5269" s="1">
        <v>2834</v>
      </c>
      <c r="I5269" s="1">
        <v>1629</v>
      </c>
      <c r="J5269" s="1">
        <v>1456</v>
      </c>
      <c r="K5269">
        <v>3771</v>
      </c>
      <c r="L5269">
        <v>3705</v>
      </c>
      <c r="M5269">
        <v>4320</v>
      </c>
    </row>
    <row r="5270" spans="1:13" x14ac:dyDescent="0.2">
      <c r="A5270" t="s">
        <v>5279</v>
      </c>
      <c r="B5270">
        <v>3766</v>
      </c>
      <c r="C5270">
        <v>3494</v>
      </c>
      <c r="D5270">
        <v>4229</v>
      </c>
      <c r="E5270" s="1">
        <v>1125</v>
      </c>
      <c r="F5270" s="1">
        <v>979</v>
      </c>
      <c r="G5270" s="1">
        <v>2684</v>
      </c>
      <c r="H5270" s="1">
        <v>5633</v>
      </c>
      <c r="I5270" s="1">
        <v>4156</v>
      </c>
      <c r="J5270" s="1">
        <v>2535</v>
      </c>
      <c r="K5270">
        <v>7319</v>
      </c>
      <c r="L5270">
        <v>5106</v>
      </c>
      <c r="M5270">
        <v>6257</v>
      </c>
    </row>
    <row r="5271" spans="1:13" x14ac:dyDescent="0.2">
      <c r="A5271" t="s">
        <v>5280</v>
      </c>
      <c r="B5271">
        <v>1486</v>
      </c>
      <c r="C5271">
        <v>1575</v>
      </c>
      <c r="D5271">
        <v>1930</v>
      </c>
      <c r="E5271" s="1">
        <v>605</v>
      </c>
      <c r="F5271" s="1">
        <v>567</v>
      </c>
      <c r="G5271" s="1">
        <v>1330</v>
      </c>
      <c r="H5271" s="1">
        <v>1189</v>
      </c>
      <c r="I5271" s="1">
        <v>769</v>
      </c>
      <c r="J5271" s="1">
        <v>511</v>
      </c>
      <c r="K5271">
        <v>1787</v>
      </c>
      <c r="L5271">
        <v>1606</v>
      </c>
      <c r="M5271">
        <v>1822</v>
      </c>
    </row>
    <row r="5272" spans="1:13" x14ac:dyDescent="0.2">
      <c r="A5272" t="s">
        <v>5281</v>
      </c>
      <c r="B5272">
        <v>2765</v>
      </c>
      <c r="C5272">
        <v>2530</v>
      </c>
      <c r="D5272">
        <v>2771</v>
      </c>
      <c r="E5272" s="1">
        <v>923</v>
      </c>
      <c r="F5272" s="1">
        <v>793</v>
      </c>
      <c r="G5272" s="1">
        <v>1898</v>
      </c>
      <c r="H5272" s="1">
        <v>1807</v>
      </c>
      <c r="I5272" s="1">
        <v>1211</v>
      </c>
      <c r="J5272" s="1">
        <v>717</v>
      </c>
      <c r="K5272">
        <v>2816</v>
      </c>
      <c r="L5272">
        <v>2627</v>
      </c>
      <c r="M5272">
        <v>3011</v>
      </c>
    </row>
    <row r="5273" spans="1:13" x14ac:dyDescent="0.2">
      <c r="A5273" t="s">
        <v>5282</v>
      </c>
      <c r="B5273">
        <v>2230</v>
      </c>
      <c r="C5273">
        <v>1887</v>
      </c>
      <c r="D5273">
        <v>2398</v>
      </c>
      <c r="E5273" s="1">
        <v>706</v>
      </c>
      <c r="F5273" s="1">
        <v>646</v>
      </c>
      <c r="G5273" s="1">
        <v>1480</v>
      </c>
      <c r="H5273" s="1">
        <v>1659</v>
      </c>
      <c r="I5273" s="1">
        <v>1225</v>
      </c>
      <c r="J5273" s="1">
        <v>587</v>
      </c>
      <c r="K5273">
        <v>1858</v>
      </c>
      <c r="L5273">
        <v>1753</v>
      </c>
      <c r="M5273">
        <v>1909</v>
      </c>
    </row>
    <row r="5274" spans="1:13" x14ac:dyDescent="0.2">
      <c r="A5274" t="s">
        <v>5283</v>
      </c>
      <c r="B5274">
        <v>4460</v>
      </c>
      <c r="C5274">
        <v>3793</v>
      </c>
      <c r="D5274">
        <v>3984</v>
      </c>
      <c r="E5274" s="1">
        <v>1823</v>
      </c>
      <c r="F5274" s="1">
        <v>1530</v>
      </c>
      <c r="G5274" s="1">
        <v>3899</v>
      </c>
      <c r="H5274" s="1">
        <v>2978</v>
      </c>
      <c r="I5274" s="1">
        <v>1874</v>
      </c>
      <c r="J5274" s="1">
        <v>991</v>
      </c>
      <c r="K5274">
        <v>4369</v>
      </c>
      <c r="L5274">
        <v>3970</v>
      </c>
      <c r="M5274">
        <v>4572</v>
      </c>
    </row>
    <row r="5275" spans="1:13" x14ac:dyDescent="0.2">
      <c r="A5275" t="s">
        <v>5284</v>
      </c>
      <c r="B5275">
        <v>329</v>
      </c>
      <c r="C5275">
        <v>217</v>
      </c>
      <c r="D5275">
        <v>268</v>
      </c>
      <c r="E5275" s="1">
        <v>124</v>
      </c>
      <c r="F5275" s="1">
        <v>92</v>
      </c>
      <c r="G5275" s="1">
        <v>212</v>
      </c>
      <c r="H5275" s="1">
        <v>193</v>
      </c>
      <c r="I5275" s="1">
        <v>144</v>
      </c>
      <c r="J5275" s="1">
        <v>72</v>
      </c>
      <c r="K5275">
        <v>335</v>
      </c>
      <c r="L5275">
        <v>180</v>
      </c>
      <c r="M5275">
        <v>222</v>
      </c>
    </row>
    <row r="5276" spans="1:13" x14ac:dyDescent="0.2">
      <c r="A5276" t="s">
        <v>5285</v>
      </c>
      <c r="B5276">
        <v>36848</v>
      </c>
      <c r="C5276">
        <v>30154</v>
      </c>
      <c r="D5276">
        <v>41395</v>
      </c>
      <c r="E5276" s="1">
        <v>12160</v>
      </c>
      <c r="F5276" s="1">
        <v>10492</v>
      </c>
      <c r="G5276" s="1">
        <v>25739</v>
      </c>
      <c r="H5276" s="1">
        <v>42276</v>
      </c>
      <c r="I5276" s="1">
        <v>25606</v>
      </c>
      <c r="J5276" s="1">
        <v>20630</v>
      </c>
      <c r="K5276">
        <v>52663</v>
      </c>
      <c r="L5276">
        <v>39805</v>
      </c>
      <c r="M5276">
        <v>42498</v>
      </c>
    </row>
    <row r="5277" spans="1:13" x14ac:dyDescent="0.2">
      <c r="A5277" t="s">
        <v>5286</v>
      </c>
      <c r="B5277">
        <v>3528</v>
      </c>
      <c r="C5277">
        <v>2554</v>
      </c>
      <c r="D5277">
        <v>2215</v>
      </c>
      <c r="E5277" s="1">
        <v>1054</v>
      </c>
      <c r="F5277" s="1">
        <v>663</v>
      </c>
      <c r="G5277" s="1">
        <v>1474</v>
      </c>
      <c r="H5277" s="1">
        <v>2450</v>
      </c>
      <c r="I5277" s="1">
        <v>2125</v>
      </c>
      <c r="J5277" s="1">
        <v>1176</v>
      </c>
      <c r="K5277">
        <v>3938</v>
      </c>
      <c r="L5277">
        <v>3572</v>
      </c>
      <c r="M5277">
        <v>3906</v>
      </c>
    </row>
    <row r="5278" spans="1:13" x14ac:dyDescent="0.2">
      <c r="A5278" t="s">
        <v>5287</v>
      </c>
      <c r="B5278">
        <v>10155</v>
      </c>
      <c r="C5278">
        <v>8775</v>
      </c>
      <c r="D5278">
        <v>8625</v>
      </c>
      <c r="E5278" s="1">
        <v>3411</v>
      </c>
      <c r="F5278" s="1">
        <v>2916</v>
      </c>
      <c r="G5278" s="1">
        <v>7006</v>
      </c>
      <c r="H5278" s="1">
        <v>8747</v>
      </c>
      <c r="I5278" s="1">
        <v>5968</v>
      </c>
      <c r="J5278" s="1">
        <v>3396</v>
      </c>
      <c r="K5278">
        <v>8929</v>
      </c>
      <c r="L5278">
        <v>9516</v>
      </c>
      <c r="M5278">
        <v>10798</v>
      </c>
    </row>
    <row r="5279" spans="1:13" x14ac:dyDescent="0.2">
      <c r="A5279" t="s">
        <v>5288</v>
      </c>
      <c r="B5279">
        <v>2108</v>
      </c>
      <c r="C5279">
        <v>1907</v>
      </c>
      <c r="D5279">
        <v>2410</v>
      </c>
      <c r="E5279" s="1">
        <v>542</v>
      </c>
      <c r="F5279" s="1">
        <v>541</v>
      </c>
      <c r="G5279" s="1">
        <v>1187</v>
      </c>
      <c r="H5279" s="1">
        <v>2018</v>
      </c>
      <c r="I5279" s="1">
        <v>1179</v>
      </c>
      <c r="J5279" s="1">
        <v>762</v>
      </c>
      <c r="K5279">
        <v>3086</v>
      </c>
      <c r="L5279">
        <v>2785</v>
      </c>
      <c r="M5279">
        <v>3008</v>
      </c>
    </row>
    <row r="5280" spans="1:13" x14ac:dyDescent="0.2">
      <c r="A5280" t="s">
        <v>5289</v>
      </c>
      <c r="B5280">
        <v>6520</v>
      </c>
      <c r="C5280">
        <v>5645</v>
      </c>
      <c r="D5280">
        <v>7553</v>
      </c>
      <c r="E5280" s="1">
        <v>3090</v>
      </c>
      <c r="F5280" s="1">
        <v>2610</v>
      </c>
      <c r="G5280" s="1">
        <v>6659</v>
      </c>
      <c r="H5280" s="1">
        <v>8762</v>
      </c>
      <c r="I5280" s="1">
        <v>5805</v>
      </c>
      <c r="J5280" s="1">
        <v>3004</v>
      </c>
      <c r="K5280">
        <v>8811</v>
      </c>
      <c r="L5280">
        <v>6678</v>
      </c>
      <c r="M5280">
        <v>7192</v>
      </c>
    </row>
    <row r="5281" spans="1:13" x14ac:dyDescent="0.2">
      <c r="A5281" t="s">
        <v>5290</v>
      </c>
      <c r="B5281">
        <v>6345</v>
      </c>
      <c r="C5281">
        <v>4976</v>
      </c>
      <c r="D5281">
        <v>6043</v>
      </c>
      <c r="E5281" s="1">
        <v>2493</v>
      </c>
      <c r="F5281" s="1">
        <v>2146</v>
      </c>
      <c r="G5281" s="1">
        <v>5479</v>
      </c>
      <c r="H5281" s="1">
        <v>6784</v>
      </c>
      <c r="I5281" s="1">
        <v>4935</v>
      </c>
      <c r="J5281" s="1">
        <v>2304</v>
      </c>
      <c r="K5281">
        <v>6020</v>
      </c>
      <c r="L5281">
        <v>5405</v>
      </c>
      <c r="M5281">
        <v>5882</v>
      </c>
    </row>
    <row r="5282" spans="1:13" x14ac:dyDescent="0.2">
      <c r="A5282" t="s">
        <v>5291</v>
      </c>
      <c r="B5282">
        <v>2859</v>
      </c>
      <c r="C5282">
        <v>2500</v>
      </c>
      <c r="D5282">
        <v>3209</v>
      </c>
      <c r="E5282" s="1">
        <v>1050</v>
      </c>
      <c r="F5282" s="1">
        <v>950</v>
      </c>
      <c r="G5282" s="1">
        <v>2216</v>
      </c>
      <c r="H5282" s="1">
        <v>2981</v>
      </c>
      <c r="I5282" s="1">
        <v>2354</v>
      </c>
      <c r="J5282" s="1">
        <v>1210</v>
      </c>
      <c r="K5282">
        <v>3126</v>
      </c>
      <c r="L5282">
        <v>2504</v>
      </c>
      <c r="M5282">
        <v>2820</v>
      </c>
    </row>
    <row r="5283" spans="1:13" x14ac:dyDescent="0.2">
      <c r="A5283" t="s">
        <v>5292</v>
      </c>
      <c r="B5283">
        <v>10293</v>
      </c>
      <c r="C5283">
        <v>7891</v>
      </c>
      <c r="D5283">
        <v>7884</v>
      </c>
      <c r="E5283" s="1">
        <v>3659</v>
      </c>
      <c r="F5283" s="1">
        <v>3703</v>
      </c>
      <c r="G5283" s="1">
        <v>8167</v>
      </c>
      <c r="H5283" s="1">
        <v>11705</v>
      </c>
      <c r="I5283" s="1">
        <v>8796</v>
      </c>
      <c r="J5283" s="1">
        <v>4285</v>
      </c>
      <c r="K5283">
        <v>6360</v>
      </c>
      <c r="L5283">
        <v>7362</v>
      </c>
      <c r="M5283">
        <v>8245</v>
      </c>
    </row>
    <row r="5284" spans="1:13" x14ac:dyDescent="0.2">
      <c r="A5284" t="s">
        <v>5293</v>
      </c>
      <c r="B5284">
        <v>248</v>
      </c>
      <c r="C5284">
        <v>187</v>
      </c>
      <c r="D5284">
        <v>252</v>
      </c>
      <c r="E5284" s="1">
        <v>39</v>
      </c>
      <c r="F5284" s="1">
        <v>57</v>
      </c>
      <c r="G5284" s="1">
        <v>98</v>
      </c>
      <c r="H5284" s="1">
        <v>121</v>
      </c>
      <c r="I5284" s="1">
        <v>115</v>
      </c>
      <c r="J5284" s="1">
        <v>64</v>
      </c>
      <c r="K5284">
        <v>149</v>
      </c>
      <c r="L5284">
        <v>175</v>
      </c>
      <c r="M5284">
        <v>188</v>
      </c>
    </row>
    <row r="5285" spans="1:13" x14ac:dyDescent="0.2">
      <c r="A5285" t="s">
        <v>5294</v>
      </c>
      <c r="B5285">
        <v>2706</v>
      </c>
      <c r="C5285">
        <v>2592</v>
      </c>
      <c r="D5285">
        <v>2697</v>
      </c>
      <c r="E5285" s="1">
        <v>1096</v>
      </c>
      <c r="F5285" s="1">
        <v>885</v>
      </c>
      <c r="G5285" s="1">
        <v>2274</v>
      </c>
      <c r="H5285" s="1">
        <v>2475</v>
      </c>
      <c r="I5285" s="1">
        <v>1760</v>
      </c>
      <c r="J5285" s="1">
        <v>1063</v>
      </c>
      <c r="K5285">
        <v>2569</v>
      </c>
      <c r="L5285">
        <v>2800</v>
      </c>
      <c r="M5285">
        <v>3005</v>
      </c>
    </row>
    <row r="5286" spans="1:13" x14ac:dyDescent="0.2">
      <c r="A5286" t="s">
        <v>5295</v>
      </c>
      <c r="B5286">
        <v>469</v>
      </c>
      <c r="C5286">
        <v>417</v>
      </c>
      <c r="D5286">
        <v>484</v>
      </c>
      <c r="E5286" s="1">
        <v>137</v>
      </c>
      <c r="F5286" s="1">
        <v>136</v>
      </c>
      <c r="G5286" s="1">
        <v>376</v>
      </c>
      <c r="H5286" s="1">
        <v>430</v>
      </c>
      <c r="I5286" s="1">
        <v>293</v>
      </c>
      <c r="J5286" s="1">
        <v>199</v>
      </c>
      <c r="K5286">
        <v>490</v>
      </c>
      <c r="L5286">
        <v>532</v>
      </c>
      <c r="M5286">
        <v>561</v>
      </c>
    </row>
    <row r="5287" spans="1:13" x14ac:dyDescent="0.2">
      <c r="A5287" t="s">
        <v>5296</v>
      </c>
      <c r="B5287">
        <v>8902</v>
      </c>
      <c r="C5287">
        <v>7934</v>
      </c>
      <c r="D5287">
        <v>8360</v>
      </c>
      <c r="E5287" s="1">
        <v>2090</v>
      </c>
      <c r="F5287" s="1">
        <v>1731</v>
      </c>
      <c r="G5287" s="1">
        <v>4468</v>
      </c>
      <c r="H5287" s="1">
        <v>9921</v>
      </c>
      <c r="I5287" s="1">
        <v>6237</v>
      </c>
      <c r="J5287" s="1">
        <v>4130</v>
      </c>
      <c r="K5287">
        <v>16773</v>
      </c>
      <c r="L5287">
        <v>14772</v>
      </c>
      <c r="M5287">
        <v>17058</v>
      </c>
    </row>
    <row r="5288" spans="1:13" x14ac:dyDescent="0.2">
      <c r="A5288" t="s">
        <v>5297</v>
      </c>
      <c r="B5288">
        <v>2993</v>
      </c>
      <c r="C5288">
        <v>2202</v>
      </c>
      <c r="D5288">
        <v>2643</v>
      </c>
      <c r="E5288" s="1">
        <v>753</v>
      </c>
      <c r="F5288" s="1">
        <v>722</v>
      </c>
      <c r="G5288" s="1">
        <v>1808</v>
      </c>
      <c r="H5288" s="1">
        <v>3373</v>
      </c>
      <c r="I5288" s="1">
        <v>2012</v>
      </c>
      <c r="J5288" s="1">
        <v>1160</v>
      </c>
      <c r="K5288">
        <v>3325</v>
      </c>
      <c r="L5288">
        <v>2630</v>
      </c>
      <c r="M5288">
        <v>3153</v>
      </c>
    </row>
    <row r="5289" spans="1:13" x14ac:dyDescent="0.2">
      <c r="A5289" t="s">
        <v>5298</v>
      </c>
      <c r="B5289">
        <v>8208</v>
      </c>
      <c r="C5289">
        <v>7072</v>
      </c>
      <c r="D5289">
        <v>6965</v>
      </c>
      <c r="E5289" s="1">
        <v>3153</v>
      </c>
      <c r="F5289" s="1">
        <v>2999</v>
      </c>
      <c r="G5289" s="1">
        <v>7309</v>
      </c>
      <c r="H5289" s="1">
        <v>6877</v>
      </c>
      <c r="I5289" s="1">
        <v>4258</v>
      </c>
      <c r="J5289" s="1">
        <v>2585</v>
      </c>
      <c r="K5289">
        <v>6343</v>
      </c>
      <c r="L5289">
        <v>7003</v>
      </c>
      <c r="M5289">
        <v>7734</v>
      </c>
    </row>
    <row r="5290" spans="1:13" x14ac:dyDescent="0.2">
      <c r="A5290" t="s">
        <v>5299</v>
      </c>
      <c r="B5290">
        <v>1095</v>
      </c>
      <c r="C5290">
        <v>903</v>
      </c>
      <c r="D5290">
        <v>833</v>
      </c>
      <c r="E5290" s="1">
        <v>705</v>
      </c>
      <c r="F5290" s="1">
        <v>739</v>
      </c>
      <c r="G5290" s="1">
        <v>1572</v>
      </c>
      <c r="H5290" s="1">
        <v>1195</v>
      </c>
      <c r="I5290" s="1">
        <v>1083</v>
      </c>
      <c r="J5290" s="1">
        <v>427</v>
      </c>
      <c r="K5290">
        <v>287</v>
      </c>
      <c r="L5290">
        <v>375</v>
      </c>
      <c r="M5290">
        <v>328</v>
      </c>
    </row>
    <row r="5291" spans="1:13" x14ac:dyDescent="0.2">
      <c r="A5291" t="s">
        <v>5300</v>
      </c>
      <c r="B5291">
        <v>1028</v>
      </c>
      <c r="C5291">
        <v>852</v>
      </c>
      <c r="D5291">
        <v>1039</v>
      </c>
      <c r="E5291" s="1">
        <v>573</v>
      </c>
      <c r="F5291" s="1">
        <v>470</v>
      </c>
      <c r="G5291" s="1">
        <v>1250</v>
      </c>
      <c r="H5291" s="1">
        <v>1110</v>
      </c>
      <c r="I5291" s="1">
        <v>955</v>
      </c>
      <c r="J5291" s="1">
        <v>404</v>
      </c>
      <c r="K5291">
        <v>596</v>
      </c>
      <c r="L5291">
        <v>495</v>
      </c>
      <c r="M5291">
        <v>662</v>
      </c>
    </row>
    <row r="5292" spans="1:13" x14ac:dyDescent="0.2">
      <c r="A5292" t="s">
        <v>5301</v>
      </c>
      <c r="B5292">
        <v>12118</v>
      </c>
      <c r="C5292">
        <v>11853</v>
      </c>
      <c r="D5292">
        <v>11044</v>
      </c>
      <c r="E5292" s="1">
        <v>3366</v>
      </c>
      <c r="F5292" s="1">
        <v>3110</v>
      </c>
      <c r="G5292" s="1">
        <v>8337</v>
      </c>
      <c r="H5292" s="1">
        <v>10892</v>
      </c>
      <c r="I5292" s="1">
        <v>7322</v>
      </c>
      <c r="J5292" s="1">
        <v>4336</v>
      </c>
      <c r="K5292">
        <v>11122</v>
      </c>
      <c r="L5292">
        <v>13184</v>
      </c>
      <c r="M5292">
        <v>14308</v>
      </c>
    </row>
    <row r="5293" spans="1:13" x14ac:dyDescent="0.2">
      <c r="A5293" t="s">
        <v>5302</v>
      </c>
      <c r="B5293">
        <v>2866</v>
      </c>
      <c r="C5293">
        <v>3047</v>
      </c>
      <c r="D5293">
        <v>2793</v>
      </c>
      <c r="E5293" s="1">
        <v>1152</v>
      </c>
      <c r="F5293" s="1">
        <v>1088</v>
      </c>
      <c r="G5293" s="1">
        <v>2322</v>
      </c>
      <c r="H5293" s="1">
        <v>3012</v>
      </c>
      <c r="I5293" s="1">
        <v>2313</v>
      </c>
      <c r="J5293" s="1">
        <v>1262</v>
      </c>
      <c r="K5293">
        <v>3349</v>
      </c>
      <c r="L5293">
        <v>3693</v>
      </c>
      <c r="M5293">
        <v>4203</v>
      </c>
    </row>
    <row r="5294" spans="1:13" x14ac:dyDescent="0.2">
      <c r="A5294" t="s">
        <v>5303</v>
      </c>
      <c r="B5294">
        <v>2689</v>
      </c>
      <c r="C5294">
        <v>2900</v>
      </c>
      <c r="D5294">
        <v>2633</v>
      </c>
      <c r="E5294" s="1">
        <v>1063</v>
      </c>
      <c r="F5294" s="1">
        <v>1025</v>
      </c>
      <c r="G5294" s="1">
        <v>2179</v>
      </c>
      <c r="H5294" s="1">
        <v>2782</v>
      </c>
      <c r="I5294" s="1">
        <v>2111</v>
      </c>
      <c r="J5294" s="1">
        <v>1164</v>
      </c>
      <c r="K5294">
        <v>3092</v>
      </c>
      <c r="L5294">
        <v>3516</v>
      </c>
      <c r="M5294">
        <v>3985</v>
      </c>
    </row>
    <row r="5295" spans="1:13" x14ac:dyDescent="0.2">
      <c r="A5295" t="s">
        <v>5304</v>
      </c>
      <c r="B5295">
        <v>4735</v>
      </c>
      <c r="C5295">
        <v>4625</v>
      </c>
      <c r="D5295">
        <v>5233</v>
      </c>
      <c r="E5295" s="1">
        <v>1269</v>
      </c>
      <c r="F5295" s="1">
        <v>1371</v>
      </c>
      <c r="G5295" s="1">
        <v>3277</v>
      </c>
      <c r="H5295" s="1">
        <v>5413</v>
      </c>
      <c r="I5295" s="1">
        <v>3410</v>
      </c>
      <c r="J5295" s="1">
        <v>2286</v>
      </c>
      <c r="K5295">
        <v>6069</v>
      </c>
      <c r="L5295">
        <v>5821</v>
      </c>
      <c r="M5295">
        <v>6345</v>
      </c>
    </row>
    <row r="5296" spans="1:13" x14ac:dyDescent="0.2">
      <c r="A5296" t="s">
        <v>5305</v>
      </c>
      <c r="B5296">
        <v>7810</v>
      </c>
      <c r="C5296">
        <v>7391</v>
      </c>
      <c r="D5296">
        <v>8661</v>
      </c>
      <c r="E5296" s="1">
        <v>2615</v>
      </c>
      <c r="F5296" s="1">
        <v>2364</v>
      </c>
      <c r="G5296" s="1">
        <v>5762</v>
      </c>
      <c r="H5296" s="1">
        <v>9340</v>
      </c>
      <c r="I5296" s="1">
        <v>5053</v>
      </c>
      <c r="J5296" s="1">
        <v>3263</v>
      </c>
      <c r="K5296">
        <v>11880</v>
      </c>
      <c r="L5296">
        <v>10585</v>
      </c>
      <c r="M5296">
        <v>12033</v>
      </c>
    </row>
    <row r="5297" spans="1:13" x14ac:dyDescent="0.2">
      <c r="A5297" t="s">
        <v>5306</v>
      </c>
      <c r="B5297">
        <v>1091</v>
      </c>
      <c r="C5297">
        <v>942</v>
      </c>
      <c r="D5297">
        <v>1047</v>
      </c>
      <c r="E5297" s="1">
        <v>334</v>
      </c>
      <c r="F5297" s="1">
        <v>331</v>
      </c>
      <c r="G5297" s="1">
        <v>761</v>
      </c>
      <c r="H5297" s="1">
        <v>1006</v>
      </c>
      <c r="I5297" s="1">
        <v>673</v>
      </c>
      <c r="J5297" s="1">
        <v>387</v>
      </c>
      <c r="K5297">
        <v>1017</v>
      </c>
      <c r="L5297">
        <v>993</v>
      </c>
      <c r="M5297">
        <v>1157</v>
      </c>
    </row>
    <row r="5298" spans="1:13" x14ac:dyDescent="0.2">
      <c r="A5298" t="s">
        <v>5307</v>
      </c>
      <c r="B5298">
        <v>6693</v>
      </c>
      <c r="C5298">
        <v>7046</v>
      </c>
      <c r="D5298">
        <v>7852</v>
      </c>
      <c r="E5298" s="1">
        <v>2718</v>
      </c>
      <c r="F5298" s="1">
        <v>2430</v>
      </c>
      <c r="G5298" s="1">
        <v>6579</v>
      </c>
      <c r="H5298" s="1">
        <v>7866</v>
      </c>
      <c r="I5298" s="1">
        <v>4764</v>
      </c>
      <c r="J5298" s="1">
        <v>2727</v>
      </c>
      <c r="K5298">
        <v>7428</v>
      </c>
      <c r="L5298">
        <v>8235</v>
      </c>
      <c r="M5298">
        <v>8899</v>
      </c>
    </row>
    <row r="5299" spans="1:13" x14ac:dyDescent="0.2">
      <c r="A5299" t="s">
        <v>5308</v>
      </c>
      <c r="B5299">
        <v>4339</v>
      </c>
      <c r="C5299">
        <v>4220</v>
      </c>
      <c r="D5299">
        <v>5249</v>
      </c>
      <c r="E5299" s="1">
        <v>1940</v>
      </c>
      <c r="F5299" s="1">
        <v>1766</v>
      </c>
      <c r="G5299" s="1">
        <v>4118</v>
      </c>
      <c r="H5299" s="1">
        <v>5078</v>
      </c>
      <c r="I5299" s="1">
        <v>3956</v>
      </c>
      <c r="J5299" s="1">
        <v>2089</v>
      </c>
      <c r="K5299">
        <v>5185</v>
      </c>
      <c r="L5299">
        <v>4233</v>
      </c>
      <c r="M5299">
        <v>4857</v>
      </c>
    </row>
    <row r="5300" spans="1:13" x14ac:dyDescent="0.2">
      <c r="A5300" t="s">
        <v>5309</v>
      </c>
      <c r="B5300">
        <v>1831</v>
      </c>
      <c r="C5300">
        <v>1760</v>
      </c>
      <c r="D5300">
        <v>1995</v>
      </c>
      <c r="E5300" s="1">
        <v>885</v>
      </c>
      <c r="F5300" s="1">
        <v>757</v>
      </c>
      <c r="G5300" s="1">
        <v>1739</v>
      </c>
      <c r="H5300" s="1">
        <v>2180</v>
      </c>
      <c r="I5300" s="1">
        <v>1540</v>
      </c>
      <c r="J5300" s="1">
        <v>834</v>
      </c>
      <c r="K5300">
        <v>2035</v>
      </c>
      <c r="L5300">
        <v>1581</v>
      </c>
      <c r="M5300">
        <v>1871</v>
      </c>
    </row>
    <row r="5301" spans="1:13" x14ac:dyDescent="0.2">
      <c r="A5301" t="s">
        <v>5310</v>
      </c>
      <c r="B5301">
        <v>1530</v>
      </c>
      <c r="C5301">
        <v>1466</v>
      </c>
      <c r="D5301">
        <v>1894</v>
      </c>
      <c r="E5301" s="1">
        <v>520</v>
      </c>
      <c r="F5301" s="1">
        <v>466</v>
      </c>
      <c r="G5301" s="1">
        <v>978</v>
      </c>
      <c r="H5301" s="1">
        <v>1457</v>
      </c>
      <c r="I5301" s="1">
        <v>1086</v>
      </c>
      <c r="J5301" s="1">
        <v>575</v>
      </c>
      <c r="K5301">
        <v>2037</v>
      </c>
      <c r="L5301">
        <v>1773</v>
      </c>
      <c r="M5301">
        <v>2050</v>
      </c>
    </row>
    <row r="5302" spans="1:13" x14ac:dyDescent="0.2">
      <c r="A5302" t="s">
        <v>5311</v>
      </c>
      <c r="B5302">
        <v>4089</v>
      </c>
      <c r="C5302">
        <v>3813</v>
      </c>
      <c r="D5302">
        <v>4009</v>
      </c>
      <c r="E5302" s="1">
        <v>1979</v>
      </c>
      <c r="F5302" s="1">
        <v>1879</v>
      </c>
      <c r="G5302" s="1">
        <v>3976</v>
      </c>
      <c r="H5302" s="1">
        <v>4138</v>
      </c>
      <c r="I5302" s="1">
        <v>3236</v>
      </c>
      <c r="J5302" s="1">
        <v>1353</v>
      </c>
      <c r="K5302">
        <v>3076</v>
      </c>
      <c r="L5302">
        <v>2812</v>
      </c>
      <c r="M5302">
        <v>3140</v>
      </c>
    </row>
    <row r="5303" spans="1:13" x14ac:dyDescent="0.2">
      <c r="A5303" t="s">
        <v>5312</v>
      </c>
      <c r="B5303">
        <v>5260</v>
      </c>
      <c r="C5303">
        <v>4186</v>
      </c>
      <c r="D5303">
        <v>4389</v>
      </c>
      <c r="E5303" s="1">
        <v>2120</v>
      </c>
      <c r="F5303" s="1">
        <v>1848</v>
      </c>
      <c r="G5303" s="1">
        <v>4585</v>
      </c>
      <c r="H5303" s="1">
        <v>7441</v>
      </c>
      <c r="I5303" s="1">
        <v>4467</v>
      </c>
      <c r="J5303" s="1">
        <v>2365</v>
      </c>
      <c r="K5303">
        <v>6021</v>
      </c>
      <c r="L5303">
        <v>6365</v>
      </c>
      <c r="M5303">
        <v>7033</v>
      </c>
    </row>
    <row r="5304" spans="1:13" x14ac:dyDescent="0.2">
      <c r="A5304" t="s">
        <v>5313</v>
      </c>
      <c r="B5304">
        <v>15889</v>
      </c>
      <c r="C5304">
        <v>16598</v>
      </c>
      <c r="D5304">
        <v>21177</v>
      </c>
      <c r="E5304" s="1">
        <v>5858</v>
      </c>
      <c r="F5304" s="1">
        <v>5460</v>
      </c>
      <c r="G5304" s="1">
        <v>14340</v>
      </c>
      <c r="H5304" s="1">
        <v>16596</v>
      </c>
      <c r="I5304" s="1">
        <v>11863</v>
      </c>
      <c r="J5304" s="1">
        <v>6243</v>
      </c>
      <c r="K5304">
        <v>20072</v>
      </c>
      <c r="L5304">
        <v>17117</v>
      </c>
      <c r="M5304">
        <v>19113</v>
      </c>
    </row>
    <row r="5305" spans="1:13" x14ac:dyDescent="0.2">
      <c r="A5305" t="s">
        <v>5314</v>
      </c>
      <c r="B5305">
        <v>4762</v>
      </c>
      <c r="C5305">
        <v>4201</v>
      </c>
      <c r="D5305">
        <v>4506</v>
      </c>
      <c r="E5305" s="1">
        <v>1691</v>
      </c>
      <c r="F5305" s="1">
        <v>1429</v>
      </c>
      <c r="G5305" s="1">
        <v>3795</v>
      </c>
      <c r="H5305" s="1">
        <v>3379</v>
      </c>
      <c r="I5305" s="1">
        <v>2250</v>
      </c>
      <c r="J5305" s="1">
        <v>1230</v>
      </c>
      <c r="K5305">
        <v>3803</v>
      </c>
      <c r="L5305">
        <v>3742</v>
      </c>
      <c r="M5305">
        <v>4161</v>
      </c>
    </row>
    <row r="5306" spans="1:13" x14ac:dyDescent="0.2">
      <c r="A5306" t="s">
        <v>5315</v>
      </c>
      <c r="B5306">
        <v>2883</v>
      </c>
      <c r="C5306">
        <v>2476</v>
      </c>
      <c r="D5306">
        <v>2921</v>
      </c>
      <c r="E5306" s="1">
        <v>1432</v>
      </c>
      <c r="F5306" s="1">
        <v>1166</v>
      </c>
      <c r="G5306" s="1">
        <v>2709</v>
      </c>
      <c r="H5306" s="1">
        <v>3347</v>
      </c>
      <c r="I5306" s="1">
        <v>2675</v>
      </c>
      <c r="J5306" s="1">
        <v>1274</v>
      </c>
      <c r="K5306">
        <v>2282</v>
      </c>
      <c r="L5306">
        <v>2203</v>
      </c>
      <c r="M5306">
        <v>2373</v>
      </c>
    </row>
    <row r="5307" spans="1:13" x14ac:dyDescent="0.2">
      <c r="A5307" t="s">
        <v>5316</v>
      </c>
      <c r="B5307">
        <v>5192</v>
      </c>
      <c r="C5307">
        <v>4398</v>
      </c>
      <c r="D5307">
        <v>4592</v>
      </c>
      <c r="E5307" s="1">
        <v>2066</v>
      </c>
      <c r="F5307" s="1">
        <v>1846</v>
      </c>
      <c r="G5307" s="1">
        <v>4468</v>
      </c>
      <c r="H5307" s="1">
        <v>5172</v>
      </c>
      <c r="I5307" s="1">
        <v>3557</v>
      </c>
      <c r="J5307" s="1">
        <v>1889</v>
      </c>
      <c r="K5307">
        <v>4131</v>
      </c>
      <c r="L5307">
        <v>4190</v>
      </c>
      <c r="M5307">
        <v>4770</v>
      </c>
    </row>
    <row r="5308" spans="1:13" x14ac:dyDescent="0.2">
      <c r="A5308" t="s">
        <v>5317</v>
      </c>
      <c r="B5308">
        <v>3464</v>
      </c>
      <c r="C5308">
        <v>3470</v>
      </c>
      <c r="D5308">
        <v>3616</v>
      </c>
      <c r="E5308" s="1">
        <v>1483</v>
      </c>
      <c r="F5308" s="1">
        <v>1177</v>
      </c>
      <c r="G5308" s="1">
        <v>2730</v>
      </c>
      <c r="H5308" s="1">
        <v>5879</v>
      </c>
      <c r="I5308" s="1">
        <v>4393</v>
      </c>
      <c r="J5308" s="1">
        <v>2629</v>
      </c>
      <c r="K5308">
        <v>5841</v>
      </c>
      <c r="L5308">
        <v>4888</v>
      </c>
      <c r="M5308">
        <v>5977</v>
      </c>
    </row>
    <row r="5309" spans="1:13" x14ac:dyDescent="0.2">
      <c r="A5309" t="s">
        <v>5318</v>
      </c>
      <c r="B5309">
        <v>15958</v>
      </c>
      <c r="C5309">
        <v>12771</v>
      </c>
      <c r="D5309">
        <v>11211</v>
      </c>
      <c r="E5309" s="1">
        <v>4492</v>
      </c>
      <c r="F5309" s="1">
        <v>4252</v>
      </c>
      <c r="G5309" s="1">
        <v>10167</v>
      </c>
      <c r="H5309" s="1">
        <v>9300</v>
      </c>
      <c r="I5309" s="1">
        <v>6789</v>
      </c>
      <c r="J5309" s="1">
        <v>3394</v>
      </c>
      <c r="K5309">
        <v>9031</v>
      </c>
      <c r="L5309">
        <v>10512</v>
      </c>
      <c r="M5309">
        <v>11612</v>
      </c>
    </row>
    <row r="5310" spans="1:13" x14ac:dyDescent="0.2">
      <c r="A5310" t="s">
        <v>5319</v>
      </c>
      <c r="B5310">
        <v>4271</v>
      </c>
      <c r="C5310">
        <v>3468</v>
      </c>
      <c r="D5310">
        <v>3421</v>
      </c>
      <c r="E5310" s="1">
        <v>2177</v>
      </c>
      <c r="F5310" s="1">
        <v>1985</v>
      </c>
      <c r="G5310" s="1">
        <v>4578</v>
      </c>
      <c r="H5310" s="1">
        <v>3778</v>
      </c>
      <c r="I5310" s="1">
        <v>2523</v>
      </c>
      <c r="J5310" s="1">
        <v>1103</v>
      </c>
      <c r="K5310">
        <v>2630</v>
      </c>
      <c r="L5310">
        <v>2556</v>
      </c>
      <c r="M5310">
        <v>2688</v>
      </c>
    </row>
    <row r="5311" spans="1:13" x14ac:dyDescent="0.2">
      <c r="A5311" t="s">
        <v>5320</v>
      </c>
      <c r="B5311">
        <v>1821</v>
      </c>
      <c r="C5311">
        <v>1469</v>
      </c>
      <c r="D5311">
        <v>1473</v>
      </c>
      <c r="E5311" s="1">
        <v>378</v>
      </c>
      <c r="F5311" s="1">
        <v>338</v>
      </c>
      <c r="G5311" s="1">
        <v>885</v>
      </c>
      <c r="H5311" s="1">
        <v>1595</v>
      </c>
      <c r="I5311" s="1">
        <v>1104</v>
      </c>
      <c r="J5311" s="1">
        <v>621</v>
      </c>
      <c r="K5311">
        <v>2020</v>
      </c>
      <c r="L5311">
        <v>2221</v>
      </c>
      <c r="M5311">
        <v>2495</v>
      </c>
    </row>
    <row r="5312" spans="1:13" x14ac:dyDescent="0.2">
      <c r="A5312" t="s">
        <v>5321</v>
      </c>
      <c r="B5312">
        <v>14735</v>
      </c>
      <c r="C5312">
        <v>11940</v>
      </c>
      <c r="D5312">
        <v>15694</v>
      </c>
      <c r="E5312" s="1">
        <v>6268</v>
      </c>
      <c r="F5312" s="1">
        <v>5682</v>
      </c>
      <c r="G5312" s="1">
        <v>13227</v>
      </c>
      <c r="H5312" s="1">
        <v>19254</v>
      </c>
      <c r="I5312" s="1">
        <v>13063</v>
      </c>
      <c r="J5312" s="1">
        <v>7016</v>
      </c>
      <c r="K5312">
        <v>16687</v>
      </c>
      <c r="L5312">
        <v>13104</v>
      </c>
      <c r="M5312">
        <v>13764</v>
      </c>
    </row>
    <row r="5313" spans="1:13" x14ac:dyDescent="0.2">
      <c r="A5313" t="s">
        <v>5322</v>
      </c>
      <c r="B5313">
        <v>5292</v>
      </c>
      <c r="C5313">
        <v>5259</v>
      </c>
      <c r="D5313">
        <v>5147</v>
      </c>
      <c r="E5313" s="1">
        <v>2275</v>
      </c>
      <c r="F5313" s="1">
        <v>2138</v>
      </c>
      <c r="G5313" s="1">
        <v>4378</v>
      </c>
      <c r="H5313" s="1">
        <v>5136</v>
      </c>
      <c r="I5313" s="1">
        <v>3607</v>
      </c>
      <c r="J5313" s="1">
        <v>2027</v>
      </c>
      <c r="K5313">
        <v>4429</v>
      </c>
      <c r="L5313">
        <v>5154</v>
      </c>
      <c r="M5313">
        <v>5838</v>
      </c>
    </row>
    <row r="5314" spans="1:13" x14ac:dyDescent="0.2">
      <c r="A5314" t="s">
        <v>5323</v>
      </c>
      <c r="B5314">
        <v>20529</v>
      </c>
      <c r="C5314">
        <v>18507</v>
      </c>
      <c r="D5314">
        <v>24025</v>
      </c>
      <c r="E5314" s="1">
        <v>8145</v>
      </c>
      <c r="F5314" s="1">
        <v>7717</v>
      </c>
      <c r="G5314" s="1">
        <v>17850</v>
      </c>
      <c r="H5314" s="1">
        <v>32577</v>
      </c>
      <c r="I5314" s="1">
        <v>19434</v>
      </c>
      <c r="J5314" s="1">
        <v>11068</v>
      </c>
      <c r="K5314">
        <v>40740</v>
      </c>
      <c r="L5314">
        <v>30853</v>
      </c>
      <c r="M5314">
        <v>37840</v>
      </c>
    </row>
    <row r="5315" spans="1:13" x14ac:dyDescent="0.2">
      <c r="A5315" t="s">
        <v>5324</v>
      </c>
      <c r="B5315">
        <v>4883</v>
      </c>
      <c r="C5315">
        <v>4148</v>
      </c>
      <c r="D5315">
        <v>4317</v>
      </c>
      <c r="E5315" s="1">
        <v>1745</v>
      </c>
      <c r="F5315" s="1">
        <v>1652</v>
      </c>
      <c r="G5315" s="1">
        <v>3937</v>
      </c>
      <c r="H5315" s="1">
        <v>5038</v>
      </c>
      <c r="I5315" s="1">
        <v>3386</v>
      </c>
      <c r="J5315" s="1">
        <v>1974</v>
      </c>
      <c r="K5315">
        <v>5370</v>
      </c>
      <c r="L5315">
        <v>5141</v>
      </c>
      <c r="M5315">
        <v>5688</v>
      </c>
    </row>
    <row r="5316" spans="1:13" x14ac:dyDescent="0.2">
      <c r="A5316" t="s">
        <v>5325</v>
      </c>
      <c r="B5316">
        <v>34</v>
      </c>
      <c r="C5316">
        <v>14</v>
      </c>
      <c r="D5316">
        <v>22</v>
      </c>
      <c r="E5316" s="1">
        <v>7</v>
      </c>
      <c r="F5316" s="1">
        <v>8</v>
      </c>
      <c r="G5316" s="1">
        <v>16</v>
      </c>
      <c r="H5316" s="1">
        <v>27</v>
      </c>
      <c r="I5316" s="1">
        <v>12</v>
      </c>
      <c r="J5316" s="1">
        <v>12</v>
      </c>
      <c r="K5316">
        <v>25</v>
      </c>
      <c r="L5316">
        <v>26</v>
      </c>
      <c r="M5316">
        <v>33</v>
      </c>
    </row>
    <row r="5317" spans="1:13" x14ac:dyDescent="0.2">
      <c r="A5317" t="s">
        <v>5326</v>
      </c>
      <c r="B5317">
        <v>0</v>
      </c>
      <c r="C5317">
        <v>3</v>
      </c>
      <c r="D5317">
        <v>7</v>
      </c>
      <c r="E5317" s="1">
        <v>4</v>
      </c>
      <c r="F5317" s="1">
        <v>0</v>
      </c>
      <c r="G5317" s="1">
        <v>5</v>
      </c>
      <c r="H5317" s="1">
        <v>5</v>
      </c>
      <c r="I5317" s="1">
        <v>0</v>
      </c>
      <c r="J5317" s="1">
        <v>3</v>
      </c>
      <c r="K5317">
        <v>5</v>
      </c>
      <c r="L5317">
        <v>2</v>
      </c>
      <c r="M5317">
        <v>5</v>
      </c>
    </row>
    <row r="5318" spans="1:13" x14ac:dyDescent="0.2">
      <c r="A5318" t="s">
        <v>5327</v>
      </c>
      <c r="B5318">
        <v>7403</v>
      </c>
      <c r="C5318">
        <v>6883</v>
      </c>
      <c r="D5318">
        <v>10357</v>
      </c>
      <c r="E5318" s="1">
        <v>2125</v>
      </c>
      <c r="F5318" s="1">
        <v>1937</v>
      </c>
      <c r="G5318" s="1">
        <v>4934</v>
      </c>
      <c r="H5318" s="1">
        <v>8559</v>
      </c>
      <c r="I5318" s="1">
        <v>5380</v>
      </c>
      <c r="J5318" s="1">
        <v>2684</v>
      </c>
      <c r="K5318">
        <v>13627</v>
      </c>
      <c r="L5318">
        <v>8947</v>
      </c>
      <c r="M5318">
        <v>10483</v>
      </c>
    </row>
    <row r="5319" spans="1:13" x14ac:dyDescent="0.2">
      <c r="A5319" t="s">
        <v>5328</v>
      </c>
      <c r="B5319">
        <v>4758</v>
      </c>
      <c r="C5319">
        <v>3870</v>
      </c>
      <c r="D5319">
        <v>4304</v>
      </c>
      <c r="E5319" s="1">
        <v>1412</v>
      </c>
      <c r="F5319" s="1">
        <v>1417</v>
      </c>
      <c r="G5319" s="1">
        <v>3320</v>
      </c>
      <c r="H5319" s="1">
        <v>7071</v>
      </c>
      <c r="I5319" s="1">
        <v>3722</v>
      </c>
      <c r="J5319" s="1">
        <v>2199</v>
      </c>
      <c r="K5319">
        <v>6166</v>
      </c>
      <c r="L5319">
        <v>5317</v>
      </c>
      <c r="M5319">
        <v>6752</v>
      </c>
    </row>
    <row r="5320" spans="1:13" x14ac:dyDescent="0.2">
      <c r="A5320" t="s">
        <v>5329</v>
      </c>
      <c r="B5320">
        <v>7295</v>
      </c>
      <c r="C5320">
        <v>6523</v>
      </c>
      <c r="D5320">
        <v>7123</v>
      </c>
      <c r="E5320" s="1">
        <v>1992</v>
      </c>
      <c r="F5320" s="1">
        <v>1587</v>
      </c>
      <c r="G5320" s="1">
        <v>3564</v>
      </c>
      <c r="H5320" s="1">
        <v>5780</v>
      </c>
      <c r="I5320" s="1">
        <v>3086</v>
      </c>
      <c r="J5320" s="1">
        <v>2029</v>
      </c>
      <c r="K5320">
        <v>5834</v>
      </c>
      <c r="L5320">
        <v>2819</v>
      </c>
      <c r="M5320">
        <v>4422</v>
      </c>
    </row>
    <row r="5321" spans="1:13" x14ac:dyDescent="0.2">
      <c r="A5321" t="s">
        <v>5330</v>
      </c>
      <c r="B5321">
        <v>22350</v>
      </c>
      <c r="C5321">
        <v>19051</v>
      </c>
      <c r="D5321">
        <v>24126</v>
      </c>
      <c r="E5321" s="1">
        <v>8555</v>
      </c>
      <c r="F5321" s="1">
        <v>7483</v>
      </c>
      <c r="G5321" s="1">
        <v>18206</v>
      </c>
      <c r="H5321" s="1">
        <v>26777</v>
      </c>
      <c r="I5321" s="1">
        <v>17951</v>
      </c>
      <c r="J5321" s="1">
        <v>10608</v>
      </c>
      <c r="K5321">
        <v>23162</v>
      </c>
      <c r="L5321">
        <v>17508</v>
      </c>
      <c r="M5321">
        <v>20330</v>
      </c>
    </row>
    <row r="5322" spans="1:13" x14ac:dyDescent="0.2">
      <c r="A5322" t="s">
        <v>5331</v>
      </c>
      <c r="B5322">
        <v>1093</v>
      </c>
      <c r="C5322">
        <v>1021</v>
      </c>
      <c r="D5322">
        <v>1182</v>
      </c>
      <c r="E5322" s="1">
        <v>382</v>
      </c>
      <c r="F5322" s="1">
        <v>388</v>
      </c>
      <c r="G5322" s="1">
        <v>870</v>
      </c>
      <c r="H5322" s="1">
        <v>1157</v>
      </c>
      <c r="I5322" s="1">
        <v>757</v>
      </c>
      <c r="J5322" s="1">
        <v>418</v>
      </c>
      <c r="K5322">
        <v>730</v>
      </c>
      <c r="L5322">
        <v>629</v>
      </c>
      <c r="M5322">
        <v>706</v>
      </c>
    </row>
    <row r="5323" spans="1:13" x14ac:dyDescent="0.2">
      <c r="A5323" t="s">
        <v>5332</v>
      </c>
      <c r="B5323">
        <v>2244</v>
      </c>
      <c r="C5323">
        <v>2153</v>
      </c>
      <c r="D5323">
        <v>2493</v>
      </c>
      <c r="E5323" s="1">
        <v>908</v>
      </c>
      <c r="F5323" s="1">
        <v>723</v>
      </c>
      <c r="G5323" s="1">
        <v>2084</v>
      </c>
      <c r="H5323" s="1">
        <v>4309</v>
      </c>
      <c r="I5323" s="1">
        <v>3073</v>
      </c>
      <c r="J5323" s="1">
        <v>1689</v>
      </c>
      <c r="K5323">
        <v>4758</v>
      </c>
      <c r="L5323">
        <v>3138</v>
      </c>
      <c r="M5323">
        <v>3871</v>
      </c>
    </row>
    <row r="5324" spans="1:13" x14ac:dyDescent="0.2">
      <c r="A5324" t="s">
        <v>5333</v>
      </c>
      <c r="B5324">
        <v>8462</v>
      </c>
      <c r="C5324">
        <v>7024</v>
      </c>
      <c r="D5324">
        <v>7942</v>
      </c>
      <c r="E5324" s="1">
        <v>2837</v>
      </c>
      <c r="F5324" s="1">
        <v>2555</v>
      </c>
      <c r="G5324" s="1">
        <v>6323</v>
      </c>
      <c r="H5324" s="1">
        <v>12809</v>
      </c>
      <c r="I5324" s="1">
        <v>9093</v>
      </c>
      <c r="J5324" s="1">
        <v>5185</v>
      </c>
      <c r="K5324">
        <v>17705</v>
      </c>
      <c r="L5324">
        <v>14249</v>
      </c>
      <c r="M5324">
        <v>16697</v>
      </c>
    </row>
    <row r="5325" spans="1:13" x14ac:dyDescent="0.2">
      <c r="A5325" t="s">
        <v>5334</v>
      </c>
      <c r="B5325">
        <v>5883</v>
      </c>
      <c r="C5325">
        <v>5198</v>
      </c>
      <c r="D5325">
        <v>5927</v>
      </c>
      <c r="E5325" s="1">
        <v>2066</v>
      </c>
      <c r="F5325" s="1">
        <v>1729</v>
      </c>
      <c r="G5325" s="1">
        <v>4187</v>
      </c>
      <c r="H5325" s="1">
        <v>5420</v>
      </c>
      <c r="I5325" s="1">
        <v>4326</v>
      </c>
      <c r="J5325" s="1">
        <v>2130</v>
      </c>
      <c r="K5325">
        <v>6912</v>
      </c>
      <c r="L5325">
        <v>6622</v>
      </c>
      <c r="M5325">
        <v>6878</v>
      </c>
    </row>
    <row r="5326" spans="1:13" x14ac:dyDescent="0.2">
      <c r="A5326" t="s">
        <v>5335</v>
      </c>
      <c r="B5326">
        <v>12362</v>
      </c>
      <c r="C5326">
        <v>10748</v>
      </c>
      <c r="D5326">
        <v>11874</v>
      </c>
      <c r="E5326" s="1">
        <v>5168</v>
      </c>
      <c r="F5326" s="1">
        <v>4359</v>
      </c>
      <c r="G5326" s="1">
        <v>10914</v>
      </c>
      <c r="H5326" s="1">
        <v>9766</v>
      </c>
      <c r="I5326" s="1">
        <v>7145</v>
      </c>
      <c r="J5326" s="1">
        <v>3325</v>
      </c>
      <c r="K5326">
        <v>7284</v>
      </c>
      <c r="L5326">
        <v>6591</v>
      </c>
      <c r="M5326">
        <v>7342</v>
      </c>
    </row>
    <row r="5327" spans="1:13" x14ac:dyDescent="0.2">
      <c r="A5327" t="s">
        <v>5336</v>
      </c>
      <c r="B5327">
        <v>5011</v>
      </c>
      <c r="C5327">
        <v>3898</v>
      </c>
      <c r="D5327">
        <v>3529</v>
      </c>
      <c r="E5327" s="1">
        <v>2027</v>
      </c>
      <c r="F5327" s="1">
        <v>1518</v>
      </c>
      <c r="G5327" s="1">
        <v>3532</v>
      </c>
      <c r="H5327" s="1">
        <v>3671</v>
      </c>
      <c r="I5327" s="1">
        <v>2867</v>
      </c>
      <c r="J5327" s="1">
        <v>1222</v>
      </c>
      <c r="K5327">
        <v>2546</v>
      </c>
      <c r="L5327">
        <v>2794</v>
      </c>
      <c r="M5327">
        <v>3050</v>
      </c>
    </row>
    <row r="5328" spans="1:13" x14ac:dyDescent="0.2">
      <c r="A5328" t="s">
        <v>5337</v>
      </c>
      <c r="B5328">
        <v>2675</v>
      </c>
      <c r="C5328">
        <v>2408</v>
      </c>
      <c r="D5328">
        <v>3156</v>
      </c>
      <c r="E5328" s="1">
        <v>1097</v>
      </c>
      <c r="F5328" s="1">
        <v>1039</v>
      </c>
      <c r="G5328" s="1">
        <v>2249</v>
      </c>
      <c r="H5328" s="1">
        <v>2432</v>
      </c>
      <c r="I5328" s="1">
        <v>1734</v>
      </c>
      <c r="J5328" s="1">
        <v>897</v>
      </c>
      <c r="K5328">
        <v>2297</v>
      </c>
      <c r="L5328">
        <v>1856</v>
      </c>
      <c r="M5328">
        <v>2408</v>
      </c>
    </row>
    <row r="5329" spans="1:13" x14ac:dyDescent="0.2">
      <c r="A5329" t="s">
        <v>5338</v>
      </c>
      <c r="B5329">
        <v>147569</v>
      </c>
      <c r="C5329">
        <v>110102</v>
      </c>
      <c r="D5329">
        <v>106561</v>
      </c>
      <c r="E5329" s="1">
        <v>48813</v>
      </c>
      <c r="F5329" s="1">
        <v>43094</v>
      </c>
      <c r="G5329" s="1">
        <v>106404</v>
      </c>
      <c r="H5329" s="1">
        <v>110243</v>
      </c>
      <c r="I5329" s="1">
        <v>78229</v>
      </c>
      <c r="J5329" s="1">
        <v>38540</v>
      </c>
      <c r="K5329">
        <v>91954</v>
      </c>
      <c r="L5329">
        <v>95603</v>
      </c>
      <c r="M5329">
        <v>109319</v>
      </c>
    </row>
    <row r="5330" spans="1:13" x14ac:dyDescent="0.2">
      <c r="A5330" t="s">
        <v>5339</v>
      </c>
      <c r="B5330">
        <v>5064</v>
      </c>
      <c r="C5330">
        <v>4161</v>
      </c>
      <c r="D5330">
        <v>4248</v>
      </c>
      <c r="E5330" s="1">
        <v>1633</v>
      </c>
      <c r="F5330" s="1">
        <v>1575</v>
      </c>
      <c r="G5330" s="1">
        <v>4119</v>
      </c>
      <c r="H5330" s="1">
        <v>4906</v>
      </c>
      <c r="I5330" s="1">
        <v>3000</v>
      </c>
      <c r="J5330" s="1">
        <v>1574</v>
      </c>
      <c r="K5330">
        <v>4003</v>
      </c>
      <c r="L5330">
        <v>4187</v>
      </c>
      <c r="M5330">
        <v>4717</v>
      </c>
    </row>
    <row r="5331" spans="1:13" x14ac:dyDescent="0.2">
      <c r="A5331" t="s">
        <v>5340</v>
      </c>
      <c r="B5331">
        <v>3027</v>
      </c>
      <c r="C5331">
        <v>2246</v>
      </c>
      <c r="D5331">
        <v>2666</v>
      </c>
      <c r="E5331" s="1">
        <v>1096</v>
      </c>
      <c r="F5331" s="1">
        <v>976</v>
      </c>
      <c r="G5331" s="1">
        <v>2112</v>
      </c>
      <c r="H5331" s="1">
        <v>2411</v>
      </c>
      <c r="I5331" s="1">
        <v>1525</v>
      </c>
      <c r="J5331" s="1">
        <v>849</v>
      </c>
      <c r="K5331">
        <v>2342</v>
      </c>
      <c r="L5331">
        <v>2102</v>
      </c>
      <c r="M5331">
        <v>2633</v>
      </c>
    </row>
    <row r="5332" spans="1:13" x14ac:dyDescent="0.2">
      <c r="A5332" t="s">
        <v>5341</v>
      </c>
      <c r="B5332">
        <v>24575</v>
      </c>
      <c r="C5332">
        <v>21744</v>
      </c>
      <c r="D5332">
        <v>25442</v>
      </c>
      <c r="E5332" s="1">
        <v>10518</v>
      </c>
      <c r="F5332" s="1">
        <v>9808</v>
      </c>
      <c r="G5332" s="1">
        <v>22363</v>
      </c>
      <c r="H5332" s="1">
        <v>32418</v>
      </c>
      <c r="I5332" s="1">
        <v>23063</v>
      </c>
      <c r="J5332" s="1">
        <v>12702</v>
      </c>
      <c r="K5332">
        <v>29317</v>
      </c>
      <c r="L5332">
        <v>28510</v>
      </c>
      <c r="M5332">
        <v>30370</v>
      </c>
    </row>
    <row r="5333" spans="1:13" x14ac:dyDescent="0.2">
      <c r="A5333" t="s">
        <v>5342</v>
      </c>
      <c r="B5333">
        <v>1628</v>
      </c>
      <c r="C5333">
        <v>1239</v>
      </c>
      <c r="D5333">
        <v>1451</v>
      </c>
      <c r="E5333" s="1">
        <v>631</v>
      </c>
      <c r="F5333" s="1">
        <v>505</v>
      </c>
      <c r="G5333" s="1">
        <v>1179</v>
      </c>
      <c r="H5333" s="1">
        <v>1733</v>
      </c>
      <c r="I5333" s="1">
        <v>1286</v>
      </c>
      <c r="J5333" s="1">
        <v>686</v>
      </c>
      <c r="K5333">
        <v>1560</v>
      </c>
      <c r="L5333">
        <v>1688</v>
      </c>
      <c r="M5333">
        <v>1889</v>
      </c>
    </row>
    <row r="5334" spans="1:13" x14ac:dyDescent="0.2">
      <c r="A5334" t="s">
        <v>5343</v>
      </c>
      <c r="B5334">
        <v>2967</v>
      </c>
      <c r="C5334">
        <v>2625</v>
      </c>
      <c r="D5334">
        <v>2667</v>
      </c>
      <c r="E5334" s="1">
        <v>978</v>
      </c>
      <c r="F5334" s="1">
        <v>856</v>
      </c>
      <c r="G5334" s="1">
        <v>2055</v>
      </c>
      <c r="H5334" s="1">
        <v>3187</v>
      </c>
      <c r="I5334" s="1">
        <v>2265</v>
      </c>
      <c r="J5334" s="1">
        <v>1204</v>
      </c>
      <c r="K5334">
        <v>3752</v>
      </c>
      <c r="L5334">
        <v>3256</v>
      </c>
      <c r="M5334">
        <v>3707</v>
      </c>
    </row>
    <row r="5335" spans="1:13" x14ac:dyDescent="0.2">
      <c r="A5335" t="s">
        <v>5344</v>
      </c>
      <c r="B5335">
        <v>4084</v>
      </c>
      <c r="C5335">
        <v>3773</v>
      </c>
      <c r="D5335">
        <v>4207</v>
      </c>
      <c r="E5335" s="1">
        <v>1438</v>
      </c>
      <c r="F5335" s="1">
        <v>1423</v>
      </c>
      <c r="G5335" s="1">
        <v>3164</v>
      </c>
      <c r="H5335" s="1">
        <v>3663</v>
      </c>
      <c r="I5335" s="1">
        <v>2373</v>
      </c>
      <c r="J5335" s="1">
        <v>1298</v>
      </c>
      <c r="K5335">
        <v>3865</v>
      </c>
      <c r="L5335">
        <v>3385</v>
      </c>
      <c r="M5335">
        <v>3724</v>
      </c>
    </row>
    <row r="5336" spans="1:13" x14ac:dyDescent="0.2">
      <c r="A5336" t="s">
        <v>5345</v>
      </c>
      <c r="B5336">
        <v>3853</v>
      </c>
      <c r="C5336">
        <v>3626</v>
      </c>
      <c r="D5336">
        <v>3839</v>
      </c>
      <c r="E5336" s="1">
        <v>1375</v>
      </c>
      <c r="F5336" s="1">
        <v>1076</v>
      </c>
      <c r="G5336" s="1">
        <v>2952</v>
      </c>
      <c r="H5336" s="1">
        <v>3869</v>
      </c>
      <c r="I5336" s="1">
        <v>2721</v>
      </c>
      <c r="J5336" s="1">
        <v>1431</v>
      </c>
      <c r="K5336">
        <v>4345</v>
      </c>
      <c r="L5336">
        <v>3835</v>
      </c>
      <c r="M5336">
        <v>4588</v>
      </c>
    </row>
    <row r="5337" spans="1:13" x14ac:dyDescent="0.2">
      <c r="A5337" t="s">
        <v>5346</v>
      </c>
      <c r="B5337">
        <v>2670</v>
      </c>
      <c r="C5337">
        <v>2440</v>
      </c>
      <c r="D5337">
        <v>2469</v>
      </c>
      <c r="E5337" s="1">
        <v>920</v>
      </c>
      <c r="F5337" s="1">
        <v>935</v>
      </c>
      <c r="G5337" s="1">
        <v>1982</v>
      </c>
      <c r="H5337" s="1">
        <v>3299</v>
      </c>
      <c r="I5337" s="1">
        <v>2120</v>
      </c>
      <c r="J5337" s="1">
        <v>1280</v>
      </c>
      <c r="K5337">
        <v>3046</v>
      </c>
      <c r="L5337">
        <v>3002</v>
      </c>
      <c r="M5337">
        <v>3263</v>
      </c>
    </row>
    <row r="5338" spans="1:13" x14ac:dyDescent="0.2">
      <c r="A5338" t="s">
        <v>5347</v>
      </c>
      <c r="B5338">
        <v>1529</v>
      </c>
      <c r="C5338">
        <v>1310</v>
      </c>
      <c r="D5338">
        <v>1571</v>
      </c>
      <c r="E5338" s="1">
        <v>334</v>
      </c>
      <c r="F5338" s="1">
        <v>328</v>
      </c>
      <c r="G5338" s="1">
        <v>873</v>
      </c>
      <c r="H5338" s="1">
        <v>1168</v>
      </c>
      <c r="I5338" s="1">
        <v>802</v>
      </c>
      <c r="J5338" s="1">
        <v>433</v>
      </c>
      <c r="K5338">
        <v>1250</v>
      </c>
      <c r="L5338">
        <v>1203</v>
      </c>
      <c r="M5338">
        <v>1252</v>
      </c>
    </row>
    <row r="5339" spans="1:13" x14ac:dyDescent="0.2">
      <c r="A5339" t="s">
        <v>5348</v>
      </c>
      <c r="B5339">
        <v>4035</v>
      </c>
      <c r="C5339">
        <v>3160</v>
      </c>
      <c r="D5339">
        <v>3465</v>
      </c>
      <c r="E5339" s="1">
        <v>1825</v>
      </c>
      <c r="F5339" s="1">
        <v>1504</v>
      </c>
      <c r="G5339" s="1">
        <v>3713</v>
      </c>
      <c r="H5339" s="1">
        <v>4537</v>
      </c>
      <c r="I5339" s="1">
        <v>3467</v>
      </c>
      <c r="J5339" s="1">
        <v>1732</v>
      </c>
      <c r="K5339">
        <v>4199</v>
      </c>
      <c r="L5339">
        <v>3627</v>
      </c>
      <c r="M5339">
        <v>4181</v>
      </c>
    </row>
    <row r="5340" spans="1:13" x14ac:dyDescent="0.2">
      <c r="A5340" t="s">
        <v>5349</v>
      </c>
      <c r="B5340">
        <v>10474</v>
      </c>
      <c r="C5340">
        <v>7266</v>
      </c>
      <c r="D5340">
        <v>7475</v>
      </c>
      <c r="E5340" s="1">
        <v>3606</v>
      </c>
      <c r="F5340" s="1">
        <v>3531</v>
      </c>
      <c r="G5340" s="1">
        <v>7597</v>
      </c>
      <c r="H5340" s="1">
        <v>11503</v>
      </c>
      <c r="I5340" s="1">
        <v>7584</v>
      </c>
      <c r="J5340" s="1">
        <v>3713</v>
      </c>
      <c r="K5340">
        <v>10037</v>
      </c>
      <c r="L5340">
        <v>10197</v>
      </c>
      <c r="M5340">
        <v>10932</v>
      </c>
    </row>
    <row r="5341" spans="1:13" x14ac:dyDescent="0.2">
      <c r="A5341" t="s">
        <v>5350</v>
      </c>
      <c r="B5341">
        <v>4250</v>
      </c>
      <c r="C5341">
        <v>3096</v>
      </c>
      <c r="D5341">
        <v>4467</v>
      </c>
      <c r="E5341" s="1">
        <v>1892</v>
      </c>
      <c r="F5341" s="1">
        <v>1974</v>
      </c>
      <c r="G5341" s="1">
        <v>4573</v>
      </c>
      <c r="H5341" s="1">
        <v>6349</v>
      </c>
      <c r="I5341" s="1">
        <v>3586</v>
      </c>
      <c r="J5341" s="1">
        <v>2069</v>
      </c>
      <c r="K5341">
        <v>5343</v>
      </c>
      <c r="L5341">
        <v>4186</v>
      </c>
      <c r="M5341">
        <v>4400</v>
      </c>
    </row>
    <row r="5342" spans="1:13" x14ac:dyDescent="0.2">
      <c r="A5342" t="s">
        <v>5351</v>
      </c>
      <c r="B5342">
        <v>56</v>
      </c>
      <c r="C5342">
        <v>74</v>
      </c>
      <c r="D5342">
        <v>69</v>
      </c>
      <c r="E5342" s="1">
        <v>24</v>
      </c>
      <c r="F5342" s="1">
        <v>26</v>
      </c>
      <c r="G5342" s="1">
        <v>80</v>
      </c>
      <c r="H5342" s="1">
        <v>30</v>
      </c>
      <c r="I5342" s="1">
        <v>23</v>
      </c>
      <c r="J5342" s="1">
        <v>15</v>
      </c>
      <c r="K5342">
        <v>25</v>
      </c>
      <c r="L5342">
        <v>8</v>
      </c>
      <c r="M5342">
        <v>12</v>
      </c>
    </row>
    <row r="5343" spans="1:13" x14ac:dyDescent="0.2">
      <c r="A5343" t="s">
        <v>5352</v>
      </c>
      <c r="B5343">
        <v>2560</v>
      </c>
      <c r="C5343">
        <v>1923</v>
      </c>
      <c r="D5343">
        <v>1623</v>
      </c>
      <c r="E5343" s="1">
        <v>813</v>
      </c>
      <c r="F5343" s="1">
        <v>936</v>
      </c>
      <c r="G5343" s="1">
        <v>2211</v>
      </c>
      <c r="H5343" s="1">
        <v>1333</v>
      </c>
      <c r="I5343" s="1">
        <v>1040</v>
      </c>
      <c r="J5343" s="1">
        <v>484</v>
      </c>
      <c r="K5343">
        <v>1027</v>
      </c>
      <c r="L5343">
        <v>1228</v>
      </c>
      <c r="M5343">
        <v>1266</v>
      </c>
    </row>
    <row r="5344" spans="1:13" x14ac:dyDescent="0.2">
      <c r="A5344" t="s">
        <v>5353</v>
      </c>
      <c r="B5344">
        <v>5023</v>
      </c>
      <c r="C5344">
        <v>3940</v>
      </c>
      <c r="D5344">
        <v>3555</v>
      </c>
      <c r="E5344" s="1">
        <v>1435</v>
      </c>
      <c r="F5344" s="1">
        <v>1247</v>
      </c>
      <c r="G5344" s="1">
        <v>2783</v>
      </c>
      <c r="H5344" s="1">
        <v>3100</v>
      </c>
      <c r="I5344" s="1">
        <v>2584</v>
      </c>
      <c r="J5344" s="1">
        <v>1222</v>
      </c>
      <c r="K5344">
        <v>4232</v>
      </c>
      <c r="L5344">
        <v>4324</v>
      </c>
      <c r="M5344">
        <v>4837</v>
      </c>
    </row>
    <row r="5345" spans="1:13" x14ac:dyDescent="0.2">
      <c r="A5345" t="s">
        <v>5354</v>
      </c>
      <c r="B5345">
        <v>3520</v>
      </c>
      <c r="C5345">
        <v>3142</v>
      </c>
      <c r="D5345">
        <v>3533</v>
      </c>
      <c r="E5345" s="1">
        <v>1267</v>
      </c>
      <c r="F5345" s="1">
        <v>1180</v>
      </c>
      <c r="G5345" s="1">
        <v>2695</v>
      </c>
      <c r="H5345" s="1">
        <v>3342</v>
      </c>
      <c r="I5345" s="1">
        <v>2596</v>
      </c>
      <c r="J5345" s="1">
        <v>1539</v>
      </c>
      <c r="K5345">
        <v>3694</v>
      </c>
      <c r="L5345">
        <v>3231</v>
      </c>
      <c r="M5345">
        <v>3573</v>
      </c>
    </row>
    <row r="5346" spans="1:13" x14ac:dyDescent="0.2">
      <c r="A5346" t="s">
        <v>5355</v>
      </c>
      <c r="B5346">
        <v>5747</v>
      </c>
      <c r="C5346">
        <v>5287</v>
      </c>
      <c r="D5346">
        <v>5291</v>
      </c>
      <c r="E5346" s="1">
        <v>1739</v>
      </c>
      <c r="F5346" s="1">
        <v>1484</v>
      </c>
      <c r="G5346" s="1">
        <v>3990</v>
      </c>
      <c r="H5346" s="1">
        <v>4393</v>
      </c>
      <c r="I5346" s="1">
        <v>3188</v>
      </c>
      <c r="J5346" s="1">
        <v>1673</v>
      </c>
      <c r="K5346">
        <v>5170</v>
      </c>
      <c r="L5346">
        <v>5220</v>
      </c>
      <c r="M5346">
        <v>6257</v>
      </c>
    </row>
    <row r="5347" spans="1:13" x14ac:dyDescent="0.2">
      <c r="A5347" t="s">
        <v>5356</v>
      </c>
      <c r="B5347">
        <v>1987</v>
      </c>
      <c r="C5347">
        <v>2256</v>
      </c>
      <c r="D5347">
        <v>2438</v>
      </c>
      <c r="E5347" s="1">
        <v>992</v>
      </c>
      <c r="F5347" s="1">
        <v>726</v>
      </c>
      <c r="G5347" s="1">
        <v>1809</v>
      </c>
      <c r="H5347" s="1">
        <v>2552</v>
      </c>
      <c r="I5347" s="1">
        <v>1827</v>
      </c>
      <c r="J5347" s="1">
        <v>929</v>
      </c>
      <c r="K5347">
        <v>2369</v>
      </c>
      <c r="L5347">
        <v>2448</v>
      </c>
      <c r="M5347">
        <v>2732</v>
      </c>
    </row>
    <row r="5348" spans="1:13" x14ac:dyDescent="0.2">
      <c r="A5348" t="s">
        <v>5357</v>
      </c>
      <c r="B5348">
        <v>19310</v>
      </c>
      <c r="C5348">
        <v>14611</v>
      </c>
      <c r="D5348">
        <v>17163</v>
      </c>
      <c r="E5348" s="1">
        <v>3970</v>
      </c>
      <c r="F5348" s="1">
        <v>3237</v>
      </c>
      <c r="G5348" s="1">
        <v>7058</v>
      </c>
      <c r="H5348" s="1">
        <v>11812</v>
      </c>
      <c r="I5348" s="1">
        <v>8946</v>
      </c>
      <c r="J5348" s="1">
        <v>4847</v>
      </c>
      <c r="K5348">
        <v>18530</v>
      </c>
      <c r="L5348">
        <v>14437</v>
      </c>
      <c r="M5348">
        <v>17188</v>
      </c>
    </row>
    <row r="5349" spans="1:13" x14ac:dyDescent="0.2">
      <c r="A5349" t="s">
        <v>5358</v>
      </c>
      <c r="B5349">
        <v>89321</v>
      </c>
      <c r="C5349">
        <v>63913</v>
      </c>
      <c r="D5349">
        <v>64571</v>
      </c>
      <c r="E5349" s="1">
        <v>20284</v>
      </c>
      <c r="F5349" s="1">
        <v>15697</v>
      </c>
      <c r="G5349" s="1">
        <v>35507</v>
      </c>
      <c r="H5349" s="1">
        <v>48958</v>
      </c>
      <c r="I5349" s="1">
        <v>42462</v>
      </c>
      <c r="J5349" s="1">
        <v>18646</v>
      </c>
      <c r="K5349">
        <v>42569</v>
      </c>
      <c r="L5349">
        <v>36102</v>
      </c>
      <c r="M5349">
        <v>39811</v>
      </c>
    </row>
    <row r="5350" spans="1:13" x14ac:dyDescent="0.2">
      <c r="A5350" t="s">
        <v>5359</v>
      </c>
      <c r="B5350">
        <v>2198</v>
      </c>
      <c r="C5350">
        <v>2061</v>
      </c>
      <c r="D5350">
        <v>2205</v>
      </c>
      <c r="E5350" s="1">
        <v>790</v>
      </c>
      <c r="F5350" s="1">
        <v>710</v>
      </c>
      <c r="G5350" s="1">
        <v>1474</v>
      </c>
      <c r="H5350" s="1">
        <v>1971</v>
      </c>
      <c r="I5350" s="1">
        <v>1520</v>
      </c>
      <c r="J5350" s="1">
        <v>761</v>
      </c>
      <c r="K5350">
        <v>2725</v>
      </c>
      <c r="L5350">
        <v>2370</v>
      </c>
      <c r="M5350">
        <v>2562</v>
      </c>
    </row>
    <row r="5351" spans="1:13" x14ac:dyDescent="0.2">
      <c r="A5351" t="s">
        <v>5360</v>
      </c>
      <c r="B5351">
        <v>274</v>
      </c>
      <c r="C5351">
        <v>211</v>
      </c>
      <c r="D5351">
        <v>264</v>
      </c>
      <c r="E5351" s="1">
        <v>64</v>
      </c>
      <c r="F5351" s="1">
        <v>84</v>
      </c>
      <c r="G5351" s="1">
        <v>166</v>
      </c>
      <c r="H5351" s="1">
        <v>255</v>
      </c>
      <c r="I5351" s="1">
        <v>180</v>
      </c>
      <c r="J5351" s="1">
        <v>110</v>
      </c>
      <c r="K5351">
        <v>227</v>
      </c>
      <c r="L5351">
        <v>196</v>
      </c>
      <c r="M5351">
        <v>209</v>
      </c>
    </row>
    <row r="5352" spans="1:13" x14ac:dyDescent="0.2">
      <c r="A5352" t="s">
        <v>5361</v>
      </c>
      <c r="B5352">
        <v>704</v>
      </c>
      <c r="C5352">
        <v>605</v>
      </c>
      <c r="D5352">
        <v>491</v>
      </c>
      <c r="E5352" s="1">
        <v>216</v>
      </c>
      <c r="F5352" s="1">
        <v>214</v>
      </c>
      <c r="G5352" s="1">
        <v>450</v>
      </c>
      <c r="H5352" s="1">
        <v>728</v>
      </c>
      <c r="I5352" s="1">
        <v>435</v>
      </c>
      <c r="J5352" s="1">
        <v>228</v>
      </c>
      <c r="K5352">
        <v>455</v>
      </c>
      <c r="L5352">
        <v>491</v>
      </c>
      <c r="M5352">
        <v>445</v>
      </c>
    </row>
    <row r="5353" spans="1:13" x14ac:dyDescent="0.2">
      <c r="A5353" t="s">
        <v>5362</v>
      </c>
      <c r="B5353">
        <v>3716</v>
      </c>
      <c r="C5353">
        <v>3758</v>
      </c>
      <c r="D5353">
        <v>3918</v>
      </c>
      <c r="E5353" s="1">
        <v>1657</v>
      </c>
      <c r="F5353" s="1">
        <v>1543</v>
      </c>
      <c r="G5353" s="1">
        <v>3510</v>
      </c>
      <c r="H5353" s="1">
        <v>3705</v>
      </c>
      <c r="I5353" s="1">
        <v>2684</v>
      </c>
      <c r="J5353" s="1">
        <v>1361</v>
      </c>
      <c r="K5353">
        <v>3678</v>
      </c>
      <c r="L5353">
        <v>3445</v>
      </c>
      <c r="M5353">
        <v>3955</v>
      </c>
    </row>
    <row r="5354" spans="1:13" x14ac:dyDescent="0.2">
      <c r="A5354" t="s">
        <v>5363</v>
      </c>
      <c r="B5354">
        <v>66373</v>
      </c>
      <c r="C5354">
        <v>66912</v>
      </c>
      <c r="D5354">
        <v>56068</v>
      </c>
      <c r="E5354" s="1">
        <v>17426</v>
      </c>
      <c r="F5354" s="1">
        <v>16343</v>
      </c>
      <c r="G5354" s="1">
        <v>39022</v>
      </c>
      <c r="H5354" s="1">
        <v>40100</v>
      </c>
      <c r="I5354" s="1">
        <v>33690</v>
      </c>
      <c r="J5354" s="1">
        <v>15728</v>
      </c>
      <c r="K5354">
        <v>40720</v>
      </c>
      <c r="L5354">
        <v>50329</v>
      </c>
      <c r="M5354">
        <v>54535</v>
      </c>
    </row>
    <row r="5355" spans="1:13" x14ac:dyDescent="0.2">
      <c r="A5355" t="s">
        <v>5364</v>
      </c>
      <c r="B5355">
        <v>13533</v>
      </c>
      <c r="C5355">
        <v>13590</v>
      </c>
      <c r="D5355">
        <v>17283</v>
      </c>
      <c r="E5355" s="1">
        <v>2446</v>
      </c>
      <c r="F5355" s="1">
        <v>2473</v>
      </c>
      <c r="G5355" s="1">
        <v>6773</v>
      </c>
      <c r="H5355" s="1">
        <v>10650</v>
      </c>
      <c r="I5355" s="1">
        <v>7380</v>
      </c>
      <c r="J5355" s="1">
        <v>3939</v>
      </c>
      <c r="K5355">
        <v>16744</v>
      </c>
      <c r="L5355">
        <v>13774</v>
      </c>
      <c r="M5355">
        <v>14853</v>
      </c>
    </row>
    <row r="5356" spans="1:13" x14ac:dyDescent="0.2">
      <c r="A5356" t="s">
        <v>5365</v>
      </c>
      <c r="B5356">
        <v>2112</v>
      </c>
      <c r="C5356">
        <v>2087</v>
      </c>
      <c r="D5356">
        <v>2229</v>
      </c>
      <c r="E5356" s="1">
        <v>590</v>
      </c>
      <c r="F5356" s="1">
        <v>546</v>
      </c>
      <c r="G5356" s="1">
        <v>1291</v>
      </c>
      <c r="H5356" s="1">
        <v>1781</v>
      </c>
      <c r="I5356" s="1">
        <v>1161</v>
      </c>
      <c r="J5356" s="1">
        <v>750</v>
      </c>
      <c r="K5356">
        <v>2270</v>
      </c>
      <c r="L5356">
        <v>2194</v>
      </c>
      <c r="M5356">
        <v>2390</v>
      </c>
    </row>
    <row r="5357" spans="1:13" x14ac:dyDescent="0.2">
      <c r="A5357" t="s">
        <v>5366</v>
      </c>
      <c r="B5357">
        <v>73</v>
      </c>
      <c r="C5357">
        <v>67</v>
      </c>
      <c r="D5357">
        <v>86</v>
      </c>
      <c r="E5357" s="1">
        <v>15</v>
      </c>
      <c r="F5357" s="1">
        <v>19</v>
      </c>
      <c r="G5357" s="1">
        <v>65</v>
      </c>
      <c r="H5357" s="1">
        <v>84</v>
      </c>
      <c r="I5357" s="1">
        <v>34</v>
      </c>
      <c r="J5357" s="1">
        <v>17</v>
      </c>
      <c r="K5357">
        <v>119</v>
      </c>
      <c r="L5357">
        <v>89</v>
      </c>
      <c r="M5357">
        <v>73</v>
      </c>
    </row>
    <row r="5358" spans="1:13" x14ac:dyDescent="0.2">
      <c r="A5358" t="s">
        <v>5367</v>
      </c>
      <c r="B5358">
        <v>5812</v>
      </c>
      <c r="C5358">
        <v>3942</v>
      </c>
      <c r="D5358">
        <v>3846</v>
      </c>
      <c r="E5358" s="1">
        <v>1761</v>
      </c>
      <c r="F5358" s="1">
        <v>1511</v>
      </c>
      <c r="G5358" s="1">
        <v>3691</v>
      </c>
      <c r="H5358" s="1">
        <v>4391</v>
      </c>
      <c r="I5358" s="1">
        <v>3590</v>
      </c>
      <c r="J5358" s="1">
        <v>1868</v>
      </c>
      <c r="K5358">
        <v>4732</v>
      </c>
      <c r="L5358">
        <v>4844</v>
      </c>
      <c r="M5358">
        <v>5282</v>
      </c>
    </row>
    <row r="5359" spans="1:13" x14ac:dyDescent="0.2">
      <c r="A5359" t="s">
        <v>5368</v>
      </c>
      <c r="B5359">
        <v>3760</v>
      </c>
      <c r="C5359">
        <v>3395</v>
      </c>
      <c r="D5359">
        <v>3951</v>
      </c>
      <c r="E5359" s="1">
        <v>1708</v>
      </c>
      <c r="F5359" s="1">
        <v>1315</v>
      </c>
      <c r="G5359" s="1">
        <v>3128</v>
      </c>
      <c r="H5359" s="1">
        <v>3799</v>
      </c>
      <c r="I5359" s="1">
        <v>3074</v>
      </c>
      <c r="J5359" s="1">
        <v>1353</v>
      </c>
      <c r="K5359">
        <v>4460</v>
      </c>
      <c r="L5359">
        <v>3560</v>
      </c>
      <c r="M5359">
        <v>4113</v>
      </c>
    </row>
    <row r="5360" spans="1:13" x14ac:dyDescent="0.2">
      <c r="A5360" t="s">
        <v>5369</v>
      </c>
      <c r="B5360">
        <v>1172</v>
      </c>
      <c r="C5360">
        <v>948</v>
      </c>
      <c r="D5360">
        <v>892</v>
      </c>
      <c r="E5360" s="1">
        <v>510</v>
      </c>
      <c r="F5360" s="1">
        <v>436</v>
      </c>
      <c r="G5360" s="1">
        <v>979</v>
      </c>
      <c r="H5360" s="1">
        <v>1157</v>
      </c>
      <c r="I5360" s="1">
        <v>836</v>
      </c>
      <c r="J5360" s="1">
        <v>412</v>
      </c>
      <c r="K5360">
        <v>863</v>
      </c>
      <c r="L5360">
        <v>909</v>
      </c>
      <c r="M5360">
        <v>1015</v>
      </c>
    </row>
    <row r="5361" spans="1:13" x14ac:dyDescent="0.2">
      <c r="A5361" t="s">
        <v>5370</v>
      </c>
      <c r="B5361">
        <v>1355</v>
      </c>
      <c r="C5361">
        <v>1296</v>
      </c>
      <c r="D5361">
        <v>1934</v>
      </c>
      <c r="E5361" s="1">
        <v>580</v>
      </c>
      <c r="F5361" s="1">
        <v>515</v>
      </c>
      <c r="G5361" s="1">
        <v>1327</v>
      </c>
      <c r="H5361" s="1">
        <v>1669</v>
      </c>
      <c r="I5361" s="1">
        <v>1027</v>
      </c>
      <c r="J5361" s="1">
        <v>668</v>
      </c>
      <c r="K5361">
        <v>1673</v>
      </c>
      <c r="L5361">
        <v>1424</v>
      </c>
      <c r="M5361">
        <v>1540</v>
      </c>
    </row>
    <row r="5362" spans="1:13" x14ac:dyDescent="0.2">
      <c r="A5362" t="s">
        <v>5371</v>
      </c>
      <c r="B5362">
        <v>767</v>
      </c>
      <c r="C5362">
        <v>607</v>
      </c>
      <c r="D5362">
        <v>510</v>
      </c>
      <c r="E5362" s="1">
        <v>221</v>
      </c>
      <c r="F5362" s="1">
        <v>166</v>
      </c>
      <c r="G5362" s="1">
        <v>511</v>
      </c>
      <c r="H5362" s="1">
        <v>451</v>
      </c>
      <c r="I5362" s="1">
        <v>245</v>
      </c>
      <c r="J5362" s="1">
        <v>176</v>
      </c>
      <c r="K5362">
        <v>459</v>
      </c>
      <c r="L5362">
        <v>488</v>
      </c>
      <c r="M5362">
        <v>595</v>
      </c>
    </row>
    <row r="5363" spans="1:13" x14ac:dyDescent="0.2">
      <c r="A5363" t="s">
        <v>5372</v>
      </c>
      <c r="B5363">
        <v>2230</v>
      </c>
      <c r="C5363">
        <v>1923</v>
      </c>
      <c r="D5363">
        <v>2337</v>
      </c>
      <c r="E5363" s="1">
        <v>961</v>
      </c>
      <c r="F5363" s="1">
        <v>809</v>
      </c>
      <c r="G5363" s="1">
        <v>1918</v>
      </c>
      <c r="H5363" s="1">
        <v>2801</v>
      </c>
      <c r="I5363" s="1">
        <v>1829</v>
      </c>
      <c r="J5363" s="1">
        <v>1092</v>
      </c>
      <c r="K5363">
        <v>2653</v>
      </c>
      <c r="L5363">
        <v>2087</v>
      </c>
      <c r="M5363">
        <v>2456</v>
      </c>
    </row>
    <row r="5364" spans="1:13" x14ac:dyDescent="0.2">
      <c r="A5364" t="s">
        <v>5373</v>
      </c>
      <c r="B5364">
        <v>3114</v>
      </c>
      <c r="C5364">
        <v>2711</v>
      </c>
      <c r="D5364">
        <v>2839</v>
      </c>
      <c r="E5364" s="1">
        <v>1109</v>
      </c>
      <c r="F5364" s="1">
        <v>1000</v>
      </c>
      <c r="G5364" s="1">
        <v>2564</v>
      </c>
      <c r="H5364" s="1">
        <v>3839</v>
      </c>
      <c r="I5364" s="1">
        <v>2601</v>
      </c>
      <c r="J5364" s="1">
        <v>1438</v>
      </c>
      <c r="K5364">
        <v>3302</v>
      </c>
      <c r="L5364">
        <v>3146</v>
      </c>
      <c r="M5364">
        <v>3606</v>
      </c>
    </row>
    <row r="5365" spans="1:13" x14ac:dyDescent="0.2">
      <c r="A5365" t="s">
        <v>5374</v>
      </c>
      <c r="B5365">
        <v>2808</v>
      </c>
      <c r="C5365">
        <v>2447</v>
      </c>
      <c r="D5365">
        <v>2554</v>
      </c>
      <c r="E5365" s="1">
        <v>995</v>
      </c>
      <c r="F5365" s="1">
        <v>843</v>
      </c>
      <c r="G5365" s="1">
        <v>2106</v>
      </c>
      <c r="H5365" s="1">
        <v>2917</v>
      </c>
      <c r="I5365" s="1">
        <v>2124</v>
      </c>
      <c r="J5365" s="1">
        <v>1096</v>
      </c>
      <c r="K5365">
        <v>3773</v>
      </c>
      <c r="L5365">
        <v>3312</v>
      </c>
      <c r="M5365">
        <v>3607</v>
      </c>
    </row>
    <row r="5366" spans="1:13" x14ac:dyDescent="0.2">
      <c r="A5366" t="s">
        <v>5375</v>
      </c>
      <c r="B5366">
        <v>3324</v>
      </c>
      <c r="C5366">
        <v>2386</v>
      </c>
      <c r="D5366">
        <v>2401</v>
      </c>
      <c r="E5366" s="1">
        <v>782</v>
      </c>
      <c r="F5366" s="1">
        <v>846</v>
      </c>
      <c r="G5366" s="1">
        <v>2117</v>
      </c>
      <c r="H5366" s="1">
        <v>2804</v>
      </c>
      <c r="I5366" s="1">
        <v>1841</v>
      </c>
      <c r="J5366" s="1">
        <v>1342</v>
      </c>
      <c r="K5366">
        <v>1994</v>
      </c>
      <c r="L5366">
        <v>2255</v>
      </c>
      <c r="M5366">
        <v>2178</v>
      </c>
    </row>
    <row r="5367" spans="1:13" x14ac:dyDescent="0.2">
      <c r="A5367" t="s">
        <v>5376</v>
      </c>
      <c r="B5367">
        <v>799</v>
      </c>
      <c r="C5367">
        <v>566</v>
      </c>
      <c r="D5367">
        <v>590</v>
      </c>
      <c r="E5367" s="1">
        <v>185</v>
      </c>
      <c r="F5367" s="1">
        <v>194</v>
      </c>
      <c r="G5367" s="1">
        <v>490</v>
      </c>
      <c r="H5367" s="1">
        <v>692</v>
      </c>
      <c r="I5367" s="1">
        <v>465</v>
      </c>
      <c r="J5367" s="1">
        <v>232</v>
      </c>
      <c r="K5367">
        <v>348</v>
      </c>
      <c r="L5367">
        <v>404</v>
      </c>
      <c r="M5367">
        <v>383</v>
      </c>
    </row>
    <row r="5368" spans="1:13" x14ac:dyDescent="0.2">
      <c r="A5368" t="s">
        <v>5377</v>
      </c>
      <c r="B5368">
        <v>119</v>
      </c>
      <c r="C5368">
        <v>119</v>
      </c>
      <c r="D5368">
        <v>148</v>
      </c>
      <c r="E5368" s="1">
        <v>45</v>
      </c>
      <c r="F5368" s="1">
        <v>49</v>
      </c>
      <c r="G5368" s="1">
        <v>107</v>
      </c>
      <c r="H5368" s="1">
        <v>154</v>
      </c>
      <c r="I5368" s="1">
        <v>97</v>
      </c>
      <c r="J5368" s="1">
        <v>71</v>
      </c>
      <c r="K5368">
        <v>137</v>
      </c>
      <c r="L5368">
        <v>137</v>
      </c>
      <c r="M5368">
        <v>143</v>
      </c>
    </row>
    <row r="5369" spans="1:13" x14ac:dyDescent="0.2">
      <c r="A5369" t="s">
        <v>5378</v>
      </c>
      <c r="B5369">
        <v>23</v>
      </c>
      <c r="C5369">
        <v>13</v>
      </c>
      <c r="D5369">
        <v>21</v>
      </c>
      <c r="E5369" s="1">
        <v>8</v>
      </c>
      <c r="F5369" s="1">
        <v>4</v>
      </c>
      <c r="G5369" s="1">
        <v>12</v>
      </c>
      <c r="H5369" s="1">
        <v>25</v>
      </c>
      <c r="I5369" s="1">
        <v>6</v>
      </c>
      <c r="J5369" s="1">
        <v>6</v>
      </c>
      <c r="K5369">
        <v>22</v>
      </c>
      <c r="L5369">
        <v>19</v>
      </c>
      <c r="M5369">
        <v>14</v>
      </c>
    </row>
    <row r="5370" spans="1:13" x14ac:dyDescent="0.2">
      <c r="A5370" t="s">
        <v>5379</v>
      </c>
      <c r="B5370">
        <v>15721</v>
      </c>
      <c r="C5370">
        <v>13885</v>
      </c>
      <c r="D5370">
        <v>13198</v>
      </c>
      <c r="E5370" s="1">
        <v>5947</v>
      </c>
      <c r="F5370" s="1">
        <v>5651</v>
      </c>
      <c r="G5370" s="1">
        <v>13222</v>
      </c>
      <c r="H5370" s="1">
        <v>16409</v>
      </c>
      <c r="I5370" s="1">
        <v>12294</v>
      </c>
      <c r="J5370" s="1">
        <v>6016</v>
      </c>
      <c r="K5370">
        <v>17088</v>
      </c>
      <c r="L5370">
        <v>18865</v>
      </c>
      <c r="M5370">
        <v>20523</v>
      </c>
    </row>
    <row r="5371" spans="1:13" x14ac:dyDescent="0.2">
      <c r="A5371" t="s">
        <v>5380</v>
      </c>
      <c r="B5371">
        <v>8839</v>
      </c>
      <c r="C5371">
        <v>8454</v>
      </c>
      <c r="D5371">
        <v>7746</v>
      </c>
      <c r="E5371" s="1">
        <v>5261</v>
      </c>
      <c r="F5371" s="1">
        <v>5318</v>
      </c>
      <c r="G5371" s="1">
        <v>14310</v>
      </c>
      <c r="H5371" s="1">
        <v>11540</v>
      </c>
      <c r="I5371" s="1">
        <v>8273</v>
      </c>
      <c r="J5371" s="1">
        <v>3371</v>
      </c>
      <c r="K5371">
        <v>5722</v>
      </c>
      <c r="L5371">
        <v>5960</v>
      </c>
      <c r="M5371">
        <v>6654</v>
      </c>
    </row>
    <row r="5372" spans="1:13" x14ac:dyDescent="0.2">
      <c r="A5372" t="s">
        <v>5381</v>
      </c>
      <c r="B5372">
        <v>1707</v>
      </c>
      <c r="C5372">
        <v>1567</v>
      </c>
      <c r="D5372">
        <v>1812</v>
      </c>
      <c r="E5372" s="1">
        <v>686</v>
      </c>
      <c r="F5372" s="1">
        <v>647</v>
      </c>
      <c r="G5372" s="1">
        <v>1604</v>
      </c>
      <c r="H5372" s="1">
        <v>1863</v>
      </c>
      <c r="I5372" s="1">
        <v>1154</v>
      </c>
      <c r="J5372" s="1">
        <v>891</v>
      </c>
      <c r="K5372">
        <v>1320</v>
      </c>
      <c r="L5372">
        <v>1122</v>
      </c>
      <c r="M5372">
        <v>1228</v>
      </c>
    </row>
    <row r="5373" spans="1:13" x14ac:dyDescent="0.2">
      <c r="A5373" t="s">
        <v>5382</v>
      </c>
      <c r="B5373">
        <v>368</v>
      </c>
      <c r="C5373">
        <v>459</v>
      </c>
      <c r="D5373">
        <v>520</v>
      </c>
      <c r="E5373" s="1">
        <v>125</v>
      </c>
      <c r="F5373" s="1">
        <v>186</v>
      </c>
      <c r="G5373" s="1">
        <v>339</v>
      </c>
      <c r="H5373" s="1">
        <v>411</v>
      </c>
      <c r="I5373" s="1">
        <v>261</v>
      </c>
      <c r="J5373" s="1">
        <v>242</v>
      </c>
      <c r="K5373">
        <v>290</v>
      </c>
      <c r="L5373">
        <v>284</v>
      </c>
      <c r="M5373">
        <v>340</v>
      </c>
    </row>
    <row r="5374" spans="1:13" x14ac:dyDescent="0.2">
      <c r="A5374" t="s">
        <v>5383</v>
      </c>
      <c r="B5374">
        <v>2691</v>
      </c>
      <c r="C5374">
        <v>2214</v>
      </c>
      <c r="D5374">
        <v>2830</v>
      </c>
      <c r="E5374" s="1">
        <v>1131</v>
      </c>
      <c r="F5374" s="1">
        <v>1037</v>
      </c>
      <c r="G5374" s="1">
        <v>2369</v>
      </c>
      <c r="H5374" s="1">
        <v>2259</v>
      </c>
      <c r="I5374" s="1">
        <v>1731</v>
      </c>
      <c r="J5374" s="1">
        <v>964</v>
      </c>
      <c r="K5374">
        <v>1930</v>
      </c>
      <c r="L5374">
        <v>1468</v>
      </c>
      <c r="M5374">
        <v>1803</v>
      </c>
    </row>
    <row r="5375" spans="1:13" x14ac:dyDescent="0.2">
      <c r="A5375" t="s">
        <v>5384</v>
      </c>
      <c r="B5375">
        <v>941</v>
      </c>
      <c r="C5375">
        <v>738</v>
      </c>
      <c r="D5375">
        <v>862</v>
      </c>
      <c r="E5375" s="1">
        <v>391</v>
      </c>
      <c r="F5375" s="1">
        <v>349</v>
      </c>
      <c r="G5375" s="1">
        <v>757</v>
      </c>
      <c r="H5375" s="1">
        <v>874</v>
      </c>
      <c r="I5375" s="1">
        <v>637</v>
      </c>
      <c r="J5375" s="1">
        <v>312</v>
      </c>
      <c r="K5375">
        <v>722</v>
      </c>
      <c r="L5375">
        <v>663</v>
      </c>
      <c r="M5375">
        <v>669</v>
      </c>
    </row>
    <row r="5376" spans="1:13" x14ac:dyDescent="0.2">
      <c r="A5376" t="s">
        <v>5385</v>
      </c>
      <c r="B5376">
        <v>1926</v>
      </c>
      <c r="C5376">
        <v>1705</v>
      </c>
      <c r="D5376">
        <v>2395</v>
      </c>
      <c r="E5376" s="1">
        <v>779</v>
      </c>
      <c r="F5376" s="1">
        <v>696</v>
      </c>
      <c r="G5376" s="1">
        <v>1688</v>
      </c>
      <c r="H5376" s="1">
        <v>2540</v>
      </c>
      <c r="I5376" s="1">
        <v>1531</v>
      </c>
      <c r="J5376" s="1">
        <v>949</v>
      </c>
      <c r="K5376">
        <v>2828</v>
      </c>
      <c r="L5376">
        <v>2060</v>
      </c>
      <c r="M5376">
        <v>2255</v>
      </c>
    </row>
    <row r="5377" spans="1:13" x14ac:dyDescent="0.2">
      <c r="A5377" t="s">
        <v>5386</v>
      </c>
      <c r="B5377">
        <v>597</v>
      </c>
      <c r="C5377">
        <v>626</v>
      </c>
      <c r="D5377">
        <v>710</v>
      </c>
      <c r="E5377" s="1">
        <v>287</v>
      </c>
      <c r="F5377" s="1">
        <v>214</v>
      </c>
      <c r="G5377" s="1">
        <v>530</v>
      </c>
      <c r="H5377" s="1">
        <v>1079</v>
      </c>
      <c r="I5377" s="1">
        <v>864</v>
      </c>
      <c r="J5377" s="1">
        <v>680</v>
      </c>
      <c r="K5377">
        <v>494</v>
      </c>
      <c r="L5377">
        <v>535</v>
      </c>
      <c r="M5377">
        <v>616</v>
      </c>
    </row>
    <row r="5378" spans="1:13" x14ac:dyDescent="0.2">
      <c r="A5378" t="s">
        <v>5387</v>
      </c>
      <c r="B5378">
        <v>6583</v>
      </c>
      <c r="C5378">
        <v>5414</v>
      </c>
      <c r="D5378">
        <v>5622</v>
      </c>
      <c r="E5378" s="1">
        <v>1852</v>
      </c>
      <c r="F5378" s="1">
        <v>1544</v>
      </c>
      <c r="G5378" s="1">
        <v>3570</v>
      </c>
      <c r="H5378" s="1">
        <v>4627</v>
      </c>
      <c r="I5378" s="1">
        <v>3193</v>
      </c>
      <c r="J5378" s="1">
        <v>1663</v>
      </c>
      <c r="K5378">
        <v>5718</v>
      </c>
      <c r="L5378">
        <v>5457</v>
      </c>
      <c r="M5378">
        <v>6315</v>
      </c>
    </row>
    <row r="5379" spans="1:13" x14ac:dyDescent="0.2">
      <c r="A5379" t="s">
        <v>5388</v>
      </c>
      <c r="B5379">
        <v>24259</v>
      </c>
      <c r="C5379">
        <v>19590</v>
      </c>
      <c r="D5379">
        <v>25292</v>
      </c>
      <c r="E5379" s="1">
        <v>8867</v>
      </c>
      <c r="F5379" s="1">
        <v>8268</v>
      </c>
      <c r="G5379" s="1">
        <v>18249</v>
      </c>
      <c r="H5379" s="1">
        <v>19963</v>
      </c>
      <c r="I5379" s="1">
        <v>15280</v>
      </c>
      <c r="J5379" s="1">
        <v>8102</v>
      </c>
      <c r="K5379">
        <v>10869</v>
      </c>
      <c r="L5379">
        <v>9362</v>
      </c>
      <c r="M5379">
        <v>10086</v>
      </c>
    </row>
    <row r="5380" spans="1:13" x14ac:dyDescent="0.2">
      <c r="A5380" t="s">
        <v>5389</v>
      </c>
      <c r="B5380">
        <v>5432</v>
      </c>
      <c r="C5380">
        <v>4481</v>
      </c>
      <c r="D5380">
        <v>4852</v>
      </c>
      <c r="E5380" s="1">
        <v>1596</v>
      </c>
      <c r="F5380" s="1">
        <v>1556</v>
      </c>
      <c r="G5380" s="1">
        <v>3697</v>
      </c>
      <c r="H5380" s="1">
        <v>3913</v>
      </c>
      <c r="I5380" s="1">
        <v>2549</v>
      </c>
      <c r="J5380" s="1">
        <v>1487</v>
      </c>
      <c r="K5380">
        <v>3303</v>
      </c>
      <c r="L5380">
        <v>3003</v>
      </c>
      <c r="M5380">
        <v>3426</v>
      </c>
    </row>
    <row r="5381" spans="1:13" x14ac:dyDescent="0.2">
      <c r="A5381" t="s">
        <v>5390</v>
      </c>
      <c r="B5381">
        <v>6381</v>
      </c>
      <c r="C5381">
        <v>6325</v>
      </c>
      <c r="D5381">
        <v>7868</v>
      </c>
      <c r="E5381" s="1">
        <v>3235</v>
      </c>
      <c r="F5381" s="1">
        <v>2863</v>
      </c>
      <c r="G5381" s="1">
        <v>6316</v>
      </c>
      <c r="H5381" s="1">
        <v>6599</v>
      </c>
      <c r="I5381" s="1">
        <v>4750</v>
      </c>
      <c r="J5381" s="1">
        <v>2355</v>
      </c>
      <c r="K5381">
        <v>7033</v>
      </c>
      <c r="L5381">
        <v>5900</v>
      </c>
      <c r="M5381">
        <v>6267</v>
      </c>
    </row>
    <row r="5382" spans="1:13" x14ac:dyDescent="0.2">
      <c r="A5382" t="s">
        <v>5391</v>
      </c>
      <c r="B5382">
        <v>11164</v>
      </c>
      <c r="C5382">
        <v>10676</v>
      </c>
      <c r="D5382">
        <v>10495</v>
      </c>
      <c r="E5382" s="1">
        <v>3270</v>
      </c>
      <c r="F5382" s="1">
        <v>2989</v>
      </c>
      <c r="G5382" s="1">
        <v>7147</v>
      </c>
      <c r="H5382" s="1">
        <v>11311</v>
      </c>
      <c r="I5382" s="1">
        <v>8163</v>
      </c>
      <c r="J5382" s="1">
        <v>4640</v>
      </c>
      <c r="K5382">
        <v>12969</v>
      </c>
      <c r="L5382">
        <v>13387</v>
      </c>
      <c r="M5382">
        <v>15283</v>
      </c>
    </row>
    <row r="5383" spans="1:13" x14ac:dyDescent="0.2">
      <c r="A5383" t="s">
        <v>5392</v>
      </c>
      <c r="B5383">
        <v>2957</v>
      </c>
      <c r="C5383">
        <v>2656</v>
      </c>
      <c r="D5383">
        <v>3293</v>
      </c>
      <c r="E5383" s="1">
        <v>1236</v>
      </c>
      <c r="F5383" s="1">
        <v>1142</v>
      </c>
      <c r="G5383" s="1">
        <v>2700</v>
      </c>
      <c r="H5383" s="1">
        <v>2953</v>
      </c>
      <c r="I5383" s="1">
        <v>2413</v>
      </c>
      <c r="J5383" s="1">
        <v>1210</v>
      </c>
      <c r="K5383">
        <v>2405</v>
      </c>
      <c r="L5383">
        <v>2770</v>
      </c>
      <c r="M5383">
        <v>2716</v>
      </c>
    </row>
    <row r="5384" spans="1:13" x14ac:dyDescent="0.2">
      <c r="A5384" t="s">
        <v>5393</v>
      </c>
      <c r="B5384">
        <v>5515</v>
      </c>
      <c r="C5384">
        <v>6133</v>
      </c>
      <c r="D5384">
        <v>6496</v>
      </c>
      <c r="E5384" s="1">
        <v>1684</v>
      </c>
      <c r="F5384" s="1">
        <v>1503</v>
      </c>
      <c r="G5384" s="1">
        <v>3797</v>
      </c>
      <c r="H5384" s="1">
        <v>7526</v>
      </c>
      <c r="I5384" s="1">
        <v>5423</v>
      </c>
      <c r="J5384" s="1">
        <v>3236</v>
      </c>
      <c r="K5384">
        <v>11389</v>
      </c>
      <c r="L5384">
        <v>9573</v>
      </c>
      <c r="M5384">
        <v>10825</v>
      </c>
    </row>
    <row r="5385" spans="1:13" x14ac:dyDescent="0.2">
      <c r="A5385" t="s">
        <v>5394</v>
      </c>
      <c r="B5385">
        <v>2048</v>
      </c>
      <c r="C5385">
        <v>1885</v>
      </c>
      <c r="D5385">
        <v>2490</v>
      </c>
      <c r="E5385" s="1">
        <v>704</v>
      </c>
      <c r="F5385" s="1">
        <v>563</v>
      </c>
      <c r="G5385" s="1">
        <v>1272</v>
      </c>
      <c r="H5385" s="1">
        <v>2385</v>
      </c>
      <c r="I5385" s="1">
        <v>1886</v>
      </c>
      <c r="J5385" s="1">
        <v>951</v>
      </c>
      <c r="K5385">
        <v>3096</v>
      </c>
      <c r="L5385">
        <v>2097</v>
      </c>
      <c r="M5385">
        <v>2466</v>
      </c>
    </row>
    <row r="5386" spans="1:13" x14ac:dyDescent="0.2">
      <c r="A5386" t="s">
        <v>5395</v>
      </c>
      <c r="B5386">
        <v>75685</v>
      </c>
      <c r="C5386">
        <v>70259</v>
      </c>
      <c r="D5386">
        <v>85272</v>
      </c>
      <c r="E5386" s="1">
        <v>27305</v>
      </c>
      <c r="F5386" s="1">
        <v>21632</v>
      </c>
      <c r="G5386" s="1">
        <v>48033</v>
      </c>
      <c r="H5386" s="1">
        <v>53534</v>
      </c>
      <c r="I5386" s="1">
        <v>44294</v>
      </c>
      <c r="J5386" s="1">
        <v>17681</v>
      </c>
      <c r="K5386">
        <v>65572</v>
      </c>
      <c r="L5386">
        <v>54773</v>
      </c>
      <c r="M5386">
        <v>59562</v>
      </c>
    </row>
    <row r="5387" spans="1:13" x14ac:dyDescent="0.2">
      <c r="A5387" t="s">
        <v>5396</v>
      </c>
      <c r="B5387">
        <v>15</v>
      </c>
      <c r="C5387">
        <v>3</v>
      </c>
      <c r="D5387">
        <v>14</v>
      </c>
      <c r="E5387" s="1">
        <v>4</v>
      </c>
      <c r="F5387" s="1">
        <v>8</v>
      </c>
      <c r="G5387" s="1">
        <v>8</v>
      </c>
      <c r="H5387" s="1">
        <v>7</v>
      </c>
      <c r="I5387" s="1">
        <v>5</v>
      </c>
      <c r="J5387" s="1">
        <v>1</v>
      </c>
      <c r="K5387">
        <v>3</v>
      </c>
      <c r="L5387">
        <v>6</v>
      </c>
      <c r="M5387">
        <v>4</v>
      </c>
    </row>
    <row r="5388" spans="1:13" x14ac:dyDescent="0.2">
      <c r="A5388" t="s">
        <v>5397</v>
      </c>
      <c r="B5388">
        <v>3358</v>
      </c>
      <c r="C5388">
        <v>2693</v>
      </c>
      <c r="D5388">
        <v>2914</v>
      </c>
      <c r="E5388" s="1">
        <v>726</v>
      </c>
      <c r="F5388" s="1">
        <v>851</v>
      </c>
      <c r="G5388" s="1">
        <v>1654</v>
      </c>
      <c r="H5388" s="1">
        <v>3313</v>
      </c>
      <c r="I5388" s="1">
        <v>1981</v>
      </c>
      <c r="J5388" s="1">
        <v>1918</v>
      </c>
      <c r="K5388">
        <v>4142</v>
      </c>
      <c r="L5388">
        <v>3994</v>
      </c>
      <c r="M5388">
        <v>4837</v>
      </c>
    </row>
    <row r="5389" spans="1:13" x14ac:dyDescent="0.2">
      <c r="A5389" t="s">
        <v>5398</v>
      </c>
      <c r="B5389">
        <v>1603</v>
      </c>
      <c r="C5389">
        <v>1418</v>
      </c>
      <c r="D5389">
        <v>1747</v>
      </c>
      <c r="E5389" s="1">
        <v>458</v>
      </c>
      <c r="F5389" s="1">
        <v>466</v>
      </c>
      <c r="G5389" s="1">
        <v>1105</v>
      </c>
      <c r="H5389" s="1">
        <v>2208</v>
      </c>
      <c r="I5389" s="1">
        <v>1311</v>
      </c>
      <c r="J5389" s="1">
        <v>906</v>
      </c>
      <c r="K5389">
        <v>2543</v>
      </c>
      <c r="L5389">
        <v>1971</v>
      </c>
      <c r="M5389">
        <v>2512</v>
      </c>
    </row>
    <row r="5390" spans="1:13" x14ac:dyDescent="0.2">
      <c r="A5390" t="s">
        <v>5399</v>
      </c>
      <c r="B5390">
        <v>203</v>
      </c>
      <c r="C5390">
        <v>192</v>
      </c>
      <c r="D5390">
        <v>329</v>
      </c>
      <c r="E5390" s="1">
        <v>70</v>
      </c>
      <c r="F5390" s="1">
        <v>82</v>
      </c>
      <c r="G5390" s="1">
        <v>197</v>
      </c>
      <c r="H5390" s="1">
        <v>410</v>
      </c>
      <c r="I5390" s="1">
        <v>222</v>
      </c>
      <c r="J5390" s="1">
        <v>135</v>
      </c>
      <c r="K5390">
        <v>388</v>
      </c>
      <c r="L5390">
        <v>239</v>
      </c>
      <c r="M5390">
        <v>322</v>
      </c>
    </row>
    <row r="5391" spans="1:13" x14ac:dyDescent="0.2">
      <c r="A5391" t="s">
        <v>5400</v>
      </c>
      <c r="B5391">
        <v>600</v>
      </c>
      <c r="C5391">
        <v>527</v>
      </c>
      <c r="D5391">
        <v>498</v>
      </c>
      <c r="E5391" s="1">
        <v>172</v>
      </c>
      <c r="F5391" s="1">
        <v>187</v>
      </c>
      <c r="G5391" s="1">
        <v>367</v>
      </c>
      <c r="H5391" s="1">
        <v>549</v>
      </c>
      <c r="I5391" s="1">
        <v>434</v>
      </c>
      <c r="J5391" s="1">
        <v>219</v>
      </c>
      <c r="K5391">
        <v>454</v>
      </c>
      <c r="L5391">
        <v>445</v>
      </c>
      <c r="M5391">
        <v>489</v>
      </c>
    </row>
    <row r="5392" spans="1:13" x14ac:dyDescent="0.2">
      <c r="A5392" t="s">
        <v>5401</v>
      </c>
      <c r="B5392">
        <v>694</v>
      </c>
      <c r="C5392">
        <v>416</v>
      </c>
      <c r="D5392">
        <v>530</v>
      </c>
      <c r="E5392" s="1">
        <v>279</v>
      </c>
      <c r="F5392" s="1">
        <v>176</v>
      </c>
      <c r="G5392" s="1">
        <v>401</v>
      </c>
      <c r="H5392" s="1">
        <v>441</v>
      </c>
      <c r="I5392" s="1">
        <v>387</v>
      </c>
      <c r="J5392" s="1">
        <v>189</v>
      </c>
      <c r="K5392">
        <v>425</v>
      </c>
      <c r="L5392">
        <v>347</v>
      </c>
      <c r="M5392">
        <v>352</v>
      </c>
    </row>
    <row r="5393" spans="1:13" x14ac:dyDescent="0.2">
      <c r="A5393" t="s">
        <v>5402</v>
      </c>
      <c r="B5393">
        <v>8644</v>
      </c>
      <c r="C5393">
        <v>6493</v>
      </c>
      <c r="D5393">
        <v>6564</v>
      </c>
      <c r="E5393" s="1">
        <v>3032</v>
      </c>
      <c r="F5393" s="1">
        <v>2598</v>
      </c>
      <c r="G5393" s="1">
        <v>6475</v>
      </c>
      <c r="H5393" s="1">
        <v>5836</v>
      </c>
      <c r="I5393" s="1">
        <v>4285</v>
      </c>
      <c r="J5393" s="1">
        <v>2187</v>
      </c>
      <c r="K5393">
        <v>4128</v>
      </c>
      <c r="L5393">
        <v>4678</v>
      </c>
      <c r="M5393">
        <v>4728</v>
      </c>
    </row>
    <row r="5394" spans="1:13" x14ac:dyDescent="0.2">
      <c r="A5394" t="s">
        <v>5403</v>
      </c>
      <c r="B5394">
        <v>3021</v>
      </c>
      <c r="C5394">
        <v>2623</v>
      </c>
      <c r="D5394">
        <v>2616</v>
      </c>
      <c r="E5394" s="1">
        <v>1391</v>
      </c>
      <c r="F5394" s="1">
        <v>1100</v>
      </c>
      <c r="G5394" s="1">
        <v>2246</v>
      </c>
      <c r="H5394" s="1">
        <v>2151</v>
      </c>
      <c r="I5394" s="1">
        <v>2179</v>
      </c>
      <c r="J5394" s="1">
        <v>924</v>
      </c>
      <c r="K5394">
        <v>1835</v>
      </c>
      <c r="L5394">
        <v>1910</v>
      </c>
      <c r="M5394">
        <v>2064</v>
      </c>
    </row>
    <row r="5395" spans="1:13" x14ac:dyDescent="0.2">
      <c r="A5395" t="s">
        <v>5404</v>
      </c>
      <c r="B5395">
        <v>5840</v>
      </c>
      <c r="C5395">
        <v>5162</v>
      </c>
      <c r="D5395">
        <v>5187</v>
      </c>
      <c r="E5395" s="1">
        <v>2074</v>
      </c>
      <c r="F5395" s="1">
        <v>1676</v>
      </c>
      <c r="G5395" s="1">
        <v>4123</v>
      </c>
      <c r="H5395" s="1">
        <v>5372</v>
      </c>
      <c r="I5395" s="1">
        <v>3622</v>
      </c>
      <c r="J5395" s="1">
        <v>1840</v>
      </c>
      <c r="K5395">
        <v>6181</v>
      </c>
      <c r="L5395">
        <v>6372</v>
      </c>
      <c r="M5395">
        <v>7365</v>
      </c>
    </row>
    <row r="5396" spans="1:13" x14ac:dyDescent="0.2">
      <c r="A5396" t="s">
        <v>5405</v>
      </c>
      <c r="B5396">
        <v>2097</v>
      </c>
      <c r="C5396">
        <v>1906</v>
      </c>
      <c r="D5396">
        <v>1761</v>
      </c>
      <c r="E5396" s="1">
        <v>443</v>
      </c>
      <c r="F5396" s="1">
        <v>336</v>
      </c>
      <c r="G5396" s="1">
        <v>905</v>
      </c>
      <c r="H5396" s="1">
        <v>1383</v>
      </c>
      <c r="I5396" s="1">
        <v>866</v>
      </c>
      <c r="J5396" s="1">
        <v>492</v>
      </c>
      <c r="K5396">
        <v>1900</v>
      </c>
      <c r="L5396">
        <v>1814</v>
      </c>
      <c r="M5396">
        <v>2142</v>
      </c>
    </row>
    <row r="5397" spans="1:13" x14ac:dyDescent="0.2">
      <c r="A5397" t="s">
        <v>5406</v>
      </c>
      <c r="B5397">
        <v>1336</v>
      </c>
      <c r="C5397">
        <v>988</v>
      </c>
      <c r="D5397">
        <v>895</v>
      </c>
      <c r="E5397" s="1">
        <v>382</v>
      </c>
      <c r="F5397" s="1">
        <v>484</v>
      </c>
      <c r="G5397" s="1">
        <v>824</v>
      </c>
      <c r="H5397" s="1">
        <v>1091</v>
      </c>
      <c r="I5397" s="1">
        <v>743</v>
      </c>
      <c r="J5397" s="1">
        <v>407</v>
      </c>
      <c r="K5397">
        <v>658</v>
      </c>
      <c r="L5397">
        <v>799</v>
      </c>
      <c r="M5397">
        <v>774</v>
      </c>
    </row>
    <row r="5398" spans="1:13" x14ac:dyDescent="0.2">
      <c r="A5398" t="s">
        <v>5407</v>
      </c>
      <c r="B5398">
        <v>3177</v>
      </c>
      <c r="C5398">
        <v>2761</v>
      </c>
      <c r="D5398">
        <v>2766</v>
      </c>
      <c r="E5398" s="1">
        <v>1093</v>
      </c>
      <c r="F5398" s="1">
        <v>899</v>
      </c>
      <c r="G5398" s="1">
        <v>2238</v>
      </c>
      <c r="H5398" s="1">
        <v>3760</v>
      </c>
      <c r="I5398" s="1">
        <v>2664</v>
      </c>
      <c r="J5398" s="1">
        <v>1473</v>
      </c>
      <c r="K5398">
        <v>3526</v>
      </c>
      <c r="L5398">
        <v>3382</v>
      </c>
      <c r="M5398">
        <v>3783</v>
      </c>
    </row>
    <row r="5399" spans="1:13" x14ac:dyDescent="0.2">
      <c r="A5399" t="s">
        <v>5408</v>
      </c>
      <c r="B5399">
        <v>1661</v>
      </c>
      <c r="C5399">
        <v>1517</v>
      </c>
      <c r="D5399">
        <v>1835</v>
      </c>
      <c r="E5399" s="1">
        <v>702</v>
      </c>
      <c r="F5399" s="1">
        <v>639</v>
      </c>
      <c r="G5399" s="1">
        <v>1561</v>
      </c>
      <c r="H5399" s="1">
        <v>2753</v>
      </c>
      <c r="I5399" s="1">
        <v>2001</v>
      </c>
      <c r="J5399" s="1">
        <v>1210</v>
      </c>
      <c r="K5399">
        <v>3001</v>
      </c>
      <c r="L5399">
        <v>2213</v>
      </c>
      <c r="M5399">
        <v>2760</v>
      </c>
    </row>
    <row r="5400" spans="1:13" x14ac:dyDescent="0.2">
      <c r="A5400" t="s">
        <v>5409</v>
      </c>
      <c r="B5400">
        <v>9371</v>
      </c>
      <c r="C5400">
        <v>7131</v>
      </c>
      <c r="D5400">
        <v>7909</v>
      </c>
      <c r="E5400" s="1">
        <v>3763</v>
      </c>
      <c r="F5400" s="1">
        <v>3224</v>
      </c>
      <c r="G5400" s="1">
        <v>7563</v>
      </c>
      <c r="H5400" s="1">
        <v>11397</v>
      </c>
      <c r="I5400" s="1">
        <v>7203</v>
      </c>
      <c r="J5400" s="1">
        <v>3863</v>
      </c>
      <c r="K5400">
        <v>8940</v>
      </c>
      <c r="L5400">
        <v>7857</v>
      </c>
      <c r="M5400">
        <v>8773</v>
      </c>
    </row>
    <row r="5401" spans="1:13" x14ac:dyDescent="0.2">
      <c r="A5401" t="s">
        <v>5410</v>
      </c>
      <c r="B5401">
        <v>2740</v>
      </c>
      <c r="C5401">
        <v>2248</v>
      </c>
      <c r="D5401">
        <v>1958</v>
      </c>
      <c r="E5401" s="1">
        <v>669</v>
      </c>
      <c r="F5401" s="1">
        <v>633</v>
      </c>
      <c r="G5401" s="1">
        <v>1531</v>
      </c>
      <c r="H5401" s="1">
        <v>1882</v>
      </c>
      <c r="I5401" s="1">
        <v>1040</v>
      </c>
      <c r="J5401" s="1">
        <v>775</v>
      </c>
      <c r="K5401">
        <v>1282</v>
      </c>
      <c r="L5401">
        <v>1377</v>
      </c>
      <c r="M5401">
        <v>1636</v>
      </c>
    </row>
    <row r="5402" spans="1:13" x14ac:dyDescent="0.2">
      <c r="A5402" t="s">
        <v>5411</v>
      </c>
      <c r="B5402">
        <v>5625</v>
      </c>
      <c r="C5402">
        <v>4389</v>
      </c>
      <c r="D5402">
        <v>5192</v>
      </c>
      <c r="E5402" s="1">
        <v>1608</v>
      </c>
      <c r="F5402" s="1">
        <v>1636</v>
      </c>
      <c r="G5402" s="1">
        <v>3811</v>
      </c>
      <c r="H5402" s="1">
        <v>6465</v>
      </c>
      <c r="I5402" s="1">
        <v>3877</v>
      </c>
      <c r="J5402" s="1">
        <v>2648</v>
      </c>
      <c r="K5402">
        <v>7794</v>
      </c>
      <c r="L5402">
        <v>7014</v>
      </c>
      <c r="M5402">
        <v>8004</v>
      </c>
    </row>
    <row r="5403" spans="1:13" x14ac:dyDescent="0.2">
      <c r="A5403" t="s">
        <v>5412</v>
      </c>
      <c r="B5403">
        <v>51405</v>
      </c>
      <c r="C5403">
        <v>44969</v>
      </c>
      <c r="D5403">
        <v>59439</v>
      </c>
      <c r="E5403" s="1">
        <v>20274</v>
      </c>
      <c r="F5403" s="1">
        <v>21602</v>
      </c>
      <c r="G5403" s="1">
        <v>58873</v>
      </c>
      <c r="H5403" s="1">
        <v>51764</v>
      </c>
      <c r="I5403" s="1">
        <v>29514</v>
      </c>
      <c r="J5403" s="1">
        <v>16681</v>
      </c>
      <c r="K5403">
        <v>47447</v>
      </c>
      <c r="L5403">
        <v>45939</v>
      </c>
      <c r="M5403">
        <v>47744</v>
      </c>
    </row>
    <row r="5404" spans="1:13" x14ac:dyDescent="0.2">
      <c r="A5404" t="s">
        <v>5413</v>
      </c>
      <c r="B5404">
        <v>7824</v>
      </c>
      <c r="C5404">
        <v>6149</v>
      </c>
      <c r="D5404">
        <v>7572</v>
      </c>
      <c r="E5404" s="1">
        <v>2715</v>
      </c>
      <c r="F5404" s="1">
        <v>2577</v>
      </c>
      <c r="G5404" s="1">
        <v>6357</v>
      </c>
      <c r="H5404" s="1">
        <v>7404</v>
      </c>
      <c r="I5404" s="1">
        <v>4475</v>
      </c>
      <c r="J5404" s="1">
        <v>2351</v>
      </c>
      <c r="K5404">
        <v>7689</v>
      </c>
      <c r="L5404">
        <v>6370</v>
      </c>
      <c r="M5404">
        <v>7705</v>
      </c>
    </row>
    <row r="5405" spans="1:13" x14ac:dyDescent="0.2">
      <c r="A5405" t="s">
        <v>5414</v>
      </c>
      <c r="B5405">
        <v>4473</v>
      </c>
      <c r="C5405">
        <v>3737</v>
      </c>
      <c r="D5405">
        <v>4887</v>
      </c>
      <c r="E5405" s="1">
        <v>1317</v>
      </c>
      <c r="F5405" s="1">
        <v>1276</v>
      </c>
      <c r="G5405" s="1">
        <v>2945</v>
      </c>
      <c r="H5405" s="1">
        <v>6849</v>
      </c>
      <c r="I5405" s="1">
        <v>3746</v>
      </c>
      <c r="J5405" s="1">
        <v>2880</v>
      </c>
      <c r="K5405">
        <v>5396</v>
      </c>
      <c r="L5405">
        <v>4291</v>
      </c>
      <c r="M5405">
        <v>4791</v>
      </c>
    </row>
    <row r="5406" spans="1:13" x14ac:dyDescent="0.2">
      <c r="A5406" t="s">
        <v>5415</v>
      </c>
      <c r="B5406">
        <v>24866</v>
      </c>
      <c r="C5406">
        <v>19573</v>
      </c>
      <c r="D5406">
        <v>20861</v>
      </c>
      <c r="E5406" s="1">
        <v>8347</v>
      </c>
      <c r="F5406" s="1">
        <v>7218</v>
      </c>
      <c r="G5406" s="1">
        <v>17547</v>
      </c>
      <c r="H5406" s="1">
        <v>21651</v>
      </c>
      <c r="I5406" s="1">
        <v>16198</v>
      </c>
      <c r="J5406" s="1">
        <v>7619</v>
      </c>
      <c r="K5406">
        <v>22934</v>
      </c>
      <c r="L5406">
        <v>22670</v>
      </c>
      <c r="M5406">
        <v>23530</v>
      </c>
    </row>
    <row r="5407" spans="1:13" x14ac:dyDescent="0.2">
      <c r="A5407" t="s">
        <v>5416</v>
      </c>
      <c r="B5407">
        <v>2675</v>
      </c>
      <c r="C5407">
        <v>2896</v>
      </c>
      <c r="D5407">
        <v>2804</v>
      </c>
      <c r="E5407" s="1">
        <v>1210</v>
      </c>
      <c r="F5407" s="1">
        <v>989</v>
      </c>
      <c r="G5407" s="1">
        <v>2422</v>
      </c>
      <c r="H5407" s="1">
        <v>2735</v>
      </c>
      <c r="I5407" s="1">
        <v>1854</v>
      </c>
      <c r="J5407" s="1">
        <v>859</v>
      </c>
      <c r="K5407">
        <v>2450</v>
      </c>
      <c r="L5407">
        <v>2548</v>
      </c>
      <c r="M5407">
        <v>2760</v>
      </c>
    </row>
    <row r="5408" spans="1:13" x14ac:dyDescent="0.2">
      <c r="A5408" t="s">
        <v>5417</v>
      </c>
      <c r="B5408">
        <v>4147</v>
      </c>
      <c r="C5408">
        <v>3479</v>
      </c>
      <c r="D5408">
        <v>4653</v>
      </c>
      <c r="E5408" s="1">
        <v>1616</v>
      </c>
      <c r="F5408" s="1">
        <v>1190</v>
      </c>
      <c r="G5408" s="1">
        <v>2979</v>
      </c>
      <c r="H5408" s="1">
        <v>5881</v>
      </c>
      <c r="I5408" s="1">
        <v>3750</v>
      </c>
      <c r="J5408" s="1">
        <v>2101</v>
      </c>
      <c r="K5408">
        <v>7496</v>
      </c>
      <c r="L5408">
        <v>5514</v>
      </c>
      <c r="M5408">
        <v>6278</v>
      </c>
    </row>
    <row r="5409" spans="1:13" x14ac:dyDescent="0.2">
      <c r="A5409" t="s">
        <v>5418</v>
      </c>
      <c r="B5409">
        <v>2118</v>
      </c>
      <c r="C5409">
        <v>2157</v>
      </c>
      <c r="D5409">
        <v>2829</v>
      </c>
      <c r="E5409" s="1">
        <v>1133</v>
      </c>
      <c r="F5409" s="1">
        <v>1012</v>
      </c>
      <c r="G5409" s="1">
        <v>2567</v>
      </c>
      <c r="H5409" s="1">
        <v>2614</v>
      </c>
      <c r="I5409" s="1">
        <v>1768</v>
      </c>
      <c r="J5409" s="1">
        <v>770</v>
      </c>
      <c r="K5409">
        <v>2127</v>
      </c>
      <c r="L5409">
        <v>1587</v>
      </c>
      <c r="M5409">
        <v>1963</v>
      </c>
    </row>
    <row r="5410" spans="1:13" x14ac:dyDescent="0.2">
      <c r="A5410" t="s">
        <v>5419</v>
      </c>
      <c r="B5410">
        <v>3581</v>
      </c>
      <c r="C5410">
        <v>3248</v>
      </c>
      <c r="D5410">
        <v>2997</v>
      </c>
      <c r="E5410" s="1">
        <v>1090</v>
      </c>
      <c r="F5410" s="1">
        <v>1051</v>
      </c>
      <c r="G5410" s="1">
        <v>2433</v>
      </c>
      <c r="H5410" s="1">
        <v>2931</v>
      </c>
      <c r="I5410" s="1">
        <v>1973</v>
      </c>
      <c r="J5410" s="1">
        <v>970</v>
      </c>
      <c r="K5410">
        <v>2736</v>
      </c>
      <c r="L5410">
        <v>3087</v>
      </c>
      <c r="M5410">
        <v>3352</v>
      </c>
    </row>
    <row r="5411" spans="1:13" x14ac:dyDescent="0.2">
      <c r="A5411" t="s">
        <v>5420</v>
      </c>
      <c r="B5411">
        <v>2093</v>
      </c>
      <c r="C5411">
        <v>2103</v>
      </c>
      <c r="D5411">
        <v>2463</v>
      </c>
      <c r="E5411" s="1">
        <v>871</v>
      </c>
      <c r="F5411" s="1">
        <v>660</v>
      </c>
      <c r="G5411" s="1">
        <v>1797</v>
      </c>
      <c r="H5411" s="1">
        <v>2790</v>
      </c>
      <c r="I5411" s="1">
        <v>1866</v>
      </c>
      <c r="J5411" s="1">
        <v>1111</v>
      </c>
      <c r="K5411">
        <v>2932</v>
      </c>
      <c r="L5411">
        <v>2577</v>
      </c>
      <c r="M5411">
        <v>2886</v>
      </c>
    </row>
    <row r="5412" spans="1:13" x14ac:dyDescent="0.2">
      <c r="A5412" t="s">
        <v>5421</v>
      </c>
      <c r="B5412">
        <v>1118</v>
      </c>
      <c r="C5412">
        <v>1139</v>
      </c>
      <c r="D5412">
        <v>1672</v>
      </c>
      <c r="E5412" s="1">
        <v>483</v>
      </c>
      <c r="F5412" s="1">
        <v>419</v>
      </c>
      <c r="G5412" s="1">
        <v>1133</v>
      </c>
      <c r="H5412" s="1">
        <v>1662</v>
      </c>
      <c r="I5412" s="1">
        <v>1077</v>
      </c>
      <c r="J5412" s="1">
        <v>685</v>
      </c>
      <c r="K5412">
        <v>1837</v>
      </c>
      <c r="L5412">
        <v>1394</v>
      </c>
      <c r="M5412">
        <v>1522</v>
      </c>
    </row>
    <row r="5413" spans="1:13" x14ac:dyDescent="0.2">
      <c r="A5413" t="s">
        <v>5422</v>
      </c>
      <c r="B5413">
        <v>2549</v>
      </c>
      <c r="C5413">
        <v>2334</v>
      </c>
      <c r="D5413">
        <v>2345</v>
      </c>
      <c r="E5413" s="1">
        <v>1101</v>
      </c>
      <c r="F5413" s="1">
        <v>910</v>
      </c>
      <c r="G5413" s="1">
        <v>2082</v>
      </c>
      <c r="H5413" s="1">
        <v>3609</v>
      </c>
      <c r="I5413" s="1">
        <v>2608</v>
      </c>
      <c r="J5413" s="1">
        <v>1438</v>
      </c>
      <c r="K5413">
        <v>2966</v>
      </c>
      <c r="L5413">
        <v>2636</v>
      </c>
      <c r="M5413">
        <v>3086</v>
      </c>
    </row>
    <row r="5414" spans="1:13" x14ac:dyDescent="0.2">
      <c r="A5414" t="s">
        <v>5423</v>
      </c>
      <c r="B5414">
        <v>2826</v>
      </c>
      <c r="C5414">
        <v>2381</v>
      </c>
      <c r="D5414">
        <v>2539</v>
      </c>
      <c r="E5414" s="1">
        <v>926</v>
      </c>
      <c r="F5414" s="1">
        <v>858</v>
      </c>
      <c r="G5414" s="1">
        <v>1937</v>
      </c>
      <c r="H5414" s="1">
        <v>3178</v>
      </c>
      <c r="I5414" s="1">
        <v>2305</v>
      </c>
      <c r="J5414" s="1">
        <v>1283</v>
      </c>
      <c r="K5414">
        <v>2576</v>
      </c>
      <c r="L5414">
        <v>2150</v>
      </c>
      <c r="M5414">
        <v>2593</v>
      </c>
    </row>
    <row r="5415" spans="1:13" x14ac:dyDescent="0.2">
      <c r="A5415" t="s">
        <v>5424</v>
      </c>
      <c r="B5415">
        <v>4037</v>
      </c>
      <c r="C5415">
        <v>3327</v>
      </c>
      <c r="D5415">
        <v>3590</v>
      </c>
      <c r="E5415" s="1">
        <v>1439</v>
      </c>
      <c r="F5415" s="1">
        <v>1193</v>
      </c>
      <c r="G5415" s="1">
        <v>2773</v>
      </c>
      <c r="H5415" s="1">
        <v>4279</v>
      </c>
      <c r="I5415" s="1">
        <v>3170</v>
      </c>
      <c r="J5415" s="1">
        <v>1637</v>
      </c>
      <c r="K5415">
        <v>4549</v>
      </c>
      <c r="L5415">
        <v>3765</v>
      </c>
      <c r="M5415">
        <v>4510</v>
      </c>
    </row>
    <row r="5416" spans="1:13" x14ac:dyDescent="0.2">
      <c r="A5416" t="s">
        <v>5425</v>
      </c>
      <c r="B5416">
        <v>2444</v>
      </c>
      <c r="C5416">
        <v>2465</v>
      </c>
      <c r="D5416">
        <v>2735</v>
      </c>
      <c r="E5416" s="1">
        <v>930</v>
      </c>
      <c r="F5416" s="1">
        <v>846</v>
      </c>
      <c r="G5416" s="1">
        <v>2047</v>
      </c>
      <c r="H5416" s="1">
        <v>2954</v>
      </c>
      <c r="I5416" s="1">
        <v>2054</v>
      </c>
      <c r="J5416" s="1">
        <v>1098</v>
      </c>
      <c r="K5416">
        <v>3395</v>
      </c>
      <c r="L5416">
        <v>3010</v>
      </c>
      <c r="M5416">
        <v>3480</v>
      </c>
    </row>
    <row r="5417" spans="1:13" x14ac:dyDescent="0.2">
      <c r="A5417" t="s">
        <v>5426</v>
      </c>
      <c r="B5417">
        <v>4541</v>
      </c>
      <c r="C5417">
        <v>4238</v>
      </c>
      <c r="D5417">
        <v>4342</v>
      </c>
      <c r="E5417" s="1">
        <v>2080</v>
      </c>
      <c r="F5417" s="1">
        <v>1797</v>
      </c>
      <c r="G5417" s="1">
        <v>4306</v>
      </c>
      <c r="H5417" s="1">
        <v>6260</v>
      </c>
      <c r="I5417" s="1">
        <v>4176</v>
      </c>
      <c r="J5417" s="1">
        <v>1963</v>
      </c>
      <c r="K5417">
        <v>5791</v>
      </c>
      <c r="L5417">
        <v>5347</v>
      </c>
      <c r="M5417">
        <v>5796</v>
      </c>
    </row>
    <row r="5418" spans="1:13" x14ac:dyDescent="0.2">
      <c r="A5418" t="s">
        <v>5427</v>
      </c>
      <c r="B5418">
        <v>3001</v>
      </c>
      <c r="C5418">
        <v>2690</v>
      </c>
      <c r="D5418">
        <v>2860</v>
      </c>
      <c r="E5418" s="1">
        <v>1200</v>
      </c>
      <c r="F5418" s="1">
        <v>1034</v>
      </c>
      <c r="G5418" s="1">
        <v>2473</v>
      </c>
      <c r="H5418" s="1">
        <v>3453</v>
      </c>
      <c r="I5418" s="1">
        <v>2187</v>
      </c>
      <c r="J5418" s="1">
        <v>1354</v>
      </c>
      <c r="K5418">
        <v>2642</v>
      </c>
      <c r="L5418">
        <v>3208</v>
      </c>
      <c r="M5418">
        <v>3223</v>
      </c>
    </row>
    <row r="5419" spans="1:13" x14ac:dyDescent="0.2">
      <c r="A5419" t="s">
        <v>5428</v>
      </c>
      <c r="B5419">
        <v>2722</v>
      </c>
      <c r="C5419">
        <v>2323</v>
      </c>
      <c r="D5419">
        <v>2610</v>
      </c>
      <c r="E5419" s="1">
        <v>1039</v>
      </c>
      <c r="F5419" s="1">
        <v>954</v>
      </c>
      <c r="G5419" s="1">
        <v>2284</v>
      </c>
      <c r="H5419" s="1">
        <v>2968</v>
      </c>
      <c r="I5419" s="1">
        <v>2065</v>
      </c>
      <c r="J5419" s="1">
        <v>1235</v>
      </c>
      <c r="K5419">
        <v>2470</v>
      </c>
      <c r="L5419">
        <v>2318</v>
      </c>
      <c r="M5419">
        <v>2728</v>
      </c>
    </row>
    <row r="5420" spans="1:13" x14ac:dyDescent="0.2">
      <c r="A5420" t="s">
        <v>5429</v>
      </c>
      <c r="B5420">
        <v>953</v>
      </c>
      <c r="C5420">
        <v>876</v>
      </c>
      <c r="D5420">
        <v>1127</v>
      </c>
      <c r="E5420" s="1">
        <v>317</v>
      </c>
      <c r="F5420" s="1">
        <v>321</v>
      </c>
      <c r="G5420" s="1">
        <v>690</v>
      </c>
      <c r="H5420" s="1">
        <v>946</v>
      </c>
      <c r="I5420" s="1">
        <v>662</v>
      </c>
      <c r="J5420" s="1">
        <v>385</v>
      </c>
      <c r="K5420">
        <v>1074</v>
      </c>
      <c r="L5420">
        <v>913</v>
      </c>
      <c r="M5420">
        <v>905</v>
      </c>
    </row>
    <row r="5421" spans="1:13" x14ac:dyDescent="0.2">
      <c r="A5421" t="s">
        <v>5430</v>
      </c>
      <c r="B5421">
        <v>4325</v>
      </c>
      <c r="C5421">
        <v>3485</v>
      </c>
      <c r="D5421">
        <v>3968</v>
      </c>
      <c r="E5421" s="1">
        <v>1925</v>
      </c>
      <c r="F5421" s="1">
        <v>1816</v>
      </c>
      <c r="G5421" s="1">
        <v>4182</v>
      </c>
      <c r="H5421" s="1">
        <v>5117</v>
      </c>
      <c r="I5421" s="1">
        <v>3585</v>
      </c>
      <c r="J5421" s="1">
        <v>2074</v>
      </c>
      <c r="K5421">
        <v>3482</v>
      </c>
      <c r="L5421">
        <v>3541</v>
      </c>
      <c r="M5421">
        <v>3739</v>
      </c>
    </row>
    <row r="5422" spans="1:13" x14ac:dyDescent="0.2">
      <c r="A5422" t="s">
        <v>5431</v>
      </c>
      <c r="B5422">
        <v>1177</v>
      </c>
      <c r="C5422">
        <v>806</v>
      </c>
      <c r="D5422">
        <v>1175</v>
      </c>
      <c r="E5422" s="1">
        <v>484</v>
      </c>
      <c r="F5422" s="1">
        <v>417</v>
      </c>
      <c r="G5422" s="1">
        <v>824</v>
      </c>
      <c r="H5422" s="1">
        <v>997</v>
      </c>
      <c r="I5422" s="1">
        <v>826</v>
      </c>
      <c r="J5422" s="1">
        <v>416</v>
      </c>
      <c r="K5422">
        <v>1249</v>
      </c>
      <c r="L5422">
        <v>1043</v>
      </c>
      <c r="M5422">
        <v>1181</v>
      </c>
    </row>
    <row r="5423" spans="1:13" x14ac:dyDescent="0.2">
      <c r="A5423" t="s">
        <v>5432</v>
      </c>
      <c r="B5423">
        <v>1840</v>
      </c>
      <c r="C5423">
        <v>2155</v>
      </c>
      <c r="D5423">
        <v>2207</v>
      </c>
      <c r="E5423" s="1">
        <v>1820</v>
      </c>
      <c r="F5423" s="1">
        <v>1889</v>
      </c>
      <c r="G5423" s="1">
        <v>4648</v>
      </c>
      <c r="H5423" s="1">
        <v>766</v>
      </c>
      <c r="I5423" s="1">
        <v>765</v>
      </c>
      <c r="J5423" s="1">
        <v>217</v>
      </c>
      <c r="K5423">
        <v>467</v>
      </c>
      <c r="L5423">
        <v>396</v>
      </c>
      <c r="M5423">
        <v>521</v>
      </c>
    </row>
    <row r="5424" spans="1:13" x14ac:dyDescent="0.2">
      <c r="A5424" t="s">
        <v>5433</v>
      </c>
      <c r="B5424">
        <v>8843</v>
      </c>
      <c r="C5424">
        <v>7362</v>
      </c>
      <c r="D5424">
        <v>8616</v>
      </c>
      <c r="E5424" s="1">
        <v>3212</v>
      </c>
      <c r="F5424" s="1">
        <v>2733</v>
      </c>
      <c r="G5424" s="1">
        <v>6510</v>
      </c>
      <c r="H5424" s="1">
        <v>7177</v>
      </c>
      <c r="I5424" s="1">
        <v>5193</v>
      </c>
      <c r="J5424" s="1">
        <v>2739</v>
      </c>
      <c r="K5424">
        <v>7358</v>
      </c>
      <c r="L5424">
        <v>6294</v>
      </c>
      <c r="M5424">
        <v>7432</v>
      </c>
    </row>
    <row r="5425" spans="1:13" x14ac:dyDescent="0.2">
      <c r="A5425" t="s">
        <v>5434</v>
      </c>
      <c r="B5425">
        <v>3145</v>
      </c>
      <c r="C5425">
        <v>2657</v>
      </c>
      <c r="D5425">
        <v>4643</v>
      </c>
      <c r="E5425" s="1">
        <v>1546</v>
      </c>
      <c r="F5425" s="1">
        <v>1473</v>
      </c>
      <c r="G5425" s="1">
        <v>3559</v>
      </c>
      <c r="H5425" s="1">
        <v>4579</v>
      </c>
      <c r="I5425" s="1">
        <v>2726</v>
      </c>
      <c r="J5425" s="1">
        <v>1362</v>
      </c>
      <c r="K5425">
        <v>3033</v>
      </c>
      <c r="L5425">
        <v>1937</v>
      </c>
      <c r="M5425">
        <v>2281</v>
      </c>
    </row>
    <row r="5426" spans="1:13" x14ac:dyDescent="0.2">
      <c r="A5426" t="s">
        <v>5435</v>
      </c>
      <c r="B5426">
        <v>2655</v>
      </c>
      <c r="C5426">
        <v>2602</v>
      </c>
      <c r="D5426">
        <v>3706</v>
      </c>
      <c r="E5426" s="1">
        <v>978</v>
      </c>
      <c r="F5426" s="1">
        <v>1101</v>
      </c>
      <c r="G5426" s="1">
        <v>2487</v>
      </c>
      <c r="H5426" s="1">
        <v>2463</v>
      </c>
      <c r="I5426" s="1">
        <v>1707</v>
      </c>
      <c r="J5426" s="1">
        <v>782</v>
      </c>
      <c r="K5426">
        <v>1586</v>
      </c>
      <c r="L5426">
        <v>1457</v>
      </c>
      <c r="M5426">
        <v>1550</v>
      </c>
    </row>
    <row r="5427" spans="1:13" x14ac:dyDescent="0.2">
      <c r="A5427" t="s">
        <v>5436</v>
      </c>
      <c r="B5427">
        <v>3449</v>
      </c>
      <c r="C5427">
        <v>2957</v>
      </c>
      <c r="D5427">
        <v>3132</v>
      </c>
      <c r="E5427" s="1">
        <v>1283</v>
      </c>
      <c r="F5427" s="1">
        <v>1124</v>
      </c>
      <c r="G5427" s="1">
        <v>2784</v>
      </c>
      <c r="H5427" s="1">
        <v>5513</v>
      </c>
      <c r="I5427" s="1">
        <v>3540</v>
      </c>
      <c r="J5427" s="1">
        <v>1955</v>
      </c>
      <c r="K5427">
        <v>5046</v>
      </c>
      <c r="L5427">
        <v>4440</v>
      </c>
      <c r="M5427">
        <v>5320</v>
      </c>
    </row>
    <row r="5428" spans="1:13" x14ac:dyDescent="0.2">
      <c r="A5428" t="s">
        <v>5437</v>
      </c>
      <c r="B5428">
        <v>4446</v>
      </c>
      <c r="C5428">
        <v>3651</v>
      </c>
      <c r="D5428">
        <v>4373</v>
      </c>
      <c r="E5428" s="1">
        <v>1720</v>
      </c>
      <c r="F5428" s="1">
        <v>1471</v>
      </c>
      <c r="G5428" s="1">
        <v>3435</v>
      </c>
      <c r="H5428" s="1">
        <v>4201</v>
      </c>
      <c r="I5428" s="1">
        <v>2702</v>
      </c>
      <c r="J5428" s="1">
        <v>1492</v>
      </c>
      <c r="K5428">
        <v>4049</v>
      </c>
      <c r="L5428">
        <v>3664</v>
      </c>
      <c r="M5428">
        <v>4438</v>
      </c>
    </row>
    <row r="5429" spans="1:13" x14ac:dyDescent="0.2">
      <c r="A5429" t="s">
        <v>5438</v>
      </c>
      <c r="B5429">
        <v>1393</v>
      </c>
      <c r="C5429">
        <v>1285</v>
      </c>
      <c r="D5429">
        <v>1395</v>
      </c>
      <c r="E5429" s="1">
        <v>629</v>
      </c>
      <c r="F5429" s="1">
        <v>527</v>
      </c>
      <c r="G5429" s="1">
        <v>1255</v>
      </c>
      <c r="H5429" s="1">
        <v>1383</v>
      </c>
      <c r="I5429" s="1">
        <v>991</v>
      </c>
      <c r="J5429" s="1">
        <v>447</v>
      </c>
      <c r="K5429">
        <v>1079</v>
      </c>
      <c r="L5429">
        <v>930</v>
      </c>
      <c r="M5429">
        <v>1107</v>
      </c>
    </row>
    <row r="5430" spans="1:13" x14ac:dyDescent="0.2">
      <c r="A5430" t="s">
        <v>5439</v>
      </c>
      <c r="B5430">
        <v>1557</v>
      </c>
      <c r="C5430">
        <v>1271</v>
      </c>
      <c r="D5430">
        <v>1624</v>
      </c>
      <c r="E5430" s="1">
        <v>865</v>
      </c>
      <c r="F5430" s="1">
        <v>676</v>
      </c>
      <c r="G5430" s="1">
        <v>1616</v>
      </c>
      <c r="H5430" s="1">
        <v>1580</v>
      </c>
      <c r="I5430" s="1">
        <v>980</v>
      </c>
      <c r="J5430" s="1">
        <v>441</v>
      </c>
      <c r="K5430">
        <v>2093</v>
      </c>
      <c r="L5430">
        <v>1883</v>
      </c>
      <c r="M5430">
        <v>2051</v>
      </c>
    </row>
    <row r="5431" spans="1:13" x14ac:dyDescent="0.2">
      <c r="A5431" t="s">
        <v>5440</v>
      </c>
      <c r="B5431">
        <v>516</v>
      </c>
      <c r="C5431">
        <v>437</v>
      </c>
      <c r="D5431">
        <v>541</v>
      </c>
      <c r="E5431" s="1">
        <v>319</v>
      </c>
      <c r="F5431" s="1">
        <v>245</v>
      </c>
      <c r="G5431" s="1">
        <v>558</v>
      </c>
      <c r="H5431" s="1">
        <v>497</v>
      </c>
      <c r="I5431" s="1">
        <v>390</v>
      </c>
      <c r="J5431" s="1">
        <v>154</v>
      </c>
      <c r="K5431">
        <v>855</v>
      </c>
      <c r="L5431">
        <v>677</v>
      </c>
      <c r="M5431">
        <v>724</v>
      </c>
    </row>
    <row r="5432" spans="1:13" x14ac:dyDescent="0.2">
      <c r="A5432" t="s">
        <v>5441</v>
      </c>
      <c r="B5432">
        <v>6987</v>
      </c>
      <c r="C5432">
        <v>5187</v>
      </c>
      <c r="D5432">
        <v>6022</v>
      </c>
      <c r="E5432" s="1">
        <v>2839</v>
      </c>
      <c r="F5432" s="1">
        <v>2616</v>
      </c>
      <c r="G5432" s="1">
        <v>6055</v>
      </c>
      <c r="H5432" s="1">
        <v>9676</v>
      </c>
      <c r="I5432" s="1">
        <v>6537</v>
      </c>
      <c r="J5432" s="1">
        <v>4011</v>
      </c>
      <c r="K5432">
        <v>10817</v>
      </c>
      <c r="L5432">
        <v>10356</v>
      </c>
      <c r="M5432">
        <v>11482</v>
      </c>
    </row>
    <row r="5433" spans="1:13" x14ac:dyDescent="0.2">
      <c r="A5433" t="s">
        <v>5442</v>
      </c>
      <c r="B5433">
        <v>12822</v>
      </c>
      <c r="C5433">
        <v>10216</v>
      </c>
      <c r="D5433">
        <v>9886</v>
      </c>
      <c r="E5433" s="1">
        <v>2097</v>
      </c>
      <c r="F5433" s="1">
        <v>2090</v>
      </c>
      <c r="G5433" s="1">
        <v>5461</v>
      </c>
      <c r="H5433" s="1">
        <v>5589</v>
      </c>
      <c r="I5433" s="1">
        <v>3339</v>
      </c>
      <c r="J5433" s="1">
        <v>1878</v>
      </c>
      <c r="K5433">
        <v>6141</v>
      </c>
      <c r="L5433">
        <v>6307</v>
      </c>
      <c r="M5433">
        <v>7870</v>
      </c>
    </row>
    <row r="5434" spans="1:13" x14ac:dyDescent="0.2">
      <c r="A5434" t="s">
        <v>5443</v>
      </c>
      <c r="B5434">
        <v>3238</v>
      </c>
      <c r="C5434">
        <v>2777</v>
      </c>
      <c r="D5434">
        <v>2679</v>
      </c>
      <c r="E5434" s="1">
        <v>1183</v>
      </c>
      <c r="F5434" s="1">
        <v>1030</v>
      </c>
      <c r="G5434" s="1">
        <v>2530</v>
      </c>
      <c r="H5434" s="1">
        <v>2625</v>
      </c>
      <c r="I5434" s="1">
        <v>2100</v>
      </c>
      <c r="J5434" s="1">
        <v>1129</v>
      </c>
      <c r="K5434">
        <v>2875</v>
      </c>
      <c r="L5434">
        <v>2825</v>
      </c>
      <c r="M5434">
        <v>3203</v>
      </c>
    </row>
    <row r="5435" spans="1:13" x14ac:dyDescent="0.2">
      <c r="A5435" t="s">
        <v>5444</v>
      </c>
      <c r="B5435">
        <v>4202</v>
      </c>
      <c r="C5435">
        <v>3514</v>
      </c>
      <c r="D5435">
        <v>3779</v>
      </c>
      <c r="E5435" s="1">
        <v>1114</v>
      </c>
      <c r="F5435" s="1">
        <v>1025</v>
      </c>
      <c r="G5435" s="1">
        <v>2611</v>
      </c>
      <c r="H5435" s="1">
        <v>5349</v>
      </c>
      <c r="I5435" s="1">
        <v>2908</v>
      </c>
      <c r="J5435" s="1">
        <v>1999</v>
      </c>
      <c r="K5435">
        <v>6384</v>
      </c>
      <c r="L5435">
        <v>5953</v>
      </c>
      <c r="M5435">
        <v>7567</v>
      </c>
    </row>
    <row r="5436" spans="1:13" x14ac:dyDescent="0.2">
      <c r="A5436" t="s">
        <v>5445</v>
      </c>
      <c r="B5436">
        <v>2244</v>
      </c>
      <c r="C5436">
        <v>1786</v>
      </c>
      <c r="D5436">
        <v>1730</v>
      </c>
      <c r="E5436" s="1">
        <v>753</v>
      </c>
      <c r="F5436" s="1">
        <v>715</v>
      </c>
      <c r="G5436" s="1">
        <v>1767</v>
      </c>
      <c r="H5436" s="1">
        <v>2038</v>
      </c>
      <c r="I5436" s="1">
        <v>1384</v>
      </c>
      <c r="J5436" s="1">
        <v>724</v>
      </c>
      <c r="K5436">
        <v>1618</v>
      </c>
      <c r="L5436">
        <v>1902</v>
      </c>
      <c r="M5436">
        <v>1959</v>
      </c>
    </row>
    <row r="5437" spans="1:13" x14ac:dyDescent="0.2">
      <c r="A5437" t="s">
        <v>5446</v>
      </c>
      <c r="B5437">
        <v>2586</v>
      </c>
      <c r="C5437">
        <v>2030</v>
      </c>
      <c r="D5437">
        <v>2237</v>
      </c>
      <c r="E5437" s="1">
        <v>821</v>
      </c>
      <c r="F5437" s="1">
        <v>665</v>
      </c>
      <c r="G5437" s="1">
        <v>1762</v>
      </c>
      <c r="H5437" s="1">
        <v>3247</v>
      </c>
      <c r="I5437" s="1">
        <v>1948</v>
      </c>
      <c r="J5437" s="1">
        <v>1196</v>
      </c>
      <c r="K5437">
        <v>3166</v>
      </c>
      <c r="L5437">
        <v>2548</v>
      </c>
      <c r="M5437">
        <v>2900</v>
      </c>
    </row>
    <row r="5438" spans="1:13" x14ac:dyDescent="0.2">
      <c r="A5438" t="s">
        <v>5447</v>
      </c>
      <c r="B5438">
        <v>2692</v>
      </c>
      <c r="C5438">
        <v>2213</v>
      </c>
      <c r="D5438">
        <v>2496</v>
      </c>
      <c r="E5438" s="1">
        <v>752</v>
      </c>
      <c r="F5438" s="1">
        <v>692</v>
      </c>
      <c r="G5438" s="1">
        <v>1631</v>
      </c>
      <c r="H5438" s="1">
        <v>2176</v>
      </c>
      <c r="I5438" s="1">
        <v>1443</v>
      </c>
      <c r="J5438" s="1">
        <v>745</v>
      </c>
      <c r="K5438">
        <v>2106</v>
      </c>
      <c r="L5438">
        <v>2057</v>
      </c>
      <c r="M5438">
        <v>2388</v>
      </c>
    </row>
    <row r="5439" spans="1:13" x14ac:dyDescent="0.2">
      <c r="A5439" t="s">
        <v>5448</v>
      </c>
      <c r="B5439">
        <v>18945</v>
      </c>
      <c r="C5439">
        <v>15789</v>
      </c>
      <c r="D5439">
        <v>21361</v>
      </c>
      <c r="E5439" s="1">
        <v>7509</v>
      </c>
      <c r="F5439" s="1">
        <v>7195</v>
      </c>
      <c r="G5439" s="1">
        <v>18664</v>
      </c>
      <c r="H5439" s="1">
        <v>25536</v>
      </c>
      <c r="I5439" s="1">
        <v>15239</v>
      </c>
      <c r="J5439" s="1">
        <v>10318</v>
      </c>
      <c r="K5439">
        <v>26188</v>
      </c>
      <c r="L5439">
        <v>19645</v>
      </c>
      <c r="M5439">
        <v>22537</v>
      </c>
    </row>
    <row r="5440" spans="1:13" x14ac:dyDescent="0.2">
      <c r="A5440" t="s">
        <v>5449</v>
      </c>
      <c r="B5440">
        <v>8635</v>
      </c>
      <c r="C5440">
        <v>7721</v>
      </c>
      <c r="D5440">
        <v>8282</v>
      </c>
      <c r="E5440" s="1">
        <v>2806</v>
      </c>
      <c r="F5440" s="1">
        <v>2383</v>
      </c>
      <c r="G5440" s="1">
        <v>5725</v>
      </c>
      <c r="H5440" s="1">
        <v>7033</v>
      </c>
      <c r="I5440" s="1">
        <v>4528</v>
      </c>
      <c r="J5440" s="1">
        <v>2468</v>
      </c>
      <c r="K5440">
        <v>10053</v>
      </c>
      <c r="L5440">
        <v>9254</v>
      </c>
      <c r="M5440">
        <v>11024</v>
      </c>
    </row>
    <row r="5441" spans="1:13" x14ac:dyDescent="0.2">
      <c r="A5441" t="s">
        <v>5450</v>
      </c>
      <c r="B5441">
        <v>6759</v>
      </c>
      <c r="C5441">
        <v>5268</v>
      </c>
      <c r="D5441">
        <v>5052</v>
      </c>
      <c r="E5441" s="1">
        <v>2239</v>
      </c>
      <c r="F5441" s="1">
        <v>1806</v>
      </c>
      <c r="G5441" s="1">
        <v>4473</v>
      </c>
      <c r="H5441" s="1">
        <v>6384</v>
      </c>
      <c r="I5441" s="1">
        <v>4087</v>
      </c>
      <c r="J5441" s="1">
        <v>2287</v>
      </c>
      <c r="K5441">
        <v>6584</v>
      </c>
      <c r="L5441">
        <v>6765</v>
      </c>
      <c r="M5441">
        <v>7507</v>
      </c>
    </row>
    <row r="5442" spans="1:13" x14ac:dyDescent="0.2">
      <c r="A5442" t="s">
        <v>5451</v>
      </c>
      <c r="B5442">
        <v>5877</v>
      </c>
      <c r="C5442">
        <v>5825</v>
      </c>
      <c r="D5442">
        <v>6049</v>
      </c>
      <c r="E5442" s="1">
        <v>1996</v>
      </c>
      <c r="F5442" s="1">
        <v>1950</v>
      </c>
      <c r="G5442" s="1">
        <v>5355</v>
      </c>
      <c r="H5442" s="1">
        <v>11427</v>
      </c>
      <c r="I5442" s="1">
        <v>6908</v>
      </c>
      <c r="J5442" s="1">
        <v>4199</v>
      </c>
      <c r="K5442">
        <v>9039</v>
      </c>
      <c r="L5442">
        <v>8117</v>
      </c>
      <c r="M5442">
        <v>9667</v>
      </c>
    </row>
    <row r="5443" spans="1:13" x14ac:dyDescent="0.2">
      <c r="A5443" t="s">
        <v>5452</v>
      </c>
      <c r="B5443">
        <v>3099</v>
      </c>
      <c r="C5443">
        <v>3036</v>
      </c>
      <c r="D5443">
        <v>2766</v>
      </c>
      <c r="E5443" s="1">
        <v>819</v>
      </c>
      <c r="F5443" s="1">
        <v>789</v>
      </c>
      <c r="G5443" s="1">
        <v>1848</v>
      </c>
      <c r="H5443" s="1">
        <v>3518</v>
      </c>
      <c r="I5443" s="1">
        <v>2488</v>
      </c>
      <c r="J5443" s="1">
        <v>1588</v>
      </c>
      <c r="K5443">
        <v>4754</v>
      </c>
      <c r="L5443">
        <v>4220</v>
      </c>
      <c r="M5443">
        <v>5362</v>
      </c>
    </row>
    <row r="5444" spans="1:13" x14ac:dyDescent="0.2">
      <c r="A5444" t="s">
        <v>5453</v>
      </c>
      <c r="B5444">
        <v>2454</v>
      </c>
      <c r="C5444">
        <v>2219</v>
      </c>
      <c r="D5444">
        <v>2977</v>
      </c>
      <c r="E5444" s="1">
        <v>1196</v>
      </c>
      <c r="F5444" s="1">
        <v>1058</v>
      </c>
      <c r="G5444" s="1">
        <v>2662</v>
      </c>
      <c r="H5444" s="1">
        <v>3440</v>
      </c>
      <c r="I5444" s="1">
        <v>2073</v>
      </c>
      <c r="J5444" s="1">
        <v>1080</v>
      </c>
      <c r="K5444">
        <v>3741</v>
      </c>
      <c r="L5444">
        <v>2708</v>
      </c>
      <c r="M5444">
        <v>3225</v>
      </c>
    </row>
    <row r="5445" spans="1:13" x14ac:dyDescent="0.2">
      <c r="A5445" t="s">
        <v>5454</v>
      </c>
      <c r="B5445">
        <v>2589</v>
      </c>
      <c r="C5445">
        <v>2338</v>
      </c>
      <c r="D5445">
        <v>2509</v>
      </c>
      <c r="E5445" s="1">
        <v>566</v>
      </c>
      <c r="F5445" s="1">
        <v>528</v>
      </c>
      <c r="G5445" s="1">
        <v>1318</v>
      </c>
      <c r="H5445" s="1">
        <v>2584</v>
      </c>
      <c r="I5445" s="1">
        <v>1553</v>
      </c>
      <c r="J5445" s="1">
        <v>1227</v>
      </c>
      <c r="K5445">
        <v>2341</v>
      </c>
      <c r="L5445">
        <v>2050</v>
      </c>
      <c r="M5445">
        <v>2332</v>
      </c>
    </row>
    <row r="5446" spans="1:13" x14ac:dyDescent="0.2">
      <c r="A5446" t="s">
        <v>5455</v>
      </c>
      <c r="B5446">
        <v>1756</v>
      </c>
      <c r="C5446">
        <v>1370</v>
      </c>
      <c r="D5446">
        <v>1434</v>
      </c>
      <c r="E5446" s="1">
        <v>527</v>
      </c>
      <c r="F5446" s="1">
        <v>540</v>
      </c>
      <c r="G5446" s="1">
        <v>1363</v>
      </c>
      <c r="H5446" s="1">
        <v>2432</v>
      </c>
      <c r="I5446" s="1">
        <v>1657</v>
      </c>
      <c r="J5446" s="1">
        <v>1121</v>
      </c>
      <c r="K5446">
        <v>1824</v>
      </c>
      <c r="L5446">
        <v>1718</v>
      </c>
      <c r="M5446">
        <v>2033</v>
      </c>
    </row>
    <row r="5447" spans="1:13" x14ac:dyDescent="0.2">
      <c r="A5447" t="s">
        <v>5456</v>
      </c>
      <c r="B5447">
        <v>2132</v>
      </c>
      <c r="C5447">
        <v>1863</v>
      </c>
      <c r="D5447">
        <v>2078</v>
      </c>
      <c r="E5447" s="1">
        <v>515</v>
      </c>
      <c r="F5447" s="1">
        <v>523</v>
      </c>
      <c r="G5447" s="1">
        <v>1421</v>
      </c>
      <c r="H5447" s="1">
        <v>3155</v>
      </c>
      <c r="I5447" s="1">
        <v>2043</v>
      </c>
      <c r="J5447" s="1">
        <v>1485</v>
      </c>
      <c r="K5447">
        <v>2706</v>
      </c>
      <c r="L5447">
        <v>2458</v>
      </c>
      <c r="M5447">
        <v>2723</v>
      </c>
    </row>
    <row r="5448" spans="1:13" x14ac:dyDescent="0.2">
      <c r="A5448" t="s">
        <v>5457</v>
      </c>
      <c r="B5448">
        <v>1928</v>
      </c>
      <c r="C5448">
        <v>1221</v>
      </c>
      <c r="D5448">
        <v>1422</v>
      </c>
      <c r="E5448" s="1">
        <v>549</v>
      </c>
      <c r="F5448" s="1">
        <v>570</v>
      </c>
      <c r="G5448" s="1">
        <v>1250</v>
      </c>
      <c r="H5448" s="1">
        <v>1725</v>
      </c>
      <c r="I5448" s="1">
        <v>1316</v>
      </c>
      <c r="J5448" s="1">
        <v>566</v>
      </c>
      <c r="K5448">
        <v>953</v>
      </c>
      <c r="L5448">
        <v>995</v>
      </c>
      <c r="M5448">
        <v>883</v>
      </c>
    </row>
    <row r="5449" spans="1:13" x14ac:dyDescent="0.2">
      <c r="A5449" t="s">
        <v>5458</v>
      </c>
      <c r="B5449">
        <v>774</v>
      </c>
      <c r="C5449">
        <v>610</v>
      </c>
      <c r="D5449">
        <v>686</v>
      </c>
      <c r="E5449" s="1">
        <v>259</v>
      </c>
      <c r="F5449" s="1">
        <v>208</v>
      </c>
      <c r="G5449" s="1">
        <v>483</v>
      </c>
      <c r="H5449" s="1">
        <v>784</v>
      </c>
      <c r="I5449" s="1">
        <v>502</v>
      </c>
      <c r="J5449" s="1">
        <v>309</v>
      </c>
      <c r="K5449">
        <v>663</v>
      </c>
      <c r="L5449">
        <v>542</v>
      </c>
      <c r="M5449">
        <v>626</v>
      </c>
    </row>
    <row r="5450" spans="1:13" x14ac:dyDescent="0.2">
      <c r="A5450" t="s">
        <v>5459</v>
      </c>
      <c r="B5450">
        <v>1330</v>
      </c>
      <c r="C5450">
        <v>1089</v>
      </c>
      <c r="D5450">
        <v>1595</v>
      </c>
      <c r="E5450" s="1">
        <v>752</v>
      </c>
      <c r="F5450" s="1">
        <v>570</v>
      </c>
      <c r="G5450" s="1">
        <v>1524</v>
      </c>
      <c r="H5450" s="1">
        <v>1484</v>
      </c>
      <c r="I5450" s="1">
        <v>1135</v>
      </c>
      <c r="J5450" s="1">
        <v>511</v>
      </c>
      <c r="K5450">
        <v>1548</v>
      </c>
      <c r="L5450">
        <v>1138</v>
      </c>
      <c r="M5450">
        <v>1291</v>
      </c>
    </row>
    <row r="5451" spans="1:13" x14ac:dyDescent="0.2">
      <c r="A5451" t="s">
        <v>5460</v>
      </c>
      <c r="B5451">
        <v>411</v>
      </c>
      <c r="C5451">
        <v>382</v>
      </c>
      <c r="D5451">
        <v>427</v>
      </c>
      <c r="E5451" s="1">
        <v>214</v>
      </c>
      <c r="F5451" s="1">
        <v>185</v>
      </c>
      <c r="G5451" s="1">
        <v>414</v>
      </c>
      <c r="H5451" s="1">
        <v>410</v>
      </c>
      <c r="I5451" s="1">
        <v>289</v>
      </c>
      <c r="J5451" s="1">
        <v>131</v>
      </c>
      <c r="K5451">
        <v>441</v>
      </c>
      <c r="L5451">
        <v>485</v>
      </c>
      <c r="M5451">
        <v>478</v>
      </c>
    </row>
    <row r="5452" spans="1:13" x14ac:dyDescent="0.2">
      <c r="A5452" t="s">
        <v>5461</v>
      </c>
      <c r="B5452">
        <v>497</v>
      </c>
      <c r="C5452">
        <v>345</v>
      </c>
      <c r="D5452">
        <v>419</v>
      </c>
      <c r="E5452" s="1">
        <v>129</v>
      </c>
      <c r="F5452" s="1">
        <v>171</v>
      </c>
      <c r="G5452" s="1">
        <v>381</v>
      </c>
      <c r="H5452" s="1">
        <v>731</v>
      </c>
      <c r="I5452" s="1">
        <v>503</v>
      </c>
      <c r="J5452" s="1">
        <v>266</v>
      </c>
      <c r="K5452">
        <v>566</v>
      </c>
      <c r="L5452">
        <v>509</v>
      </c>
      <c r="M5452">
        <v>615</v>
      </c>
    </row>
    <row r="5453" spans="1:13" x14ac:dyDescent="0.2">
      <c r="A5453" t="s">
        <v>5462</v>
      </c>
      <c r="B5453">
        <v>342</v>
      </c>
      <c r="C5453">
        <v>301</v>
      </c>
      <c r="D5453">
        <v>330</v>
      </c>
      <c r="E5453" s="1">
        <v>157</v>
      </c>
      <c r="F5453" s="1">
        <v>173</v>
      </c>
      <c r="G5453" s="1">
        <v>429</v>
      </c>
      <c r="H5453" s="1">
        <v>726</v>
      </c>
      <c r="I5453" s="1">
        <v>431</v>
      </c>
      <c r="J5453" s="1">
        <v>240</v>
      </c>
      <c r="K5453">
        <v>505</v>
      </c>
      <c r="L5453">
        <v>556</v>
      </c>
      <c r="M5453">
        <v>595</v>
      </c>
    </row>
    <row r="5454" spans="1:13" x14ac:dyDescent="0.2">
      <c r="A5454" t="s">
        <v>5463</v>
      </c>
      <c r="B5454">
        <v>5814</v>
      </c>
      <c r="C5454">
        <v>6194</v>
      </c>
      <c r="D5454">
        <v>6656</v>
      </c>
      <c r="E5454" s="1">
        <v>2706</v>
      </c>
      <c r="F5454" s="1">
        <v>2727</v>
      </c>
      <c r="G5454" s="1">
        <v>7212</v>
      </c>
      <c r="H5454" s="1">
        <v>2621</v>
      </c>
      <c r="I5454" s="1">
        <v>1562</v>
      </c>
      <c r="J5454" s="1">
        <v>826</v>
      </c>
      <c r="K5454">
        <v>2424</v>
      </c>
      <c r="L5454">
        <v>2494</v>
      </c>
      <c r="M5454">
        <v>2647</v>
      </c>
    </row>
    <row r="5455" spans="1:13" x14ac:dyDescent="0.2">
      <c r="A5455" t="s">
        <v>5464</v>
      </c>
      <c r="B5455">
        <v>2466</v>
      </c>
      <c r="C5455">
        <v>2025</v>
      </c>
      <c r="D5455">
        <v>1944</v>
      </c>
      <c r="E5455" s="1">
        <v>1243</v>
      </c>
      <c r="F5455" s="1">
        <v>1043</v>
      </c>
      <c r="G5455" s="1">
        <v>2218</v>
      </c>
      <c r="H5455" s="1">
        <v>890</v>
      </c>
      <c r="I5455" s="1">
        <v>651</v>
      </c>
      <c r="J5455" s="1">
        <v>252</v>
      </c>
      <c r="K5455">
        <v>855</v>
      </c>
      <c r="L5455">
        <v>824</v>
      </c>
      <c r="M5455">
        <v>862</v>
      </c>
    </row>
    <row r="5456" spans="1:13" x14ac:dyDescent="0.2">
      <c r="A5456" t="s">
        <v>5465</v>
      </c>
      <c r="B5456">
        <v>7960</v>
      </c>
      <c r="C5456">
        <v>7377</v>
      </c>
      <c r="D5456">
        <v>7638</v>
      </c>
      <c r="E5456" s="1">
        <v>2294</v>
      </c>
      <c r="F5456" s="1">
        <v>2002</v>
      </c>
      <c r="G5456" s="1">
        <v>5348</v>
      </c>
      <c r="H5456" s="1">
        <v>6227</v>
      </c>
      <c r="I5456" s="1">
        <v>3868</v>
      </c>
      <c r="J5456" s="1">
        <v>2250</v>
      </c>
      <c r="K5456">
        <v>5743</v>
      </c>
      <c r="L5456">
        <v>6036</v>
      </c>
      <c r="M5456">
        <v>6459</v>
      </c>
    </row>
    <row r="5457" spans="1:13" x14ac:dyDescent="0.2">
      <c r="A5457" t="s">
        <v>5466</v>
      </c>
      <c r="B5457">
        <v>1564</v>
      </c>
      <c r="C5457">
        <v>1633</v>
      </c>
      <c r="D5457">
        <v>1618</v>
      </c>
      <c r="E5457" s="1">
        <v>330</v>
      </c>
      <c r="F5457" s="1">
        <v>332</v>
      </c>
      <c r="G5457" s="1">
        <v>809</v>
      </c>
      <c r="H5457" s="1">
        <v>746</v>
      </c>
      <c r="I5457" s="1">
        <v>491</v>
      </c>
      <c r="J5457" s="1">
        <v>381</v>
      </c>
      <c r="K5457">
        <v>786</v>
      </c>
      <c r="L5457">
        <v>842</v>
      </c>
      <c r="M5457">
        <v>995</v>
      </c>
    </row>
    <row r="5458" spans="1:13" x14ac:dyDescent="0.2">
      <c r="A5458" t="s">
        <v>5467</v>
      </c>
      <c r="B5458">
        <v>2110</v>
      </c>
      <c r="C5458">
        <v>1654</v>
      </c>
      <c r="D5458">
        <v>2072</v>
      </c>
      <c r="E5458" s="1">
        <v>594</v>
      </c>
      <c r="F5458" s="1">
        <v>507</v>
      </c>
      <c r="G5458" s="1">
        <v>1001</v>
      </c>
      <c r="H5458" s="1">
        <v>1043</v>
      </c>
      <c r="I5458" s="1">
        <v>798</v>
      </c>
      <c r="J5458" s="1">
        <v>450</v>
      </c>
      <c r="K5458">
        <v>1233</v>
      </c>
      <c r="L5458">
        <v>942</v>
      </c>
      <c r="M5458">
        <v>1194</v>
      </c>
    </row>
    <row r="5459" spans="1:13" x14ac:dyDescent="0.2">
      <c r="A5459" t="s">
        <v>5468</v>
      </c>
      <c r="B5459">
        <v>3</v>
      </c>
      <c r="C5459">
        <v>4</v>
      </c>
      <c r="D5459">
        <v>4</v>
      </c>
      <c r="E5459" s="1">
        <v>5</v>
      </c>
      <c r="F5459" s="1">
        <v>6</v>
      </c>
      <c r="G5459" s="1">
        <v>8</v>
      </c>
      <c r="H5459" s="1">
        <v>7</v>
      </c>
      <c r="I5459" s="1">
        <v>1</v>
      </c>
      <c r="J5459" s="1">
        <v>0</v>
      </c>
      <c r="K5459">
        <v>5</v>
      </c>
      <c r="L5459">
        <v>2</v>
      </c>
      <c r="M5459">
        <v>1</v>
      </c>
    </row>
    <row r="5460" spans="1:13" x14ac:dyDescent="0.2">
      <c r="A5460" t="s">
        <v>5469</v>
      </c>
      <c r="B5460">
        <v>0</v>
      </c>
      <c r="C5460">
        <v>0</v>
      </c>
      <c r="D5460">
        <v>0</v>
      </c>
      <c r="E5460" s="1">
        <v>0</v>
      </c>
      <c r="F5460" s="1">
        <v>0</v>
      </c>
      <c r="G5460" s="1">
        <v>0</v>
      </c>
      <c r="H5460" s="1">
        <v>0</v>
      </c>
      <c r="I5460" s="1">
        <v>0</v>
      </c>
      <c r="J5460" s="1">
        <v>0</v>
      </c>
      <c r="K5460">
        <v>0</v>
      </c>
      <c r="L5460">
        <v>0</v>
      </c>
      <c r="M5460">
        <v>0</v>
      </c>
    </row>
    <row r="5461" spans="1:13" x14ac:dyDescent="0.2">
      <c r="A5461" t="s">
        <v>5470</v>
      </c>
      <c r="B5461">
        <v>199</v>
      </c>
      <c r="C5461">
        <v>208</v>
      </c>
      <c r="D5461">
        <v>166</v>
      </c>
      <c r="E5461" s="1">
        <v>53</v>
      </c>
      <c r="F5461" s="1">
        <v>54</v>
      </c>
      <c r="G5461" s="1">
        <v>124</v>
      </c>
      <c r="H5461" s="1">
        <v>140</v>
      </c>
      <c r="I5461" s="1">
        <v>79</v>
      </c>
      <c r="J5461" s="1">
        <v>63</v>
      </c>
      <c r="K5461">
        <v>160</v>
      </c>
      <c r="L5461">
        <v>193</v>
      </c>
      <c r="M5461">
        <v>218</v>
      </c>
    </row>
    <row r="5462" spans="1:13" x14ac:dyDescent="0.2">
      <c r="A5462" t="s">
        <v>5471</v>
      </c>
      <c r="B5462">
        <v>146</v>
      </c>
      <c r="C5462">
        <v>132</v>
      </c>
      <c r="D5462">
        <v>185</v>
      </c>
      <c r="E5462" s="1">
        <v>147</v>
      </c>
      <c r="F5462" s="1">
        <v>128</v>
      </c>
      <c r="G5462" s="1">
        <v>266</v>
      </c>
      <c r="H5462" s="1">
        <v>231</v>
      </c>
      <c r="I5462" s="1">
        <v>141</v>
      </c>
      <c r="J5462" s="1">
        <v>87</v>
      </c>
      <c r="K5462">
        <v>174</v>
      </c>
      <c r="L5462">
        <v>113</v>
      </c>
      <c r="M5462">
        <v>133</v>
      </c>
    </row>
    <row r="5463" spans="1:13" x14ac:dyDescent="0.2">
      <c r="A5463" t="s">
        <v>5472</v>
      </c>
      <c r="B5463">
        <v>0</v>
      </c>
      <c r="C5463">
        <v>0</v>
      </c>
      <c r="D5463">
        <v>0</v>
      </c>
      <c r="E5463" s="1">
        <v>0</v>
      </c>
      <c r="F5463" s="1">
        <v>0</v>
      </c>
      <c r="G5463" s="1">
        <v>0</v>
      </c>
      <c r="H5463" s="1">
        <v>0</v>
      </c>
      <c r="I5463" s="1">
        <v>0</v>
      </c>
      <c r="J5463" s="1">
        <v>0</v>
      </c>
      <c r="K5463">
        <v>0</v>
      </c>
      <c r="L5463">
        <v>0</v>
      </c>
      <c r="M5463">
        <v>0</v>
      </c>
    </row>
    <row r="5464" spans="1:13" x14ac:dyDescent="0.2">
      <c r="A5464" t="s">
        <v>5473</v>
      </c>
      <c r="B5464">
        <v>1223</v>
      </c>
      <c r="C5464">
        <v>974</v>
      </c>
      <c r="D5464">
        <v>1081</v>
      </c>
      <c r="E5464" s="1">
        <v>816</v>
      </c>
      <c r="F5464" s="1">
        <v>726</v>
      </c>
      <c r="G5464" s="1">
        <v>1709</v>
      </c>
      <c r="H5464" s="1">
        <v>1415</v>
      </c>
      <c r="I5464" s="1">
        <v>946</v>
      </c>
      <c r="J5464" s="1">
        <v>464</v>
      </c>
      <c r="K5464">
        <v>1295</v>
      </c>
      <c r="L5464">
        <v>1191</v>
      </c>
      <c r="M5464">
        <v>1250</v>
      </c>
    </row>
    <row r="5465" spans="1:13" x14ac:dyDescent="0.2">
      <c r="A5465" t="s">
        <v>5474</v>
      </c>
      <c r="B5465">
        <v>132</v>
      </c>
      <c r="C5465">
        <v>112</v>
      </c>
      <c r="D5465">
        <v>153</v>
      </c>
      <c r="E5465" s="1">
        <v>86</v>
      </c>
      <c r="F5465" s="1">
        <v>91</v>
      </c>
      <c r="G5465" s="1">
        <v>225</v>
      </c>
      <c r="H5465" s="1">
        <v>192</v>
      </c>
      <c r="I5465" s="1">
        <v>96</v>
      </c>
      <c r="J5465" s="1">
        <v>45</v>
      </c>
      <c r="K5465">
        <v>147</v>
      </c>
      <c r="L5465">
        <v>112</v>
      </c>
      <c r="M5465">
        <v>149</v>
      </c>
    </row>
    <row r="5466" spans="1:13" x14ac:dyDescent="0.2">
      <c r="A5466" t="s">
        <v>5475</v>
      </c>
      <c r="B5466">
        <v>4</v>
      </c>
      <c r="C5466">
        <v>4</v>
      </c>
      <c r="D5466">
        <v>6</v>
      </c>
      <c r="E5466" s="1">
        <v>1</v>
      </c>
      <c r="F5466" s="1">
        <v>3</v>
      </c>
      <c r="G5466" s="1">
        <v>5</v>
      </c>
      <c r="H5466" s="1">
        <v>7</v>
      </c>
      <c r="I5466" s="1">
        <v>3</v>
      </c>
      <c r="J5466" s="1">
        <v>2</v>
      </c>
      <c r="K5466">
        <v>4</v>
      </c>
      <c r="L5466">
        <v>2</v>
      </c>
      <c r="M5466">
        <v>4</v>
      </c>
    </row>
    <row r="5467" spans="1:13" x14ac:dyDescent="0.2">
      <c r="A5467" t="s">
        <v>5476</v>
      </c>
      <c r="B5467">
        <v>2</v>
      </c>
      <c r="C5467">
        <v>1</v>
      </c>
      <c r="D5467">
        <v>20</v>
      </c>
      <c r="E5467" s="1">
        <v>9</v>
      </c>
      <c r="F5467" s="1">
        <v>8</v>
      </c>
      <c r="G5467" s="1">
        <v>12</v>
      </c>
      <c r="H5467" s="1">
        <v>9</v>
      </c>
      <c r="I5467" s="1">
        <v>3</v>
      </c>
      <c r="J5467" s="1">
        <v>0</v>
      </c>
      <c r="K5467">
        <v>6</v>
      </c>
      <c r="L5467">
        <v>3</v>
      </c>
      <c r="M5467">
        <v>5</v>
      </c>
    </row>
    <row r="5468" spans="1:13" x14ac:dyDescent="0.2">
      <c r="A5468" t="s">
        <v>5477</v>
      </c>
      <c r="B5468">
        <v>1</v>
      </c>
      <c r="C5468">
        <v>1</v>
      </c>
      <c r="D5468">
        <v>9</v>
      </c>
      <c r="E5468" s="1">
        <v>0</v>
      </c>
      <c r="F5468" s="1">
        <v>0</v>
      </c>
      <c r="G5468" s="1">
        <v>0</v>
      </c>
      <c r="H5468" s="1">
        <v>1</v>
      </c>
      <c r="I5468" s="1">
        <v>2</v>
      </c>
      <c r="J5468" s="1">
        <v>3</v>
      </c>
      <c r="K5468">
        <v>0</v>
      </c>
      <c r="L5468">
        <v>0</v>
      </c>
      <c r="M5468">
        <v>2</v>
      </c>
    </row>
    <row r="5469" spans="1:13" x14ac:dyDescent="0.2">
      <c r="A5469" t="s">
        <v>5478</v>
      </c>
      <c r="B5469">
        <v>10</v>
      </c>
      <c r="C5469">
        <v>13</v>
      </c>
      <c r="D5469">
        <v>17</v>
      </c>
      <c r="E5469" s="1">
        <v>0</v>
      </c>
      <c r="F5469" s="1">
        <v>4</v>
      </c>
      <c r="G5469" s="1">
        <v>7</v>
      </c>
      <c r="H5469" s="1">
        <v>1</v>
      </c>
      <c r="I5469" s="1">
        <v>0</v>
      </c>
      <c r="J5469" s="1">
        <v>0</v>
      </c>
      <c r="K5469">
        <v>4</v>
      </c>
      <c r="L5469">
        <v>6</v>
      </c>
      <c r="M5469">
        <v>8</v>
      </c>
    </row>
    <row r="5470" spans="1:13" x14ac:dyDescent="0.2">
      <c r="A5470" t="s">
        <v>5479</v>
      </c>
      <c r="B5470">
        <v>191</v>
      </c>
      <c r="C5470">
        <v>119</v>
      </c>
      <c r="D5470">
        <v>133</v>
      </c>
      <c r="E5470" s="1">
        <v>63</v>
      </c>
      <c r="F5470" s="1">
        <v>58</v>
      </c>
      <c r="G5470" s="1">
        <v>141</v>
      </c>
      <c r="H5470" s="1">
        <v>131</v>
      </c>
      <c r="I5470" s="1">
        <v>67</v>
      </c>
      <c r="J5470" s="1">
        <v>42</v>
      </c>
      <c r="K5470">
        <v>139</v>
      </c>
      <c r="L5470">
        <v>115</v>
      </c>
      <c r="M5470">
        <v>144</v>
      </c>
    </row>
    <row r="5471" spans="1:13" x14ac:dyDescent="0.2">
      <c r="A5471" t="s">
        <v>5480</v>
      </c>
      <c r="B5471">
        <v>68</v>
      </c>
      <c r="C5471">
        <v>77</v>
      </c>
      <c r="D5471">
        <v>106</v>
      </c>
      <c r="E5471" s="1">
        <v>29</v>
      </c>
      <c r="F5471" s="1">
        <v>35</v>
      </c>
      <c r="G5471" s="1">
        <v>97</v>
      </c>
      <c r="H5471" s="1">
        <v>104</v>
      </c>
      <c r="I5471" s="1">
        <v>82</v>
      </c>
      <c r="J5471" s="1">
        <v>39</v>
      </c>
      <c r="K5471">
        <v>55</v>
      </c>
      <c r="L5471">
        <v>46</v>
      </c>
      <c r="M5471">
        <v>46</v>
      </c>
    </row>
    <row r="5472" spans="1:13" x14ac:dyDescent="0.2">
      <c r="A5472" t="s">
        <v>5481</v>
      </c>
      <c r="B5472">
        <v>3365</v>
      </c>
      <c r="C5472">
        <v>2895</v>
      </c>
      <c r="D5472">
        <v>3154</v>
      </c>
      <c r="E5472" s="1">
        <v>3083</v>
      </c>
      <c r="F5472" s="1">
        <v>2913</v>
      </c>
      <c r="G5472" s="1">
        <v>6794</v>
      </c>
      <c r="H5472" s="1">
        <v>18376</v>
      </c>
      <c r="I5472" s="1">
        <v>13804</v>
      </c>
      <c r="J5472" s="1">
        <v>4537</v>
      </c>
      <c r="K5472">
        <v>4756</v>
      </c>
      <c r="L5472">
        <v>4246</v>
      </c>
      <c r="M5472">
        <v>4142</v>
      </c>
    </row>
    <row r="5473" spans="1:13" x14ac:dyDescent="0.2">
      <c r="A5473" t="s">
        <v>5482</v>
      </c>
      <c r="B5473">
        <v>661</v>
      </c>
      <c r="C5473">
        <v>537</v>
      </c>
      <c r="D5473">
        <v>442</v>
      </c>
      <c r="E5473" s="1">
        <v>536</v>
      </c>
      <c r="F5473" s="1">
        <v>524</v>
      </c>
      <c r="G5473" s="1">
        <v>1389</v>
      </c>
      <c r="H5473" s="1">
        <v>1805</v>
      </c>
      <c r="I5473" s="1">
        <v>1647</v>
      </c>
      <c r="J5473" s="1">
        <v>503</v>
      </c>
      <c r="K5473">
        <v>352</v>
      </c>
      <c r="L5473">
        <v>302</v>
      </c>
      <c r="M5473">
        <v>400</v>
      </c>
    </row>
    <row r="5474" spans="1:13" x14ac:dyDescent="0.2">
      <c r="A5474" t="s">
        <v>5483</v>
      </c>
      <c r="B5474">
        <v>185</v>
      </c>
      <c r="C5474">
        <v>163</v>
      </c>
      <c r="D5474">
        <v>220</v>
      </c>
      <c r="E5474" s="1">
        <v>186</v>
      </c>
      <c r="F5474" s="1">
        <v>196</v>
      </c>
      <c r="G5474" s="1">
        <v>500</v>
      </c>
      <c r="H5474" s="1">
        <v>795</v>
      </c>
      <c r="I5474" s="1">
        <v>603</v>
      </c>
      <c r="J5474" s="1">
        <v>210</v>
      </c>
      <c r="K5474">
        <v>170</v>
      </c>
      <c r="L5474">
        <v>104</v>
      </c>
      <c r="M5474">
        <v>172</v>
      </c>
    </row>
    <row r="5475" spans="1:13" x14ac:dyDescent="0.2">
      <c r="A5475" t="s">
        <v>5484</v>
      </c>
      <c r="B5475">
        <v>7</v>
      </c>
      <c r="C5475">
        <v>6</v>
      </c>
      <c r="D5475">
        <v>2</v>
      </c>
      <c r="E5475" s="1">
        <v>3</v>
      </c>
      <c r="F5475" s="1">
        <v>10</v>
      </c>
      <c r="G5475" s="1">
        <v>4</v>
      </c>
      <c r="H5475" s="1">
        <v>4</v>
      </c>
      <c r="I5475" s="1">
        <v>10</v>
      </c>
      <c r="J5475" s="1">
        <v>6</v>
      </c>
      <c r="K5475">
        <v>4</v>
      </c>
      <c r="L5475">
        <v>8</v>
      </c>
      <c r="M5475">
        <v>4</v>
      </c>
    </row>
    <row r="5476" spans="1:13" x14ac:dyDescent="0.2">
      <c r="A5476" t="s">
        <v>5485</v>
      </c>
      <c r="B5476">
        <v>181</v>
      </c>
      <c r="C5476">
        <v>162</v>
      </c>
      <c r="D5476">
        <v>302</v>
      </c>
      <c r="E5476" s="1">
        <v>84</v>
      </c>
      <c r="F5476" s="1">
        <v>73</v>
      </c>
      <c r="G5476" s="1">
        <v>202</v>
      </c>
      <c r="H5476" s="1">
        <v>114</v>
      </c>
      <c r="I5476" s="1">
        <v>80</v>
      </c>
      <c r="J5476" s="1">
        <v>34</v>
      </c>
      <c r="K5476">
        <v>198</v>
      </c>
      <c r="L5476">
        <v>109</v>
      </c>
      <c r="M5476">
        <v>153</v>
      </c>
    </row>
    <row r="5477" spans="1:13" x14ac:dyDescent="0.2">
      <c r="A5477" t="s">
        <v>5486</v>
      </c>
      <c r="B5477">
        <v>235</v>
      </c>
      <c r="C5477">
        <v>311</v>
      </c>
      <c r="D5477">
        <v>342</v>
      </c>
      <c r="E5477" s="1">
        <v>104</v>
      </c>
      <c r="F5477" s="1">
        <v>136</v>
      </c>
      <c r="G5477" s="1">
        <v>291</v>
      </c>
      <c r="H5477" s="1">
        <v>222</v>
      </c>
      <c r="I5477" s="1">
        <v>129</v>
      </c>
      <c r="J5477" s="1">
        <v>84</v>
      </c>
      <c r="K5477">
        <v>264</v>
      </c>
      <c r="L5477">
        <v>235</v>
      </c>
      <c r="M5477">
        <v>291</v>
      </c>
    </row>
    <row r="5478" spans="1:13" x14ac:dyDescent="0.2">
      <c r="A5478" t="s">
        <v>5487</v>
      </c>
      <c r="B5478">
        <v>1510</v>
      </c>
      <c r="C5478">
        <v>1530</v>
      </c>
      <c r="D5478">
        <v>1916</v>
      </c>
      <c r="E5478" s="1">
        <v>1306</v>
      </c>
      <c r="F5478" s="1">
        <v>1065</v>
      </c>
      <c r="G5478" s="1">
        <v>2402</v>
      </c>
      <c r="H5478" s="1">
        <v>1109</v>
      </c>
      <c r="I5478" s="1">
        <v>765</v>
      </c>
      <c r="J5478" s="1">
        <v>335</v>
      </c>
      <c r="K5478">
        <v>854</v>
      </c>
      <c r="L5478">
        <v>661</v>
      </c>
      <c r="M5478">
        <v>744</v>
      </c>
    </row>
    <row r="5479" spans="1:13" x14ac:dyDescent="0.2">
      <c r="A5479" t="s">
        <v>5488</v>
      </c>
      <c r="B5479">
        <v>3298</v>
      </c>
      <c r="C5479">
        <v>2463</v>
      </c>
      <c r="D5479">
        <v>3232</v>
      </c>
      <c r="E5479" s="1">
        <v>1177</v>
      </c>
      <c r="F5479" s="1">
        <v>1152</v>
      </c>
      <c r="G5479" s="1">
        <v>2547</v>
      </c>
      <c r="H5479" s="1">
        <v>8080</v>
      </c>
      <c r="I5479" s="1">
        <v>5481</v>
      </c>
      <c r="J5479" s="1">
        <v>2720</v>
      </c>
      <c r="K5479">
        <v>4604</v>
      </c>
      <c r="L5479">
        <v>3652</v>
      </c>
      <c r="M5479">
        <v>3653</v>
      </c>
    </row>
    <row r="5480" spans="1:13" x14ac:dyDescent="0.2">
      <c r="A5480" t="s">
        <v>5489</v>
      </c>
      <c r="B5480">
        <v>636</v>
      </c>
      <c r="C5480">
        <v>586</v>
      </c>
      <c r="D5480">
        <v>709</v>
      </c>
      <c r="E5480" s="1">
        <v>267</v>
      </c>
      <c r="F5480" s="1">
        <v>214</v>
      </c>
      <c r="G5480" s="1">
        <v>531</v>
      </c>
      <c r="H5480" s="1">
        <v>655</v>
      </c>
      <c r="I5480" s="1">
        <v>467</v>
      </c>
      <c r="J5480" s="1">
        <v>278</v>
      </c>
      <c r="K5480">
        <v>481</v>
      </c>
      <c r="L5480">
        <v>452</v>
      </c>
      <c r="M5480">
        <v>489</v>
      </c>
    </row>
    <row r="5481" spans="1:13" x14ac:dyDescent="0.2">
      <c r="A5481" t="s">
        <v>5490</v>
      </c>
      <c r="B5481">
        <v>1042</v>
      </c>
      <c r="C5481">
        <v>813</v>
      </c>
      <c r="D5481">
        <v>984</v>
      </c>
      <c r="E5481" s="1">
        <v>340</v>
      </c>
      <c r="F5481" s="1">
        <v>265</v>
      </c>
      <c r="G5481" s="1">
        <v>735</v>
      </c>
      <c r="H5481" s="1">
        <v>720</v>
      </c>
      <c r="I5481" s="1">
        <v>537</v>
      </c>
      <c r="J5481" s="1">
        <v>304</v>
      </c>
      <c r="K5481">
        <v>870</v>
      </c>
      <c r="L5481">
        <v>819</v>
      </c>
      <c r="M5481">
        <v>848</v>
      </c>
    </row>
    <row r="5482" spans="1:13" x14ac:dyDescent="0.2">
      <c r="A5482" t="s">
        <v>5491</v>
      </c>
      <c r="B5482">
        <v>139</v>
      </c>
      <c r="C5482">
        <v>126</v>
      </c>
      <c r="D5482">
        <v>218</v>
      </c>
      <c r="E5482" s="1">
        <v>104</v>
      </c>
      <c r="F5482" s="1">
        <v>94</v>
      </c>
      <c r="G5482" s="1">
        <v>211</v>
      </c>
      <c r="H5482" s="1">
        <v>162</v>
      </c>
      <c r="I5482" s="1">
        <v>108</v>
      </c>
      <c r="J5482" s="1">
        <v>45</v>
      </c>
      <c r="K5482">
        <v>140</v>
      </c>
      <c r="L5482">
        <v>124</v>
      </c>
      <c r="M5482">
        <v>154</v>
      </c>
    </row>
    <row r="5483" spans="1:13" x14ac:dyDescent="0.2">
      <c r="A5483" t="s">
        <v>5492</v>
      </c>
      <c r="B5483">
        <v>34388</v>
      </c>
      <c r="C5483">
        <v>26350</v>
      </c>
      <c r="D5483">
        <v>27534</v>
      </c>
      <c r="E5483" s="1">
        <v>16831</v>
      </c>
      <c r="F5483" s="1">
        <v>16005</v>
      </c>
      <c r="G5483" s="1">
        <v>44604</v>
      </c>
      <c r="H5483" s="1">
        <v>62848</v>
      </c>
      <c r="I5483" s="1">
        <v>33931</v>
      </c>
      <c r="J5483" s="1">
        <v>30413</v>
      </c>
      <c r="K5483">
        <v>27139</v>
      </c>
      <c r="L5483">
        <v>30240</v>
      </c>
      <c r="M5483">
        <v>32259</v>
      </c>
    </row>
    <row r="5484" spans="1:13" x14ac:dyDescent="0.2">
      <c r="A5484" t="s">
        <v>5493</v>
      </c>
      <c r="B5484">
        <v>1036</v>
      </c>
      <c r="C5484">
        <v>917</v>
      </c>
      <c r="D5484">
        <v>1214</v>
      </c>
      <c r="E5484" s="1">
        <v>649</v>
      </c>
      <c r="F5484" s="1">
        <v>525</v>
      </c>
      <c r="G5484" s="1">
        <v>1245</v>
      </c>
      <c r="H5484" s="1">
        <v>1637</v>
      </c>
      <c r="I5484" s="1">
        <v>881</v>
      </c>
      <c r="J5484" s="1">
        <v>630</v>
      </c>
      <c r="K5484">
        <v>1825</v>
      </c>
      <c r="L5484">
        <v>1221</v>
      </c>
      <c r="M5484">
        <v>1341</v>
      </c>
    </row>
    <row r="5485" spans="1:13" x14ac:dyDescent="0.2">
      <c r="A5485" t="s">
        <v>5494</v>
      </c>
      <c r="B5485">
        <v>1906</v>
      </c>
      <c r="C5485">
        <v>1599</v>
      </c>
      <c r="D5485">
        <v>1960</v>
      </c>
      <c r="E5485" s="1">
        <v>616</v>
      </c>
      <c r="F5485" s="1">
        <v>530</v>
      </c>
      <c r="G5485" s="1">
        <v>1294</v>
      </c>
      <c r="H5485" s="1">
        <v>572</v>
      </c>
      <c r="I5485" s="1">
        <v>403</v>
      </c>
      <c r="J5485" s="1">
        <v>213</v>
      </c>
      <c r="K5485">
        <v>1022</v>
      </c>
      <c r="L5485">
        <v>784</v>
      </c>
      <c r="M5485">
        <v>951</v>
      </c>
    </row>
    <row r="5486" spans="1:13" x14ac:dyDescent="0.2">
      <c r="A5486" t="s">
        <v>5495</v>
      </c>
      <c r="B5486">
        <v>33789</v>
      </c>
      <c r="C5486">
        <v>28002</v>
      </c>
      <c r="D5486">
        <v>34796</v>
      </c>
      <c r="E5486" s="1">
        <v>15938</v>
      </c>
      <c r="F5486" s="1">
        <v>15465</v>
      </c>
      <c r="G5486" s="1">
        <v>38615</v>
      </c>
      <c r="H5486" s="1">
        <v>7827</v>
      </c>
      <c r="I5486" s="1">
        <v>5279</v>
      </c>
      <c r="J5486" s="1">
        <v>1872</v>
      </c>
      <c r="K5486">
        <v>16906</v>
      </c>
      <c r="L5486">
        <v>13608</v>
      </c>
      <c r="M5486">
        <v>16586</v>
      </c>
    </row>
    <row r="5487" spans="1:13" x14ac:dyDescent="0.2">
      <c r="A5487" t="s">
        <v>5496</v>
      </c>
      <c r="B5487">
        <v>6231</v>
      </c>
      <c r="C5487">
        <v>5926</v>
      </c>
      <c r="D5487">
        <v>8055</v>
      </c>
      <c r="E5487" s="1">
        <v>2893</v>
      </c>
      <c r="F5487" s="1">
        <v>3496</v>
      </c>
      <c r="G5487" s="1">
        <v>8617</v>
      </c>
      <c r="H5487" s="1">
        <v>1596</v>
      </c>
      <c r="I5487" s="1">
        <v>966</v>
      </c>
      <c r="J5487" s="1">
        <v>422</v>
      </c>
      <c r="K5487">
        <v>3210</v>
      </c>
      <c r="L5487">
        <v>2655</v>
      </c>
      <c r="M5487">
        <v>3044</v>
      </c>
    </row>
    <row r="5488" spans="1:13" x14ac:dyDescent="0.2">
      <c r="A5488" t="s">
        <v>5497</v>
      </c>
      <c r="B5488">
        <v>1229</v>
      </c>
      <c r="C5488">
        <v>1252</v>
      </c>
      <c r="D5488">
        <v>1503</v>
      </c>
      <c r="E5488" s="1">
        <v>412</v>
      </c>
      <c r="F5488" s="1">
        <v>441</v>
      </c>
      <c r="G5488" s="1">
        <v>933</v>
      </c>
      <c r="H5488" s="1">
        <v>1648</v>
      </c>
      <c r="I5488" s="1">
        <v>1089</v>
      </c>
      <c r="J5488" s="1">
        <v>650</v>
      </c>
      <c r="K5488">
        <v>1872</v>
      </c>
      <c r="L5488">
        <v>1526</v>
      </c>
      <c r="M5488">
        <v>1781</v>
      </c>
    </row>
    <row r="5489" spans="1:13" x14ac:dyDescent="0.2">
      <c r="A5489" t="s">
        <v>5498</v>
      </c>
      <c r="B5489">
        <v>2969</v>
      </c>
      <c r="C5489">
        <v>2800</v>
      </c>
      <c r="D5489">
        <v>2640</v>
      </c>
      <c r="E5489" s="1">
        <v>951</v>
      </c>
      <c r="F5489" s="1">
        <v>964</v>
      </c>
      <c r="G5489" s="1">
        <v>2177</v>
      </c>
      <c r="H5489" s="1">
        <v>2808</v>
      </c>
      <c r="I5489" s="1">
        <v>2019</v>
      </c>
      <c r="J5489" s="1">
        <v>1063</v>
      </c>
      <c r="K5489">
        <v>3081</v>
      </c>
      <c r="L5489">
        <v>3471</v>
      </c>
      <c r="M5489">
        <v>3711</v>
      </c>
    </row>
    <row r="5490" spans="1:13" x14ac:dyDescent="0.2">
      <c r="A5490" t="s">
        <v>5499</v>
      </c>
      <c r="B5490">
        <v>3665</v>
      </c>
      <c r="C5490">
        <v>3067</v>
      </c>
      <c r="D5490">
        <v>3580</v>
      </c>
      <c r="E5490" s="1">
        <v>1045</v>
      </c>
      <c r="F5490" s="1">
        <v>1018</v>
      </c>
      <c r="G5490" s="1">
        <v>2447</v>
      </c>
      <c r="H5490" s="1">
        <v>7304</v>
      </c>
      <c r="I5490" s="1">
        <v>3780</v>
      </c>
      <c r="J5490" s="1">
        <v>3389</v>
      </c>
      <c r="K5490">
        <v>4194</v>
      </c>
      <c r="L5490">
        <v>3482</v>
      </c>
      <c r="M5490">
        <v>4205</v>
      </c>
    </row>
    <row r="5491" spans="1:13" x14ac:dyDescent="0.2">
      <c r="A5491" t="s">
        <v>5500</v>
      </c>
      <c r="B5491">
        <v>789</v>
      </c>
      <c r="C5491">
        <v>874</v>
      </c>
      <c r="D5491">
        <v>1228</v>
      </c>
      <c r="E5491" s="1">
        <v>262</v>
      </c>
      <c r="F5491" s="1">
        <v>317</v>
      </c>
      <c r="G5491" s="1">
        <v>730</v>
      </c>
      <c r="H5491" s="1">
        <v>895</v>
      </c>
      <c r="I5491" s="1">
        <v>592</v>
      </c>
      <c r="J5491" s="1">
        <v>419</v>
      </c>
      <c r="K5491">
        <v>1017</v>
      </c>
      <c r="L5491">
        <v>709</v>
      </c>
      <c r="M5491">
        <v>945</v>
      </c>
    </row>
    <row r="5492" spans="1:13" x14ac:dyDescent="0.2">
      <c r="A5492" t="s">
        <v>5501</v>
      </c>
      <c r="B5492">
        <v>6524</v>
      </c>
      <c r="C5492">
        <v>6868</v>
      </c>
      <c r="D5492">
        <v>6586</v>
      </c>
      <c r="E5492" s="1">
        <v>2054</v>
      </c>
      <c r="F5492" s="1">
        <v>2161</v>
      </c>
      <c r="G5492" s="1">
        <v>5243</v>
      </c>
      <c r="H5492" s="1">
        <v>8097</v>
      </c>
      <c r="I5492" s="1">
        <v>6041</v>
      </c>
      <c r="J5492" s="1">
        <v>3127</v>
      </c>
      <c r="K5492">
        <v>8424</v>
      </c>
      <c r="L5492">
        <v>8879</v>
      </c>
      <c r="M5492">
        <v>9624</v>
      </c>
    </row>
    <row r="5493" spans="1:13" x14ac:dyDescent="0.2">
      <c r="A5493" t="s">
        <v>5502</v>
      </c>
      <c r="B5493">
        <v>2958</v>
      </c>
      <c r="C5493">
        <v>2755</v>
      </c>
      <c r="D5493">
        <v>2767</v>
      </c>
      <c r="E5493" s="1">
        <v>1226</v>
      </c>
      <c r="F5493" s="1">
        <v>1066</v>
      </c>
      <c r="G5493" s="1">
        <v>2682</v>
      </c>
      <c r="H5493" s="1">
        <v>4387</v>
      </c>
      <c r="I5493" s="1">
        <v>3244</v>
      </c>
      <c r="J5493" s="1">
        <v>1761</v>
      </c>
      <c r="K5493">
        <v>4047</v>
      </c>
      <c r="L5493">
        <v>3224</v>
      </c>
      <c r="M5493">
        <v>4368</v>
      </c>
    </row>
    <row r="5494" spans="1:13" x14ac:dyDescent="0.2">
      <c r="A5494" t="s">
        <v>5503</v>
      </c>
      <c r="B5494">
        <v>5758</v>
      </c>
      <c r="C5494">
        <v>4887</v>
      </c>
      <c r="D5494">
        <v>5889</v>
      </c>
      <c r="E5494" s="1">
        <v>3543</v>
      </c>
      <c r="F5494" s="1">
        <v>2983</v>
      </c>
      <c r="G5494" s="1">
        <v>6343</v>
      </c>
      <c r="H5494" s="1">
        <v>5920</v>
      </c>
      <c r="I5494" s="1">
        <v>4107</v>
      </c>
      <c r="J5494" s="1">
        <v>2046</v>
      </c>
      <c r="K5494">
        <v>8663</v>
      </c>
      <c r="L5494">
        <v>7427</v>
      </c>
      <c r="M5494">
        <v>8629</v>
      </c>
    </row>
    <row r="5495" spans="1:13" x14ac:dyDescent="0.2">
      <c r="A5495" t="s">
        <v>5504</v>
      </c>
      <c r="B5495">
        <v>2807</v>
      </c>
      <c r="C5495">
        <v>2544</v>
      </c>
      <c r="D5495">
        <v>3587</v>
      </c>
      <c r="E5495" s="1">
        <v>756</v>
      </c>
      <c r="F5495" s="1">
        <v>723</v>
      </c>
      <c r="G5495" s="1">
        <v>1716</v>
      </c>
      <c r="H5495" s="1">
        <v>2292</v>
      </c>
      <c r="I5495" s="1">
        <v>1634</v>
      </c>
      <c r="J5495" s="1">
        <v>1071</v>
      </c>
      <c r="K5495">
        <v>3908</v>
      </c>
      <c r="L5495">
        <v>2790</v>
      </c>
      <c r="M5495">
        <v>3380</v>
      </c>
    </row>
    <row r="5496" spans="1:13" x14ac:dyDescent="0.2">
      <c r="A5496" t="s">
        <v>5505</v>
      </c>
      <c r="B5496">
        <v>335</v>
      </c>
      <c r="C5496">
        <v>315</v>
      </c>
      <c r="D5496">
        <v>386</v>
      </c>
      <c r="E5496" s="1">
        <v>153</v>
      </c>
      <c r="F5496" s="1">
        <v>110</v>
      </c>
      <c r="G5496" s="1">
        <v>302</v>
      </c>
      <c r="H5496" s="1">
        <v>665</v>
      </c>
      <c r="I5496" s="1">
        <v>423</v>
      </c>
      <c r="J5496" s="1">
        <v>216</v>
      </c>
      <c r="K5496">
        <v>491</v>
      </c>
      <c r="L5496">
        <v>370</v>
      </c>
      <c r="M5496">
        <v>461</v>
      </c>
    </row>
    <row r="5497" spans="1:13" x14ac:dyDescent="0.2">
      <c r="A5497" t="s">
        <v>5506</v>
      </c>
      <c r="B5497">
        <v>3725</v>
      </c>
      <c r="C5497">
        <v>3038</v>
      </c>
      <c r="D5497">
        <v>3654</v>
      </c>
      <c r="E5497" s="1">
        <v>873</v>
      </c>
      <c r="F5497" s="1">
        <v>760</v>
      </c>
      <c r="G5497" s="1">
        <v>1769</v>
      </c>
      <c r="H5497" s="1">
        <v>2913</v>
      </c>
      <c r="I5497" s="1">
        <v>1777</v>
      </c>
      <c r="J5497" s="1">
        <v>1192</v>
      </c>
      <c r="K5497">
        <v>9515</v>
      </c>
      <c r="L5497">
        <v>8081</v>
      </c>
      <c r="M5497">
        <v>9142</v>
      </c>
    </row>
    <row r="5498" spans="1:13" x14ac:dyDescent="0.2">
      <c r="A5498" t="s">
        <v>5507</v>
      </c>
      <c r="B5498">
        <v>16628</v>
      </c>
      <c r="C5498">
        <v>15869</v>
      </c>
      <c r="D5498">
        <v>15171</v>
      </c>
      <c r="E5498" s="1">
        <v>6449</v>
      </c>
      <c r="F5498" s="1">
        <v>5772</v>
      </c>
      <c r="G5498" s="1">
        <v>13467</v>
      </c>
      <c r="H5498" s="1">
        <v>21334</v>
      </c>
      <c r="I5498" s="1">
        <v>14780</v>
      </c>
      <c r="J5498" s="1">
        <v>8024</v>
      </c>
      <c r="K5498">
        <v>22740</v>
      </c>
      <c r="L5498">
        <v>22200</v>
      </c>
      <c r="M5498">
        <v>25560</v>
      </c>
    </row>
    <row r="5499" spans="1:13" x14ac:dyDescent="0.2">
      <c r="A5499" t="s">
        <v>5508</v>
      </c>
      <c r="B5499">
        <v>1945</v>
      </c>
      <c r="C5499">
        <v>1938</v>
      </c>
      <c r="D5499">
        <v>2289</v>
      </c>
      <c r="E5499" s="1">
        <v>758</v>
      </c>
      <c r="F5499" s="1">
        <v>809</v>
      </c>
      <c r="G5499" s="1">
        <v>1991</v>
      </c>
      <c r="H5499" s="1">
        <v>2501</v>
      </c>
      <c r="I5499" s="1">
        <v>1527</v>
      </c>
      <c r="J5499" s="1">
        <v>912</v>
      </c>
      <c r="K5499">
        <v>2356</v>
      </c>
      <c r="L5499">
        <v>2107</v>
      </c>
      <c r="M5499">
        <v>2544</v>
      </c>
    </row>
    <row r="5500" spans="1:13" x14ac:dyDescent="0.2">
      <c r="A5500" t="s">
        <v>5509</v>
      </c>
      <c r="B5500">
        <v>1864</v>
      </c>
      <c r="C5500">
        <v>1630</v>
      </c>
      <c r="D5500">
        <v>2135</v>
      </c>
      <c r="E5500" s="1">
        <v>774</v>
      </c>
      <c r="F5500" s="1">
        <v>645</v>
      </c>
      <c r="G5500" s="1">
        <v>1414</v>
      </c>
      <c r="H5500" s="1">
        <v>2031</v>
      </c>
      <c r="I5500" s="1">
        <v>1175</v>
      </c>
      <c r="J5500" s="1">
        <v>733</v>
      </c>
      <c r="K5500">
        <v>2402</v>
      </c>
      <c r="L5500">
        <v>1572</v>
      </c>
      <c r="M5500">
        <v>2107</v>
      </c>
    </row>
    <row r="5501" spans="1:13" x14ac:dyDescent="0.2">
      <c r="A5501" t="s">
        <v>5510</v>
      </c>
      <c r="B5501">
        <v>4223</v>
      </c>
      <c r="C5501">
        <v>3779</v>
      </c>
      <c r="D5501">
        <v>4526</v>
      </c>
      <c r="E5501" s="1">
        <v>1401</v>
      </c>
      <c r="F5501" s="1">
        <v>1322</v>
      </c>
      <c r="G5501" s="1">
        <v>3264</v>
      </c>
      <c r="H5501" s="1">
        <v>4484</v>
      </c>
      <c r="I5501" s="1">
        <v>3169</v>
      </c>
      <c r="J5501" s="1">
        <v>2041</v>
      </c>
      <c r="K5501">
        <v>3181</v>
      </c>
      <c r="L5501">
        <v>2466</v>
      </c>
      <c r="M5501">
        <v>3231</v>
      </c>
    </row>
    <row r="5502" spans="1:13" x14ac:dyDescent="0.2">
      <c r="A5502" t="s">
        <v>5511</v>
      </c>
      <c r="B5502">
        <v>2498</v>
      </c>
      <c r="C5502">
        <v>2093</v>
      </c>
      <c r="D5502">
        <v>2640</v>
      </c>
      <c r="E5502" s="1">
        <v>781</v>
      </c>
      <c r="F5502" s="1">
        <v>651</v>
      </c>
      <c r="G5502" s="1">
        <v>1448</v>
      </c>
      <c r="H5502" s="1">
        <v>2235</v>
      </c>
      <c r="I5502" s="1">
        <v>1419</v>
      </c>
      <c r="J5502" s="1">
        <v>898</v>
      </c>
      <c r="K5502">
        <v>2479</v>
      </c>
      <c r="L5502">
        <v>2125</v>
      </c>
      <c r="M5502">
        <v>2430</v>
      </c>
    </row>
    <row r="5503" spans="1:13" x14ac:dyDescent="0.2">
      <c r="A5503" t="s">
        <v>5512</v>
      </c>
      <c r="B5503">
        <v>1370</v>
      </c>
      <c r="C5503">
        <v>1169</v>
      </c>
      <c r="D5503">
        <v>1320</v>
      </c>
      <c r="E5503" s="1">
        <v>504</v>
      </c>
      <c r="F5503" s="1">
        <v>402</v>
      </c>
      <c r="G5503" s="1">
        <v>928</v>
      </c>
      <c r="H5503" s="1">
        <v>1215</v>
      </c>
      <c r="I5503" s="1">
        <v>789</v>
      </c>
      <c r="J5503" s="1">
        <v>450</v>
      </c>
      <c r="K5503">
        <v>1304</v>
      </c>
      <c r="L5503">
        <v>1125</v>
      </c>
      <c r="M5503">
        <v>1420</v>
      </c>
    </row>
    <row r="5504" spans="1:13" x14ac:dyDescent="0.2">
      <c r="A5504" t="s">
        <v>5513</v>
      </c>
      <c r="B5504">
        <v>1833</v>
      </c>
      <c r="C5504">
        <v>1588</v>
      </c>
      <c r="D5504">
        <v>1904</v>
      </c>
      <c r="E5504" s="1">
        <v>733</v>
      </c>
      <c r="F5504" s="1">
        <v>613</v>
      </c>
      <c r="G5504" s="1">
        <v>1362</v>
      </c>
      <c r="H5504" s="1">
        <v>1813</v>
      </c>
      <c r="I5504" s="1">
        <v>1154</v>
      </c>
      <c r="J5504" s="1">
        <v>684</v>
      </c>
      <c r="K5504">
        <v>1864</v>
      </c>
      <c r="L5504">
        <v>1524</v>
      </c>
      <c r="M5504">
        <v>1844</v>
      </c>
    </row>
    <row r="5505" spans="1:13" x14ac:dyDescent="0.2">
      <c r="A5505" t="s">
        <v>5514</v>
      </c>
      <c r="B5505">
        <v>660</v>
      </c>
      <c r="C5505">
        <v>547</v>
      </c>
      <c r="D5505">
        <v>663</v>
      </c>
      <c r="E5505" s="1">
        <v>244</v>
      </c>
      <c r="F5505" s="1">
        <v>203</v>
      </c>
      <c r="G5505" s="1">
        <v>593</v>
      </c>
      <c r="H5505" s="1">
        <v>497</v>
      </c>
      <c r="I5505" s="1">
        <v>324</v>
      </c>
      <c r="J5505" s="1">
        <v>159</v>
      </c>
      <c r="K5505">
        <v>519</v>
      </c>
      <c r="L5505">
        <v>458</v>
      </c>
      <c r="M5505">
        <v>594</v>
      </c>
    </row>
    <row r="5506" spans="1:13" x14ac:dyDescent="0.2">
      <c r="A5506" t="s">
        <v>5515</v>
      </c>
      <c r="B5506">
        <v>2285</v>
      </c>
      <c r="C5506">
        <v>1663</v>
      </c>
      <c r="D5506">
        <v>1772</v>
      </c>
      <c r="E5506" s="1">
        <v>712</v>
      </c>
      <c r="F5506" s="1">
        <v>656</v>
      </c>
      <c r="G5506" s="1">
        <v>1409</v>
      </c>
      <c r="H5506" s="1">
        <v>889</v>
      </c>
      <c r="I5506" s="1">
        <v>566</v>
      </c>
      <c r="J5506" s="1">
        <v>330</v>
      </c>
      <c r="K5506">
        <v>862</v>
      </c>
      <c r="L5506">
        <v>779</v>
      </c>
      <c r="M5506">
        <v>1077</v>
      </c>
    </row>
    <row r="5507" spans="1:13" x14ac:dyDescent="0.2">
      <c r="A5507" t="s">
        <v>5516</v>
      </c>
      <c r="B5507">
        <v>3969</v>
      </c>
      <c r="C5507">
        <v>3082</v>
      </c>
      <c r="D5507">
        <v>3756</v>
      </c>
      <c r="E5507" s="1">
        <v>1830</v>
      </c>
      <c r="F5507" s="1">
        <v>1567</v>
      </c>
      <c r="G5507" s="1">
        <v>3648</v>
      </c>
      <c r="H5507" s="1">
        <v>5225</v>
      </c>
      <c r="I5507" s="1">
        <v>3711</v>
      </c>
      <c r="J5507" s="1">
        <v>1955</v>
      </c>
      <c r="K5507">
        <v>4483</v>
      </c>
      <c r="L5507">
        <v>3797</v>
      </c>
      <c r="M5507">
        <v>4189</v>
      </c>
    </row>
    <row r="5508" spans="1:13" x14ac:dyDescent="0.2">
      <c r="A5508" t="s">
        <v>5517</v>
      </c>
      <c r="B5508">
        <v>5748</v>
      </c>
      <c r="C5508">
        <v>5510</v>
      </c>
      <c r="D5508">
        <v>6274</v>
      </c>
      <c r="E5508" s="1">
        <v>3127</v>
      </c>
      <c r="F5508" s="1">
        <v>2777</v>
      </c>
      <c r="G5508" s="1">
        <v>6882</v>
      </c>
      <c r="H5508" s="1">
        <v>8399</v>
      </c>
      <c r="I5508" s="1">
        <v>5521</v>
      </c>
      <c r="J5508" s="1">
        <v>3074</v>
      </c>
      <c r="K5508">
        <v>4935</v>
      </c>
      <c r="L5508">
        <v>4636</v>
      </c>
      <c r="M5508">
        <v>4562</v>
      </c>
    </row>
    <row r="5509" spans="1:13" x14ac:dyDescent="0.2">
      <c r="A5509" t="s">
        <v>5518</v>
      </c>
      <c r="B5509">
        <v>1359</v>
      </c>
      <c r="C5509">
        <v>1188</v>
      </c>
      <c r="D5509">
        <v>1377</v>
      </c>
      <c r="E5509" s="1">
        <v>314</v>
      </c>
      <c r="F5509" s="1">
        <v>311</v>
      </c>
      <c r="G5509" s="1">
        <v>741</v>
      </c>
      <c r="H5509" s="1">
        <v>1172</v>
      </c>
      <c r="I5509" s="1">
        <v>674</v>
      </c>
      <c r="J5509" s="1">
        <v>483</v>
      </c>
      <c r="K5509">
        <v>1471</v>
      </c>
      <c r="L5509">
        <v>1149</v>
      </c>
      <c r="M5509">
        <v>1387</v>
      </c>
    </row>
    <row r="5510" spans="1:13" x14ac:dyDescent="0.2">
      <c r="A5510" t="s">
        <v>5519</v>
      </c>
      <c r="B5510">
        <v>16834</v>
      </c>
      <c r="C5510">
        <v>15169</v>
      </c>
      <c r="D5510">
        <v>22802</v>
      </c>
      <c r="E5510" s="1">
        <v>6021</v>
      </c>
      <c r="F5510" s="1">
        <v>5939</v>
      </c>
      <c r="G5510" s="1">
        <v>13623</v>
      </c>
      <c r="H5510" s="1">
        <v>23814</v>
      </c>
      <c r="I5510" s="1">
        <v>14916</v>
      </c>
      <c r="J5510" s="1">
        <v>8756</v>
      </c>
      <c r="K5510">
        <v>33178</v>
      </c>
      <c r="L5510">
        <v>22582</v>
      </c>
      <c r="M5510">
        <v>27657</v>
      </c>
    </row>
    <row r="5511" spans="1:13" x14ac:dyDescent="0.2">
      <c r="A5511" t="s">
        <v>5520</v>
      </c>
      <c r="B5511">
        <v>6478</v>
      </c>
      <c r="C5511">
        <v>4963</v>
      </c>
      <c r="D5511">
        <v>6107</v>
      </c>
      <c r="E5511" s="1">
        <v>2376</v>
      </c>
      <c r="F5511" s="1">
        <v>1953</v>
      </c>
      <c r="G5511" s="1">
        <v>4612</v>
      </c>
      <c r="H5511" s="1">
        <v>4874</v>
      </c>
      <c r="I5511" s="1">
        <v>3171</v>
      </c>
      <c r="J5511" s="1">
        <v>3392</v>
      </c>
      <c r="K5511">
        <v>6799</v>
      </c>
      <c r="L5511">
        <v>4835</v>
      </c>
      <c r="M5511">
        <v>5879</v>
      </c>
    </row>
    <row r="5512" spans="1:13" x14ac:dyDescent="0.2">
      <c r="A5512" t="s">
        <v>5521</v>
      </c>
      <c r="B5512">
        <v>3817</v>
      </c>
      <c r="C5512">
        <v>3537</v>
      </c>
      <c r="D5512">
        <v>3998</v>
      </c>
      <c r="E5512" s="1">
        <v>1247</v>
      </c>
      <c r="F5512" s="1">
        <v>1081</v>
      </c>
      <c r="G5512" s="1">
        <v>2894</v>
      </c>
      <c r="H5512" s="1">
        <v>5279</v>
      </c>
      <c r="I5512" s="1">
        <v>3171</v>
      </c>
      <c r="J5512" s="1">
        <v>2129</v>
      </c>
      <c r="K5512">
        <v>5622</v>
      </c>
      <c r="L5512">
        <v>4239</v>
      </c>
      <c r="M5512">
        <v>5154</v>
      </c>
    </row>
    <row r="5513" spans="1:13" x14ac:dyDescent="0.2">
      <c r="A5513" t="s">
        <v>5522</v>
      </c>
      <c r="B5513">
        <v>2309</v>
      </c>
      <c r="C5513">
        <v>1968</v>
      </c>
      <c r="D5513">
        <v>2453</v>
      </c>
      <c r="E5513" s="1">
        <v>1014</v>
      </c>
      <c r="F5513" s="1">
        <v>724</v>
      </c>
      <c r="G5513" s="1">
        <v>1805</v>
      </c>
      <c r="H5513" s="1">
        <v>5353</v>
      </c>
      <c r="I5513" s="1">
        <v>3367</v>
      </c>
      <c r="J5513" s="1">
        <v>2221</v>
      </c>
      <c r="K5513">
        <v>4859</v>
      </c>
      <c r="L5513">
        <v>2927</v>
      </c>
      <c r="M5513">
        <v>3832</v>
      </c>
    </row>
    <row r="5514" spans="1:13" x14ac:dyDescent="0.2">
      <c r="A5514" t="s">
        <v>5523</v>
      </c>
      <c r="B5514">
        <v>8250</v>
      </c>
      <c r="C5514">
        <v>6686</v>
      </c>
      <c r="D5514">
        <v>7860</v>
      </c>
      <c r="E5514" s="1">
        <v>2248</v>
      </c>
      <c r="F5514" s="1">
        <v>1990</v>
      </c>
      <c r="G5514" s="1">
        <v>4333</v>
      </c>
      <c r="H5514" s="1">
        <v>7139</v>
      </c>
      <c r="I5514" s="1">
        <v>4776</v>
      </c>
      <c r="J5514" s="1">
        <v>3185</v>
      </c>
      <c r="K5514">
        <v>10966</v>
      </c>
      <c r="L5514">
        <v>10008</v>
      </c>
      <c r="M5514">
        <v>11101</v>
      </c>
    </row>
    <row r="5515" spans="1:13" x14ac:dyDescent="0.2">
      <c r="A5515" t="s">
        <v>5524</v>
      </c>
      <c r="B5515">
        <v>6509</v>
      </c>
      <c r="C5515">
        <v>5693</v>
      </c>
      <c r="D5515">
        <v>7609</v>
      </c>
      <c r="E5515" s="1">
        <v>5099</v>
      </c>
      <c r="F5515" s="1">
        <v>4244</v>
      </c>
      <c r="G5515" s="1">
        <v>9960</v>
      </c>
      <c r="H5515" s="1">
        <v>11122</v>
      </c>
      <c r="I5515" s="1">
        <v>7671</v>
      </c>
      <c r="J5515" s="1">
        <v>3114</v>
      </c>
      <c r="K5515">
        <v>4413</v>
      </c>
      <c r="L5515">
        <v>3535</v>
      </c>
      <c r="M5515">
        <v>4083</v>
      </c>
    </row>
    <row r="5516" spans="1:13" x14ac:dyDescent="0.2">
      <c r="A5516" t="s">
        <v>5525</v>
      </c>
      <c r="B5516">
        <v>6164</v>
      </c>
      <c r="C5516">
        <v>6309</v>
      </c>
      <c r="D5516">
        <v>9565</v>
      </c>
      <c r="E5516" s="1">
        <v>2156</v>
      </c>
      <c r="F5516" s="1">
        <v>2146</v>
      </c>
      <c r="G5516" s="1">
        <v>4607</v>
      </c>
      <c r="H5516" s="1">
        <v>9246</v>
      </c>
      <c r="I5516" s="1">
        <v>5679</v>
      </c>
      <c r="J5516" s="1">
        <v>3509</v>
      </c>
      <c r="K5516">
        <v>14534</v>
      </c>
      <c r="L5516">
        <v>9721</v>
      </c>
      <c r="M5516">
        <v>11854</v>
      </c>
    </row>
    <row r="5517" spans="1:13" x14ac:dyDescent="0.2">
      <c r="A5517" t="s">
        <v>5526</v>
      </c>
      <c r="B5517">
        <v>18115</v>
      </c>
      <c r="C5517">
        <v>15813</v>
      </c>
      <c r="D5517">
        <v>22937</v>
      </c>
      <c r="E5517" s="1">
        <v>5218</v>
      </c>
      <c r="F5517" s="1">
        <v>5065</v>
      </c>
      <c r="G5517" s="1">
        <v>12862</v>
      </c>
      <c r="H5517" s="1">
        <v>23310</v>
      </c>
      <c r="I5517" s="1">
        <v>14450</v>
      </c>
      <c r="J5517" s="1">
        <v>8129</v>
      </c>
      <c r="K5517">
        <v>36998</v>
      </c>
      <c r="L5517">
        <v>24679</v>
      </c>
      <c r="M5517">
        <v>28852</v>
      </c>
    </row>
    <row r="5518" spans="1:13" x14ac:dyDescent="0.2">
      <c r="A5518" t="s">
        <v>5527</v>
      </c>
      <c r="B5518">
        <v>32274</v>
      </c>
      <c r="C5518">
        <v>26101</v>
      </c>
      <c r="D5518">
        <v>22498</v>
      </c>
      <c r="E5518" s="1">
        <v>10117</v>
      </c>
      <c r="F5518" s="1">
        <v>7838</v>
      </c>
      <c r="G5518" s="1">
        <v>18270</v>
      </c>
      <c r="H5518" s="1">
        <v>23743</v>
      </c>
      <c r="I5518" s="1">
        <v>15925</v>
      </c>
      <c r="J5518" s="1">
        <v>9386</v>
      </c>
      <c r="K5518">
        <v>23708</v>
      </c>
      <c r="L5518">
        <v>27133</v>
      </c>
      <c r="M5518">
        <v>30027</v>
      </c>
    </row>
    <row r="5519" spans="1:13" x14ac:dyDescent="0.2">
      <c r="A5519" t="s">
        <v>5528</v>
      </c>
      <c r="B5519">
        <v>1525</v>
      </c>
      <c r="C5519">
        <v>1295</v>
      </c>
      <c r="D5519">
        <v>1261</v>
      </c>
      <c r="E5519" s="1">
        <v>493</v>
      </c>
      <c r="F5519" s="1">
        <v>535</v>
      </c>
      <c r="G5519" s="1">
        <v>1001</v>
      </c>
      <c r="H5519" s="1">
        <v>1824</v>
      </c>
      <c r="I5519" s="1">
        <v>1201</v>
      </c>
      <c r="J5519" s="1">
        <v>812</v>
      </c>
      <c r="K5519">
        <v>1468</v>
      </c>
      <c r="L5519">
        <v>1907</v>
      </c>
      <c r="M5519">
        <v>2354</v>
      </c>
    </row>
    <row r="5520" spans="1:13" x14ac:dyDescent="0.2">
      <c r="A5520" t="s">
        <v>5529</v>
      </c>
      <c r="B5520">
        <v>1010</v>
      </c>
      <c r="C5520">
        <v>910</v>
      </c>
      <c r="D5520">
        <v>990</v>
      </c>
      <c r="E5520" s="1">
        <v>430</v>
      </c>
      <c r="F5520" s="1">
        <v>375</v>
      </c>
      <c r="G5520" s="1">
        <v>852</v>
      </c>
      <c r="H5520" s="1">
        <v>939</v>
      </c>
      <c r="I5520" s="1">
        <v>738</v>
      </c>
      <c r="J5520" s="1">
        <v>318</v>
      </c>
      <c r="K5520">
        <v>863</v>
      </c>
      <c r="L5520">
        <v>873</v>
      </c>
      <c r="M5520">
        <v>871</v>
      </c>
    </row>
    <row r="5521" spans="1:13" x14ac:dyDescent="0.2">
      <c r="A5521" t="s">
        <v>5530</v>
      </c>
      <c r="B5521">
        <v>1185</v>
      </c>
      <c r="C5521">
        <v>1143</v>
      </c>
      <c r="D5521">
        <v>1256</v>
      </c>
      <c r="E5521" s="1">
        <v>445</v>
      </c>
      <c r="F5521" s="1">
        <v>412</v>
      </c>
      <c r="G5521" s="1">
        <v>963</v>
      </c>
      <c r="H5521" s="1">
        <v>1500</v>
      </c>
      <c r="I5521" s="1">
        <v>1087</v>
      </c>
      <c r="J5521" s="1">
        <v>663</v>
      </c>
      <c r="K5521">
        <v>1800</v>
      </c>
      <c r="L5521">
        <v>1500</v>
      </c>
      <c r="M5521">
        <v>1712</v>
      </c>
    </row>
    <row r="5522" spans="1:13" x14ac:dyDescent="0.2">
      <c r="A5522" t="s">
        <v>5531</v>
      </c>
      <c r="B5522">
        <v>1720</v>
      </c>
      <c r="C5522">
        <v>1479</v>
      </c>
      <c r="D5522">
        <v>1641</v>
      </c>
      <c r="E5522" s="1">
        <v>708</v>
      </c>
      <c r="F5522" s="1">
        <v>479</v>
      </c>
      <c r="G5522" s="1">
        <v>1190</v>
      </c>
      <c r="H5522" s="1">
        <v>1966</v>
      </c>
      <c r="I5522" s="1">
        <v>1337</v>
      </c>
      <c r="J5522" s="1">
        <v>726</v>
      </c>
      <c r="K5522">
        <v>2761</v>
      </c>
      <c r="L5522">
        <v>2353</v>
      </c>
      <c r="M5522">
        <v>3055</v>
      </c>
    </row>
    <row r="5523" spans="1:13" x14ac:dyDescent="0.2">
      <c r="A5523" t="s">
        <v>5532</v>
      </c>
      <c r="B5523">
        <v>458</v>
      </c>
      <c r="C5523">
        <v>427</v>
      </c>
      <c r="D5523">
        <v>428</v>
      </c>
      <c r="E5523" s="1">
        <v>145</v>
      </c>
      <c r="F5523" s="1">
        <v>141</v>
      </c>
      <c r="G5523" s="1">
        <v>344</v>
      </c>
      <c r="H5523" s="1">
        <v>401</v>
      </c>
      <c r="I5523" s="1">
        <v>298</v>
      </c>
      <c r="J5523" s="1">
        <v>152</v>
      </c>
      <c r="K5523">
        <v>334</v>
      </c>
      <c r="L5523">
        <v>388</v>
      </c>
      <c r="M5523">
        <v>347</v>
      </c>
    </row>
    <row r="5524" spans="1:13" x14ac:dyDescent="0.2">
      <c r="A5524" t="s">
        <v>5533</v>
      </c>
      <c r="B5524">
        <v>5822</v>
      </c>
      <c r="C5524">
        <v>5046</v>
      </c>
      <c r="D5524">
        <v>6284</v>
      </c>
      <c r="E5524" s="1">
        <v>3186</v>
      </c>
      <c r="F5524" s="1">
        <v>2411</v>
      </c>
      <c r="G5524" s="1">
        <v>5703</v>
      </c>
      <c r="H5524" s="1">
        <v>2705</v>
      </c>
      <c r="I5524" s="1">
        <v>2319</v>
      </c>
      <c r="J5524" s="1">
        <v>968</v>
      </c>
      <c r="K5524">
        <v>3746</v>
      </c>
      <c r="L5524">
        <v>3248</v>
      </c>
      <c r="M5524">
        <v>3694</v>
      </c>
    </row>
    <row r="5525" spans="1:13" x14ac:dyDescent="0.2">
      <c r="A5525" t="s">
        <v>5534</v>
      </c>
      <c r="B5525">
        <v>9461</v>
      </c>
      <c r="C5525">
        <v>9249</v>
      </c>
      <c r="D5525">
        <v>8715</v>
      </c>
      <c r="E5525" s="1">
        <v>3500</v>
      </c>
      <c r="F5525" s="1">
        <v>2993</v>
      </c>
      <c r="G5525" s="1">
        <v>7226</v>
      </c>
      <c r="H5525" s="1">
        <v>5706</v>
      </c>
      <c r="I5525" s="1">
        <v>4558</v>
      </c>
      <c r="J5525" s="1">
        <v>1987</v>
      </c>
      <c r="K5525">
        <v>4948</v>
      </c>
      <c r="L5525">
        <v>5150</v>
      </c>
      <c r="M5525">
        <v>5983</v>
      </c>
    </row>
    <row r="5526" spans="1:13" x14ac:dyDescent="0.2">
      <c r="A5526" t="s">
        <v>5535</v>
      </c>
      <c r="B5526">
        <v>4149</v>
      </c>
      <c r="C5526">
        <v>3653</v>
      </c>
      <c r="D5526">
        <v>3871</v>
      </c>
      <c r="E5526" s="1">
        <v>1335</v>
      </c>
      <c r="F5526" s="1">
        <v>1222</v>
      </c>
      <c r="G5526" s="1">
        <v>2989</v>
      </c>
      <c r="H5526" s="1">
        <v>3825</v>
      </c>
      <c r="I5526" s="1">
        <v>2539</v>
      </c>
      <c r="J5526" s="1">
        <v>1610</v>
      </c>
      <c r="K5526">
        <v>2621</v>
      </c>
      <c r="L5526">
        <v>2829</v>
      </c>
      <c r="M5526">
        <v>3361</v>
      </c>
    </row>
    <row r="5527" spans="1:13" x14ac:dyDescent="0.2">
      <c r="A5527" t="s">
        <v>5536</v>
      </c>
      <c r="B5527">
        <v>3319</v>
      </c>
      <c r="C5527">
        <v>3121</v>
      </c>
      <c r="D5527">
        <v>3096</v>
      </c>
      <c r="E5527" s="1">
        <v>1125</v>
      </c>
      <c r="F5527" s="1">
        <v>985</v>
      </c>
      <c r="G5527" s="1">
        <v>2537</v>
      </c>
      <c r="H5527" s="1">
        <v>3129</v>
      </c>
      <c r="I5527" s="1">
        <v>2239</v>
      </c>
      <c r="J5527" s="1">
        <v>1230</v>
      </c>
      <c r="K5527">
        <v>1886</v>
      </c>
      <c r="L5527">
        <v>2167</v>
      </c>
      <c r="M5527">
        <v>2556</v>
      </c>
    </row>
    <row r="5528" spans="1:13" x14ac:dyDescent="0.2">
      <c r="A5528" t="s">
        <v>5537</v>
      </c>
      <c r="B5528">
        <v>42986</v>
      </c>
      <c r="C5528">
        <v>46596</v>
      </c>
      <c r="D5528">
        <v>53172</v>
      </c>
      <c r="E5528" s="1">
        <v>16444</v>
      </c>
      <c r="F5528" s="1">
        <v>15365</v>
      </c>
      <c r="G5528" s="1">
        <v>39935</v>
      </c>
      <c r="H5528" s="1">
        <v>38604</v>
      </c>
      <c r="I5528" s="1">
        <v>31348</v>
      </c>
      <c r="J5528" s="1">
        <v>16250</v>
      </c>
      <c r="K5528">
        <v>29233</v>
      </c>
      <c r="L5528">
        <v>32048</v>
      </c>
      <c r="M5528">
        <v>33823</v>
      </c>
    </row>
    <row r="5529" spans="1:13" x14ac:dyDescent="0.2">
      <c r="A5529" t="s">
        <v>5538</v>
      </c>
      <c r="B5529">
        <v>3631</v>
      </c>
      <c r="C5529">
        <v>3246</v>
      </c>
      <c r="D5529">
        <v>3536</v>
      </c>
      <c r="E5529" s="1">
        <v>1664</v>
      </c>
      <c r="F5529" s="1">
        <v>1620</v>
      </c>
      <c r="G5529" s="1">
        <v>3806</v>
      </c>
      <c r="H5529" s="1">
        <v>3420</v>
      </c>
      <c r="I5529" s="1">
        <v>2544</v>
      </c>
      <c r="J5529" s="1">
        <v>1059</v>
      </c>
      <c r="K5529">
        <v>2746</v>
      </c>
      <c r="L5529">
        <v>2815</v>
      </c>
      <c r="M5529">
        <v>3143</v>
      </c>
    </row>
    <row r="5530" spans="1:13" x14ac:dyDescent="0.2">
      <c r="A5530" t="s">
        <v>5539</v>
      </c>
      <c r="B5530">
        <v>1725</v>
      </c>
      <c r="C5530">
        <v>1625</v>
      </c>
      <c r="D5530">
        <v>2135</v>
      </c>
      <c r="E5530" s="1">
        <v>2149</v>
      </c>
      <c r="F5530" s="1">
        <v>1968</v>
      </c>
      <c r="G5530" s="1">
        <v>4122</v>
      </c>
      <c r="H5530" s="1">
        <v>2499</v>
      </c>
      <c r="I5530" s="1">
        <v>1852</v>
      </c>
      <c r="J5530" s="1">
        <v>829</v>
      </c>
      <c r="K5530">
        <v>2545</v>
      </c>
      <c r="L5530">
        <v>1915</v>
      </c>
      <c r="M5530">
        <v>2249</v>
      </c>
    </row>
    <row r="5531" spans="1:13" x14ac:dyDescent="0.2">
      <c r="A5531" t="s">
        <v>5540</v>
      </c>
      <c r="B5531">
        <v>68</v>
      </c>
      <c r="C5531">
        <v>99</v>
      </c>
      <c r="D5531">
        <v>88</v>
      </c>
      <c r="E5531" s="1">
        <v>58</v>
      </c>
      <c r="F5531" s="1">
        <v>60</v>
      </c>
      <c r="G5531" s="1">
        <v>165</v>
      </c>
      <c r="H5531" s="1">
        <v>105</v>
      </c>
      <c r="I5531" s="1">
        <v>32</v>
      </c>
      <c r="J5531" s="1">
        <v>21</v>
      </c>
      <c r="K5531">
        <v>103</v>
      </c>
      <c r="L5531">
        <v>55</v>
      </c>
      <c r="M5531">
        <v>97</v>
      </c>
    </row>
    <row r="5532" spans="1:13" x14ac:dyDescent="0.2">
      <c r="A5532" t="s">
        <v>5541</v>
      </c>
      <c r="B5532">
        <v>1691</v>
      </c>
      <c r="C5532">
        <v>1296</v>
      </c>
      <c r="D5532">
        <v>1306</v>
      </c>
      <c r="E5532" s="1">
        <v>657</v>
      </c>
      <c r="F5532" s="1">
        <v>623</v>
      </c>
      <c r="G5532" s="1">
        <v>1320</v>
      </c>
      <c r="H5532" s="1">
        <v>1422</v>
      </c>
      <c r="I5532" s="1">
        <v>789</v>
      </c>
      <c r="J5532" s="1">
        <v>636</v>
      </c>
      <c r="K5532">
        <v>2245</v>
      </c>
      <c r="L5532">
        <v>1931</v>
      </c>
      <c r="M5532">
        <v>2338</v>
      </c>
    </row>
    <row r="5533" spans="1:13" x14ac:dyDescent="0.2">
      <c r="A5533" t="s">
        <v>5542</v>
      </c>
      <c r="B5533">
        <v>1568</v>
      </c>
      <c r="C5533">
        <v>1325</v>
      </c>
      <c r="D5533">
        <v>1458</v>
      </c>
      <c r="E5533" s="1">
        <v>685</v>
      </c>
      <c r="F5533" s="1">
        <v>594</v>
      </c>
      <c r="G5533" s="1">
        <v>1473</v>
      </c>
      <c r="H5533" s="1">
        <v>749</v>
      </c>
      <c r="I5533" s="1">
        <v>534</v>
      </c>
      <c r="J5533" s="1">
        <v>299</v>
      </c>
      <c r="K5533">
        <v>1017</v>
      </c>
      <c r="L5533">
        <v>916</v>
      </c>
      <c r="M5533">
        <v>963</v>
      </c>
    </row>
    <row r="5534" spans="1:13" x14ac:dyDescent="0.2">
      <c r="A5534" t="s">
        <v>5543</v>
      </c>
      <c r="B5534">
        <v>7376</v>
      </c>
      <c r="C5534">
        <v>7573</v>
      </c>
      <c r="D5534">
        <v>8572</v>
      </c>
      <c r="E5534" s="1">
        <v>3061</v>
      </c>
      <c r="F5534" s="1">
        <v>3010</v>
      </c>
      <c r="G5534" s="1">
        <v>7035</v>
      </c>
      <c r="H5534" s="1">
        <v>6428</v>
      </c>
      <c r="I5534" s="1">
        <v>4230</v>
      </c>
      <c r="J5534" s="1">
        <v>2568</v>
      </c>
      <c r="K5534">
        <v>7603</v>
      </c>
      <c r="L5534">
        <v>7306</v>
      </c>
      <c r="M5534">
        <v>8138</v>
      </c>
    </row>
    <row r="5535" spans="1:13" x14ac:dyDescent="0.2">
      <c r="A5535" t="s">
        <v>5544</v>
      </c>
      <c r="B5535">
        <v>1811</v>
      </c>
      <c r="C5535">
        <v>1534</v>
      </c>
      <c r="D5535">
        <v>1697</v>
      </c>
      <c r="E5535" s="1">
        <v>698</v>
      </c>
      <c r="F5535" s="1">
        <v>568</v>
      </c>
      <c r="G5535" s="1">
        <v>1369</v>
      </c>
      <c r="H5535" s="1">
        <v>1943</v>
      </c>
      <c r="I5535" s="1">
        <v>1468</v>
      </c>
      <c r="J5535" s="1">
        <v>718</v>
      </c>
      <c r="K5535">
        <v>1837</v>
      </c>
      <c r="L5535">
        <v>1814</v>
      </c>
      <c r="M5535">
        <v>1936</v>
      </c>
    </row>
    <row r="5536" spans="1:13" x14ac:dyDescent="0.2">
      <c r="A5536" t="s">
        <v>5545</v>
      </c>
      <c r="B5536">
        <v>4202</v>
      </c>
      <c r="C5536">
        <v>3214</v>
      </c>
      <c r="D5536">
        <v>3724</v>
      </c>
      <c r="E5536" s="1">
        <v>3156</v>
      </c>
      <c r="F5536" s="1">
        <v>2940</v>
      </c>
      <c r="G5536" s="1">
        <v>6853</v>
      </c>
      <c r="H5536" s="1">
        <v>7896</v>
      </c>
      <c r="I5536" s="1">
        <v>5190</v>
      </c>
      <c r="J5536" s="1">
        <v>1901</v>
      </c>
      <c r="K5536">
        <v>4462</v>
      </c>
      <c r="L5536">
        <v>3925</v>
      </c>
      <c r="M5536">
        <v>4618</v>
      </c>
    </row>
    <row r="5537" spans="1:13" x14ac:dyDescent="0.2">
      <c r="A5537" t="s">
        <v>5546</v>
      </c>
      <c r="B5537">
        <v>5796</v>
      </c>
      <c r="C5537">
        <v>5448</v>
      </c>
      <c r="D5537">
        <v>5846</v>
      </c>
      <c r="E5537" s="1">
        <v>2142</v>
      </c>
      <c r="F5537" s="1">
        <v>2121</v>
      </c>
      <c r="G5537" s="1">
        <v>4931</v>
      </c>
      <c r="H5537" s="1">
        <v>4953</v>
      </c>
      <c r="I5537" s="1">
        <v>3511</v>
      </c>
      <c r="J5537" s="1">
        <v>1808</v>
      </c>
      <c r="K5537">
        <v>4574</v>
      </c>
      <c r="L5537">
        <v>4706</v>
      </c>
      <c r="M5537">
        <v>5050</v>
      </c>
    </row>
    <row r="5538" spans="1:13" x14ac:dyDescent="0.2">
      <c r="A5538" t="s">
        <v>5547</v>
      </c>
      <c r="B5538">
        <v>1255</v>
      </c>
      <c r="C5538">
        <v>1502</v>
      </c>
      <c r="D5538">
        <v>1730</v>
      </c>
      <c r="E5538" s="1">
        <v>537</v>
      </c>
      <c r="F5538" s="1">
        <v>597</v>
      </c>
      <c r="G5538" s="1">
        <v>1423</v>
      </c>
      <c r="H5538" s="1">
        <v>1387</v>
      </c>
      <c r="I5538" s="1">
        <v>920</v>
      </c>
      <c r="J5538" s="1">
        <v>530</v>
      </c>
      <c r="K5538">
        <v>1063</v>
      </c>
      <c r="L5538">
        <v>1138</v>
      </c>
      <c r="M5538">
        <v>1211</v>
      </c>
    </row>
    <row r="5539" spans="1:13" x14ac:dyDescent="0.2">
      <c r="A5539" t="s">
        <v>5548</v>
      </c>
      <c r="B5539">
        <v>8719</v>
      </c>
      <c r="C5539">
        <v>7780</v>
      </c>
      <c r="D5539">
        <v>8346</v>
      </c>
      <c r="E5539" s="1">
        <v>3419</v>
      </c>
      <c r="F5539" s="1">
        <v>3157</v>
      </c>
      <c r="G5539" s="1">
        <v>7527</v>
      </c>
      <c r="H5539" s="1">
        <v>9029</v>
      </c>
      <c r="I5539" s="1">
        <v>6204</v>
      </c>
      <c r="J5539" s="1">
        <v>3433</v>
      </c>
      <c r="K5539">
        <v>9744</v>
      </c>
      <c r="L5539">
        <v>9467</v>
      </c>
      <c r="M5539">
        <v>10192</v>
      </c>
    </row>
    <row r="5540" spans="1:13" x14ac:dyDescent="0.2">
      <c r="A5540" t="s">
        <v>5549</v>
      </c>
      <c r="B5540">
        <v>67</v>
      </c>
      <c r="C5540">
        <v>72</v>
      </c>
      <c r="D5540">
        <v>71</v>
      </c>
      <c r="E5540" s="1">
        <v>12</v>
      </c>
      <c r="F5540" s="1">
        <v>23</v>
      </c>
      <c r="G5540" s="1">
        <v>28</v>
      </c>
      <c r="H5540" s="1">
        <v>72</v>
      </c>
      <c r="I5540" s="1">
        <v>35</v>
      </c>
      <c r="J5540" s="1">
        <v>21</v>
      </c>
      <c r="K5540">
        <v>108</v>
      </c>
      <c r="L5540">
        <v>99</v>
      </c>
      <c r="M5540">
        <v>123</v>
      </c>
    </row>
    <row r="5541" spans="1:13" x14ac:dyDescent="0.2">
      <c r="A5541" t="s">
        <v>5550</v>
      </c>
      <c r="B5541">
        <v>5700</v>
      </c>
      <c r="C5541">
        <v>4701</v>
      </c>
      <c r="D5541">
        <v>6036</v>
      </c>
      <c r="E5541" s="1">
        <v>1882</v>
      </c>
      <c r="F5541" s="1">
        <v>1681</v>
      </c>
      <c r="G5541" s="1">
        <v>4058</v>
      </c>
      <c r="H5541" s="1">
        <v>7088</v>
      </c>
      <c r="I5541" s="1">
        <v>5040</v>
      </c>
      <c r="J5541" s="1">
        <v>2619</v>
      </c>
      <c r="K5541">
        <v>11479</v>
      </c>
      <c r="L5541">
        <v>8959</v>
      </c>
      <c r="M5541">
        <v>10667</v>
      </c>
    </row>
    <row r="5542" spans="1:13" x14ac:dyDescent="0.2">
      <c r="A5542" t="s">
        <v>5551</v>
      </c>
      <c r="B5542">
        <v>920</v>
      </c>
      <c r="C5542">
        <v>805</v>
      </c>
      <c r="D5542">
        <v>927</v>
      </c>
      <c r="E5542" s="1">
        <v>523</v>
      </c>
      <c r="F5542" s="1">
        <v>439</v>
      </c>
      <c r="G5542" s="1">
        <v>1034</v>
      </c>
      <c r="H5542" s="1">
        <v>1183</v>
      </c>
      <c r="I5542" s="1">
        <v>863</v>
      </c>
      <c r="J5542" s="1">
        <v>430</v>
      </c>
      <c r="K5542">
        <v>784</v>
      </c>
      <c r="L5542">
        <v>696</v>
      </c>
      <c r="M5542">
        <v>719</v>
      </c>
    </row>
    <row r="5543" spans="1:13" x14ac:dyDescent="0.2">
      <c r="A5543" t="s">
        <v>5552</v>
      </c>
      <c r="B5543">
        <v>1308</v>
      </c>
      <c r="C5543">
        <v>1086</v>
      </c>
      <c r="D5543">
        <v>1408</v>
      </c>
      <c r="E5543" s="1">
        <v>406</v>
      </c>
      <c r="F5543" s="1">
        <v>377</v>
      </c>
      <c r="G5543" s="1">
        <v>930</v>
      </c>
      <c r="H5543" s="1">
        <v>1232</v>
      </c>
      <c r="I5543" s="1">
        <v>833</v>
      </c>
      <c r="J5543" s="1">
        <v>393</v>
      </c>
      <c r="K5543">
        <v>1461</v>
      </c>
      <c r="L5543">
        <v>1174</v>
      </c>
      <c r="M5543">
        <v>1347</v>
      </c>
    </row>
    <row r="5544" spans="1:13" x14ac:dyDescent="0.2">
      <c r="A5544" t="s">
        <v>5553</v>
      </c>
      <c r="B5544">
        <v>1312</v>
      </c>
      <c r="C5544">
        <v>1089</v>
      </c>
      <c r="D5544">
        <v>1434</v>
      </c>
      <c r="E5544" s="1">
        <v>499</v>
      </c>
      <c r="F5544" s="1">
        <v>430</v>
      </c>
      <c r="G5544" s="1">
        <v>984</v>
      </c>
      <c r="H5544" s="1">
        <v>1734</v>
      </c>
      <c r="I5544" s="1">
        <v>1094</v>
      </c>
      <c r="J5544" s="1">
        <v>637</v>
      </c>
      <c r="K5544">
        <v>1771</v>
      </c>
      <c r="L5544">
        <v>1263</v>
      </c>
      <c r="M5544">
        <v>1604</v>
      </c>
    </row>
    <row r="5545" spans="1:13" x14ac:dyDescent="0.2">
      <c r="A5545" t="s">
        <v>5554</v>
      </c>
      <c r="B5545">
        <v>2875</v>
      </c>
      <c r="C5545">
        <v>2616</v>
      </c>
      <c r="D5545">
        <v>2381</v>
      </c>
      <c r="E5545" s="1">
        <v>912</v>
      </c>
      <c r="F5545" s="1">
        <v>750</v>
      </c>
      <c r="G5545" s="1">
        <v>1871</v>
      </c>
      <c r="H5545" s="1">
        <v>3889</v>
      </c>
      <c r="I5545" s="1">
        <v>2954</v>
      </c>
      <c r="J5545" s="1">
        <v>1418</v>
      </c>
      <c r="K5545">
        <v>4974</v>
      </c>
      <c r="L5545">
        <v>5384</v>
      </c>
      <c r="M5545">
        <v>6019</v>
      </c>
    </row>
    <row r="5546" spans="1:13" x14ac:dyDescent="0.2">
      <c r="A5546" t="s">
        <v>5555</v>
      </c>
      <c r="B5546">
        <v>4635</v>
      </c>
      <c r="C5546">
        <v>3655</v>
      </c>
      <c r="D5546">
        <v>4012</v>
      </c>
      <c r="E5546" s="1">
        <v>1118</v>
      </c>
      <c r="F5546" s="1">
        <v>951</v>
      </c>
      <c r="G5546" s="1">
        <v>2583</v>
      </c>
      <c r="H5546" s="1">
        <v>5559</v>
      </c>
      <c r="I5546" s="1">
        <v>3457</v>
      </c>
      <c r="J5546" s="1">
        <v>1941</v>
      </c>
      <c r="K5546">
        <v>6808</v>
      </c>
      <c r="L5546">
        <v>6217</v>
      </c>
      <c r="M5546">
        <v>6933</v>
      </c>
    </row>
    <row r="5547" spans="1:13" x14ac:dyDescent="0.2">
      <c r="A5547" t="s">
        <v>5556</v>
      </c>
      <c r="B5547">
        <v>1213</v>
      </c>
      <c r="C5547">
        <v>1195</v>
      </c>
      <c r="D5547">
        <v>1148</v>
      </c>
      <c r="E5547" s="1">
        <v>250</v>
      </c>
      <c r="F5547" s="1">
        <v>226</v>
      </c>
      <c r="G5547" s="1">
        <v>611</v>
      </c>
      <c r="H5547" s="1">
        <v>752</v>
      </c>
      <c r="I5547" s="1">
        <v>503</v>
      </c>
      <c r="J5547" s="1">
        <v>327</v>
      </c>
      <c r="K5547">
        <v>966</v>
      </c>
      <c r="L5547">
        <v>984</v>
      </c>
      <c r="M5547">
        <v>1169</v>
      </c>
    </row>
    <row r="5548" spans="1:13" x14ac:dyDescent="0.2">
      <c r="A5548" t="s">
        <v>5557</v>
      </c>
      <c r="B5548">
        <v>2907</v>
      </c>
      <c r="C5548">
        <v>2656</v>
      </c>
      <c r="D5548">
        <v>3193</v>
      </c>
      <c r="E5548" s="1">
        <v>1000</v>
      </c>
      <c r="F5548" s="1">
        <v>845</v>
      </c>
      <c r="G5548" s="1">
        <v>2099</v>
      </c>
      <c r="H5548" s="1">
        <v>2055</v>
      </c>
      <c r="I5548" s="1">
        <v>1444</v>
      </c>
      <c r="J5548" s="1">
        <v>832</v>
      </c>
      <c r="K5548">
        <v>2876</v>
      </c>
      <c r="L5548">
        <v>2424</v>
      </c>
      <c r="M5548">
        <v>2763</v>
      </c>
    </row>
    <row r="5549" spans="1:13" x14ac:dyDescent="0.2">
      <c r="A5549" t="s">
        <v>5558</v>
      </c>
      <c r="B5549">
        <v>1968</v>
      </c>
      <c r="C5549">
        <v>1663</v>
      </c>
      <c r="D5549">
        <v>1941</v>
      </c>
      <c r="E5549" s="1">
        <v>670</v>
      </c>
      <c r="F5549" s="1">
        <v>536</v>
      </c>
      <c r="G5549" s="1">
        <v>1357</v>
      </c>
      <c r="H5549" s="1">
        <v>1991</v>
      </c>
      <c r="I5549" s="1">
        <v>1265</v>
      </c>
      <c r="J5549" s="1">
        <v>850</v>
      </c>
      <c r="K5549">
        <v>2234</v>
      </c>
      <c r="L5549">
        <v>1813</v>
      </c>
      <c r="M5549">
        <v>2037</v>
      </c>
    </row>
    <row r="5550" spans="1:13" x14ac:dyDescent="0.2">
      <c r="A5550" t="s">
        <v>5559</v>
      </c>
      <c r="B5550">
        <v>4173</v>
      </c>
      <c r="C5550">
        <v>3823</v>
      </c>
      <c r="D5550">
        <v>4630</v>
      </c>
      <c r="E5550" s="1">
        <v>1471</v>
      </c>
      <c r="F5550" s="1">
        <v>1165</v>
      </c>
      <c r="G5550" s="1">
        <v>3044</v>
      </c>
      <c r="H5550" s="1">
        <v>3999</v>
      </c>
      <c r="I5550" s="1">
        <v>2872</v>
      </c>
      <c r="J5550" s="1">
        <v>1691</v>
      </c>
      <c r="K5550">
        <v>4546</v>
      </c>
      <c r="L5550">
        <v>3880</v>
      </c>
      <c r="M5550">
        <v>4501</v>
      </c>
    </row>
    <row r="5551" spans="1:13" x14ac:dyDescent="0.2">
      <c r="A5551" t="s">
        <v>5560</v>
      </c>
      <c r="B5551">
        <v>3394</v>
      </c>
      <c r="C5551">
        <v>3115</v>
      </c>
      <c r="D5551">
        <v>3575</v>
      </c>
      <c r="E5551" s="1">
        <v>1484</v>
      </c>
      <c r="F5551" s="1">
        <v>1305</v>
      </c>
      <c r="G5551" s="1">
        <v>3197</v>
      </c>
      <c r="H5551" s="1">
        <v>3331</v>
      </c>
      <c r="I5551" s="1">
        <v>2349</v>
      </c>
      <c r="J5551" s="1">
        <v>1284</v>
      </c>
      <c r="K5551">
        <v>3093</v>
      </c>
      <c r="L5551">
        <v>3228</v>
      </c>
      <c r="M5551">
        <v>3485</v>
      </c>
    </row>
    <row r="5552" spans="1:13" x14ac:dyDescent="0.2">
      <c r="A5552" t="s">
        <v>5561</v>
      </c>
      <c r="B5552">
        <v>2002</v>
      </c>
      <c r="C5552">
        <v>1985</v>
      </c>
      <c r="D5552">
        <v>2053</v>
      </c>
      <c r="E5552" s="1">
        <v>1074</v>
      </c>
      <c r="F5552" s="1">
        <v>940</v>
      </c>
      <c r="G5552" s="1">
        <v>1934</v>
      </c>
      <c r="H5552" s="1">
        <v>2209</v>
      </c>
      <c r="I5552" s="1">
        <v>1680</v>
      </c>
      <c r="J5552" s="1">
        <v>812</v>
      </c>
      <c r="K5552">
        <v>2041</v>
      </c>
      <c r="L5552">
        <v>2019</v>
      </c>
      <c r="M5552">
        <v>2011</v>
      </c>
    </row>
    <row r="5553" spans="1:13" x14ac:dyDescent="0.2">
      <c r="A5553" t="s">
        <v>5562</v>
      </c>
      <c r="B5553">
        <v>85477</v>
      </c>
      <c r="C5553">
        <v>66091</v>
      </c>
      <c r="D5553">
        <v>86862</v>
      </c>
      <c r="E5553" s="1">
        <v>24270</v>
      </c>
      <c r="F5553" s="1">
        <v>23478</v>
      </c>
      <c r="G5553" s="1">
        <v>56955</v>
      </c>
      <c r="H5553" s="1">
        <v>46706</v>
      </c>
      <c r="I5553" s="1">
        <v>34835</v>
      </c>
      <c r="J5553" s="1">
        <v>14542</v>
      </c>
      <c r="K5553">
        <v>39909</v>
      </c>
      <c r="L5553">
        <v>29272</v>
      </c>
      <c r="M5553">
        <v>31350</v>
      </c>
    </row>
    <row r="5554" spans="1:13" x14ac:dyDescent="0.2">
      <c r="A5554" t="s">
        <v>5563</v>
      </c>
      <c r="B5554">
        <v>339</v>
      </c>
      <c r="C5554">
        <v>243</v>
      </c>
      <c r="D5554">
        <v>226</v>
      </c>
      <c r="E5554" s="1">
        <v>117</v>
      </c>
      <c r="F5554" s="1">
        <v>92</v>
      </c>
      <c r="G5554" s="1">
        <v>278</v>
      </c>
      <c r="H5554" s="1">
        <v>234</v>
      </c>
      <c r="I5554" s="1">
        <v>186</v>
      </c>
      <c r="J5554" s="1">
        <v>84</v>
      </c>
      <c r="K5554">
        <v>84</v>
      </c>
      <c r="L5554">
        <v>117</v>
      </c>
      <c r="M5554">
        <v>101</v>
      </c>
    </row>
    <row r="5555" spans="1:13" x14ac:dyDescent="0.2">
      <c r="A5555" t="s">
        <v>5564</v>
      </c>
      <c r="B5555">
        <v>221</v>
      </c>
      <c r="C5555">
        <v>179</v>
      </c>
      <c r="D5555">
        <v>228</v>
      </c>
      <c r="E5555" s="1">
        <v>73</v>
      </c>
      <c r="F5555" s="1">
        <v>62</v>
      </c>
      <c r="G5555" s="1">
        <v>171</v>
      </c>
      <c r="H5555" s="1">
        <v>164</v>
      </c>
      <c r="I5555" s="1">
        <v>120</v>
      </c>
      <c r="J5555" s="1">
        <v>38</v>
      </c>
      <c r="K5555">
        <v>77</v>
      </c>
      <c r="L5555">
        <v>67</v>
      </c>
      <c r="M5555">
        <v>78</v>
      </c>
    </row>
    <row r="5556" spans="1:13" x14ac:dyDescent="0.2">
      <c r="A5556" t="s">
        <v>5565</v>
      </c>
      <c r="B5556">
        <v>13468</v>
      </c>
      <c r="C5556">
        <v>10527</v>
      </c>
      <c r="D5556">
        <v>11539</v>
      </c>
      <c r="E5556" s="1">
        <v>6853</v>
      </c>
      <c r="F5556" s="1">
        <v>5336</v>
      </c>
      <c r="G5556" s="1">
        <v>12652</v>
      </c>
      <c r="H5556" s="1">
        <v>4791</v>
      </c>
      <c r="I5556" s="1">
        <v>4338</v>
      </c>
      <c r="J5556" s="1">
        <v>2283</v>
      </c>
      <c r="K5556">
        <v>2373</v>
      </c>
      <c r="L5556">
        <v>2648</v>
      </c>
      <c r="M5556">
        <v>2459</v>
      </c>
    </row>
    <row r="5557" spans="1:13" x14ac:dyDescent="0.2">
      <c r="A5557" t="s">
        <v>5566</v>
      </c>
      <c r="B5557">
        <v>2335</v>
      </c>
      <c r="C5557">
        <v>2025</v>
      </c>
      <c r="D5557">
        <v>1924</v>
      </c>
      <c r="E5557" s="1">
        <v>919</v>
      </c>
      <c r="F5557" s="1">
        <v>877</v>
      </c>
      <c r="G5557" s="1">
        <v>2030</v>
      </c>
      <c r="H5557" s="1">
        <v>2280</v>
      </c>
      <c r="I5557" s="1">
        <v>1964</v>
      </c>
      <c r="J5557" s="1">
        <v>936</v>
      </c>
      <c r="K5557">
        <v>1374</v>
      </c>
      <c r="L5557">
        <v>1362</v>
      </c>
      <c r="M5557">
        <v>1535</v>
      </c>
    </row>
    <row r="5558" spans="1:13" x14ac:dyDescent="0.2">
      <c r="A5558" t="s">
        <v>5567</v>
      </c>
      <c r="B5558">
        <v>296</v>
      </c>
      <c r="C5558">
        <v>218</v>
      </c>
      <c r="D5558">
        <v>268</v>
      </c>
      <c r="E5558" s="1">
        <v>75</v>
      </c>
      <c r="F5558" s="1">
        <v>130</v>
      </c>
      <c r="G5558" s="1">
        <v>261</v>
      </c>
      <c r="H5558" s="1">
        <v>265</v>
      </c>
      <c r="I5558" s="1">
        <v>234</v>
      </c>
      <c r="J5558" s="1">
        <v>115</v>
      </c>
      <c r="K5558">
        <v>187</v>
      </c>
      <c r="L5558">
        <v>174</v>
      </c>
      <c r="M5558">
        <v>203</v>
      </c>
    </row>
    <row r="5559" spans="1:13" x14ac:dyDescent="0.2">
      <c r="A5559" t="s">
        <v>5568</v>
      </c>
      <c r="B5559">
        <v>4933</v>
      </c>
      <c r="C5559">
        <v>4356</v>
      </c>
      <c r="D5559">
        <v>5701</v>
      </c>
      <c r="E5559" s="1">
        <v>2166</v>
      </c>
      <c r="F5559" s="1">
        <v>2057</v>
      </c>
      <c r="G5559" s="1">
        <v>4864</v>
      </c>
      <c r="H5559" s="1">
        <v>4170</v>
      </c>
      <c r="I5559" s="1">
        <v>3107</v>
      </c>
      <c r="J5559" s="1">
        <v>1474</v>
      </c>
      <c r="K5559">
        <v>1862</v>
      </c>
      <c r="L5559">
        <v>1472</v>
      </c>
      <c r="M5559">
        <v>1523</v>
      </c>
    </row>
    <row r="5560" spans="1:13" x14ac:dyDescent="0.2">
      <c r="A5560" t="s">
        <v>5569</v>
      </c>
      <c r="B5560">
        <v>4374</v>
      </c>
      <c r="C5560">
        <v>4383</v>
      </c>
      <c r="D5560">
        <v>5577</v>
      </c>
      <c r="E5560" s="1">
        <v>1707</v>
      </c>
      <c r="F5560" s="1">
        <v>1703</v>
      </c>
      <c r="G5560" s="1">
        <v>4360</v>
      </c>
      <c r="H5560" s="1">
        <v>5064</v>
      </c>
      <c r="I5560" s="1">
        <v>3081</v>
      </c>
      <c r="J5560" s="1">
        <v>1930</v>
      </c>
      <c r="K5560">
        <v>3342</v>
      </c>
      <c r="L5560">
        <v>3920</v>
      </c>
      <c r="M5560">
        <v>4500</v>
      </c>
    </row>
    <row r="5561" spans="1:13" x14ac:dyDescent="0.2">
      <c r="A5561" t="s">
        <v>5570</v>
      </c>
      <c r="B5561">
        <v>1568</v>
      </c>
      <c r="C5561">
        <v>1385</v>
      </c>
      <c r="D5561">
        <v>1449</v>
      </c>
      <c r="E5561" s="1">
        <v>531</v>
      </c>
      <c r="F5561" s="1">
        <v>424</v>
      </c>
      <c r="G5561" s="1">
        <v>1032</v>
      </c>
      <c r="H5561" s="1">
        <v>2446</v>
      </c>
      <c r="I5561" s="1">
        <v>1433</v>
      </c>
      <c r="J5561" s="1">
        <v>894</v>
      </c>
      <c r="K5561">
        <v>2645</v>
      </c>
      <c r="L5561">
        <v>2033</v>
      </c>
      <c r="M5561">
        <v>2705</v>
      </c>
    </row>
    <row r="5562" spans="1:13" x14ac:dyDescent="0.2">
      <c r="A5562" t="s">
        <v>5571</v>
      </c>
      <c r="B5562">
        <v>740</v>
      </c>
      <c r="C5562">
        <v>623</v>
      </c>
      <c r="D5562">
        <v>658</v>
      </c>
      <c r="E5562" s="1">
        <v>246</v>
      </c>
      <c r="F5562" s="1">
        <v>188</v>
      </c>
      <c r="G5562" s="1">
        <v>446</v>
      </c>
      <c r="H5562" s="1">
        <v>1009</v>
      </c>
      <c r="I5562" s="1">
        <v>664</v>
      </c>
      <c r="J5562" s="1">
        <v>374</v>
      </c>
      <c r="K5562">
        <v>1410</v>
      </c>
      <c r="L5562">
        <v>1012</v>
      </c>
      <c r="M5562">
        <v>1381</v>
      </c>
    </row>
    <row r="5563" spans="1:13" x14ac:dyDescent="0.2">
      <c r="A5563" t="s">
        <v>5572</v>
      </c>
      <c r="B5563">
        <v>1883</v>
      </c>
      <c r="C5563">
        <v>1654</v>
      </c>
      <c r="D5563">
        <v>1970</v>
      </c>
      <c r="E5563" s="1">
        <v>838</v>
      </c>
      <c r="F5563" s="1">
        <v>780</v>
      </c>
      <c r="G5563" s="1">
        <v>1879</v>
      </c>
      <c r="H5563" s="1">
        <v>2305</v>
      </c>
      <c r="I5563" s="1">
        <v>1447</v>
      </c>
      <c r="J5563" s="1">
        <v>790</v>
      </c>
      <c r="K5563">
        <v>2003</v>
      </c>
      <c r="L5563">
        <v>1679</v>
      </c>
      <c r="M5563">
        <v>2002</v>
      </c>
    </row>
    <row r="5564" spans="1:13" x14ac:dyDescent="0.2">
      <c r="A5564" t="s">
        <v>5573</v>
      </c>
      <c r="B5564">
        <v>37380</v>
      </c>
      <c r="C5564">
        <v>46870</v>
      </c>
      <c r="D5564">
        <v>30604</v>
      </c>
      <c r="E5564" s="1">
        <v>11270</v>
      </c>
      <c r="F5564" s="1">
        <v>11186</v>
      </c>
      <c r="G5564" s="1">
        <v>25616</v>
      </c>
      <c r="H5564" s="1">
        <v>23773</v>
      </c>
      <c r="I5564" s="1">
        <v>21932</v>
      </c>
      <c r="J5564" s="1">
        <v>9329</v>
      </c>
      <c r="K5564">
        <v>24550</v>
      </c>
      <c r="L5564">
        <v>41747</v>
      </c>
      <c r="M5564">
        <v>45019</v>
      </c>
    </row>
    <row r="5565" spans="1:13" x14ac:dyDescent="0.2">
      <c r="A5565" t="s">
        <v>5574</v>
      </c>
      <c r="B5565">
        <v>7457</v>
      </c>
      <c r="C5565">
        <v>6522</v>
      </c>
      <c r="D5565">
        <v>6379</v>
      </c>
      <c r="E5565" s="1">
        <v>2372</v>
      </c>
      <c r="F5565" s="1">
        <v>1900</v>
      </c>
      <c r="G5565" s="1">
        <v>5031</v>
      </c>
      <c r="H5565" s="1">
        <v>11224</v>
      </c>
      <c r="I5565" s="1">
        <v>7641</v>
      </c>
      <c r="J5565" s="1">
        <v>4537</v>
      </c>
      <c r="K5565">
        <v>12650</v>
      </c>
      <c r="L5565">
        <v>11734</v>
      </c>
      <c r="M5565">
        <v>14549</v>
      </c>
    </row>
    <row r="5566" spans="1:13" x14ac:dyDescent="0.2">
      <c r="A5566" t="s">
        <v>5575</v>
      </c>
      <c r="B5566">
        <v>3526</v>
      </c>
      <c r="C5566">
        <v>3091</v>
      </c>
      <c r="D5566">
        <v>3625</v>
      </c>
      <c r="E5566" s="1">
        <v>1453</v>
      </c>
      <c r="F5566" s="1">
        <v>1281</v>
      </c>
      <c r="G5566" s="1">
        <v>2801</v>
      </c>
      <c r="H5566" s="1">
        <v>3842</v>
      </c>
      <c r="I5566" s="1">
        <v>2509</v>
      </c>
      <c r="J5566" s="1">
        <v>1319</v>
      </c>
      <c r="K5566">
        <v>4143</v>
      </c>
      <c r="L5566">
        <v>3537</v>
      </c>
      <c r="M5566">
        <v>4215</v>
      </c>
    </row>
    <row r="5567" spans="1:13" x14ac:dyDescent="0.2">
      <c r="A5567" t="s">
        <v>5576</v>
      </c>
      <c r="B5567">
        <v>1716</v>
      </c>
      <c r="C5567">
        <v>1464</v>
      </c>
      <c r="D5567">
        <v>1765</v>
      </c>
      <c r="E5567" s="1">
        <v>660</v>
      </c>
      <c r="F5567" s="1">
        <v>589</v>
      </c>
      <c r="G5567" s="1">
        <v>1410</v>
      </c>
      <c r="H5567" s="1">
        <v>1994</v>
      </c>
      <c r="I5567" s="1">
        <v>1234</v>
      </c>
      <c r="J5567" s="1">
        <v>661</v>
      </c>
      <c r="K5567">
        <v>1729</v>
      </c>
      <c r="L5567">
        <v>1589</v>
      </c>
      <c r="M5567">
        <v>1650</v>
      </c>
    </row>
    <row r="5568" spans="1:13" x14ac:dyDescent="0.2">
      <c r="A5568" t="s">
        <v>5577</v>
      </c>
      <c r="B5568">
        <v>2030</v>
      </c>
      <c r="C5568">
        <v>1774</v>
      </c>
      <c r="D5568">
        <v>2091</v>
      </c>
      <c r="E5568" s="1">
        <v>920</v>
      </c>
      <c r="F5568" s="1">
        <v>845</v>
      </c>
      <c r="G5568" s="1">
        <v>2055</v>
      </c>
      <c r="H5568" s="1">
        <v>2295</v>
      </c>
      <c r="I5568" s="1">
        <v>1516</v>
      </c>
      <c r="J5568" s="1">
        <v>703</v>
      </c>
      <c r="K5568">
        <v>1781</v>
      </c>
      <c r="L5568">
        <v>1433</v>
      </c>
      <c r="M5568">
        <v>1639</v>
      </c>
    </row>
    <row r="5569" spans="1:13" x14ac:dyDescent="0.2">
      <c r="A5569" t="s">
        <v>5578</v>
      </c>
      <c r="B5569">
        <v>1889</v>
      </c>
      <c r="C5569">
        <v>1437</v>
      </c>
      <c r="D5569">
        <v>1642</v>
      </c>
      <c r="E5569" s="1">
        <v>627</v>
      </c>
      <c r="F5569" s="1">
        <v>494</v>
      </c>
      <c r="G5569" s="1">
        <v>1280</v>
      </c>
      <c r="H5569" s="1">
        <v>1654</v>
      </c>
      <c r="I5569" s="1">
        <v>1037</v>
      </c>
      <c r="J5569" s="1">
        <v>598</v>
      </c>
      <c r="K5569">
        <v>1706</v>
      </c>
      <c r="L5569">
        <v>1535</v>
      </c>
      <c r="M5569">
        <v>1786</v>
      </c>
    </row>
    <row r="5570" spans="1:13" x14ac:dyDescent="0.2">
      <c r="A5570" t="s">
        <v>5579</v>
      </c>
      <c r="B5570">
        <v>5407</v>
      </c>
      <c r="C5570">
        <v>4942</v>
      </c>
      <c r="D5570">
        <v>4907</v>
      </c>
      <c r="E5570" s="1">
        <v>2862</v>
      </c>
      <c r="F5570" s="1">
        <v>2731</v>
      </c>
      <c r="G5570" s="1">
        <v>6248</v>
      </c>
      <c r="H5570" s="1">
        <v>6263</v>
      </c>
      <c r="I5570" s="1">
        <v>4681</v>
      </c>
      <c r="J5570" s="1">
        <v>2339</v>
      </c>
      <c r="K5570">
        <v>2618</v>
      </c>
      <c r="L5570">
        <v>2781</v>
      </c>
      <c r="M5570">
        <v>3231</v>
      </c>
    </row>
    <row r="5571" spans="1:13" x14ac:dyDescent="0.2">
      <c r="A5571" t="s">
        <v>5580</v>
      </c>
      <c r="B5571">
        <v>7024</v>
      </c>
      <c r="C5571">
        <v>5763</v>
      </c>
      <c r="D5571">
        <v>5974</v>
      </c>
      <c r="E5571" s="1">
        <v>2140</v>
      </c>
      <c r="F5571" s="1">
        <v>1975</v>
      </c>
      <c r="G5571" s="1">
        <v>4856</v>
      </c>
      <c r="H5571" s="1">
        <v>7491</v>
      </c>
      <c r="I5571" s="1">
        <v>5449</v>
      </c>
      <c r="J5571" s="1">
        <v>2937</v>
      </c>
      <c r="K5571">
        <v>7056</v>
      </c>
      <c r="L5571">
        <v>7387</v>
      </c>
      <c r="M5571">
        <v>7964</v>
      </c>
    </row>
    <row r="5572" spans="1:13" x14ac:dyDescent="0.2">
      <c r="A5572" t="s">
        <v>5581</v>
      </c>
      <c r="B5572">
        <v>980</v>
      </c>
      <c r="C5572">
        <v>951</v>
      </c>
      <c r="D5572">
        <v>1137</v>
      </c>
      <c r="E5572" s="1">
        <v>412</v>
      </c>
      <c r="F5572" s="1">
        <v>403</v>
      </c>
      <c r="G5572" s="1">
        <v>754</v>
      </c>
      <c r="H5572" s="1">
        <v>1197</v>
      </c>
      <c r="I5572" s="1">
        <v>864</v>
      </c>
      <c r="J5572" s="1">
        <v>545</v>
      </c>
      <c r="K5572">
        <v>1277</v>
      </c>
      <c r="L5572">
        <v>1171</v>
      </c>
      <c r="M5572">
        <v>1345</v>
      </c>
    </row>
    <row r="5573" spans="1:13" x14ac:dyDescent="0.2">
      <c r="A5573" t="s">
        <v>5582</v>
      </c>
      <c r="B5573">
        <v>7584</v>
      </c>
      <c r="C5573">
        <v>7070</v>
      </c>
      <c r="D5573">
        <v>6541</v>
      </c>
      <c r="E5573" s="1">
        <v>2395</v>
      </c>
      <c r="F5573" s="1">
        <v>2204</v>
      </c>
      <c r="G5573" s="1">
        <v>5395</v>
      </c>
      <c r="H5573" s="1">
        <v>6286</v>
      </c>
      <c r="I5573" s="1">
        <v>4385</v>
      </c>
      <c r="J5573" s="1">
        <v>2214</v>
      </c>
      <c r="K5573">
        <v>6533</v>
      </c>
      <c r="L5573">
        <v>7265</v>
      </c>
      <c r="M5573">
        <v>8158</v>
      </c>
    </row>
    <row r="5574" spans="1:13" x14ac:dyDescent="0.2">
      <c r="A5574" t="s">
        <v>5583</v>
      </c>
      <c r="B5574">
        <v>1957</v>
      </c>
      <c r="C5574">
        <v>1758</v>
      </c>
      <c r="D5574">
        <v>1905</v>
      </c>
      <c r="E5574" s="1">
        <v>871</v>
      </c>
      <c r="F5574" s="1">
        <v>802</v>
      </c>
      <c r="G5574" s="1">
        <v>1828</v>
      </c>
      <c r="H5574" s="1">
        <v>1962</v>
      </c>
      <c r="I5574" s="1">
        <v>1682</v>
      </c>
      <c r="J5574" s="1">
        <v>635</v>
      </c>
      <c r="K5574">
        <v>2111</v>
      </c>
      <c r="L5574">
        <v>1812</v>
      </c>
      <c r="M5574">
        <v>1945</v>
      </c>
    </row>
    <row r="5575" spans="1:13" x14ac:dyDescent="0.2">
      <c r="A5575" t="s">
        <v>5584</v>
      </c>
      <c r="B5575">
        <v>2305</v>
      </c>
      <c r="C5575">
        <v>1981</v>
      </c>
      <c r="D5575">
        <v>2046</v>
      </c>
      <c r="E5575" s="1">
        <v>757</v>
      </c>
      <c r="F5575" s="1">
        <v>655</v>
      </c>
      <c r="G5575" s="1">
        <v>1650</v>
      </c>
      <c r="H5575" s="1">
        <v>3145</v>
      </c>
      <c r="I5575" s="1">
        <v>2100</v>
      </c>
      <c r="J5575" s="1">
        <v>1173</v>
      </c>
      <c r="K5575">
        <v>3056</v>
      </c>
      <c r="L5575">
        <v>2632</v>
      </c>
      <c r="M5575">
        <v>3192</v>
      </c>
    </row>
    <row r="5576" spans="1:13" x14ac:dyDescent="0.2">
      <c r="A5576" t="s">
        <v>5585</v>
      </c>
      <c r="B5576">
        <v>773</v>
      </c>
      <c r="C5576">
        <v>636</v>
      </c>
      <c r="D5576">
        <v>817</v>
      </c>
      <c r="E5576" s="1">
        <v>309</v>
      </c>
      <c r="F5576" s="1">
        <v>271</v>
      </c>
      <c r="G5576" s="1">
        <v>578</v>
      </c>
      <c r="H5576" s="1">
        <v>946</v>
      </c>
      <c r="I5576" s="1">
        <v>681</v>
      </c>
      <c r="J5576" s="1">
        <v>366</v>
      </c>
      <c r="K5576">
        <v>639</v>
      </c>
      <c r="L5576">
        <v>544</v>
      </c>
      <c r="M5576">
        <v>623</v>
      </c>
    </row>
    <row r="5577" spans="1:13" x14ac:dyDescent="0.2">
      <c r="A5577" t="s">
        <v>5586</v>
      </c>
      <c r="B5577">
        <v>11135</v>
      </c>
      <c r="C5577">
        <v>10152</v>
      </c>
      <c r="D5577">
        <v>13053</v>
      </c>
      <c r="E5577" s="1">
        <v>5235</v>
      </c>
      <c r="F5577" s="1">
        <v>5187</v>
      </c>
      <c r="G5577" s="1">
        <v>12708</v>
      </c>
      <c r="H5577" s="1">
        <v>17655</v>
      </c>
      <c r="I5577" s="1">
        <v>12215</v>
      </c>
      <c r="J5577" s="1">
        <v>6305</v>
      </c>
      <c r="K5577">
        <v>11383</v>
      </c>
      <c r="L5577">
        <v>8929</v>
      </c>
      <c r="M5577">
        <v>10529</v>
      </c>
    </row>
    <row r="5578" spans="1:13" x14ac:dyDescent="0.2">
      <c r="A5578" t="s">
        <v>5587</v>
      </c>
      <c r="B5578">
        <v>1939</v>
      </c>
      <c r="C5578">
        <v>1773</v>
      </c>
      <c r="D5578">
        <v>2256</v>
      </c>
      <c r="E5578" s="1">
        <v>824</v>
      </c>
      <c r="F5578" s="1">
        <v>752</v>
      </c>
      <c r="G5578" s="1">
        <v>1834</v>
      </c>
      <c r="H5578" s="1">
        <v>2289</v>
      </c>
      <c r="I5578" s="1">
        <v>1412</v>
      </c>
      <c r="J5578" s="1">
        <v>805</v>
      </c>
      <c r="K5578">
        <v>2196</v>
      </c>
      <c r="L5578">
        <v>1835</v>
      </c>
      <c r="M5578">
        <v>2059</v>
      </c>
    </row>
    <row r="5579" spans="1:13" x14ac:dyDescent="0.2">
      <c r="A5579" t="s">
        <v>5588</v>
      </c>
      <c r="B5579">
        <v>3213</v>
      </c>
      <c r="C5579">
        <v>2788</v>
      </c>
      <c r="D5579">
        <v>3921</v>
      </c>
      <c r="E5579" s="1">
        <v>1490</v>
      </c>
      <c r="F5579" s="1">
        <v>1173</v>
      </c>
      <c r="G5579" s="1">
        <v>3057</v>
      </c>
      <c r="H5579" s="1">
        <v>3597</v>
      </c>
      <c r="I5579" s="1">
        <v>2590</v>
      </c>
      <c r="J5579" s="1">
        <v>1317</v>
      </c>
      <c r="K5579">
        <v>3216</v>
      </c>
      <c r="L5579">
        <v>2231</v>
      </c>
      <c r="M5579">
        <v>2639</v>
      </c>
    </row>
    <row r="5580" spans="1:13" x14ac:dyDescent="0.2">
      <c r="A5580" t="s">
        <v>5589</v>
      </c>
      <c r="B5580">
        <v>6074</v>
      </c>
      <c r="C5580">
        <v>5478</v>
      </c>
      <c r="D5580">
        <v>6973</v>
      </c>
      <c r="E5580" s="1">
        <v>2399</v>
      </c>
      <c r="F5580" s="1">
        <v>2157</v>
      </c>
      <c r="G5580" s="1">
        <v>5336</v>
      </c>
      <c r="H5580" s="1">
        <v>8191</v>
      </c>
      <c r="I5580" s="1">
        <v>5687</v>
      </c>
      <c r="J5580" s="1">
        <v>3307</v>
      </c>
      <c r="K5580">
        <v>9831</v>
      </c>
      <c r="L5580">
        <v>6931</v>
      </c>
      <c r="M5580">
        <v>8090</v>
      </c>
    </row>
    <row r="5581" spans="1:13" x14ac:dyDescent="0.2">
      <c r="A5581" t="s">
        <v>5590</v>
      </c>
      <c r="B5581">
        <v>13171</v>
      </c>
      <c r="C5581">
        <v>9766</v>
      </c>
      <c r="D5581">
        <v>9323</v>
      </c>
      <c r="E5581" s="1">
        <v>5615</v>
      </c>
      <c r="F5581" s="1">
        <v>4540</v>
      </c>
      <c r="G5581" s="1">
        <v>11142</v>
      </c>
      <c r="H5581" s="1">
        <v>8612</v>
      </c>
      <c r="I5581" s="1">
        <v>5928</v>
      </c>
      <c r="J5581" s="1">
        <v>2447</v>
      </c>
      <c r="K5581">
        <v>6062</v>
      </c>
      <c r="L5581">
        <v>6225</v>
      </c>
      <c r="M5581">
        <v>7132</v>
      </c>
    </row>
    <row r="5582" spans="1:13" s="56" customFormat="1" x14ac:dyDescent="0.2">
      <c r="A5582" s="56" t="s">
        <v>5591</v>
      </c>
      <c r="B5582" s="56">
        <v>13257</v>
      </c>
      <c r="C5582" s="56">
        <v>10114</v>
      </c>
      <c r="D5582" s="56">
        <v>8474</v>
      </c>
      <c r="E5582" s="57">
        <v>3693</v>
      </c>
      <c r="F5582" s="57">
        <v>3522</v>
      </c>
      <c r="G5582" s="57">
        <v>8611</v>
      </c>
      <c r="H5582" s="57">
        <v>11198</v>
      </c>
      <c r="I5582" s="57">
        <v>8612</v>
      </c>
      <c r="J5582" s="57">
        <v>4721</v>
      </c>
      <c r="K5582" s="56">
        <v>6444</v>
      </c>
      <c r="L5582" s="56">
        <v>6797</v>
      </c>
      <c r="M5582" s="56">
        <v>7165</v>
      </c>
    </row>
    <row r="5583" spans="1:13" x14ac:dyDescent="0.2">
      <c r="A5583" t="s">
        <v>5592</v>
      </c>
      <c r="B5583">
        <v>65355</v>
      </c>
      <c r="C5583">
        <v>46634</v>
      </c>
      <c r="D5583">
        <v>47557</v>
      </c>
      <c r="E5583" s="1">
        <v>8340</v>
      </c>
      <c r="F5583" s="1">
        <v>7960</v>
      </c>
      <c r="G5583" s="1">
        <v>19247</v>
      </c>
      <c r="H5583" s="1">
        <v>37229</v>
      </c>
      <c r="I5583" s="1">
        <v>23747</v>
      </c>
      <c r="J5583" s="1">
        <v>15142</v>
      </c>
      <c r="K5583">
        <v>77158</v>
      </c>
      <c r="L5583">
        <v>68979</v>
      </c>
      <c r="M5583">
        <v>85299</v>
      </c>
    </row>
    <row r="5584" spans="1:13" x14ac:dyDescent="0.2">
      <c r="A5584" t="s">
        <v>5593</v>
      </c>
      <c r="B5584">
        <v>5935</v>
      </c>
      <c r="C5584">
        <v>5119</v>
      </c>
      <c r="D5584">
        <v>6294</v>
      </c>
      <c r="E5584" s="1">
        <v>2346</v>
      </c>
      <c r="F5584" s="1">
        <v>2149</v>
      </c>
      <c r="G5584" s="1">
        <v>5021</v>
      </c>
      <c r="H5584" s="1">
        <v>7201</v>
      </c>
      <c r="I5584" s="1">
        <v>5046</v>
      </c>
      <c r="J5584" s="1">
        <v>2526</v>
      </c>
      <c r="K5584">
        <v>6595</v>
      </c>
      <c r="L5584">
        <v>6173</v>
      </c>
      <c r="M5584">
        <v>6668</v>
      </c>
    </row>
    <row r="5585" spans="1:13" x14ac:dyDescent="0.2">
      <c r="A5585" t="s">
        <v>5594</v>
      </c>
      <c r="B5585">
        <v>685</v>
      </c>
      <c r="C5585">
        <v>481</v>
      </c>
      <c r="D5585">
        <v>612</v>
      </c>
      <c r="E5585" s="1">
        <v>228</v>
      </c>
      <c r="F5585" s="1">
        <v>205</v>
      </c>
      <c r="G5585" s="1">
        <v>485</v>
      </c>
      <c r="H5585" s="1">
        <v>1044</v>
      </c>
      <c r="I5585" s="1">
        <v>731</v>
      </c>
      <c r="J5585" s="1">
        <v>324</v>
      </c>
      <c r="K5585">
        <v>742</v>
      </c>
      <c r="L5585">
        <v>666</v>
      </c>
      <c r="M5585">
        <v>675</v>
      </c>
    </row>
    <row r="5586" spans="1:13" x14ac:dyDescent="0.2">
      <c r="A5586" t="s">
        <v>5595</v>
      </c>
      <c r="B5586">
        <v>2246</v>
      </c>
      <c r="C5586">
        <v>1784</v>
      </c>
      <c r="D5586">
        <v>2273</v>
      </c>
      <c r="E5586" s="1">
        <v>932</v>
      </c>
      <c r="F5586" s="1">
        <v>738</v>
      </c>
      <c r="G5586" s="1">
        <v>1843</v>
      </c>
      <c r="H5586" s="1">
        <v>1530</v>
      </c>
      <c r="I5586" s="1">
        <v>982</v>
      </c>
      <c r="J5586" s="1">
        <v>487</v>
      </c>
      <c r="K5586">
        <v>1172</v>
      </c>
      <c r="L5586">
        <v>1018</v>
      </c>
      <c r="M5586">
        <v>1087</v>
      </c>
    </row>
    <row r="5587" spans="1:13" x14ac:dyDescent="0.2">
      <c r="A5587" t="s">
        <v>5596</v>
      </c>
      <c r="B5587">
        <v>3853</v>
      </c>
      <c r="C5587">
        <v>3643</v>
      </c>
      <c r="D5587">
        <v>3605</v>
      </c>
      <c r="E5587" s="1">
        <v>1251</v>
      </c>
      <c r="F5587" s="1">
        <v>975</v>
      </c>
      <c r="G5587" s="1">
        <v>2652</v>
      </c>
      <c r="H5587" s="1">
        <v>3112</v>
      </c>
      <c r="I5587" s="1">
        <v>2452</v>
      </c>
      <c r="J5587" s="1">
        <v>1261</v>
      </c>
      <c r="K5587">
        <v>2988</v>
      </c>
      <c r="L5587">
        <v>3111</v>
      </c>
      <c r="M5587">
        <v>3414</v>
      </c>
    </row>
    <row r="5588" spans="1:13" x14ac:dyDescent="0.2">
      <c r="A5588" t="s">
        <v>5597</v>
      </c>
      <c r="B5588">
        <v>4296</v>
      </c>
      <c r="C5588">
        <v>4020</v>
      </c>
      <c r="D5588">
        <v>3477</v>
      </c>
      <c r="E5588" s="1">
        <v>1723</v>
      </c>
      <c r="F5588" s="1">
        <v>1448</v>
      </c>
      <c r="G5588" s="1">
        <v>3226</v>
      </c>
      <c r="H5588" s="1">
        <v>2920</v>
      </c>
      <c r="I5588" s="1">
        <v>2446</v>
      </c>
      <c r="J5588" s="1">
        <v>1076</v>
      </c>
      <c r="K5588">
        <v>4199</v>
      </c>
      <c r="L5588">
        <v>5318</v>
      </c>
      <c r="M5588">
        <v>5601</v>
      </c>
    </row>
    <row r="5589" spans="1:13" x14ac:dyDescent="0.2">
      <c r="A5589" t="s">
        <v>5598</v>
      </c>
      <c r="B5589">
        <v>23589</v>
      </c>
      <c r="C5589">
        <v>22860</v>
      </c>
      <c r="D5589">
        <v>26612</v>
      </c>
      <c r="E5589" s="1">
        <v>7899</v>
      </c>
      <c r="F5589" s="1">
        <v>8131</v>
      </c>
      <c r="G5589" s="1">
        <v>17916</v>
      </c>
      <c r="H5589" s="1">
        <v>6426</v>
      </c>
      <c r="I5589" s="1">
        <v>5606</v>
      </c>
      <c r="J5589" s="1">
        <v>1943</v>
      </c>
      <c r="K5589">
        <v>2865</v>
      </c>
      <c r="L5589">
        <v>2647</v>
      </c>
      <c r="M5589">
        <v>3113</v>
      </c>
    </row>
    <row r="5590" spans="1:13" x14ac:dyDescent="0.2">
      <c r="A5590" t="s">
        <v>5599</v>
      </c>
      <c r="B5590">
        <v>5374</v>
      </c>
      <c r="C5590">
        <v>4474</v>
      </c>
      <c r="D5590">
        <v>4917</v>
      </c>
      <c r="E5590" s="1">
        <v>1493</v>
      </c>
      <c r="F5590" s="1">
        <v>1363</v>
      </c>
      <c r="G5590" s="1">
        <v>3300</v>
      </c>
      <c r="H5590" s="1">
        <v>5426</v>
      </c>
      <c r="I5590" s="1">
        <v>3609</v>
      </c>
      <c r="J5590" s="1">
        <v>1986</v>
      </c>
      <c r="K5590">
        <v>6459</v>
      </c>
      <c r="L5590">
        <v>6128</v>
      </c>
      <c r="M5590">
        <v>7010</v>
      </c>
    </row>
    <row r="5591" spans="1:13" x14ac:dyDescent="0.2">
      <c r="A5591" t="s">
        <v>5600</v>
      </c>
      <c r="B5591">
        <v>16534</v>
      </c>
      <c r="C5591">
        <v>12732</v>
      </c>
      <c r="D5591">
        <v>12006</v>
      </c>
      <c r="E5591" s="1">
        <v>4186</v>
      </c>
      <c r="F5591" s="1">
        <v>3734</v>
      </c>
      <c r="G5591" s="1">
        <v>9538</v>
      </c>
      <c r="H5591" s="1">
        <v>13488</v>
      </c>
      <c r="I5591" s="1">
        <v>9359</v>
      </c>
      <c r="J5591" s="1">
        <v>5343</v>
      </c>
      <c r="K5591">
        <v>14551</v>
      </c>
      <c r="L5591">
        <v>15338</v>
      </c>
      <c r="M5591">
        <v>17874</v>
      </c>
    </row>
    <row r="5592" spans="1:13" x14ac:dyDescent="0.2">
      <c r="A5592" t="s">
        <v>5601</v>
      </c>
      <c r="B5592">
        <v>1532</v>
      </c>
      <c r="C5592">
        <v>1674</v>
      </c>
      <c r="D5592">
        <v>1752</v>
      </c>
      <c r="E5592" s="1">
        <v>435</v>
      </c>
      <c r="F5592" s="1">
        <v>510</v>
      </c>
      <c r="G5592" s="1">
        <v>1357</v>
      </c>
      <c r="H5592" s="1">
        <v>1957</v>
      </c>
      <c r="I5592" s="1">
        <v>1054</v>
      </c>
      <c r="J5592" s="1">
        <v>802</v>
      </c>
      <c r="K5592">
        <v>1377</v>
      </c>
      <c r="L5592">
        <v>1970</v>
      </c>
      <c r="M5592">
        <v>1998</v>
      </c>
    </row>
    <row r="5593" spans="1:13" x14ac:dyDescent="0.2">
      <c r="A5593" t="s">
        <v>5602</v>
      </c>
      <c r="B5593">
        <v>11595</v>
      </c>
      <c r="C5593">
        <v>9492</v>
      </c>
      <c r="D5593">
        <v>9857</v>
      </c>
      <c r="E5593" s="1">
        <v>3792</v>
      </c>
      <c r="F5593" s="1">
        <v>3472</v>
      </c>
      <c r="G5593" s="1">
        <v>8103</v>
      </c>
      <c r="H5593" s="1">
        <v>10350</v>
      </c>
      <c r="I5593" s="1">
        <v>7672</v>
      </c>
      <c r="J5593" s="1">
        <v>3890</v>
      </c>
      <c r="K5593">
        <v>12220</v>
      </c>
      <c r="L5593">
        <v>11138</v>
      </c>
      <c r="M5593">
        <v>12808</v>
      </c>
    </row>
    <row r="5594" spans="1:13" x14ac:dyDescent="0.2">
      <c r="A5594" t="s">
        <v>5603</v>
      </c>
      <c r="B5594">
        <v>3948</v>
      </c>
      <c r="C5594">
        <v>3687</v>
      </c>
      <c r="D5594">
        <v>4280</v>
      </c>
      <c r="E5594" s="1">
        <v>2074</v>
      </c>
      <c r="F5594" s="1">
        <v>1854</v>
      </c>
      <c r="G5594" s="1">
        <v>4620</v>
      </c>
      <c r="H5594" s="1">
        <v>3728</v>
      </c>
      <c r="I5594" s="1">
        <v>2902</v>
      </c>
      <c r="J5594" s="1">
        <v>1407</v>
      </c>
      <c r="K5594">
        <v>1370</v>
      </c>
      <c r="L5594">
        <v>1543</v>
      </c>
      <c r="M5594">
        <v>1380</v>
      </c>
    </row>
    <row r="5595" spans="1:13" x14ac:dyDescent="0.2">
      <c r="A5595" t="s">
        <v>5604</v>
      </c>
      <c r="B5595">
        <v>845</v>
      </c>
      <c r="C5595">
        <v>713</v>
      </c>
      <c r="D5595">
        <v>1030</v>
      </c>
      <c r="E5595" s="1">
        <v>607</v>
      </c>
      <c r="F5595" s="1">
        <v>561</v>
      </c>
      <c r="G5595" s="1">
        <v>1256</v>
      </c>
      <c r="H5595" s="1">
        <v>607</v>
      </c>
      <c r="I5595" s="1">
        <v>491</v>
      </c>
      <c r="J5595" s="1">
        <v>218</v>
      </c>
      <c r="K5595">
        <v>387</v>
      </c>
      <c r="L5595">
        <v>292</v>
      </c>
      <c r="M5595">
        <v>413</v>
      </c>
    </row>
    <row r="5596" spans="1:13" x14ac:dyDescent="0.2">
      <c r="A5596" t="s">
        <v>5605</v>
      </c>
      <c r="B5596">
        <v>1077</v>
      </c>
      <c r="C5596">
        <v>577</v>
      </c>
      <c r="D5596">
        <v>643</v>
      </c>
      <c r="E5596" s="1">
        <v>450</v>
      </c>
      <c r="F5596" s="1">
        <v>270</v>
      </c>
      <c r="G5596" s="1">
        <v>736</v>
      </c>
      <c r="H5596" s="1">
        <v>775</v>
      </c>
      <c r="I5596" s="1">
        <v>659</v>
      </c>
      <c r="J5596" s="1">
        <v>321</v>
      </c>
      <c r="K5596">
        <v>717</v>
      </c>
      <c r="L5596">
        <v>516</v>
      </c>
      <c r="M5596">
        <v>701</v>
      </c>
    </row>
    <row r="5597" spans="1:13" x14ac:dyDescent="0.2">
      <c r="A5597" t="s">
        <v>5606</v>
      </c>
      <c r="B5597">
        <v>5486</v>
      </c>
      <c r="C5597">
        <v>4776</v>
      </c>
      <c r="D5597">
        <v>5426</v>
      </c>
      <c r="E5597" s="1">
        <v>2613</v>
      </c>
      <c r="F5597" s="1">
        <v>2198</v>
      </c>
      <c r="G5597" s="1">
        <v>5663</v>
      </c>
      <c r="H5597" s="1">
        <v>5454</v>
      </c>
      <c r="I5597" s="1">
        <v>3767</v>
      </c>
      <c r="J5597" s="1">
        <v>2282</v>
      </c>
      <c r="K5597">
        <v>4468</v>
      </c>
      <c r="L5597">
        <v>3928</v>
      </c>
      <c r="M5597">
        <v>4670</v>
      </c>
    </row>
    <row r="5598" spans="1:13" x14ac:dyDescent="0.2">
      <c r="A5598" t="s">
        <v>5607</v>
      </c>
      <c r="B5598">
        <v>1992</v>
      </c>
      <c r="C5598">
        <v>1443</v>
      </c>
      <c r="D5598">
        <v>1750</v>
      </c>
      <c r="E5598" s="1">
        <v>720</v>
      </c>
      <c r="F5598" s="1">
        <v>673</v>
      </c>
      <c r="G5598" s="1">
        <v>1427</v>
      </c>
      <c r="H5598" s="1">
        <v>1816</v>
      </c>
      <c r="I5598" s="1">
        <v>1333</v>
      </c>
      <c r="J5598" s="1">
        <v>647</v>
      </c>
      <c r="K5598">
        <v>1251</v>
      </c>
      <c r="L5598">
        <v>1251</v>
      </c>
      <c r="M5598">
        <v>1211</v>
      </c>
    </row>
    <row r="5599" spans="1:13" x14ac:dyDescent="0.2">
      <c r="A5599" t="s">
        <v>5608</v>
      </c>
      <c r="B5599">
        <v>2088</v>
      </c>
      <c r="C5599">
        <v>1871</v>
      </c>
      <c r="D5599">
        <v>2094</v>
      </c>
      <c r="E5599" s="1">
        <v>879</v>
      </c>
      <c r="F5599" s="1">
        <v>750</v>
      </c>
      <c r="G5599" s="1">
        <v>1873</v>
      </c>
      <c r="H5599" s="1">
        <v>2024</v>
      </c>
      <c r="I5599" s="1">
        <v>1342</v>
      </c>
      <c r="J5599" s="1">
        <v>809</v>
      </c>
      <c r="K5599">
        <v>1644</v>
      </c>
      <c r="L5599">
        <v>1524</v>
      </c>
      <c r="M5599">
        <v>1619</v>
      </c>
    </row>
    <row r="5600" spans="1:13" x14ac:dyDescent="0.2">
      <c r="A5600" t="s">
        <v>5609</v>
      </c>
      <c r="B5600">
        <v>2218</v>
      </c>
      <c r="C5600">
        <v>1914</v>
      </c>
      <c r="D5600">
        <v>2377</v>
      </c>
      <c r="E5600" s="1">
        <v>777</v>
      </c>
      <c r="F5600" s="1">
        <v>695</v>
      </c>
      <c r="G5600" s="1">
        <v>1503</v>
      </c>
      <c r="H5600" s="1">
        <v>2090</v>
      </c>
      <c r="I5600" s="1">
        <v>1416</v>
      </c>
      <c r="J5600" s="1">
        <v>746</v>
      </c>
      <c r="K5600">
        <v>2105</v>
      </c>
      <c r="L5600">
        <v>1645</v>
      </c>
      <c r="M5600">
        <v>1843</v>
      </c>
    </row>
    <row r="5601" spans="1:13" x14ac:dyDescent="0.2">
      <c r="A5601" t="s">
        <v>5610</v>
      </c>
      <c r="B5601">
        <v>4425</v>
      </c>
      <c r="C5601">
        <v>4177</v>
      </c>
      <c r="D5601">
        <v>4620</v>
      </c>
      <c r="E5601" s="1">
        <v>1491</v>
      </c>
      <c r="F5601" s="1">
        <v>1124</v>
      </c>
      <c r="G5601" s="1">
        <v>3087</v>
      </c>
      <c r="H5601" s="1">
        <v>6364</v>
      </c>
      <c r="I5601" s="1">
        <v>4737</v>
      </c>
      <c r="J5601" s="1">
        <v>2732</v>
      </c>
      <c r="K5601">
        <v>8497</v>
      </c>
      <c r="L5601">
        <v>6121</v>
      </c>
      <c r="M5601">
        <v>7641</v>
      </c>
    </row>
    <row r="5602" spans="1:13" x14ac:dyDescent="0.2">
      <c r="A5602" t="s">
        <v>5611</v>
      </c>
      <c r="B5602">
        <v>46053</v>
      </c>
      <c r="C5602">
        <v>38592</v>
      </c>
      <c r="D5602">
        <v>43861</v>
      </c>
      <c r="E5602" s="1">
        <v>10599</v>
      </c>
      <c r="F5602" s="1">
        <v>10565</v>
      </c>
      <c r="G5602" s="1">
        <v>27067</v>
      </c>
      <c r="H5602" s="1">
        <v>49652</v>
      </c>
      <c r="I5602" s="1">
        <v>28429</v>
      </c>
      <c r="J5602" s="1">
        <v>16764</v>
      </c>
      <c r="K5602">
        <v>72435</v>
      </c>
      <c r="L5602">
        <v>61836</v>
      </c>
      <c r="M5602">
        <v>75324</v>
      </c>
    </row>
    <row r="5603" spans="1:13" x14ac:dyDescent="0.2">
      <c r="A5603" t="s">
        <v>5612</v>
      </c>
      <c r="B5603">
        <v>6892</v>
      </c>
      <c r="C5603">
        <v>6751</v>
      </c>
      <c r="D5603">
        <v>8389</v>
      </c>
      <c r="E5603" s="1">
        <v>2644</v>
      </c>
      <c r="F5603" s="1">
        <v>2350</v>
      </c>
      <c r="G5603" s="1">
        <v>5635</v>
      </c>
      <c r="H5603" s="1">
        <v>10263</v>
      </c>
      <c r="I5603" s="1">
        <v>6707</v>
      </c>
      <c r="J5603" s="1">
        <v>3655</v>
      </c>
      <c r="K5603">
        <v>13560</v>
      </c>
      <c r="L5603">
        <v>12164</v>
      </c>
      <c r="M5603">
        <v>13931</v>
      </c>
    </row>
    <row r="5604" spans="1:13" x14ac:dyDescent="0.2">
      <c r="A5604" t="s">
        <v>5613</v>
      </c>
      <c r="B5604">
        <v>1002</v>
      </c>
      <c r="C5604">
        <v>1272</v>
      </c>
      <c r="D5604">
        <v>802</v>
      </c>
      <c r="E5604" s="1">
        <v>346</v>
      </c>
      <c r="F5604" s="1">
        <v>328</v>
      </c>
      <c r="G5604" s="1">
        <v>835</v>
      </c>
      <c r="H5604" s="1">
        <v>549</v>
      </c>
      <c r="I5604" s="1">
        <v>464</v>
      </c>
      <c r="J5604" s="1">
        <v>243</v>
      </c>
      <c r="K5604">
        <v>456</v>
      </c>
      <c r="L5604">
        <v>971</v>
      </c>
      <c r="M5604">
        <v>1252</v>
      </c>
    </row>
    <row r="5605" spans="1:13" x14ac:dyDescent="0.2">
      <c r="A5605" t="s">
        <v>5614</v>
      </c>
      <c r="B5605">
        <v>18728</v>
      </c>
      <c r="C5605">
        <v>16235</v>
      </c>
      <c r="D5605">
        <v>17227</v>
      </c>
      <c r="E5605" s="1">
        <v>6739</v>
      </c>
      <c r="F5605" s="1">
        <v>6341</v>
      </c>
      <c r="G5605" s="1">
        <v>15142</v>
      </c>
      <c r="H5605" s="1">
        <v>17103</v>
      </c>
      <c r="I5605" s="1">
        <v>11870</v>
      </c>
      <c r="J5605" s="1">
        <v>7020</v>
      </c>
      <c r="K5605">
        <v>16004</v>
      </c>
      <c r="L5605">
        <v>15136</v>
      </c>
      <c r="M5605">
        <v>17000</v>
      </c>
    </row>
    <row r="5606" spans="1:13" x14ac:dyDescent="0.2">
      <c r="A5606" t="s">
        <v>5615</v>
      </c>
      <c r="B5606">
        <v>1223</v>
      </c>
      <c r="C5606">
        <v>1036</v>
      </c>
      <c r="D5606">
        <v>1001</v>
      </c>
      <c r="E5606" s="1">
        <v>548</v>
      </c>
      <c r="F5606" s="1">
        <v>405</v>
      </c>
      <c r="G5606" s="1">
        <v>927</v>
      </c>
      <c r="H5606" s="1">
        <v>1094</v>
      </c>
      <c r="I5606" s="1">
        <v>890</v>
      </c>
      <c r="J5606" s="1">
        <v>410</v>
      </c>
      <c r="K5606">
        <v>1259</v>
      </c>
      <c r="L5606">
        <v>1079</v>
      </c>
      <c r="M5606">
        <v>1260</v>
      </c>
    </row>
    <row r="5607" spans="1:13" x14ac:dyDescent="0.2">
      <c r="A5607" t="s">
        <v>5616</v>
      </c>
      <c r="B5607">
        <v>8348</v>
      </c>
      <c r="C5607">
        <v>6854</v>
      </c>
      <c r="D5607">
        <v>7980</v>
      </c>
      <c r="E5607" s="1">
        <v>3129</v>
      </c>
      <c r="F5607" s="1">
        <v>2634</v>
      </c>
      <c r="G5607" s="1">
        <v>6664</v>
      </c>
      <c r="H5607" s="1">
        <v>7476</v>
      </c>
      <c r="I5607" s="1">
        <v>5119</v>
      </c>
      <c r="J5607" s="1">
        <v>3004</v>
      </c>
      <c r="K5607">
        <v>8688</v>
      </c>
      <c r="L5607">
        <v>7357</v>
      </c>
      <c r="M5607">
        <v>8571</v>
      </c>
    </row>
    <row r="5608" spans="1:13" x14ac:dyDescent="0.2">
      <c r="A5608" t="s">
        <v>5617</v>
      </c>
      <c r="B5608">
        <v>712</v>
      </c>
      <c r="C5608">
        <v>681</v>
      </c>
      <c r="D5608">
        <v>934</v>
      </c>
      <c r="E5608" s="1">
        <v>267</v>
      </c>
      <c r="F5608" s="1">
        <v>298</v>
      </c>
      <c r="G5608" s="1">
        <v>670</v>
      </c>
      <c r="H5608" s="1">
        <v>821</v>
      </c>
      <c r="I5608" s="1">
        <v>483</v>
      </c>
      <c r="J5608" s="1">
        <v>283</v>
      </c>
      <c r="K5608">
        <v>730</v>
      </c>
      <c r="L5608">
        <v>638</v>
      </c>
      <c r="M5608">
        <v>746</v>
      </c>
    </row>
    <row r="5609" spans="1:13" x14ac:dyDescent="0.2">
      <c r="A5609" t="s">
        <v>5618</v>
      </c>
      <c r="B5609">
        <v>2304</v>
      </c>
      <c r="C5609">
        <v>2320</v>
      </c>
      <c r="D5609">
        <v>2742</v>
      </c>
      <c r="E5609" s="1">
        <v>1032</v>
      </c>
      <c r="F5609" s="1">
        <v>849</v>
      </c>
      <c r="G5609" s="1">
        <v>2072</v>
      </c>
      <c r="H5609" s="1">
        <v>2603</v>
      </c>
      <c r="I5609" s="1">
        <v>1879</v>
      </c>
      <c r="J5609" s="1">
        <v>996</v>
      </c>
      <c r="K5609">
        <v>2779</v>
      </c>
      <c r="L5609">
        <v>2581</v>
      </c>
      <c r="M5609">
        <v>2719</v>
      </c>
    </row>
    <row r="5610" spans="1:13" x14ac:dyDescent="0.2">
      <c r="A5610" t="s">
        <v>5619</v>
      </c>
      <c r="B5610">
        <v>1917</v>
      </c>
      <c r="C5610">
        <v>1934</v>
      </c>
      <c r="D5610">
        <v>2215</v>
      </c>
      <c r="E5610" s="1">
        <v>919</v>
      </c>
      <c r="F5610" s="1">
        <v>816</v>
      </c>
      <c r="G5610" s="1">
        <v>2004</v>
      </c>
      <c r="H5610" s="1">
        <v>1710</v>
      </c>
      <c r="I5610" s="1">
        <v>1199</v>
      </c>
      <c r="J5610" s="1">
        <v>502</v>
      </c>
      <c r="K5610">
        <v>1487</v>
      </c>
      <c r="L5610">
        <v>1383</v>
      </c>
      <c r="M5610">
        <v>1401</v>
      </c>
    </row>
    <row r="5611" spans="1:13" x14ac:dyDescent="0.2">
      <c r="A5611" t="s">
        <v>5620</v>
      </c>
      <c r="B5611">
        <v>2552</v>
      </c>
      <c r="C5611">
        <v>1944</v>
      </c>
      <c r="D5611">
        <v>2763</v>
      </c>
      <c r="E5611" s="1">
        <v>1199</v>
      </c>
      <c r="F5611" s="1">
        <v>1108</v>
      </c>
      <c r="G5611" s="1">
        <v>2401</v>
      </c>
      <c r="H5611" s="1">
        <v>2386</v>
      </c>
      <c r="I5611" s="1">
        <v>2097</v>
      </c>
      <c r="J5611" s="1">
        <v>936</v>
      </c>
      <c r="K5611">
        <v>1245</v>
      </c>
      <c r="L5611">
        <v>1079</v>
      </c>
      <c r="M5611">
        <v>1101</v>
      </c>
    </row>
    <row r="5612" spans="1:13" x14ac:dyDescent="0.2">
      <c r="A5612" t="s">
        <v>5621</v>
      </c>
      <c r="B5612">
        <v>3069</v>
      </c>
      <c r="C5612">
        <v>2562</v>
      </c>
      <c r="D5612">
        <v>2765</v>
      </c>
      <c r="E5612" s="1">
        <v>1330</v>
      </c>
      <c r="F5612" s="1">
        <v>988</v>
      </c>
      <c r="G5612" s="1">
        <v>2361</v>
      </c>
      <c r="H5612" s="1">
        <v>3140</v>
      </c>
      <c r="I5612" s="1">
        <v>2257</v>
      </c>
      <c r="J5612" s="1">
        <v>1063</v>
      </c>
      <c r="K5612">
        <v>3598</v>
      </c>
      <c r="L5612">
        <v>3010</v>
      </c>
      <c r="M5612">
        <v>3390</v>
      </c>
    </row>
    <row r="5613" spans="1:13" x14ac:dyDescent="0.2">
      <c r="A5613" t="s">
        <v>5622</v>
      </c>
      <c r="B5613">
        <v>33723</v>
      </c>
      <c r="C5613">
        <v>28011</v>
      </c>
      <c r="D5613">
        <v>30224</v>
      </c>
      <c r="E5613" s="1">
        <v>13258</v>
      </c>
      <c r="F5613" s="1">
        <v>11235</v>
      </c>
      <c r="G5613" s="1">
        <v>30372</v>
      </c>
      <c r="H5613" s="1">
        <v>36151</v>
      </c>
      <c r="I5613" s="1">
        <v>22115</v>
      </c>
      <c r="J5613" s="1">
        <v>12848</v>
      </c>
      <c r="K5613">
        <v>28215</v>
      </c>
      <c r="L5613">
        <v>25467</v>
      </c>
      <c r="M5613">
        <v>28681</v>
      </c>
    </row>
    <row r="5614" spans="1:13" x14ac:dyDescent="0.2">
      <c r="A5614" t="s">
        <v>5623</v>
      </c>
      <c r="B5614">
        <v>1453</v>
      </c>
      <c r="C5614">
        <v>1329</v>
      </c>
      <c r="D5614">
        <v>1409</v>
      </c>
      <c r="E5614" s="1">
        <v>367</v>
      </c>
      <c r="F5614" s="1">
        <v>347</v>
      </c>
      <c r="G5614" s="1">
        <v>969</v>
      </c>
      <c r="H5614" s="1">
        <v>1664</v>
      </c>
      <c r="I5614" s="1">
        <v>952</v>
      </c>
      <c r="J5614" s="1">
        <v>545</v>
      </c>
      <c r="K5614">
        <v>2318</v>
      </c>
      <c r="L5614">
        <v>2189</v>
      </c>
      <c r="M5614">
        <v>2466</v>
      </c>
    </row>
    <row r="5615" spans="1:13" x14ac:dyDescent="0.2">
      <c r="A5615" t="s">
        <v>5624</v>
      </c>
      <c r="B5615">
        <v>1883</v>
      </c>
      <c r="C5615">
        <v>1546</v>
      </c>
      <c r="D5615">
        <v>1636</v>
      </c>
      <c r="E5615" s="1">
        <v>639</v>
      </c>
      <c r="F5615" s="1">
        <v>593</v>
      </c>
      <c r="G5615" s="1">
        <v>1288</v>
      </c>
      <c r="H5615" s="1">
        <v>2259</v>
      </c>
      <c r="I5615" s="1">
        <v>1570</v>
      </c>
      <c r="J5615" s="1">
        <v>729</v>
      </c>
      <c r="K5615">
        <v>3238</v>
      </c>
      <c r="L5615">
        <v>3028</v>
      </c>
      <c r="M5615">
        <v>3433</v>
      </c>
    </row>
    <row r="5616" spans="1:13" x14ac:dyDescent="0.2">
      <c r="A5616" t="s">
        <v>5625</v>
      </c>
      <c r="B5616">
        <v>12463</v>
      </c>
      <c r="C5616">
        <v>11264</v>
      </c>
      <c r="D5616">
        <v>11972</v>
      </c>
      <c r="E5616" s="1">
        <v>4699</v>
      </c>
      <c r="F5616" s="1">
        <v>3997</v>
      </c>
      <c r="G5616" s="1">
        <v>9666</v>
      </c>
      <c r="H5616" s="1">
        <v>13400</v>
      </c>
      <c r="I5616" s="1">
        <v>9632</v>
      </c>
      <c r="J5616" s="1">
        <v>4811</v>
      </c>
      <c r="K5616">
        <v>16150</v>
      </c>
      <c r="L5616">
        <v>14958</v>
      </c>
      <c r="M5616">
        <v>15593</v>
      </c>
    </row>
    <row r="5617" spans="1:13" x14ac:dyDescent="0.2">
      <c r="A5617" t="s">
        <v>5626</v>
      </c>
      <c r="B5617">
        <v>1588</v>
      </c>
      <c r="C5617">
        <v>1583</v>
      </c>
      <c r="D5617">
        <v>1839</v>
      </c>
      <c r="E5617" s="1">
        <v>578</v>
      </c>
      <c r="F5617" s="1">
        <v>626</v>
      </c>
      <c r="G5617" s="1">
        <v>1417</v>
      </c>
      <c r="H5617" s="1">
        <v>1850</v>
      </c>
      <c r="I5617" s="1">
        <v>1140</v>
      </c>
      <c r="J5617" s="1">
        <v>648</v>
      </c>
      <c r="K5617">
        <v>1424</v>
      </c>
      <c r="L5617">
        <v>1552</v>
      </c>
      <c r="M5617">
        <v>1785</v>
      </c>
    </row>
    <row r="5618" spans="1:13" x14ac:dyDescent="0.2">
      <c r="A5618" t="s">
        <v>5627</v>
      </c>
      <c r="B5618">
        <v>2242</v>
      </c>
      <c r="C5618">
        <v>1856</v>
      </c>
      <c r="D5618">
        <v>1986</v>
      </c>
      <c r="E5618" s="1">
        <v>807</v>
      </c>
      <c r="F5618" s="1">
        <v>691</v>
      </c>
      <c r="G5618" s="1">
        <v>1530</v>
      </c>
      <c r="H5618" s="1">
        <v>1751</v>
      </c>
      <c r="I5618" s="1">
        <v>1370</v>
      </c>
      <c r="J5618" s="1">
        <v>713</v>
      </c>
      <c r="K5618">
        <v>1984</v>
      </c>
      <c r="L5618">
        <v>1958</v>
      </c>
      <c r="M5618">
        <v>2149</v>
      </c>
    </row>
    <row r="5619" spans="1:13" x14ac:dyDescent="0.2">
      <c r="A5619" t="s">
        <v>5628</v>
      </c>
      <c r="B5619">
        <v>61</v>
      </c>
      <c r="C5619">
        <v>54</v>
      </c>
      <c r="D5619">
        <v>57</v>
      </c>
      <c r="E5619" s="1">
        <v>27</v>
      </c>
      <c r="F5619" s="1">
        <v>34</v>
      </c>
      <c r="G5619" s="1">
        <v>57</v>
      </c>
      <c r="H5619" s="1">
        <v>37</v>
      </c>
      <c r="I5619" s="1">
        <v>35</v>
      </c>
      <c r="J5619" s="1">
        <v>16</v>
      </c>
      <c r="K5619">
        <v>34</v>
      </c>
      <c r="L5619">
        <v>51</v>
      </c>
      <c r="M5619">
        <v>43</v>
      </c>
    </row>
    <row r="5620" spans="1:13" x14ac:dyDescent="0.2">
      <c r="A5620" t="s">
        <v>5629</v>
      </c>
      <c r="B5620">
        <v>2215</v>
      </c>
      <c r="C5620">
        <v>2165</v>
      </c>
      <c r="D5620">
        <v>2383</v>
      </c>
      <c r="E5620" s="1">
        <v>1051</v>
      </c>
      <c r="F5620" s="1">
        <v>879</v>
      </c>
      <c r="G5620" s="1">
        <v>1791</v>
      </c>
      <c r="H5620" s="1">
        <v>1827</v>
      </c>
      <c r="I5620" s="1">
        <v>1254</v>
      </c>
      <c r="J5620" s="1">
        <v>595</v>
      </c>
      <c r="K5620">
        <v>2018</v>
      </c>
      <c r="L5620">
        <v>1734</v>
      </c>
      <c r="M5620">
        <v>1771</v>
      </c>
    </row>
    <row r="5621" spans="1:13" x14ac:dyDescent="0.2">
      <c r="A5621" t="s">
        <v>5630</v>
      </c>
      <c r="B5621">
        <v>5176</v>
      </c>
      <c r="C5621">
        <v>5126</v>
      </c>
      <c r="D5621">
        <v>4394</v>
      </c>
      <c r="E5621" s="1">
        <v>1668</v>
      </c>
      <c r="F5621" s="1">
        <v>1561</v>
      </c>
      <c r="G5621" s="1">
        <v>3539</v>
      </c>
      <c r="H5621" s="1">
        <v>4723</v>
      </c>
      <c r="I5621" s="1">
        <v>3649</v>
      </c>
      <c r="J5621" s="1">
        <v>2051</v>
      </c>
      <c r="K5621">
        <v>5352</v>
      </c>
      <c r="L5621">
        <v>6482</v>
      </c>
      <c r="M5621">
        <v>7061</v>
      </c>
    </row>
    <row r="5622" spans="1:13" x14ac:dyDescent="0.2">
      <c r="A5622" t="s">
        <v>5631</v>
      </c>
      <c r="B5622">
        <v>6882</v>
      </c>
      <c r="C5622">
        <v>6103</v>
      </c>
      <c r="D5622">
        <v>7127</v>
      </c>
      <c r="E5622" s="1">
        <v>2430</v>
      </c>
      <c r="F5622" s="1">
        <v>2062</v>
      </c>
      <c r="G5622" s="1">
        <v>5223</v>
      </c>
      <c r="H5622" s="1">
        <v>7609</v>
      </c>
      <c r="I5622" s="1">
        <v>5335</v>
      </c>
      <c r="J5622" s="1">
        <v>2872</v>
      </c>
      <c r="K5622">
        <v>8581</v>
      </c>
      <c r="L5622">
        <v>7358</v>
      </c>
      <c r="M5622">
        <v>8041</v>
      </c>
    </row>
    <row r="5623" spans="1:13" x14ac:dyDescent="0.2">
      <c r="A5623" t="s">
        <v>5632</v>
      </c>
      <c r="B5623">
        <v>5900</v>
      </c>
      <c r="C5623">
        <v>5564</v>
      </c>
      <c r="D5623">
        <v>6477</v>
      </c>
      <c r="E5623" s="1">
        <v>2000</v>
      </c>
      <c r="F5623" s="1">
        <v>1750</v>
      </c>
      <c r="G5623" s="1">
        <v>4390</v>
      </c>
      <c r="H5623" s="1">
        <v>7874</v>
      </c>
      <c r="I5623" s="1">
        <v>4847</v>
      </c>
      <c r="J5623" s="1">
        <v>3092</v>
      </c>
      <c r="K5623">
        <v>7287</v>
      </c>
      <c r="L5623">
        <v>6193</v>
      </c>
      <c r="M5623">
        <v>7045</v>
      </c>
    </row>
    <row r="5624" spans="1:13" x14ac:dyDescent="0.2">
      <c r="A5624" t="s">
        <v>5633</v>
      </c>
      <c r="B5624">
        <v>1</v>
      </c>
      <c r="C5624">
        <v>0</v>
      </c>
      <c r="D5624">
        <v>0</v>
      </c>
      <c r="E5624" s="1">
        <v>0</v>
      </c>
      <c r="F5624" s="1">
        <v>0</v>
      </c>
      <c r="G5624" s="1">
        <v>0</v>
      </c>
      <c r="H5624" s="1">
        <v>0</v>
      </c>
      <c r="I5624" s="1">
        <v>0</v>
      </c>
      <c r="J5624" s="1">
        <v>1</v>
      </c>
      <c r="K5624">
        <v>4</v>
      </c>
      <c r="L5624">
        <v>0</v>
      </c>
      <c r="M5624">
        <v>7</v>
      </c>
    </row>
    <row r="5625" spans="1:13" x14ac:dyDescent="0.2">
      <c r="A5625" t="s">
        <v>5634</v>
      </c>
      <c r="B5625">
        <v>16228</v>
      </c>
      <c r="C5625">
        <v>13014</v>
      </c>
      <c r="D5625">
        <v>12378</v>
      </c>
      <c r="E5625" s="1">
        <v>4718</v>
      </c>
      <c r="F5625" s="1">
        <v>4036</v>
      </c>
      <c r="G5625" s="1">
        <v>10114</v>
      </c>
      <c r="H5625" s="1">
        <v>12745</v>
      </c>
      <c r="I5625" s="1">
        <v>8223</v>
      </c>
      <c r="J5625" s="1">
        <v>4087</v>
      </c>
      <c r="K5625">
        <v>8698</v>
      </c>
      <c r="L5625">
        <v>8889</v>
      </c>
      <c r="M5625">
        <v>9862</v>
      </c>
    </row>
    <row r="5626" spans="1:13" x14ac:dyDescent="0.2">
      <c r="A5626" t="s">
        <v>5635</v>
      </c>
      <c r="B5626">
        <v>2975</v>
      </c>
      <c r="C5626">
        <v>2557</v>
      </c>
      <c r="D5626">
        <v>2891</v>
      </c>
      <c r="E5626" s="1">
        <v>1003</v>
      </c>
      <c r="F5626" s="1">
        <v>867</v>
      </c>
      <c r="G5626" s="1">
        <v>2029</v>
      </c>
      <c r="H5626" s="1">
        <v>2588</v>
      </c>
      <c r="I5626" s="1">
        <v>1953</v>
      </c>
      <c r="J5626" s="1">
        <v>894</v>
      </c>
      <c r="K5626">
        <v>2450</v>
      </c>
      <c r="L5626">
        <v>2324</v>
      </c>
      <c r="M5626">
        <v>2606</v>
      </c>
    </row>
    <row r="5627" spans="1:13" x14ac:dyDescent="0.2">
      <c r="A5627" t="s">
        <v>5636</v>
      </c>
      <c r="B5627">
        <v>2636</v>
      </c>
      <c r="C5627">
        <v>2443</v>
      </c>
      <c r="D5627">
        <v>2681</v>
      </c>
      <c r="E5627" s="1">
        <v>949</v>
      </c>
      <c r="F5627" s="1">
        <v>788</v>
      </c>
      <c r="G5627" s="1">
        <v>1872</v>
      </c>
      <c r="H5627" s="1">
        <v>1394</v>
      </c>
      <c r="I5627" s="1">
        <v>1127</v>
      </c>
      <c r="J5627" s="1">
        <v>559</v>
      </c>
      <c r="K5627">
        <v>1971</v>
      </c>
      <c r="L5627">
        <v>1756</v>
      </c>
      <c r="M5627">
        <v>2040</v>
      </c>
    </row>
    <row r="5628" spans="1:13" x14ac:dyDescent="0.2">
      <c r="A5628" t="s">
        <v>5637</v>
      </c>
      <c r="B5628">
        <v>16186</v>
      </c>
      <c r="C5628">
        <v>10334</v>
      </c>
      <c r="D5628">
        <v>7914</v>
      </c>
      <c r="E5628" s="1">
        <v>10789</v>
      </c>
      <c r="F5628" s="1">
        <v>11034</v>
      </c>
      <c r="G5628" s="1">
        <v>25625</v>
      </c>
      <c r="H5628" s="1">
        <v>12787</v>
      </c>
      <c r="I5628" s="1">
        <v>12899</v>
      </c>
      <c r="J5628" s="1">
        <v>4873</v>
      </c>
      <c r="K5628">
        <v>1699</v>
      </c>
      <c r="L5628">
        <v>3699</v>
      </c>
      <c r="M5628">
        <v>1761</v>
      </c>
    </row>
    <row r="5629" spans="1:13" x14ac:dyDescent="0.2">
      <c r="A5629" t="s">
        <v>5638</v>
      </c>
      <c r="B5629">
        <v>656</v>
      </c>
      <c r="C5629">
        <v>612</v>
      </c>
      <c r="D5629">
        <v>585</v>
      </c>
      <c r="E5629" s="1">
        <v>291</v>
      </c>
      <c r="F5629" s="1">
        <v>265</v>
      </c>
      <c r="G5629" s="1">
        <v>644</v>
      </c>
      <c r="H5629" s="1">
        <v>516</v>
      </c>
      <c r="I5629" s="1">
        <v>397</v>
      </c>
      <c r="J5629" s="1">
        <v>196</v>
      </c>
      <c r="K5629">
        <v>465</v>
      </c>
      <c r="L5629">
        <v>457</v>
      </c>
      <c r="M5629">
        <v>449</v>
      </c>
    </row>
    <row r="5630" spans="1:13" x14ac:dyDescent="0.2">
      <c r="A5630" t="s">
        <v>5639</v>
      </c>
      <c r="B5630">
        <v>2298</v>
      </c>
      <c r="C5630">
        <v>2060</v>
      </c>
      <c r="D5630">
        <v>2143</v>
      </c>
      <c r="E5630" s="1">
        <v>2355</v>
      </c>
      <c r="F5630" s="1">
        <v>2248</v>
      </c>
      <c r="G5630" s="1">
        <v>5384</v>
      </c>
      <c r="H5630" s="1">
        <v>2743</v>
      </c>
      <c r="I5630" s="1">
        <v>2455</v>
      </c>
      <c r="J5630" s="1">
        <v>845</v>
      </c>
      <c r="K5630">
        <v>1351</v>
      </c>
      <c r="L5630">
        <v>1273</v>
      </c>
      <c r="M5630">
        <v>1201</v>
      </c>
    </row>
    <row r="5631" spans="1:13" x14ac:dyDescent="0.2">
      <c r="A5631" t="s">
        <v>5640</v>
      </c>
      <c r="B5631">
        <v>18</v>
      </c>
      <c r="C5631">
        <v>21</v>
      </c>
      <c r="D5631">
        <v>55</v>
      </c>
      <c r="E5631" s="1">
        <v>11</v>
      </c>
      <c r="F5631" s="1">
        <v>13</v>
      </c>
      <c r="G5631" s="1">
        <v>18</v>
      </c>
      <c r="H5631" s="1">
        <v>28</v>
      </c>
      <c r="I5631" s="1">
        <v>22</v>
      </c>
      <c r="J5631" s="1">
        <v>16</v>
      </c>
      <c r="K5631">
        <v>12</v>
      </c>
      <c r="L5631">
        <v>12</v>
      </c>
      <c r="M5631">
        <v>13</v>
      </c>
    </row>
    <row r="5632" spans="1:13" x14ac:dyDescent="0.2">
      <c r="A5632" t="s">
        <v>5641</v>
      </c>
      <c r="B5632">
        <v>45</v>
      </c>
      <c r="C5632">
        <v>76</v>
      </c>
      <c r="D5632">
        <v>83</v>
      </c>
      <c r="E5632" s="1">
        <v>27</v>
      </c>
      <c r="F5632" s="1">
        <v>10</v>
      </c>
      <c r="G5632" s="1">
        <v>42</v>
      </c>
      <c r="H5632" s="1">
        <v>56</v>
      </c>
      <c r="I5632" s="1">
        <v>21</v>
      </c>
      <c r="J5632" s="1">
        <v>17</v>
      </c>
      <c r="K5632">
        <v>48</v>
      </c>
      <c r="L5632">
        <v>44</v>
      </c>
      <c r="M5632">
        <v>78</v>
      </c>
    </row>
    <row r="5633" spans="1:13" x14ac:dyDescent="0.2">
      <c r="A5633" t="s">
        <v>5642</v>
      </c>
      <c r="B5633">
        <v>3239</v>
      </c>
      <c r="C5633">
        <v>2769</v>
      </c>
      <c r="D5633">
        <v>3315</v>
      </c>
      <c r="E5633" s="1">
        <v>1598</v>
      </c>
      <c r="F5633" s="1">
        <v>1271</v>
      </c>
      <c r="G5633" s="1">
        <v>3071</v>
      </c>
      <c r="H5633" s="1">
        <v>3337</v>
      </c>
      <c r="I5633" s="1">
        <v>2281</v>
      </c>
      <c r="J5633" s="1">
        <v>1230</v>
      </c>
      <c r="K5633">
        <v>3642</v>
      </c>
      <c r="L5633">
        <v>2825</v>
      </c>
      <c r="M5633">
        <v>3195</v>
      </c>
    </row>
    <row r="5634" spans="1:13" x14ac:dyDescent="0.2">
      <c r="A5634" t="s">
        <v>5643</v>
      </c>
      <c r="B5634">
        <v>1776</v>
      </c>
      <c r="C5634">
        <v>1592</v>
      </c>
      <c r="D5634">
        <v>2149</v>
      </c>
      <c r="E5634" s="1">
        <v>638</v>
      </c>
      <c r="F5634" s="1">
        <v>536</v>
      </c>
      <c r="G5634" s="1">
        <v>1395</v>
      </c>
      <c r="H5634" s="1">
        <v>2283</v>
      </c>
      <c r="I5634" s="1">
        <v>1443</v>
      </c>
      <c r="J5634" s="1">
        <v>847</v>
      </c>
      <c r="K5634">
        <v>2261</v>
      </c>
      <c r="L5634">
        <v>1441</v>
      </c>
      <c r="M5634">
        <v>1683</v>
      </c>
    </row>
    <row r="5635" spans="1:13" x14ac:dyDescent="0.2">
      <c r="A5635" t="s">
        <v>5644</v>
      </c>
      <c r="B5635">
        <v>4313</v>
      </c>
      <c r="C5635">
        <v>3022</v>
      </c>
      <c r="D5635">
        <v>3937</v>
      </c>
      <c r="E5635" s="1">
        <v>1174</v>
      </c>
      <c r="F5635" s="1">
        <v>1048</v>
      </c>
      <c r="G5635" s="1">
        <v>2996</v>
      </c>
      <c r="H5635" s="1">
        <v>2825</v>
      </c>
      <c r="I5635" s="1">
        <v>1774</v>
      </c>
      <c r="J5635" s="1">
        <v>1085</v>
      </c>
      <c r="K5635">
        <v>3108</v>
      </c>
      <c r="L5635">
        <v>2586</v>
      </c>
      <c r="M5635">
        <v>2921</v>
      </c>
    </row>
    <row r="5636" spans="1:13" x14ac:dyDescent="0.2">
      <c r="A5636" t="s">
        <v>5645</v>
      </c>
      <c r="B5636">
        <v>2605</v>
      </c>
      <c r="C5636">
        <v>2371</v>
      </c>
      <c r="D5636">
        <v>2428</v>
      </c>
      <c r="E5636" s="1">
        <v>1105</v>
      </c>
      <c r="F5636" s="1">
        <v>792</v>
      </c>
      <c r="G5636" s="1">
        <v>1800</v>
      </c>
      <c r="H5636" s="1">
        <v>3841</v>
      </c>
      <c r="I5636" s="1">
        <v>2648</v>
      </c>
      <c r="J5636" s="1">
        <v>1420</v>
      </c>
      <c r="K5636">
        <v>4203</v>
      </c>
      <c r="L5636">
        <v>3448</v>
      </c>
      <c r="M5636">
        <v>4286</v>
      </c>
    </row>
    <row r="5637" spans="1:13" x14ac:dyDescent="0.2">
      <c r="A5637" t="s">
        <v>5646</v>
      </c>
      <c r="B5637">
        <v>1741</v>
      </c>
      <c r="C5637">
        <v>1657</v>
      </c>
      <c r="D5637">
        <v>1347</v>
      </c>
      <c r="E5637" s="1">
        <v>546</v>
      </c>
      <c r="F5637" s="1">
        <v>426</v>
      </c>
      <c r="G5637" s="1">
        <v>1102</v>
      </c>
      <c r="H5637" s="1">
        <v>1351</v>
      </c>
      <c r="I5637" s="1">
        <v>1105</v>
      </c>
      <c r="J5637" s="1">
        <v>529</v>
      </c>
      <c r="K5637">
        <v>1212</v>
      </c>
      <c r="L5637">
        <v>1584</v>
      </c>
      <c r="M5637">
        <v>1753</v>
      </c>
    </row>
    <row r="5638" spans="1:13" x14ac:dyDescent="0.2">
      <c r="A5638" t="s">
        <v>5647</v>
      </c>
      <c r="B5638">
        <v>876</v>
      </c>
      <c r="C5638">
        <v>634</v>
      </c>
      <c r="D5638">
        <v>928</v>
      </c>
      <c r="E5638" s="1">
        <v>294</v>
      </c>
      <c r="F5638" s="1">
        <v>305</v>
      </c>
      <c r="G5638" s="1">
        <v>660</v>
      </c>
      <c r="H5638" s="1">
        <v>1009</v>
      </c>
      <c r="I5638" s="1">
        <v>686</v>
      </c>
      <c r="J5638" s="1">
        <v>374</v>
      </c>
      <c r="K5638">
        <v>830</v>
      </c>
      <c r="L5638">
        <v>810</v>
      </c>
      <c r="M5638">
        <v>787</v>
      </c>
    </row>
    <row r="5639" spans="1:13" x14ac:dyDescent="0.2">
      <c r="A5639" t="s">
        <v>5648</v>
      </c>
      <c r="B5639">
        <v>3975</v>
      </c>
      <c r="C5639">
        <v>3241</v>
      </c>
      <c r="D5639">
        <v>2994</v>
      </c>
      <c r="E5639" s="1">
        <v>992</v>
      </c>
      <c r="F5639" s="1">
        <v>942</v>
      </c>
      <c r="G5639" s="1">
        <v>2182</v>
      </c>
      <c r="H5639" s="1">
        <v>3654</v>
      </c>
      <c r="I5639" s="1">
        <v>2343</v>
      </c>
      <c r="J5639" s="1">
        <v>1229</v>
      </c>
      <c r="K5639">
        <v>3742</v>
      </c>
      <c r="L5639">
        <v>3611</v>
      </c>
      <c r="M5639">
        <v>3839</v>
      </c>
    </row>
    <row r="5640" spans="1:13" x14ac:dyDescent="0.2">
      <c r="A5640" t="s">
        <v>5649</v>
      </c>
      <c r="B5640">
        <v>6364</v>
      </c>
      <c r="C5640">
        <v>6287</v>
      </c>
      <c r="D5640">
        <v>6401</v>
      </c>
      <c r="E5640" s="1">
        <v>1886</v>
      </c>
      <c r="F5640" s="1">
        <v>1897</v>
      </c>
      <c r="G5640" s="1">
        <v>4432</v>
      </c>
      <c r="H5640" s="1">
        <v>5271</v>
      </c>
      <c r="I5640" s="1">
        <v>3710</v>
      </c>
      <c r="J5640" s="1">
        <v>2012</v>
      </c>
      <c r="K5640">
        <v>6344</v>
      </c>
      <c r="L5640">
        <v>6385</v>
      </c>
      <c r="M5640">
        <v>7226</v>
      </c>
    </row>
    <row r="5641" spans="1:13" x14ac:dyDescent="0.2">
      <c r="A5641" t="s">
        <v>5650</v>
      </c>
      <c r="B5641">
        <v>5538</v>
      </c>
      <c r="C5641">
        <v>5260</v>
      </c>
      <c r="D5641">
        <v>5559</v>
      </c>
      <c r="E5641" s="1">
        <v>2237</v>
      </c>
      <c r="F5641" s="1">
        <v>2060</v>
      </c>
      <c r="G5641" s="1">
        <v>4817</v>
      </c>
      <c r="H5641" s="1">
        <v>6257</v>
      </c>
      <c r="I5641" s="1">
        <v>4118</v>
      </c>
      <c r="J5641" s="1">
        <v>2306</v>
      </c>
      <c r="K5641">
        <v>5902</v>
      </c>
      <c r="L5641">
        <v>5982</v>
      </c>
      <c r="M5641">
        <v>6342</v>
      </c>
    </row>
    <row r="5642" spans="1:13" x14ac:dyDescent="0.2">
      <c r="A5642" t="s">
        <v>5651</v>
      </c>
      <c r="B5642">
        <v>7261</v>
      </c>
      <c r="C5642">
        <v>7111</v>
      </c>
      <c r="D5642">
        <v>7864</v>
      </c>
      <c r="E5642" s="1">
        <v>2576</v>
      </c>
      <c r="F5642" s="1">
        <v>2562</v>
      </c>
      <c r="G5642" s="1">
        <v>6604</v>
      </c>
      <c r="H5642" s="1">
        <v>9055</v>
      </c>
      <c r="I5642" s="1">
        <v>5374</v>
      </c>
      <c r="J5642" s="1">
        <v>3427</v>
      </c>
      <c r="K5642">
        <v>7584</v>
      </c>
      <c r="L5642">
        <v>8321</v>
      </c>
      <c r="M5642">
        <v>9099</v>
      </c>
    </row>
    <row r="5643" spans="1:13" x14ac:dyDescent="0.2">
      <c r="A5643" t="s">
        <v>5652</v>
      </c>
      <c r="B5643">
        <v>2395</v>
      </c>
      <c r="C5643">
        <v>2408</v>
      </c>
      <c r="D5643">
        <v>2586</v>
      </c>
      <c r="E5643" s="1">
        <v>1012</v>
      </c>
      <c r="F5643" s="1">
        <v>918</v>
      </c>
      <c r="G5643" s="1">
        <v>2456</v>
      </c>
      <c r="H5643" s="1">
        <v>3093</v>
      </c>
      <c r="I5643" s="1">
        <v>1948</v>
      </c>
      <c r="J5643" s="1">
        <v>1103</v>
      </c>
      <c r="K5643">
        <v>3010</v>
      </c>
      <c r="L5643">
        <v>2817</v>
      </c>
      <c r="M5643">
        <v>3149</v>
      </c>
    </row>
    <row r="5644" spans="1:13" x14ac:dyDescent="0.2">
      <c r="A5644" t="s">
        <v>5653</v>
      </c>
      <c r="B5644">
        <v>4038</v>
      </c>
      <c r="C5644">
        <v>3788</v>
      </c>
      <c r="D5644">
        <v>5932</v>
      </c>
      <c r="E5644" s="1">
        <v>2910</v>
      </c>
      <c r="F5644" s="1">
        <v>2603</v>
      </c>
      <c r="G5644" s="1">
        <v>5988</v>
      </c>
      <c r="H5644" s="1">
        <v>7727</v>
      </c>
      <c r="I5644" s="1">
        <v>4344</v>
      </c>
      <c r="J5644" s="1">
        <v>2437</v>
      </c>
      <c r="K5644">
        <v>7121</v>
      </c>
      <c r="L5644">
        <v>4103</v>
      </c>
      <c r="M5644">
        <v>4628</v>
      </c>
    </row>
    <row r="5645" spans="1:13" x14ac:dyDescent="0.2">
      <c r="A5645" t="s">
        <v>5654</v>
      </c>
      <c r="B5645">
        <v>1320</v>
      </c>
      <c r="C5645">
        <v>1277</v>
      </c>
      <c r="D5645">
        <v>1537</v>
      </c>
      <c r="E5645" s="1">
        <v>597</v>
      </c>
      <c r="F5645" s="1">
        <v>463</v>
      </c>
      <c r="G5645" s="1">
        <v>1196</v>
      </c>
      <c r="H5645" s="1">
        <v>1233</v>
      </c>
      <c r="I5645" s="1">
        <v>909</v>
      </c>
      <c r="J5645" s="1">
        <v>522</v>
      </c>
      <c r="K5645">
        <v>1425</v>
      </c>
      <c r="L5645">
        <v>1124</v>
      </c>
      <c r="M5645">
        <v>1329</v>
      </c>
    </row>
    <row r="5646" spans="1:13" x14ac:dyDescent="0.2">
      <c r="A5646" t="s">
        <v>5655</v>
      </c>
      <c r="B5646">
        <v>4569</v>
      </c>
      <c r="C5646">
        <v>3773</v>
      </c>
      <c r="D5646">
        <v>4448</v>
      </c>
      <c r="E5646" s="1">
        <v>1319</v>
      </c>
      <c r="F5646" s="1">
        <v>1195</v>
      </c>
      <c r="G5646" s="1">
        <v>3013</v>
      </c>
      <c r="H5646" s="1">
        <v>5528</v>
      </c>
      <c r="I5646" s="1">
        <v>3945</v>
      </c>
      <c r="J5646" s="1">
        <v>2140</v>
      </c>
      <c r="K5646">
        <v>6663</v>
      </c>
      <c r="L5646">
        <v>5529</v>
      </c>
      <c r="M5646">
        <v>6284</v>
      </c>
    </row>
    <row r="5647" spans="1:13" x14ac:dyDescent="0.2">
      <c r="A5647" t="s">
        <v>5656</v>
      </c>
      <c r="B5647">
        <v>4588</v>
      </c>
      <c r="C5647">
        <v>3892</v>
      </c>
      <c r="D5647">
        <v>5006</v>
      </c>
      <c r="E5647" s="1">
        <v>2061</v>
      </c>
      <c r="F5647" s="1">
        <v>1758</v>
      </c>
      <c r="G5647" s="1">
        <v>4421</v>
      </c>
      <c r="H5647" s="1">
        <v>7180</v>
      </c>
      <c r="I5647" s="1">
        <v>4356</v>
      </c>
      <c r="J5647" s="1">
        <v>2382</v>
      </c>
      <c r="K5647">
        <v>5795</v>
      </c>
      <c r="L5647">
        <v>4874</v>
      </c>
      <c r="M5647">
        <v>5555</v>
      </c>
    </row>
    <row r="5648" spans="1:13" x14ac:dyDescent="0.2">
      <c r="A5648" t="s">
        <v>5657</v>
      </c>
      <c r="B5648">
        <v>4428</v>
      </c>
      <c r="C5648">
        <v>3844</v>
      </c>
      <c r="D5648">
        <v>3973</v>
      </c>
      <c r="E5648" s="1">
        <v>1665</v>
      </c>
      <c r="F5648" s="1">
        <v>1429</v>
      </c>
      <c r="G5648" s="1">
        <v>3619</v>
      </c>
      <c r="H5648" s="1">
        <v>3527</v>
      </c>
      <c r="I5648" s="1">
        <v>2608</v>
      </c>
      <c r="J5648" s="1">
        <v>1504</v>
      </c>
      <c r="K5648">
        <v>2425</v>
      </c>
      <c r="L5648">
        <v>2286</v>
      </c>
      <c r="M5648">
        <v>2646</v>
      </c>
    </row>
    <row r="5649" spans="1:13" x14ac:dyDescent="0.2">
      <c r="A5649" t="s">
        <v>5658</v>
      </c>
      <c r="B5649">
        <v>1042</v>
      </c>
      <c r="C5649">
        <v>941</v>
      </c>
      <c r="D5649">
        <v>1217</v>
      </c>
      <c r="E5649" s="1">
        <v>344</v>
      </c>
      <c r="F5649" s="1">
        <v>299</v>
      </c>
      <c r="G5649" s="1">
        <v>810</v>
      </c>
      <c r="H5649" s="1">
        <v>2157</v>
      </c>
      <c r="I5649" s="1">
        <v>1114</v>
      </c>
      <c r="J5649" s="1">
        <v>809</v>
      </c>
      <c r="K5649">
        <v>2167</v>
      </c>
      <c r="L5649">
        <v>1383</v>
      </c>
      <c r="M5649">
        <v>1932</v>
      </c>
    </row>
    <row r="5650" spans="1:13" x14ac:dyDescent="0.2">
      <c r="A5650" t="s">
        <v>5659</v>
      </c>
      <c r="B5650">
        <v>2933</v>
      </c>
      <c r="C5650">
        <v>2244</v>
      </c>
      <c r="D5650">
        <v>2614</v>
      </c>
      <c r="E5650" s="1">
        <v>990</v>
      </c>
      <c r="F5650" s="1">
        <v>937</v>
      </c>
      <c r="G5650" s="1">
        <v>2312</v>
      </c>
      <c r="H5650" s="1">
        <v>2392</v>
      </c>
      <c r="I5650" s="1">
        <v>1575</v>
      </c>
      <c r="J5650" s="1">
        <v>1047</v>
      </c>
      <c r="K5650">
        <v>2175</v>
      </c>
      <c r="L5650">
        <v>2119</v>
      </c>
      <c r="M5650">
        <v>2269</v>
      </c>
    </row>
    <row r="5651" spans="1:13" x14ac:dyDescent="0.2">
      <c r="A5651" t="s">
        <v>5660</v>
      </c>
      <c r="B5651">
        <v>2807</v>
      </c>
      <c r="C5651">
        <v>3011</v>
      </c>
      <c r="D5651">
        <v>2920</v>
      </c>
      <c r="E5651" s="1">
        <v>1006</v>
      </c>
      <c r="F5651" s="1">
        <v>868</v>
      </c>
      <c r="G5651" s="1">
        <v>2203</v>
      </c>
      <c r="H5651" s="1">
        <v>3812</v>
      </c>
      <c r="I5651" s="1">
        <v>2568</v>
      </c>
      <c r="J5651" s="1">
        <v>1669</v>
      </c>
      <c r="K5651">
        <v>3448</v>
      </c>
      <c r="L5651">
        <v>3203</v>
      </c>
      <c r="M5651">
        <v>3940</v>
      </c>
    </row>
    <row r="5652" spans="1:13" x14ac:dyDescent="0.2">
      <c r="A5652" t="s">
        <v>5661</v>
      </c>
      <c r="B5652">
        <v>29683</v>
      </c>
      <c r="C5652">
        <v>26179</v>
      </c>
      <c r="D5652">
        <v>31711</v>
      </c>
      <c r="E5652" s="1">
        <v>11584</v>
      </c>
      <c r="F5652" s="1">
        <v>10878</v>
      </c>
      <c r="G5652" s="1">
        <v>26515</v>
      </c>
      <c r="H5652" s="1">
        <v>31152</v>
      </c>
      <c r="I5652" s="1">
        <v>21763</v>
      </c>
      <c r="J5652" s="1">
        <v>11988</v>
      </c>
      <c r="K5652">
        <v>29442</v>
      </c>
      <c r="L5652">
        <v>23703</v>
      </c>
      <c r="M5652">
        <v>26567</v>
      </c>
    </row>
    <row r="5653" spans="1:13" x14ac:dyDescent="0.2">
      <c r="A5653" t="s">
        <v>5662</v>
      </c>
      <c r="B5653">
        <v>11761</v>
      </c>
      <c r="C5653">
        <v>9352</v>
      </c>
      <c r="D5653">
        <v>9648</v>
      </c>
      <c r="E5653" s="1">
        <v>4459</v>
      </c>
      <c r="F5653" s="1">
        <v>3639</v>
      </c>
      <c r="G5653" s="1">
        <v>9038</v>
      </c>
      <c r="H5653" s="1">
        <v>11895</v>
      </c>
      <c r="I5653" s="1">
        <v>8899</v>
      </c>
      <c r="J5653" s="1">
        <v>4397</v>
      </c>
      <c r="K5653">
        <v>11923</v>
      </c>
      <c r="L5653">
        <v>10689</v>
      </c>
      <c r="M5653">
        <v>12230</v>
      </c>
    </row>
    <row r="5654" spans="1:13" x14ac:dyDescent="0.2">
      <c r="A5654" t="s">
        <v>5663</v>
      </c>
      <c r="B5654">
        <v>39</v>
      </c>
      <c r="C5654">
        <v>39</v>
      </c>
      <c r="D5654">
        <v>57</v>
      </c>
      <c r="E5654" s="1">
        <v>23</v>
      </c>
      <c r="F5654" s="1">
        <v>8</v>
      </c>
      <c r="G5654" s="1">
        <v>37</v>
      </c>
      <c r="H5654" s="1">
        <v>100</v>
      </c>
      <c r="I5654" s="1">
        <v>50</v>
      </c>
      <c r="J5654" s="1">
        <v>35</v>
      </c>
      <c r="K5654">
        <v>137</v>
      </c>
      <c r="L5654">
        <v>74</v>
      </c>
      <c r="M5654">
        <v>110</v>
      </c>
    </row>
    <row r="5655" spans="1:13" x14ac:dyDescent="0.2">
      <c r="A5655" t="s">
        <v>5664</v>
      </c>
      <c r="B5655">
        <v>64</v>
      </c>
      <c r="C5655">
        <v>60</v>
      </c>
      <c r="D5655">
        <v>65</v>
      </c>
      <c r="E5655" s="1">
        <v>27</v>
      </c>
      <c r="F5655" s="1">
        <v>17</v>
      </c>
      <c r="G5655" s="1">
        <v>50</v>
      </c>
      <c r="H5655" s="1">
        <v>83</v>
      </c>
      <c r="I5655" s="1">
        <v>53</v>
      </c>
      <c r="J5655" s="1">
        <v>31</v>
      </c>
      <c r="K5655">
        <v>80</v>
      </c>
      <c r="L5655">
        <v>84</v>
      </c>
      <c r="M5655">
        <v>90</v>
      </c>
    </row>
    <row r="5656" spans="1:13" x14ac:dyDescent="0.2">
      <c r="A5656" t="s">
        <v>5665</v>
      </c>
      <c r="B5656">
        <v>945</v>
      </c>
      <c r="C5656">
        <v>810</v>
      </c>
      <c r="D5656">
        <v>781</v>
      </c>
      <c r="E5656" s="1">
        <v>279</v>
      </c>
      <c r="F5656" s="1">
        <v>257</v>
      </c>
      <c r="G5656" s="1">
        <v>774</v>
      </c>
      <c r="H5656" s="1">
        <v>856</v>
      </c>
      <c r="I5656" s="1">
        <v>552</v>
      </c>
      <c r="J5656" s="1">
        <v>323</v>
      </c>
      <c r="K5656">
        <v>838</v>
      </c>
      <c r="L5656">
        <v>803</v>
      </c>
      <c r="M5656">
        <v>1025</v>
      </c>
    </row>
    <row r="5657" spans="1:13" x14ac:dyDescent="0.2">
      <c r="A5657" t="s">
        <v>5666</v>
      </c>
      <c r="B5657">
        <v>705</v>
      </c>
      <c r="C5657">
        <v>540</v>
      </c>
      <c r="D5657">
        <v>601</v>
      </c>
      <c r="E5657" s="1">
        <v>287</v>
      </c>
      <c r="F5657" s="1">
        <v>200</v>
      </c>
      <c r="G5657" s="1">
        <v>510</v>
      </c>
      <c r="H5657" s="1">
        <v>762</v>
      </c>
      <c r="I5657" s="1">
        <v>445</v>
      </c>
      <c r="J5657" s="1">
        <v>224</v>
      </c>
      <c r="K5657">
        <v>619</v>
      </c>
      <c r="L5657">
        <v>624</v>
      </c>
      <c r="M5657">
        <v>646</v>
      </c>
    </row>
    <row r="5658" spans="1:13" x14ac:dyDescent="0.2">
      <c r="A5658" t="s">
        <v>5667</v>
      </c>
      <c r="B5658">
        <v>2436</v>
      </c>
      <c r="C5658">
        <v>2177</v>
      </c>
      <c r="D5658">
        <v>3144</v>
      </c>
      <c r="E5658" s="1">
        <v>1244</v>
      </c>
      <c r="F5658" s="1">
        <v>1174</v>
      </c>
      <c r="G5658" s="1">
        <v>2849</v>
      </c>
      <c r="H5658" s="1">
        <v>4981</v>
      </c>
      <c r="I5658" s="1">
        <v>3300</v>
      </c>
      <c r="J5658" s="1">
        <v>1901</v>
      </c>
      <c r="K5658">
        <v>3942</v>
      </c>
      <c r="L5658">
        <v>3458</v>
      </c>
      <c r="M5658">
        <v>3463</v>
      </c>
    </row>
    <row r="5659" spans="1:13" x14ac:dyDescent="0.2">
      <c r="A5659" t="s">
        <v>5668</v>
      </c>
      <c r="B5659">
        <v>25</v>
      </c>
      <c r="C5659">
        <v>25</v>
      </c>
      <c r="D5659">
        <v>32</v>
      </c>
      <c r="E5659" s="1">
        <v>5</v>
      </c>
      <c r="F5659" s="1">
        <v>10</v>
      </c>
      <c r="G5659" s="1">
        <v>19</v>
      </c>
      <c r="H5659" s="1">
        <v>27</v>
      </c>
      <c r="I5659" s="1">
        <v>26</v>
      </c>
      <c r="J5659" s="1">
        <v>5</v>
      </c>
      <c r="K5659">
        <v>19</v>
      </c>
      <c r="L5659">
        <v>23</v>
      </c>
      <c r="M5659">
        <v>32</v>
      </c>
    </row>
    <row r="5660" spans="1:13" x14ac:dyDescent="0.2">
      <c r="A5660" t="s">
        <v>5669</v>
      </c>
      <c r="B5660">
        <v>469</v>
      </c>
      <c r="C5660">
        <v>401</v>
      </c>
      <c r="D5660">
        <v>627</v>
      </c>
      <c r="E5660" s="1">
        <v>203</v>
      </c>
      <c r="F5660" s="1">
        <v>224</v>
      </c>
      <c r="G5660" s="1">
        <v>523</v>
      </c>
      <c r="H5660" s="1">
        <v>792</v>
      </c>
      <c r="I5660" s="1">
        <v>504</v>
      </c>
      <c r="J5660" s="1">
        <v>271</v>
      </c>
      <c r="K5660">
        <v>577</v>
      </c>
      <c r="L5660">
        <v>384</v>
      </c>
      <c r="M5660">
        <v>438</v>
      </c>
    </row>
    <row r="5661" spans="1:13" x14ac:dyDescent="0.2">
      <c r="A5661" t="s">
        <v>5670</v>
      </c>
      <c r="B5661">
        <v>549</v>
      </c>
      <c r="C5661">
        <v>430</v>
      </c>
      <c r="D5661">
        <v>617</v>
      </c>
      <c r="E5661" s="1">
        <v>151</v>
      </c>
      <c r="F5661" s="1">
        <v>184</v>
      </c>
      <c r="G5661" s="1">
        <v>429</v>
      </c>
      <c r="H5661" s="1">
        <v>678</v>
      </c>
      <c r="I5661" s="1">
        <v>453</v>
      </c>
      <c r="J5661" s="1">
        <v>240</v>
      </c>
      <c r="K5661">
        <v>533</v>
      </c>
      <c r="L5661">
        <v>428</v>
      </c>
      <c r="M5661">
        <v>474</v>
      </c>
    </row>
    <row r="5662" spans="1:13" x14ac:dyDescent="0.2">
      <c r="A5662" t="s">
        <v>5671</v>
      </c>
      <c r="B5662">
        <v>7229</v>
      </c>
      <c r="C5662">
        <v>6068</v>
      </c>
      <c r="D5662">
        <v>6867</v>
      </c>
      <c r="E5662" s="1">
        <v>2979</v>
      </c>
      <c r="F5662" s="1">
        <v>2703</v>
      </c>
      <c r="G5662" s="1">
        <v>6879</v>
      </c>
      <c r="H5662" s="1">
        <v>7259</v>
      </c>
      <c r="I5662" s="1">
        <v>5022</v>
      </c>
      <c r="J5662" s="1">
        <v>2665</v>
      </c>
      <c r="K5662">
        <v>6271</v>
      </c>
      <c r="L5662">
        <v>6309</v>
      </c>
      <c r="M5662">
        <v>6806</v>
      </c>
    </row>
    <row r="5663" spans="1:13" x14ac:dyDescent="0.2">
      <c r="A5663" t="s">
        <v>5672</v>
      </c>
      <c r="B5663">
        <v>725</v>
      </c>
      <c r="C5663">
        <v>690</v>
      </c>
      <c r="D5663">
        <v>912</v>
      </c>
      <c r="E5663" s="1">
        <v>261</v>
      </c>
      <c r="F5663" s="1">
        <v>309</v>
      </c>
      <c r="G5663" s="1">
        <v>811</v>
      </c>
      <c r="H5663" s="1">
        <v>883</v>
      </c>
      <c r="I5663" s="1">
        <v>441</v>
      </c>
      <c r="J5663" s="1">
        <v>304</v>
      </c>
      <c r="K5663">
        <v>601</v>
      </c>
      <c r="L5663">
        <v>578</v>
      </c>
      <c r="M5663">
        <v>710</v>
      </c>
    </row>
    <row r="5664" spans="1:13" x14ac:dyDescent="0.2">
      <c r="A5664" t="s">
        <v>5673</v>
      </c>
      <c r="B5664">
        <v>3168</v>
      </c>
      <c r="C5664">
        <v>2980</v>
      </c>
      <c r="D5664">
        <v>3953</v>
      </c>
      <c r="E5664" s="1">
        <v>1252</v>
      </c>
      <c r="F5664" s="1">
        <v>1148</v>
      </c>
      <c r="G5664" s="1">
        <v>2815</v>
      </c>
      <c r="H5664" s="1">
        <v>3956</v>
      </c>
      <c r="I5664" s="1">
        <v>2520</v>
      </c>
      <c r="J5664" s="1">
        <v>1573</v>
      </c>
      <c r="K5664">
        <v>4016</v>
      </c>
      <c r="L5664">
        <v>3115</v>
      </c>
      <c r="M5664">
        <v>3751</v>
      </c>
    </row>
    <row r="5665" spans="1:13" x14ac:dyDescent="0.2">
      <c r="A5665" t="s">
        <v>5674</v>
      </c>
      <c r="B5665">
        <v>2578</v>
      </c>
      <c r="C5665">
        <v>2170</v>
      </c>
      <c r="D5665">
        <v>2122</v>
      </c>
      <c r="E5665" s="1">
        <v>918</v>
      </c>
      <c r="F5665" s="1">
        <v>834</v>
      </c>
      <c r="G5665" s="1">
        <v>1794</v>
      </c>
      <c r="H5665" s="1">
        <v>2170</v>
      </c>
      <c r="I5665" s="1">
        <v>1459</v>
      </c>
      <c r="J5665" s="1">
        <v>697</v>
      </c>
      <c r="K5665">
        <v>2718</v>
      </c>
      <c r="L5665">
        <v>2629</v>
      </c>
      <c r="M5665">
        <v>2885</v>
      </c>
    </row>
    <row r="5666" spans="1:13" x14ac:dyDescent="0.2">
      <c r="A5666" t="s">
        <v>5675</v>
      </c>
      <c r="B5666">
        <v>2615</v>
      </c>
      <c r="C5666">
        <v>2318</v>
      </c>
      <c r="D5666">
        <v>2299</v>
      </c>
      <c r="E5666" s="1">
        <v>1457</v>
      </c>
      <c r="F5666" s="1">
        <v>1117</v>
      </c>
      <c r="G5666" s="1">
        <v>2367</v>
      </c>
      <c r="H5666" s="1">
        <v>2305</v>
      </c>
      <c r="I5666" s="1">
        <v>1655</v>
      </c>
      <c r="J5666" s="1">
        <v>840</v>
      </c>
      <c r="K5666">
        <v>2362</v>
      </c>
      <c r="L5666">
        <v>2182</v>
      </c>
      <c r="M5666">
        <v>2204</v>
      </c>
    </row>
    <row r="5667" spans="1:13" x14ac:dyDescent="0.2">
      <c r="A5667" t="s">
        <v>5676</v>
      </c>
      <c r="B5667">
        <v>1332</v>
      </c>
      <c r="C5667">
        <v>1057</v>
      </c>
      <c r="D5667">
        <v>1296</v>
      </c>
      <c r="E5667" s="1">
        <v>445</v>
      </c>
      <c r="F5667" s="1">
        <v>385</v>
      </c>
      <c r="G5667" s="1">
        <v>1025</v>
      </c>
      <c r="H5667" s="1">
        <v>1530</v>
      </c>
      <c r="I5667" s="1">
        <v>904</v>
      </c>
      <c r="J5667" s="1">
        <v>478</v>
      </c>
      <c r="K5667">
        <v>988</v>
      </c>
      <c r="L5667">
        <v>915</v>
      </c>
      <c r="M5667">
        <v>995</v>
      </c>
    </row>
    <row r="5668" spans="1:13" x14ac:dyDescent="0.2">
      <c r="A5668" t="s">
        <v>5677</v>
      </c>
      <c r="B5668">
        <v>19421</v>
      </c>
      <c r="C5668">
        <v>18910</v>
      </c>
      <c r="D5668">
        <v>23676</v>
      </c>
      <c r="E5668" s="1">
        <v>6548</v>
      </c>
      <c r="F5668" s="1">
        <v>6718</v>
      </c>
      <c r="G5668" s="1">
        <v>15529</v>
      </c>
      <c r="H5668" s="1">
        <v>16195</v>
      </c>
      <c r="I5668" s="1">
        <v>10983</v>
      </c>
      <c r="J5668" s="1">
        <v>5462</v>
      </c>
      <c r="K5668">
        <v>15454</v>
      </c>
      <c r="L5668">
        <v>11545</v>
      </c>
      <c r="M5668">
        <v>13670</v>
      </c>
    </row>
    <row r="5669" spans="1:13" x14ac:dyDescent="0.2">
      <c r="A5669" t="s">
        <v>5678</v>
      </c>
      <c r="B5669">
        <v>1298</v>
      </c>
      <c r="C5669">
        <v>1372</v>
      </c>
      <c r="D5669">
        <v>1557</v>
      </c>
      <c r="E5669" s="1">
        <v>460</v>
      </c>
      <c r="F5669" s="1">
        <v>490</v>
      </c>
      <c r="G5669" s="1">
        <v>1246</v>
      </c>
      <c r="H5669" s="1">
        <v>1357</v>
      </c>
      <c r="I5669" s="1">
        <v>923</v>
      </c>
      <c r="J5669" s="1">
        <v>446</v>
      </c>
      <c r="K5669">
        <v>1052</v>
      </c>
      <c r="L5669">
        <v>1083</v>
      </c>
      <c r="M5669">
        <v>1231</v>
      </c>
    </row>
    <row r="5670" spans="1:13" x14ac:dyDescent="0.2">
      <c r="A5670" t="s">
        <v>5679</v>
      </c>
      <c r="B5670">
        <v>2577</v>
      </c>
      <c r="C5670">
        <v>2304</v>
      </c>
      <c r="D5670">
        <v>3394</v>
      </c>
      <c r="E5670" s="1">
        <v>1170</v>
      </c>
      <c r="F5670" s="1">
        <v>1095</v>
      </c>
      <c r="G5670" s="1">
        <v>2226</v>
      </c>
      <c r="H5670" s="1">
        <v>3459</v>
      </c>
      <c r="I5670" s="1">
        <v>2582</v>
      </c>
      <c r="J5670" s="1">
        <v>1365</v>
      </c>
      <c r="K5670">
        <v>4444</v>
      </c>
      <c r="L5670">
        <v>2920</v>
      </c>
      <c r="M5670">
        <v>3524</v>
      </c>
    </row>
    <row r="5671" spans="1:13" x14ac:dyDescent="0.2">
      <c r="A5671" t="s">
        <v>5680</v>
      </c>
      <c r="B5671">
        <v>1939</v>
      </c>
      <c r="C5671">
        <v>1780</v>
      </c>
      <c r="D5671">
        <v>1994</v>
      </c>
      <c r="E5671" s="1">
        <v>750</v>
      </c>
      <c r="F5671" s="1">
        <v>563</v>
      </c>
      <c r="G5671" s="1">
        <v>1480</v>
      </c>
      <c r="H5671" s="1">
        <v>1430</v>
      </c>
      <c r="I5671" s="1">
        <v>1038</v>
      </c>
      <c r="J5671" s="1">
        <v>468</v>
      </c>
      <c r="K5671">
        <v>1697</v>
      </c>
      <c r="L5671">
        <v>1677</v>
      </c>
      <c r="M5671">
        <v>1646</v>
      </c>
    </row>
    <row r="5672" spans="1:13" x14ac:dyDescent="0.2">
      <c r="A5672" t="s">
        <v>5681</v>
      </c>
      <c r="B5672">
        <v>13805</v>
      </c>
      <c r="C5672">
        <v>10287</v>
      </c>
      <c r="D5672">
        <v>8434</v>
      </c>
      <c r="E5672" s="1">
        <v>4064</v>
      </c>
      <c r="F5672" s="1">
        <v>3671</v>
      </c>
      <c r="G5672" s="1">
        <v>8024</v>
      </c>
      <c r="H5672" s="1">
        <v>8809</v>
      </c>
      <c r="I5672" s="1">
        <v>5908</v>
      </c>
      <c r="J5672" s="1">
        <v>3316</v>
      </c>
      <c r="K5672">
        <v>8578</v>
      </c>
      <c r="L5672">
        <v>10150</v>
      </c>
      <c r="M5672">
        <v>10880</v>
      </c>
    </row>
    <row r="5673" spans="1:13" x14ac:dyDescent="0.2">
      <c r="A5673" t="s">
        <v>5682</v>
      </c>
      <c r="B5673">
        <v>40</v>
      </c>
      <c r="C5673">
        <v>30</v>
      </c>
      <c r="D5673">
        <v>19</v>
      </c>
      <c r="E5673" s="1">
        <v>2</v>
      </c>
      <c r="F5673" s="1">
        <v>4</v>
      </c>
      <c r="G5673" s="1">
        <v>20</v>
      </c>
      <c r="H5673" s="1">
        <v>27</v>
      </c>
      <c r="I5673" s="1">
        <v>24</v>
      </c>
      <c r="J5673" s="1">
        <v>9</v>
      </c>
      <c r="K5673">
        <v>34</v>
      </c>
      <c r="L5673">
        <v>36</v>
      </c>
      <c r="M5673">
        <v>38</v>
      </c>
    </row>
    <row r="5674" spans="1:13" x14ac:dyDescent="0.2">
      <c r="A5674" t="s">
        <v>5683</v>
      </c>
      <c r="B5674">
        <v>3630</v>
      </c>
      <c r="C5674">
        <v>3097</v>
      </c>
      <c r="D5674">
        <v>3922</v>
      </c>
      <c r="E5674" s="1">
        <v>1803</v>
      </c>
      <c r="F5674" s="1">
        <v>1449</v>
      </c>
      <c r="G5674" s="1">
        <v>3010</v>
      </c>
      <c r="H5674" s="1">
        <v>3311</v>
      </c>
      <c r="I5674" s="1">
        <v>2327</v>
      </c>
      <c r="J5674" s="1">
        <v>1207</v>
      </c>
      <c r="K5674">
        <v>3817</v>
      </c>
      <c r="L5674">
        <v>3316</v>
      </c>
      <c r="M5674">
        <v>3721</v>
      </c>
    </row>
    <row r="5675" spans="1:13" x14ac:dyDescent="0.2">
      <c r="A5675" t="s">
        <v>5684</v>
      </c>
      <c r="B5675">
        <v>2589</v>
      </c>
      <c r="C5675">
        <v>2312</v>
      </c>
      <c r="D5675">
        <v>2509</v>
      </c>
      <c r="E5675" s="1">
        <v>896</v>
      </c>
      <c r="F5675" s="1">
        <v>821</v>
      </c>
      <c r="G5675" s="1">
        <v>1820</v>
      </c>
      <c r="H5675" s="1">
        <v>2435</v>
      </c>
      <c r="I5675" s="1">
        <v>1586</v>
      </c>
      <c r="J5675" s="1">
        <v>810</v>
      </c>
      <c r="K5675">
        <v>2502</v>
      </c>
      <c r="L5675">
        <v>2690</v>
      </c>
      <c r="M5675">
        <v>3078</v>
      </c>
    </row>
    <row r="5676" spans="1:13" x14ac:dyDescent="0.2">
      <c r="A5676" t="s">
        <v>5685</v>
      </c>
      <c r="B5676">
        <v>57319</v>
      </c>
      <c r="C5676">
        <v>45402</v>
      </c>
      <c r="D5676">
        <v>54436</v>
      </c>
      <c r="E5676" s="1">
        <v>24930</v>
      </c>
      <c r="F5676" s="1">
        <v>20314</v>
      </c>
      <c r="G5676" s="1">
        <v>50154</v>
      </c>
      <c r="H5676" s="1">
        <v>31154</v>
      </c>
      <c r="I5676" s="1">
        <v>25234</v>
      </c>
      <c r="J5676" s="1">
        <v>12142</v>
      </c>
      <c r="K5676">
        <v>21658</v>
      </c>
      <c r="L5676">
        <v>17713</v>
      </c>
      <c r="M5676">
        <v>19148</v>
      </c>
    </row>
    <row r="5677" spans="1:13" x14ac:dyDescent="0.2">
      <c r="A5677" t="s">
        <v>5686</v>
      </c>
      <c r="B5677">
        <v>2518</v>
      </c>
      <c r="C5677">
        <v>2215</v>
      </c>
      <c r="D5677">
        <v>2123</v>
      </c>
      <c r="E5677" s="1">
        <v>1170</v>
      </c>
      <c r="F5677" s="1">
        <v>996</v>
      </c>
      <c r="G5677" s="1">
        <v>2424</v>
      </c>
      <c r="H5677" s="1">
        <v>2444</v>
      </c>
      <c r="I5677" s="1">
        <v>2257</v>
      </c>
      <c r="J5677" s="1">
        <v>856</v>
      </c>
      <c r="K5677">
        <v>2427</v>
      </c>
      <c r="L5677">
        <v>2739</v>
      </c>
      <c r="M5677">
        <v>2734</v>
      </c>
    </row>
    <row r="5678" spans="1:13" x14ac:dyDescent="0.2">
      <c r="A5678" t="s">
        <v>5687</v>
      </c>
      <c r="B5678">
        <v>23</v>
      </c>
      <c r="C5678">
        <v>34</v>
      </c>
      <c r="D5678">
        <v>23</v>
      </c>
      <c r="E5678" s="1">
        <v>6</v>
      </c>
      <c r="F5678" s="1">
        <v>9</v>
      </c>
      <c r="G5678" s="1">
        <v>32</v>
      </c>
      <c r="H5678" s="1">
        <v>14</v>
      </c>
      <c r="I5678" s="1">
        <v>9</v>
      </c>
      <c r="J5678" s="1">
        <v>11</v>
      </c>
      <c r="K5678">
        <v>27</v>
      </c>
      <c r="L5678">
        <v>35</v>
      </c>
      <c r="M5678">
        <v>55</v>
      </c>
    </row>
    <row r="5679" spans="1:13" x14ac:dyDescent="0.2">
      <c r="A5679" t="s">
        <v>5688</v>
      </c>
      <c r="B5679">
        <v>3080</v>
      </c>
      <c r="C5679">
        <v>2707</v>
      </c>
      <c r="D5679">
        <v>2836</v>
      </c>
      <c r="E5679" s="1">
        <v>1369</v>
      </c>
      <c r="F5679" s="1">
        <v>1300</v>
      </c>
      <c r="G5679" s="1">
        <v>3085</v>
      </c>
      <c r="H5679" s="1">
        <v>3451</v>
      </c>
      <c r="I5679" s="1">
        <v>2332</v>
      </c>
      <c r="J5679" s="1">
        <v>1305</v>
      </c>
      <c r="K5679">
        <v>3464</v>
      </c>
      <c r="L5679">
        <v>3472</v>
      </c>
      <c r="M5679">
        <v>3610</v>
      </c>
    </row>
    <row r="5680" spans="1:13" x14ac:dyDescent="0.2">
      <c r="A5680" t="s">
        <v>5689</v>
      </c>
      <c r="B5680">
        <v>457</v>
      </c>
      <c r="C5680">
        <v>447</v>
      </c>
      <c r="D5680">
        <v>592</v>
      </c>
      <c r="E5680" s="1">
        <v>331</v>
      </c>
      <c r="F5680" s="1">
        <v>326</v>
      </c>
      <c r="G5680" s="1">
        <v>790</v>
      </c>
      <c r="H5680" s="1">
        <v>588</v>
      </c>
      <c r="I5680" s="1">
        <v>389</v>
      </c>
      <c r="J5680" s="1">
        <v>197</v>
      </c>
      <c r="K5680">
        <v>246</v>
      </c>
      <c r="L5680">
        <v>206</v>
      </c>
      <c r="M5680">
        <v>256</v>
      </c>
    </row>
    <row r="5681" spans="1:13" x14ac:dyDescent="0.2">
      <c r="A5681" t="s">
        <v>5690</v>
      </c>
      <c r="B5681">
        <v>446</v>
      </c>
      <c r="C5681">
        <v>449</v>
      </c>
      <c r="D5681">
        <v>557</v>
      </c>
      <c r="E5681" s="1">
        <v>499</v>
      </c>
      <c r="F5681" s="1">
        <v>348</v>
      </c>
      <c r="G5681" s="1">
        <v>955</v>
      </c>
      <c r="H5681" s="1">
        <v>868</v>
      </c>
      <c r="I5681" s="1">
        <v>601</v>
      </c>
      <c r="J5681" s="1">
        <v>256</v>
      </c>
      <c r="K5681">
        <v>390</v>
      </c>
      <c r="L5681">
        <v>299</v>
      </c>
      <c r="M5681">
        <v>338</v>
      </c>
    </row>
    <row r="5682" spans="1:13" x14ac:dyDescent="0.2">
      <c r="A5682" t="s">
        <v>5691</v>
      </c>
      <c r="B5682">
        <v>74</v>
      </c>
      <c r="C5682">
        <v>50</v>
      </c>
      <c r="D5682">
        <v>82</v>
      </c>
      <c r="E5682" s="1">
        <v>33</v>
      </c>
      <c r="F5682" s="1">
        <v>36</v>
      </c>
      <c r="G5682" s="1">
        <v>69</v>
      </c>
      <c r="H5682" s="1">
        <v>73</v>
      </c>
      <c r="I5682" s="1">
        <v>65</v>
      </c>
      <c r="J5682" s="1">
        <v>25</v>
      </c>
      <c r="K5682">
        <v>55</v>
      </c>
      <c r="L5682">
        <v>41</v>
      </c>
      <c r="M5682">
        <v>50</v>
      </c>
    </row>
    <row r="5683" spans="1:13" x14ac:dyDescent="0.2">
      <c r="A5683" t="s">
        <v>5692</v>
      </c>
      <c r="B5683">
        <v>1617</v>
      </c>
      <c r="C5683">
        <v>1628</v>
      </c>
      <c r="D5683">
        <v>1840</v>
      </c>
      <c r="E5683" s="1">
        <v>552</v>
      </c>
      <c r="F5683" s="1">
        <v>544</v>
      </c>
      <c r="G5683" s="1">
        <v>1322</v>
      </c>
      <c r="H5683" s="1">
        <v>1509</v>
      </c>
      <c r="I5683" s="1">
        <v>926</v>
      </c>
      <c r="J5683" s="1">
        <v>615</v>
      </c>
      <c r="K5683">
        <v>2097</v>
      </c>
      <c r="L5683">
        <v>1757</v>
      </c>
      <c r="M5683">
        <v>2098</v>
      </c>
    </row>
    <row r="5684" spans="1:13" x14ac:dyDescent="0.2">
      <c r="A5684" t="s">
        <v>5693</v>
      </c>
      <c r="B5684">
        <v>1129</v>
      </c>
      <c r="C5684">
        <v>972</v>
      </c>
      <c r="D5684">
        <v>1239</v>
      </c>
      <c r="E5684" s="1">
        <v>526</v>
      </c>
      <c r="F5684" s="1">
        <v>505</v>
      </c>
      <c r="G5684" s="1">
        <v>1199</v>
      </c>
      <c r="H5684" s="1">
        <v>1354</v>
      </c>
      <c r="I5684" s="1">
        <v>806</v>
      </c>
      <c r="J5684" s="1">
        <v>502</v>
      </c>
      <c r="K5684">
        <v>1150</v>
      </c>
      <c r="L5684">
        <v>1131</v>
      </c>
      <c r="M5684">
        <v>1268</v>
      </c>
    </row>
    <row r="5685" spans="1:13" x14ac:dyDescent="0.2">
      <c r="A5685" t="s">
        <v>5694</v>
      </c>
      <c r="B5685">
        <v>116</v>
      </c>
      <c r="C5685">
        <v>121</v>
      </c>
      <c r="D5685">
        <v>160</v>
      </c>
      <c r="E5685" s="1">
        <v>54</v>
      </c>
      <c r="F5685" s="1">
        <v>63</v>
      </c>
      <c r="G5685" s="1">
        <v>184</v>
      </c>
      <c r="H5685" s="1">
        <v>156</v>
      </c>
      <c r="I5685" s="1">
        <v>78</v>
      </c>
      <c r="J5685" s="1">
        <v>42</v>
      </c>
      <c r="K5685">
        <v>102</v>
      </c>
      <c r="L5685">
        <v>73</v>
      </c>
      <c r="M5685">
        <v>111</v>
      </c>
    </row>
    <row r="5686" spans="1:13" x14ac:dyDescent="0.2">
      <c r="A5686" t="s">
        <v>5695</v>
      </c>
      <c r="B5686">
        <v>3722</v>
      </c>
      <c r="C5686">
        <v>3174</v>
      </c>
      <c r="D5686">
        <v>3481</v>
      </c>
      <c r="E5686" s="1">
        <v>2116</v>
      </c>
      <c r="F5686" s="1">
        <v>1873</v>
      </c>
      <c r="G5686" s="1">
        <v>4364</v>
      </c>
      <c r="H5686" s="1">
        <v>3515</v>
      </c>
      <c r="I5686" s="1">
        <v>2839</v>
      </c>
      <c r="J5686" s="1">
        <v>1275</v>
      </c>
      <c r="K5686">
        <v>2335</v>
      </c>
      <c r="L5686">
        <v>2290</v>
      </c>
      <c r="M5686">
        <v>2150</v>
      </c>
    </row>
    <row r="5687" spans="1:13" x14ac:dyDescent="0.2">
      <c r="A5687" t="s">
        <v>5696</v>
      </c>
      <c r="B5687">
        <v>12206</v>
      </c>
      <c r="C5687">
        <v>11048</v>
      </c>
      <c r="D5687">
        <v>8564</v>
      </c>
      <c r="E5687" s="1">
        <v>4342</v>
      </c>
      <c r="F5687" s="1">
        <v>4615</v>
      </c>
      <c r="G5687" s="1">
        <v>10892</v>
      </c>
      <c r="H5687" s="1">
        <v>7433</v>
      </c>
      <c r="I5687" s="1">
        <v>6474</v>
      </c>
      <c r="J5687" s="1">
        <v>2995</v>
      </c>
      <c r="K5687">
        <v>2609</v>
      </c>
      <c r="L5687">
        <v>4983</v>
      </c>
      <c r="M5687">
        <v>3888</v>
      </c>
    </row>
    <row r="5688" spans="1:13" x14ac:dyDescent="0.2">
      <c r="A5688" t="s">
        <v>5697</v>
      </c>
      <c r="B5688">
        <v>3244</v>
      </c>
      <c r="C5688">
        <v>3207</v>
      </c>
      <c r="D5688">
        <v>2769</v>
      </c>
      <c r="E5688" s="1">
        <v>1225</v>
      </c>
      <c r="F5688" s="1">
        <v>1082</v>
      </c>
      <c r="G5688" s="1">
        <v>2682</v>
      </c>
      <c r="H5688" s="1">
        <v>2966</v>
      </c>
      <c r="I5688" s="1">
        <v>2169</v>
      </c>
      <c r="J5688" s="1">
        <v>987</v>
      </c>
      <c r="K5688">
        <v>2593</v>
      </c>
      <c r="L5688">
        <v>3094</v>
      </c>
      <c r="M5688">
        <v>3325</v>
      </c>
    </row>
    <row r="5689" spans="1:13" x14ac:dyDescent="0.2">
      <c r="A5689" t="s">
        <v>5698</v>
      </c>
      <c r="B5689">
        <v>2112</v>
      </c>
      <c r="C5689">
        <v>1989</v>
      </c>
      <c r="D5689">
        <v>2084</v>
      </c>
      <c r="E5689" s="1">
        <v>675</v>
      </c>
      <c r="F5689" s="1">
        <v>536</v>
      </c>
      <c r="G5689" s="1">
        <v>1454</v>
      </c>
      <c r="H5689" s="1">
        <v>2207</v>
      </c>
      <c r="I5689" s="1">
        <v>1476</v>
      </c>
      <c r="J5689" s="1">
        <v>899</v>
      </c>
      <c r="K5689">
        <v>3035</v>
      </c>
      <c r="L5689">
        <v>2737</v>
      </c>
      <c r="M5689">
        <v>3409</v>
      </c>
    </row>
    <row r="5690" spans="1:13" x14ac:dyDescent="0.2">
      <c r="A5690" t="s">
        <v>5699</v>
      </c>
      <c r="B5690">
        <v>4074</v>
      </c>
      <c r="C5690">
        <v>3783</v>
      </c>
      <c r="D5690">
        <v>4914</v>
      </c>
      <c r="E5690" s="1">
        <v>1795</v>
      </c>
      <c r="F5690" s="1">
        <v>1576</v>
      </c>
      <c r="G5690" s="1">
        <v>3764</v>
      </c>
      <c r="H5690" s="1">
        <v>4776</v>
      </c>
      <c r="I5690" s="1">
        <v>3684</v>
      </c>
      <c r="J5690" s="1">
        <v>1931</v>
      </c>
      <c r="K5690">
        <v>5174</v>
      </c>
      <c r="L5690">
        <v>4073</v>
      </c>
      <c r="M5690">
        <v>4493</v>
      </c>
    </row>
    <row r="5691" spans="1:13" x14ac:dyDescent="0.2">
      <c r="A5691" t="s">
        <v>5700</v>
      </c>
      <c r="B5691">
        <v>4023</v>
      </c>
      <c r="C5691">
        <v>3384</v>
      </c>
      <c r="D5691">
        <v>3561</v>
      </c>
      <c r="E5691" s="1">
        <v>1474</v>
      </c>
      <c r="F5691" s="1">
        <v>1354</v>
      </c>
      <c r="G5691" s="1">
        <v>3054</v>
      </c>
      <c r="H5691" s="1">
        <v>3302</v>
      </c>
      <c r="I5691" s="1">
        <v>2444</v>
      </c>
      <c r="J5691" s="1">
        <v>1573</v>
      </c>
      <c r="K5691">
        <v>2845</v>
      </c>
      <c r="L5691">
        <v>2588</v>
      </c>
      <c r="M5691">
        <v>3143</v>
      </c>
    </row>
    <row r="5692" spans="1:13" x14ac:dyDescent="0.2">
      <c r="A5692" t="s">
        <v>5701</v>
      </c>
      <c r="B5692">
        <v>3618</v>
      </c>
      <c r="C5692">
        <v>2641</v>
      </c>
      <c r="D5692">
        <v>3020</v>
      </c>
      <c r="E5692" s="1">
        <v>1502</v>
      </c>
      <c r="F5692" s="1">
        <v>1112</v>
      </c>
      <c r="G5692" s="1">
        <v>2607</v>
      </c>
      <c r="H5692" s="1">
        <v>3151</v>
      </c>
      <c r="I5692" s="1">
        <v>2962</v>
      </c>
      <c r="J5692" s="1">
        <v>1212</v>
      </c>
      <c r="K5692">
        <v>2862</v>
      </c>
      <c r="L5692">
        <v>2525</v>
      </c>
      <c r="M5692">
        <v>2766</v>
      </c>
    </row>
    <row r="5693" spans="1:13" x14ac:dyDescent="0.2">
      <c r="A5693" t="s">
        <v>5702</v>
      </c>
      <c r="B5693">
        <v>11666</v>
      </c>
      <c r="C5693">
        <v>9117</v>
      </c>
      <c r="D5693">
        <v>10054</v>
      </c>
      <c r="E5693" s="1">
        <v>4522</v>
      </c>
      <c r="F5693" s="1">
        <v>3914</v>
      </c>
      <c r="G5693" s="1">
        <v>9556</v>
      </c>
      <c r="H5693" s="1">
        <v>11158</v>
      </c>
      <c r="I5693" s="1">
        <v>8680</v>
      </c>
      <c r="J5693" s="1">
        <v>4575</v>
      </c>
      <c r="K5693">
        <v>8606</v>
      </c>
      <c r="L5693">
        <v>8071</v>
      </c>
      <c r="M5693">
        <v>8890</v>
      </c>
    </row>
    <row r="5694" spans="1:13" x14ac:dyDescent="0.2">
      <c r="A5694" t="s">
        <v>5703</v>
      </c>
      <c r="B5694">
        <v>5105</v>
      </c>
      <c r="C5694">
        <v>4350</v>
      </c>
      <c r="D5694">
        <v>4578</v>
      </c>
      <c r="E5694" s="1">
        <v>1764</v>
      </c>
      <c r="F5694" s="1">
        <v>1679</v>
      </c>
      <c r="G5694" s="1">
        <v>3722</v>
      </c>
      <c r="H5694" s="1">
        <v>4687</v>
      </c>
      <c r="I5694" s="1">
        <v>2872</v>
      </c>
      <c r="J5694" s="1">
        <v>1779</v>
      </c>
      <c r="K5694">
        <v>4931</v>
      </c>
      <c r="L5694">
        <v>4550</v>
      </c>
      <c r="M5694">
        <v>5351</v>
      </c>
    </row>
    <row r="5695" spans="1:13" x14ac:dyDescent="0.2">
      <c r="A5695" t="s">
        <v>5704</v>
      </c>
      <c r="B5695">
        <v>984</v>
      </c>
      <c r="C5695">
        <v>870</v>
      </c>
      <c r="D5695">
        <v>879</v>
      </c>
      <c r="E5695" s="1">
        <v>304</v>
      </c>
      <c r="F5695" s="1">
        <v>285</v>
      </c>
      <c r="G5695" s="1">
        <v>748</v>
      </c>
      <c r="H5695" s="1">
        <v>995</v>
      </c>
      <c r="I5695" s="1">
        <v>610</v>
      </c>
      <c r="J5695" s="1">
        <v>382</v>
      </c>
      <c r="K5695">
        <v>812</v>
      </c>
      <c r="L5695">
        <v>977</v>
      </c>
      <c r="M5695">
        <v>1047</v>
      </c>
    </row>
    <row r="5696" spans="1:13" x14ac:dyDescent="0.2">
      <c r="A5696" t="s">
        <v>5705</v>
      </c>
      <c r="B5696">
        <v>1660</v>
      </c>
      <c r="C5696">
        <v>1647</v>
      </c>
      <c r="D5696">
        <v>1784</v>
      </c>
      <c r="E5696" s="1">
        <v>669</v>
      </c>
      <c r="F5696" s="1">
        <v>683</v>
      </c>
      <c r="G5696" s="1">
        <v>1471</v>
      </c>
      <c r="H5696" s="1">
        <v>1954</v>
      </c>
      <c r="I5696" s="1">
        <v>1207</v>
      </c>
      <c r="J5696" s="1">
        <v>537</v>
      </c>
      <c r="K5696">
        <v>1406</v>
      </c>
      <c r="L5696">
        <v>1358</v>
      </c>
      <c r="M5696">
        <v>1606</v>
      </c>
    </row>
    <row r="5697" spans="1:13" x14ac:dyDescent="0.2">
      <c r="A5697" t="s">
        <v>5706</v>
      </c>
      <c r="B5697">
        <v>6889</v>
      </c>
      <c r="C5697">
        <v>5457</v>
      </c>
      <c r="D5697">
        <v>5604</v>
      </c>
      <c r="E5697" s="1">
        <v>2294</v>
      </c>
      <c r="F5697" s="1">
        <v>1892</v>
      </c>
      <c r="G5697" s="1">
        <v>4228</v>
      </c>
      <c r="H5697" s="1">
        <v>6785</v>
      </c>
      <c r="I5697" s="1">
        <v>5073</v>
      </c>
      <c r="J5697" s="1">
        <v>2554</v>
      </c>
      <c r="K5697">
        <v>8804</v>
      </c>
      <c r="L5697">
        <v>7600</v>
      </c>
      <c r="M5697">
        <v>8536</v>
      </c>
    </row>
    <row r="5698" spans="1:13" x14ac:dyDescent="0.2">
      <c r="A5698" t="s">
        <v>5707</v>
      </c>
      <c r="B5698">
        <v>3425</v>
      </c>
      <c r="C5698">
        <v>2518</v>
      </c>
      <c r="D5698">
        <v>2274</v>
      </c>
      <c r="E5698" s="1">
        <v>1030</v>
      </c>
      <c r="F5698" s="1">
        <v>968</v>
      </c>
      <c r="G5698" s="1">
        <v>2180</v>
      </c>
      <c r="H5698" s="1">
        <v>2331</v>
      </c>
      <c r="I5698" s="1">
        <v>1440</v>
      </c>
      <c r="J5698" s="1">
        <v>818</v>
      </c>
      <c r="K5698">
        <v>2105</v>
      </c>
      <c r="L5698">
        <v>2167</v>
      </c>
      <c r="M5698">
        <v>2712</v>
      </c>
    </row>
    <row r="5699" spans="1:13" x14ac:dyDescent="0.2">
      <c r="A5699" t="s">
        <v>5708</v>
      </c>
      <c r="B5699">
        <v>7588</v>
      </c>
      <c r="C5699">
        <v>7148</v>
      </c>
      <c r="D5699">
        <v>7012</v>
      </c>
      <c r="E5699" s="1">
        <v>2886</v>
      </c>
      <c r="F5699" s="1">
        <v>2317</v>
      </c>
      <c r="G5699" s="1">
        <v>6140</v>
      </c>
      <c r="H5699" s="1">
        <v>7610</v>
      </c>
      <c r="I5699" s="1">
        <v>5324</v>
      </c>
      <c r="J5699" s="1">
        <v>2926</v>
      </c>
      <c r="K5699">
        <v>9103</v>
      </c>
      <c r="L5699">
        <v>8660</v>
      </c>
      <c r="M5699">
        <v>9599</v>
      </c>
    </row>
    <row r="5700" spans="1:13" x14ac:dyDescent="0.2">
      <c r="A5700" t="s">
        <v>5709</v>
      </c>
      <c r="B5700">
        <v>1605</v>
      </c>
      <c r="C5700">
        <v>1405</v>
      </c>
      <c r="D5700">
        <v>1602</v>
      </c>
      <c r="E5700" s="1">
        <v>812</v>
      </c>
      <c r="F5700" s="1">
        <v>763</v>
      </c>
      <c r="G5700" s="1">
        <v>1713</v>
      </c>
      <c r="H5700" s="1">
        <v>1039</v>
      </c>
      <c r="I5700" s="1">
        <v>680</v>
      </c>
      <c r="J5700" s="1">
        <v>403</v>
      </c>
      <c r="K5700">
        <v>1016</v>
      </c>
      <c r="L5700">
        <v>1005</v>
      </c>
      <c r="M5700">
        <v>1054</v>
      </c>
    </row>
    <row r="5701" spans="1:13" x14ac:dyDescent="0.2">
      <c r="A5701" t="s">
        <v>5710</v>
      </c>
      <c r="B5701">
        <v>178</v>
      </c>
      <c r="C5701">
        <v>152</v>
      </c>
      <c r="D5701">
        <v>217</v>
      </c>
      <c r="E5701" s="1">
        <v>43</v>
      </c>
      <c r="F5701" s="1">
        <v>69</v>
      </c>
      <c r="G5701" s="1">
        <v>112</v>
      </c>
      <c r="H5701" s="1">
        <v>184</v>
      </c>
      <c r="I5701" s="1">
        <v>104</v>
      </c>
      <c r="J5701" s="1">
        <v>63</v>
      </c>
      <c r="K5701">
        <v>197</v>
      </c>
      <c r="L5701">
        <v>111</v>
      </c>
      <c r="M5701">
        <v>128</v>
      </c>
    </row>
    <row r="5702" spans="1:13" x14ac:dyDescent="0.2">
      <c r="A5702" t="s">
        <v>5711</v>
      </c>
      <c r="B5702">
        <v>3962</v>
      </c>
      <c r="C5702">
        <v>3407</v>
      </c>
      <c r="D5702">
        <v>4335</v>
      </c>
      <c r="E5702" s="1">
        <v>1445</v>
      </c>
      <c r="F5702" s="1">
        <v>1286</v>
      </c>
      <c r="G5702" s="1">
        <v>3544</v>
      </c>
      <c r="H5702" s="1">
        <v>5559</v>
      </c>
      <c r="I5702" s="1">
        <v>4008</v>
      </c>
      <c r="J5702" s="1">
        <v>2286</v>
      </c>
      <c r="K5702">
        <v>6699</v>
      </c>
      <c r="L5702">
        <v>5207</v>
      </c>
      <c r="M5702">
        <v>6099</v>
      </c>
    </row>
    <row r="5703" spans="1:13" x14ac:dyDescent="0.2">
      <c r="A5703" t="s">
        <v>5712</v>
      </c>
      <c r="B5703">
        <v>12780</v>
      </c>
      <c r="C5703">
        <v>12055</v>
      </c>
      <c r="D5703">
        <v>9979</v>
      </c>
      <c r="E5703" s="1">
        <v>4257</v>
      </c>
      <c r="F5703" s="1">
        <v>4321</v>
      </c>
      <c r="G5703" s="1">
        <v>10321</v>
      </c>
      <c r="H5703" s="1">
        <v>8559</v>
      </c>
      <c r="I5703" s="1">
        <v>6322</v>
      </c>
      <c r="J5703" s="1">
        <v>3395</v>
      </c>
      <c r="K5703">
        <v>6416</v>
      </c>
      <c r="L5703">
        <v>8413</v>
      </c>
      <c r="M5703">
        <v>8001</v>
      </c>
    </row>
    <row r="5704" spans="1:13" x14ac:dyDescent="0.2">
      <c r="A5704" t="s">
        <v>5713</v>
      </c>
      <c r="B5704">
        <v>1317</v>
      </c>
      <c r="C5704">
        <v>1375</v>
      </c>
      <c r="D5704">
        <v>1395</v>
      </c>
      <c r="E5704" s="1">
        <v>605</v>
      </c>
      <c r="F5704" s="1">
        <v>511</v>
      </c>
      <c r="G5704" s="1">
        <v>1285</v>
      </c>
      <c r="H5704" s="1">
        <v>939</v>
      </c>
      <c r="I5704" s="1">
        <v>562</v>
      </c>
      <c r="J5704" s="1">
        <v>327</v>
      </c>
      <c r="K5704">
        <v>923</v>
      </c>
      <c r="L5704">
        <v>1086</v>
      </c>
      <c r="M5704">
        <v>1249</v>
      </c>
    </row>
    <row r="5705" spans="1:13" x14ac:dyDescent="0.2">
      <c r="A5705" t="s">
        <v>5714</v>
      </c>
      <c r="B5705">
        <v>4485</v>
      </c>
      <c r="C5705">
        <v>4097</v>
      </c>
      <c r="D5705">
        <v>4145</v>
      </c>
      <c r="E5705" s="1">
        <v>2256</v>
      </c>
      <c r="F5705" s="1">
        <v>1865</v>
      </c>
      <c r="G5705" s="1">
        <v>4456</v>
      </c>
      <c r="H5705" s="1">
        <v>3406</v>
      </c>
      <c r="I5705" s="1">
        <v>2489</v>
      </c>
      <c r="J5705" s="1">
        <v>1220</v>
      </c>
      <c r="K5705">
        <v>3357</v>
      </c>
      <c r="L5705">
        <v>3652</v>
      </c>
      <c r="M5705">
        <v>4052</v>
      </c>
    </row>
    <row r="5706" spans="1:13" x14ac:dyDescent="0.2">
      <c r="A5706" t="s">
        <v>5715</v>
      </c>
      <c r="B5706">
        <v>800</v>
      </c>
      <c r="C5706">
        <v>664</v>
      </c>
      <c r="D5706">
        <v>696</v>
      </c>
      <c r="E5706" s="1">
        <v>429</v>
      </c>
      <c r="F5706" s="1">
        <v>289</v>
      </c>
      <c r="G5706" s="1">
        <v>712</v>
      </c>
      <c r="H5706" s="1">
        <v>556</v>
      </c>
      <c r="I5706" s="1">
        <v>561</v>
      </c>
      <c r="J5706" s="1">
        <v>193</v>
      </c>
      <c r="K5706">
        <v>720</v>
      </c>
      <c r="L5706">
        <v>666</v>
      </c>
      <c r="M5706">
        <v>664</v>
      </c>
    </row>
    <row r="5707" spans="1:13" x14ac:dyDescent="0.2">
      <c r="A5707" t="s">
        <v>5716</v>
      </c>
      <c r="B5707">
        <v>5541</v>
      </c>
      <c r="C5707">
        <v>5063</v>
      </c>
      <c r="D5707">
        <v>6132</v>
      </c>
      <c r="E5707" s="1">
        <v>1733</v>
      </c>
      <c r="F5707" s="1">
        <v>1558</v>
      </c>
      <c r="G5707" s="1">
        <v>3825</v>
      </c>
      <c r="H5707" s="1">
        <v>7584</v>
      </c>
      <c r="I5707" s="1">
        <v>5233</v>
      </c>
      <c r="J5707" s="1">
        <v>3338</v>
      </c>
      <c r="K5707">
        <v>7839</v>
      </c>
      <c r="L5707">
        <v>6194</v>
      </c>
      <c r="M5707">
        <v>7576</v>
      </c>
    </row>
    <row r="5708" spans="1:13" x14ac:dyDescent="0.2">
      <c r="A5708" t="s">
        <v>5717</v>
      </c>
      <c r="B5708">
        <v>4295</v>
      </c>
      <c r="C5708">
        <v>3932</v>
      </c>
      <c r="D5708">
        <v>4105</v>
      </c>
      <c r="E5708" s="1">
        <v>1350</v>
      </c>
      <c r="F5708" s="1">
        <v>1367</v>
      </c>
      <c r="G5708" s="1">
        <v>3029</v>
      </c>
      <c r="H5708" s="1">
        <v>3378</v>
      </c>
      <c r="I5708" s="1">
        <v>2719</v>
      </c>
      <c r="J5708" s="1">
        <v>1386</v>
      </c>
      <c r="K5708">
        <v>3331</v>
      </c>
      <c r="L5708">
        <v>3281</v>
      </c>
      <c r="M5708">
        <v>3730</v>
      </c>
    </row>
    <row r="5709" spans="1:13" x14ac:dyDescent="0.2">
      <c r="A5709" t="s">
        <v>5718</v>
      </c>
      <c r="B5709">
        <v>3391</v>
      </c>
      <c r="C5709">
        <v>3016</v>
      </c>
      <c r="D5709">
        <v>3075</v>
      </c>
      <c r="E5709" s="1">
        <v>1378</v>
      </c>
      <c r="F5709" s="1">
        <v>1442</v>
      </c>
      <c r="G5709" s="1">
        <v>3434</v>
      </c>
      <c r="H5709" s="1">
        <v>3894</v>
      </c>
      <c r="I5709" s="1">
        <v>2591</v>
      </c>
      <c r="J5709" s="1">
        <v>1181</v>
      </c>
      <c r="K5709">
        <v>3372</v>
      </c>
      <c r="L5709">
        <v>3386</v>
      </c>
      <c r="M5709">
        <v>3777</v>
      </c>
    </row>
    <row r="5710" spans="1:13" x14ac:dyDescent="0.2">
      <c r="A5710" t="s">
        <v>5719</v>
      </c>
      <c r="B5710">
        <v>7948</v>
      </c>
      <c r="C5710">
        <v>6699</v>
      </c>
      <c r="D5710">
        <v>6416</v>
      </c>
      <c r="E5710" s="1">
        <v>2974</v>
      </c>
      <c r="F5710" s="1">
        <v>2531</v>
      </c>
      <c r="G5710" s="1">
        <v>5597</v>
      </c>
      <c r="H5710" s="1">
        <v>5265</v>
      </c>
      <c r="I5710" s="1">
        <v>4290</v>
      </c>
      <c r="J5710" s="1">
        <v>2175</v>
      </c>
      <c r="K5710">
        <v>4268</v>
      </c>
      <c r="L5710">
        <v>4625</v>
      </c>
      <c r="M5710">
        <v>4882</v>
      </c>
    </row>
    <row r="5711" spans="1:13" x14ac:dyDescent="0.2">
      <c r="A5711" t="s">
        <v>5720</v>
      </c>
      <c r="B5711">
        <v>1245</v>
      </c>
      <c r="C5711">
        <v>1111</v>
      </c>
      <c r="D5711">
        <v>1042</v>
      </c>
      <c r="E5711" s="1">
        <v>474</v>
      </c>
      <c r="F5711" s="1">
        <v>425</v>
      </c>
      <c r="G5711" s="1">
        <v>792</v>
      </c>
      <c r="H5711" s="1">
        <v>1193</v>
      </c>
      <c r="I5711" s="1">
        <v>925</v>
      </c>
      <c r="J5711" s="1">
        <v>417</v>
      </c>
      <c r="K5711">
        <v>1285</v>
      </c>
      <c r="L5711">
        <v>1442</v>
      </c>
      <c r="M5711">
        <v>1437</v>
      </c>
    </row>
    <row r="5712" spans="1:13" x14ac:dyDescent="0.2">
      <c r="A5712" t="s">
        <v>5721</v>
      </c>
      <c r="B5712">
        <v>9210</v>
      </c>
      <c r="C5712">
        <v>8650</v>
      </c>
      <c r="D5712">
        <v>8536</v>
      </c>
      <c r="E5712" s="1">
        <v>3202</v>
      </c>
      <c r="F5712" s="1">
        <v>3005</v>
      </c>
      <c r="G5712" s="1">
        <v>7255</v>
      </c>
      <c r="H5712" s="1">
        <v>9184</v>
      </c>
      <c r="I5712" s="1">
        <v>6663</v>
      </c>
      <c r="J5712" s="1">
        <v>3446</v>
      </c>
      <c r="K5712">
        <v>10842</v>
      </c>
      <c r="L5712">
        <v>10030</v>
      </c>
      <c r="M5712">
        <v>11518</v>
      </c>
    </row>
    <row r="5713" spans="1:13" x14ac:dyDescent="0.2">
      <c r="A5713" t="s">
        <v>5722</v>
      </c>
      <c r="B5713">
        <v>2376</v>
      </c>
      <c r="C5713">
        <v>1759</v>
      </c>
      <c r="D5713">
        <v>1842</v>
      </c>
      <c r="E5713" s="1">
        <v>479</v>
      </c>
      <c r="F5713" s="1">
        <v>453</v>
      </c>
      <c r="G5713" s="1">
        <v>1009</v>
      </c>
      <c r="H5713" s="1">
        <v>879</v>
      </c>
      <c r="I5713" s="1">
        <v>579</v>
      </c>
      <c r="J5713" s="1">
        <v>486</v>
      </c>
      <c r="K5713">
        <v>747</v>
      </c>
      <c r="L5713">
        <v>632</v>
      </c>
      <c r="M5713">
        <v>636</v>
      </c>
    </row>
    <row r="5714" spans="1:13" x14ac:dyDescent="0.2">
      <c r="A5714" t="s">
        <v>5723</v>
      </c>
      <c r="B5714">
        <v>32641</v>
      </c>
      <c r="C5714">
        <v>27072</v>
      </c>
      <c r="D5714">
        <v>37229</v>
      </c>
      <c r="E5714" s="1">
        <v>10496</v>
      </c>
      <c r="F5714" s="1">
        <v>10125</v>
      </c>
      <c r="G5714" s="1">
        <v>24372</v>
      </c>
      <c r="H5714" s="1">
        <v>42236</v>
      </c>
      <c r="I5714" s="1">
        <v>27190</v>
      </c>
      <c r="J5714" s="1">
        <v>15228</v>
      </c>
      <c r="K5714">
        <v>67179</v>
      </c>
      <c r="L5714">
        <v>45340</v>
      </c>
      <c r="M5714">
        <v>52197</v>
      </c>
    </row>
    <row r="5715" spans="1:13" x14ac:dyDescent="0.2">
      <c r="A5715" t="s">
        <v>5724</v>
      </c>
      <c r="B5715">
        <v>3021</v>
      </c>
      <c r="C5715">
        <v>3032</v>
      </c>
      <c r="D5715">
        <v>2766</v>
      </c>
      <c r="E5715" s="1">
        <v>980</v>
      </c>
      <c r="F5715" s="1">
        <v>963</v>
      </c>
      <c r="G5715" s="1">
        <v>2243</v>
      </c>
      <c r="H5715" s="1">
        <v>2518</v>
      </c>
      <c r="I5715" s="1">
        <v>1936</v>
      </c>
      <c r="J5715" s="1">
        <v>1014</v>
      </c>
      <c r="K5715">
        <v>2803</v>
      </c>
      <c r="L5715">
        <v>3637</v>
      </c>
      <c r="M5715">
        <v>3681</v>
      </c>
    </row>
    <row r="5716" spans="1:13" x14ac:dyDescent="0.2">
      <c r="A5716" t="s">
        <v>5725</v>
      </c>
      <c r="B5716">
        <v>19698</v>
      </c>
      <c r="C5716">
        <v>15730</v>
      </c>
      <c r="D5716">
        <v>20340</v>
      </c>
      <c r="E5716" s="1">
        <v>7157</v>
      </c>
      <c r="F5716" s="1">
        <v>5784</v>
      </c>
      <c r="G5716" s="1">
        <v>13769</v>
      </c>
      <c r="H5716" s="1">
        <v>18089</v>
      </c>
      <c r="I5716" s="1">
        <v>12413</v>
      </c>
      <c r="J5716" s="1">
        <v>6546</v>
      </c>
      <c r="K5716">
        <v>24942</v>
      </c>
      <c r="L5716">
        <v>21063</v>
      </c>
      <c r="M5716">
        <v>22893</v>
      </c>
    </row>
    <row r="5717" spans="1:13" x14ac:dyDescent="0.2">
      <c r="A5717" t="s">
        <v>5726</v>
      </c>
      <c r="B5717">
        <v>2261</v>
      </c>
      <c r="C5717">
        <v>1795</v>
      </c>
      <c r="D5717">
        <v>1823</v>
      </c>
      <c r="E5717" s="1">
        <v>670</v>
      </c>
      <c r="F5717" s="1">
        <v>624</v>
      </c>
      <c r="G5717" s="1">
        <v>1759</v>
      </c>
      <c r="H5717" s="1">
        <v>1825</v>
      </c>
      <c r="I5717" s="1">
        <v>1288</v>
      </c>
      <c r="J5717" s="1">
        <v>652</v>
      </c>
      <c r="K5717">
        <v>1340</v>
      </c>
      <c r="L5717">
        <v>1517</v>
      </c>
      <c r="M5717">
        <v>1644</v>
      </c>
    </row>
    <row r="5718" spans="1:13" x14ac:dyDescent="0.2">
      <c r="A5718" t="s">
        <v>5727</v>
      </c>
      <c r="B5718">
        <v>3848</v>
      </c>
      <c r="C5718">
        <v>2800</v>
      </c>
      <c r="D5718">
        <v>3385</v>
      </c>
      <c r="E5718" s="1">
        <v>1380</v>
      </c>
      <c r="F5718" s="1">
        <v>1085</v>
      </c>
      <c r="G5718" s="1">
        <v>2622</v>
      </c>
      <c r="H5718" s="1">
        <v>3714</v>
      </c>
      <c r="I5718" s="1">
        <v>2429</v>
      </c>
      <c r="J5718" s="1">
        <v>1308</v>
      </c>
      <c r="K5718">
        <v>4183</v>
      </c>
      <c r="L5718">
        <v>4003</v>
      </c>
      <c r="M5718">
        <v>4299</v>
      </c>
    </row>
    <row r="5719" spans="1:13" x14ac:dyDescent="0.2">
      <c r="A5719" t="s">
        <v>5728</v>
      </c>
      <c r="B5719">
        <v>3323</v>
      </c>
      <c r="C5719">
        <v>2752</v>
      </c>
      <c r="D5719">
        <v>3126</v>
      </c>
      <c r="E5719" s="1">
        <v>1249</v>
      </c>
      <c r="F5719" s="1">
        <v>906</v>
      </c>
      <c r="G5719" s="1">
        <v>2375</v>
      </c>
      <c r="H5719" s="1">
        <v>2940</v>
      </c>
      <c r="I5719" s="1">
        <v>2347</v>
      </c>
      <c r="J5719" s="1">
        <v>1187</v>
      </c>
      <c r="K5719">
        <v>3497</v>
      </c>
      <c r="L5719">
        <v>3129</v>
      </c>
      <c r="M5719">
        <v>3328</v>
      </c>
    </row>
    <row r="5720" spans="1:13" x14ac:dyDescent="0.2">
      <c r="A5720" t="s">
        <v>5729</v>
      </c>
      <c r="B5720">
        <v>763</v>
      </c>
      <c r="C5720">
        <v>482</v>
      </c>
      <c r="D5720">
        <v>537</v>
      </c>
      <c r="E5720" s="1">
        <v>275</v>
      </c>
      <c r="F5720" s="1">
        <v>163</v>
      </c>
      <c r="G5720" s="1">
        <v>468</v>
      </c>
      <c r="H5720" s="1">
        <v>627</v>
      </c>
      <c r="I5720" s="1">
        <v>557</v>
      </c>
      <c r="J5720" s="1">
        <v>221</v>
      </c>
      <c r="K5720">
        <v>708</v>
      </c>
      <c r="L5720">
        <v>589</v>
      </c>
      <c r="M5720">
        <v>641</v>
      </c>
    </row>
    <row r="5721" spans="1:13" x14ac:dyDescent="0.2">
      <c r="A5721" t="s">
        <v>5730</v>
      </c>
      <c r="B5721">
        <v>3455</v>
      </c>
      <c r="C5721">
        <v>2817</v>
      </c>
      <c r="D5721">
        <v>2891</v>
      </c>
      <c r="E5721" s="1">
        <v>1100</v>
      </c>
      <c r="F5721" s="1">
        <v>992</v>
      </c>
      <c r="G5721" s="1">
        <v>2157</v>
      </c>
      <c r="H5721" s="1">
        <v>2798</v>
      </c>
      <c r="I5721" s="1">
        <v>1805</v>
      </c>
      <c r="J5721" s="1">
        <v>1104</v>
      </c>
      <c r="K5721">
        <v>2940</v>
      </c>
      <c r="L5721">
        <v>2752</v>
      </c>
      <c r="M5721">
        <v>3062</v>
      </c>
    </row>
    <row r="5722" spans="1:13" x14ac:dyDescent="0.2">
      <c r="A5722" t="s">
        <v>5731</v>
      </c>
      <c r="B5722">
        <v>2936</v>
      </c>
      <c r="C5722">
        <v>2422</v>
      </c>
      <c r="D5722">
        <v>2464</v>
      </c>
      <c r="E5722" s="1">
        <v>1075</v>
      </c>
      <c r="F5722" s="1">
        <v>1061</v>
      </c>
      <c r="G5722" s="1">
        <v>2588</v>
      </c>
      <c r="H5722" s="1">
        <v>2617</v>
      </c>
      <c r="I5722" s="1">
        <v>1827</v>
      </c>
      <c r="J5722" s="1">
        <v>863</v>
      </c>
      <c r="K5722">
        <v>2862</v>
      </c>
      <c r="L5722">
        <v>2687</v>
      </c>
      <c r="M5722">
        <v>3082</v>
      </c>
    </row>
    <row r="5723" spans="1:13" x14ac:dyDescent="0.2">
      <c r="A5723" t="s">
        <v>5732</v>
      </c>
      <c r="B5723">
        <v>176</v>
      </c>
      <c r="C5723">
        <v>196</v>
      </c>
      <c r="D5723">
        <v>189</v>
      </c>
      <c r="E5723" s="1">
        <v>71</v>
      </c>
      <c r="F5723" s="1">
        <v>86</v>
      </c>
      <c r="G5723" s="1">
        <v>163</v>
      </c>
      <c r="H5723" s="1">
        <v>131</v>
      </c>
      <c r="I5723" s="1">
        <v>111</v>
      </c>
      <c r="J5723" s="1">
        <v>47</v>
      </c>
      <c r="K5723">
        <v>130</v>
      </c>
      <c r="L5723">
        <v>170</v>
      </c>
      <c r="M5723">
        <v>184</v>
      </c>
    </row>
    <row r="5724" spans="1:13" x14ac:dyDescent="0.2">
      <c r="A5724" t="s">
        <v>5733</v>
      </c>
      <c r="B5724">
        <v>40</v>
      </c>
      <c r="C5724">
        <v>40</v>
      </c>
      <c r="D5724">
        <v>49</v>
      </c>
      <c r="E5724" s="1">
        <v>10</v>
      </c>
      <c r="F5724" s="1">
        <v>21</v>
      </c>
      <c r="G5724" s="1">
        <v>16</v>
      </c>
      <c r="H5724" s="1">
        <v>23</v>
      </c>
      <c r="I5724" s="1">
        <v>17</v>
      </c>
      <c r="J5724" s="1">
        <v>20</v>
      </c>
      <c r="K5724">
        <v>22</v>
      </c>
      <c r="L5724">
        <v>28</v>
      </c>
      <c r="M5724">
        <v>44</v>
      </c>
    </row>
    <row r="5725" spans="1:13" x14ac:dyDescent="0.2">
      <c r="A5725" t="s">
        <v>5734</v>
      </c>
      <c r="B5725">
        <v>0</v>
      </c>
      <c r="C5725">
        <v>0</v>
      </c>
      <c r="D5725">
        <v>0</v>
      </c>
      <c r="E5725" s="1">
        <v>0</v>
      </c>
      <c r="F5725" s="1">
        <v>0</v>
      </c>
      <c r="G5725" s="1">
        <v>0</v>
      </c>
      <c r="H5725" s="1">
        <v>0</v>
      </c>
      <c r="I5725" s="1">
        <v>1</v>
      </c>
      <c r="J5725" s="1">
        <v>1</v>
      </c>
      <c r="K5725">
        <v>0</v>
      </c>
      <c r="L5725">
        <v>0</v>
      </c>
      <c r="M5725">
        <v>1</v>
      </c>
    </row>
    <row r="5726" spans="1:13" x14ac:dyDescent="0.2">
      <c r="A5726" t="s">
        <v>5735</v>
      </c>
      <c r="B5726">
        <v>1932</v>
      </c>
      <c r="C5726">
        <v>1645</v>
      </c>
      <c r="D5726">
        <v>1698</v>
      </c>
      <c r="E5726" s="1">
        <v>509</v>
      </c>
      <c r="F5726" s="1">
        <v>409</v>
      </c>
      <c r="G5726" s="1">
        <v>1029</v>
      </c>
      <c r="H5726" s="1">
        <v>1600</v>
      </c>
      <c r="I5726" s="1">
        <v>1054</v>
      </c>
      <c r="J5726" s="1">
        <v>634</v>
      </c>
      <c r="K5726">
        <v>2896</v>
      </c>
      <c r="L5726">
        <v>2965</v>
      </c>
      <c r="M5726">
        <v>3560</v>
      </c>
    </row>
    <row r="5727" spans="1:13" x14ac:dyDescent="0.2">
      <c r="A5727" t="s">
        <v>5736</v>
      </c>
      <c r="B5727">
        <v>2450</v>
      </c>
      <c r="C5727">
        <v>2348</v>
      </c>
      <c r="D5727">
        <v>2596</v>
      </c>
      <c r="E5727" s="1">
        <v>722</v>
      </c>
      <c r="F5727" s="1">
        <v>611</v>
      </c>
      <c r="G5727" s="1">
        <v>1382</v>
      </c>
      <c r="H5727" s="1">
        <v>1636</v>
      </c>
      <c r="I5727" s="1">
        <v>1191</v>
      </c>
      <c r="J5727" s="1">
        <v>660</v>
      </c>
      <c r="K5727">
        <v>2642</v>
      </c>
      <c r="L5727">
        <v>2126</v>
      </c>
      <c r="M5727">
        <v>2434</v>
      </c>
    </row>
    <row r="5728" spans="1:13" x14ac:dyDescent="0.2">
      <c r="A5728" t="s">
        <v>5737</v>
      </c>
      <c r="B5728">
        <v>708</v>
      </c>
      <c r="C5728">
        <v>586</v>
      </c>
      <c r="D5728">
        <v>650</v>
      </c>
      <c r="E5728" s="1">
        <v>197</v>
      </c>
      <c r="F5728" s="1">
        <v>136</v>
      </c>
      <c r="G5728" s="1">
        <v>324</v>
      </c>
      <c r="H5728" s="1">
        <v>430</v>
      </c>
      <c r="I5728" s="1">
        <v>324</v>
      </c>
      <c r="J5728" s="1">
        <v>175</v>
      </c>
      <c r="K5728">
        <v>785</v>
      </c>
      <c r="L5728">
        <v>581</v>
      </c>
      <c r="M5728">
        <v>671</v>
      </c>
    </row>
    <row r="5729" spans="1:13" x14ac:dyDescent="0.2">
      <c r="A5729" t="s">
        <v>5738</v>
      </c>
      <c r="B5729">
        <v>2985</v>
      </c>
      <c r="C5729">
        <v>2867</v>
      </c>
      <c r="D5729">
        <v>3065</v>
      </c>
      <c r="E5729" s="1">
        <v>932</v>
      </c>
      <c r="F5729" s="1">
        <v>818</v>
      </c>
      <c r="G5729" s="1">
        <v>1938</v>
      </c>
      <c r="H5729" s="1">
        <v>2398</v>
      </c>
      <c r="I5729" s="1">
        <v>1783</v>
      </c>
      <c r="J5729" s="1">
        <v>1045</v>
      </c>
      <c r="K5729">
        <v>2722</v>
      </c>
      <c r="L5729">
        <v>2610</v>
      </c>
      <c r="M5729">
        <v>2990</v>
      </c>
    </row>
    <row r="5730" spans="1:13" x14ac:dyDescent="0.2">
      <c r="A5730" t="s">
        <v>5739</v>
      </c>
      <c r="B5730">
        <v>2715</v>
      </c>
      <c r="C5730">
        <v>2340</v>
      </c>
      <c r="D5730">
        <v>2372</v>
      </c>
      <c r="E5730" s="1">
        <v>879</v>
      </c>
      <c r="F5730" s="1">
        <v>747</v>
      </c>
      <c r="G5730" s="1">
        <v>1694</v>
      </c>
      <c r="H5730" s="1">
        <v>1941</v>
      </c>
      <c r="I5730" s="1">
        <v>1396</v>
      </c>
      <c r="J5730" s="1">
        <v>726</v>
      </c>
      <c r="K5730">
        <v>2334</v>
      </c>
      <c r="L5730">
        <v>2383</v>
      </c>
      <c r="M5730">
        <v>2644</v>
      </c>
    </row>
    <row r="5731" spans="1:13" x14ac:dyDescent="0.2">
      <c r="A5731" t="s">
        <v>5740</v>
      </c>
      <c r="B5731">
        <v>1734</v>
      </c>
      <c r="C5731">
        <v>1436</v>
      </c>
      <c r="D5731">
        <v>1557</v>
      </c>
      <c r="E5731" s="1">
        <v>581</v>
      </c>
      <c r="F5731" s="1">
        <v>492</v>
      </c>
      <c r="G5731" s="1">
        <v>1189</v>
      </c>
      <c r="H5731" s="1">
        <v>1671</v>
      </c>
      <c r="I5731" s="1">
        <v>1155</v>
      </c>
      <c r="J5731" s="1">
        <v>612</v>
      </c>
      <c r="K5731">
        <v>2064</v>
      </c>
      <c r="L5731">
        <v>1759</v>
      </c>
      <c r="M5731">
        <v>1903</v>
      </c>
    </row>
    <row r="5732" spans="1:13" x14ac:dyDescent="0.2">
      <c r="A5732" t="s">
        <v>5741</v>
      </c>
      <c r="B5732">
        <v>3153</v>
      </c>
      <c r="C5732">
        <v>2937</v>
      </c>
      <c r="D5732">
        <v>4017</v>
      </c>
      <c r="E5732" s="1">
        <v>1471</v>
      </c>
      <c r="F5732" s="1">
        <v>1312</v>
      </c>
      <c r="G5732" s="1">
        <v>3239</v>
      </c>
      <c r="H5732" s="1">
        <v>6053</v>
      </c>
      <c r="I5732" s="1">
        <v>3943</v>
      </c>
      <c r="J5732" s="1">
        <v>2406</v>
      </c>
      <c r="K5732">
        <v>5810</v>
      </c>
      <c r="L5732">
        <v>4140</v>
      </c>
      <c r="M5732">
        <v>5086</v>
      </c>
    </row>
    <row r="5733" spans="1:13" x14ac:dyDescent="0.2">
      <c r="A5733" t="s">
        <v>5742</v>
      </c>
      <c r="B5733">
        <v>1242</v>
      </c>
      <c r="C5733">
        <v>1104</v>
      </c>
      <c r="D5733">
        <v>1342</v>
      </c>
      <c r="E5733" s="1">
        <v>529</v>
      </c>
      <c r="F5733" s="1">
        <v>434</v>
      </c>
      <c r="G5733" s="1">
        <v>1006</v>
      </c>
      <c r="H5733" s="1">
        <v>1181</v>
      </c>
      <c r="I5733" s="1">
        <v>796</v>
      </c>
      <c r="J5733" s="1">
        <v>401</v>
      </c>
      <c r="K5733">
        <v>1503</v>
      </c>
      <c r="L5733">
        <v>956</v>
      </c>
      <c r="M5733">
        <v>1055</v>
      </c>
    </row>
    <row r="5734" spans="1:13" x14ac:dyDescent="0.2">
      <c r="A5734" t="s">
        <v>5743</v>
      </c>
      <c r="B5734">
        <v>2423</v>
      </c>
      <c r="C5734">
        <v>2196</v>
      </c>
      <c r="D5734">
        <v>2294</v>
      </c>
      <c r="E5734" s="1">
        <v>1001</v>
      </c>
      <c r="F5734" s="1">
        <v>829</v>
      </c>
      <c r="G5734" s="1">
        <v>1905</v>
      </c>
      <c r="H5734" s="1">
        <v>1705</v>
      </c>
      <c r="I5734" s="1">
        <v>1324</v>
      </c>
      <c r="J5734" s="1">
        <v>610</v>
      </c>
      <c r="K5734">
        <v>1698</v>
      </c>
      <c r="L5734">
        <v>1601</v>
      </c>
      <c r="M5734">
        <v>1742</v>
      </c>
    </row>
    <row r="5735" spans="1:13" x14ac:dyDescent="0.2">
      <c r="A5735" t="s">
        <v>5744</v>
      </c>
      <c r="B5735">
        <v>3660</v>
      </c>
      <c r="C5735">
        <v>2797</v>
      </c>
      <c r="D5735">
        <v>2718</v>
      </c>
      <c r="E5735" s="1">
        <v>1332</v>
      </c>
      <c r="F5735" s="1">
        <v>1196</v>
      </c>
      <c r="G5735" s="1">
        <v>2644</v>
      </c>
      <c r="H5735" s="1">
        <v>3623</v>
      </c>
      <c r="I5735" s="1">
        <v>2592</v>
      </c>
      <c r="J5735" s="1">
        <v>1274</v>
      </c>
      <c r="K5735">
        <v>3223</v>
      </c>
      <c r="L5735">
        <v>3003</v>
      </c>
      <c r="M5735">
        <v>3404</v>
      </c>
    </row>
    <row r="5736" spans="1:13" x14ac:dyDescent="0.2">
      <c r="A5736" t="s">
        <v>5745</v>
      </c>
      <c r="B5736">
        <v>479</v>
      </c>
      <c r="C5736">
        <v>458</v>
      </c>
      <c r="D5736">
        <v>352</v>
      </c>
      <c r="E5736" s="1">
        <v>130</v>
      </c>
      <c r="F5736" s="1">
        <v>89</v>
      </c>
      <c r="G5736" s="1">
        <v>237</v>
      </c>
      <c r="H5736" s="1">
        <v>336</v>
      </c>
      <c r="I5736" s="1">
        <v>230</v>
      </c>
      <c r="J5736" s="1">
        <v>97</v>
      </c>
      <c r="K5736">
        <v>384</v>
      </c>
      <c r="L5736">
        <v>369</v>
      </c>
      <c r="M5736">
        <v>415</v>
      </c>
    </row>
    <row r="5737" spans="1:13" x14ac:dyDescent="0.2">
      <c r="A5737" t="s">
        <v>5746</v>
      </c>
      <c r="B5737">
        <v>1065</v>
      </c>
      <c r="C5737">
        <v>883</v>
      </c>
      <c r="D5737">
        <v>962</v>
      </c>
      <c r="E5737" s="1">
        <v>317</v>
      </c>
      <c r="F5737" s="1">
        <v>258</v>
      </c>
      <c r="G5737" s="1">
        <v>647</v>
      </c>
      <c r="H5737" s="1">
        <v>903</v>
      </c>
      <c r="I5737" s="1">
        <v>573</v>
      </c>
      <c r="J5737" s="1">
        <v>266</v>
      </c>
      <c r="K5737">
        <v>892</v>
      </c>
      <c r="L5737">
        <v>868</v>
      </c>
      <c r="M5737">
        <v>1058</v>
      </c>
    </row>
    <row r="5738" spans="1:13" x14ac:dyDescent="0.2">
      <c r="A5738" t="s">
        <v>5747</v>
      </c>
      <c r="B5738">
        <v>2381</v>
      </c>
      <c r="C5738">
        <v>1930</v>
      </c>
      <c r="D5738">
        <v>2433</v>
      </c>
      <c r="E5738" s="1">
        <v>615</v>
      </c>
      <c r="F5738" s="1">
        <v>578</v>
      </c>
      <c r="G5738" s="1">
        <v>1379</v>
      </c>
      <c r="H5738" s="1">
        <v>2684</v>
      </c>
      <c r="I5738" s="1">
        <v>1514</v>
      </c>
      <c r="J5738" s="1">
        <v>1330</v>
      </c>
      <c r="K5738">
        <v>2495</v>
      </c>
      <c r="L5738">
        <v>2506</v>
      </c>
      <c r="M5738">
        <v>3044</v>
      </c>
    </row>
    <row r="5739" spans="1:13" x14ac:dyDescent="0.2">
      <c r="A5739" t="s">
        <v>5748</v>
      </c>
      <c r="B5739">
        <v>7612</v>
      </c>
      <c r="C5739">
        <v>6445</v>
      </c>
      <c r="D5739">
        <v>7177</v>
      </c>
      <c r="E5739" s="1">
        <v>2732</v>
      </c>
      <c r="F5739" s="1">
        <v>2142</v>
      </c>
      <c r="G5739" s="1">
        <v>5260</v>
      </c>
      <c r="H5739" s="1">
        <v>7722</v>
      </c>
      <c r="I5739" s="1">
        <v>4697</v>
      </c>
      <c r="J5739" s="1">
        <v>2757</v>
      </c>
      <c r="K5739">
        <v>9071</v>
      </c>
      <c r="L5739">
        <v>7970</v>
      </c>
      <c r="M5739">
        <v>9140</v>
      </c>
    </row>
    <row r="5740" spans="1:13" x14ac:dyDescent="0.2">
      <c r="A5740" t="s">
        <v>5749</v>
      </c>
      <c r="B5740">
        <v>5079</v>
      </c>
      <c r="C5740">
        <v>5422</v>
      </c>
      <c r="D5740">
        <v>6105</v>
      </c>
      <c r="E5740" s="1">
        <v>2944</v>
      </c>
      <c r="F5740" s="1">
        <v>2758</v>
      </c>
      <c r="G5740" s="1">
        <v>6814</v>
      </c>
      <c r="H5740" s="1">
        <v>7310</v>
      </c>
      <c r="I5740" s="1">
        <v>4645</v>
      </c>
      <c r="J5740" s="1">
        <v>2935</v>
      </c>
      <c r="K5740">
        <v>4419</v>
      </c>
      <c r="L5740">
        <v>4698</v>
      </c>
      <c r="M5740">
        <v>4923</v>
      </c>
    </row>
    <row r="5741" spans="1:13" x14ac:dyDescent="0.2">
      <c r="A5741" t="s">
        <v>5750</v>
      </c>
      <c r="B5741">
        <v>3367</v>
      </c>
      <c r="C5741">
        <v>2820</v>
      </c>
      <c r="D5741">
        <v>3295</v>
      </c>
      <c r="E5741" s="1">
        <v>1575</v>
      </c>
      <c r="F5741" s="1">
        <v>1294</v>
      </c>
      <c r="G5741" s="1">
        <v>3075</v>
      </c>
      <c r="H5741" s="1">
        <v>5181</v>
      </c>
      <c r="I5741" s="1">
        <v>3817</v>
      </c>
      <c r="J5741" s="1">
        <v>1871</v>
      </c>
      <c r="K5741">
        <v>5257</v>
      </c>
      <c r="L5741">
        <v>4136</v>
      </c>
      <c r="M5741">
        <v>4446</v>
      </c>
    </row>
    <row r="5742" spans="1:13" x14ac:dyDescent="0.2">
      <c r="A5742" t="s">
        <v>5751</v>
      </c>
      <c r="B5742">
        <v>11391</v>
      </c>
      <c r="C5742">
        <v>12434</v>
      </c>
      <c r="D5742">
        <v>9277</v>
      </c>
      <c r="E5742" s="1">
        <v>4440</v>
      </c>
      <c r="F5742" s="1">
        <v>4249</v>
      </c>
      <c r="G5742" s="1">
        <v>10724</v>
      </c>
      <c r="H5742" s="1">
        <v>10776</v>
      </c>
      <c r="I5742" s="1">
        <v>8331</v>
      </c>
      <c r="J5742" s="1">
        <v>4732</v>
      </c>
      <c r="K5742">
        <v>7726</v>
      </c>
      <c r="L5742">
        <v>11016</v>
      </c>
      <c r="M5742">
        <v>11492</v>
      </c>
    </row>
    <row r="5743" spans="1:13" x14ac:dyDescent="0.2">
      <c r="A5743" t="s">
        <v>5752</v>
      </c>
      <c r="B5743">
        <v>5968</v>
      </c>
      <c r="C5743">
        <v>5254</v>
      </c>
      <c r="D5743">
        <v>5492</v>
      </c>
      <c r="E5743" s="1">
        <v>2560</v>
      </c>
      <c r="F5743" s="1">
        <v>2155</v>
      </c>
      <c r="G5743" s="1">
        <v>5208</v>
      </c>
      <c r="H5743" s="1">
        <v>5516</v>
      </c>
      <c r="I5743" s="1">
        <v>4092</v>
      </c>
      <c r="J5743" s="1">
        <v>2034</v>
      </c>
      <c r="K5743">
        <v>5459</v>
      </c>
      <c r="L5743">
        <v>5238</v>
      </c>
      <c r="M5743">
        <v>5494</v>
      </c>
    </row>
    <row r="5744" spans="1:13" x14ac:dyDescent="0.2">
      <c r="A5744" t="s">
        <v>5753</v>
      </c>
      <c r="B5744">
        <v>6882</v>
      </c>
      <c r="C5744">
        <v>6077</v>
      </c>
      <c r="D5744">
        <v>6342</v>
      </c>
      <c r="E5744" s="1">
        <v>1840</v>
      </c>
      <c r="F5744" s="1">
        <v>1676</v>
      </c>
      <c r="G5744" s="1">
        <v>4390</v>
      </c>
      <c r="H5744" s="1">
        <v>8214</v>
      </c>
      <c r="I5744" s="1">
        <v>5169</v>
      </c>
      <c r="J5744" s="1">
        <v>3193</v>
      </c>
      <c r="K5744">
        <v>9264</v>
      </c>
      <c r="L5744">
        <v>9226</v>
      </c>
      <c r="M5744">
        <v>11128</v>
      </c>
    </row>
    <row r="5745" spans="1:13" x14ac:dyDescent="0.2">
      <c r="A5745" t="s">
        <v>5754</v>
      </c>
      <c r="B5745">
        <v>2685</v>
      </c>
      <c r="C5745">
        <v>1858</v>
      </c>
      <c r="D5745">
        <v>2099</v>
      </c>
      <c r="E5745" s="1">
        <v>845</v>
      </c>
      <c r="F5745" s="1">
        <v>734</v>
      </c>
      <c r="G5745" s="1">
        <v>2032</v>
      </c>
      <c r="H5745" s="1">
        <v>1999</v>
      </c>
      <c r="I5745" s="1">
        <v>1296</v>
      </c>
      <c r="J5745" s="1">
        <v>731</v>
      </c>
      <c r="K5745">
        <v>2020</v>
      </c>
      <c r="L5745">
        <v>1497</v>
      </c>
      <c r="M5745">
        <v>1771</v>
      </c>
    </row>
    <row r="5746" spans="1:13" x14ac:dyDescent="0.2">
      <c r="A5746" t="s">
        <v>5755</v>
      </c>
      <c r="B5746">
        <v>2380</v>
      </c>
      <c r="C5746">
        <v>2354</v>
      </c>
      <c r="D5746">
        <v>2558</v>
      </c>
      <c r="E5746" s="1">
        <v>830</v>
      </c>
      <c r="F5746" s="1">
        <v>772</v>
      </c>
      <c r="G5746" s="1">
        <v>1852</v>
      </c>
      <c r="H5746" s="1">
        <v>2213</v>
      </c>
      <c r="I5746" s="1">
        <v>1362</v>
      </c>
      <c r="J5746" s="1">
        <v>806</v>
      </c>
      <c r="K5746">
        <v>2795</v>
      </c>
      <c r="L5746">
        <v>2811</v>
      </c>
      <c r="M5746">
        <v>3133</v>
      </c>
    </row>
    <row r="5747" spans="1:13" x14ac:dyDescent="0.2">
      <c r="A5747" t="s">
        <v>5756</v>
      </c>
      <c r="B5747">
        <v>1171</v>
      </c>
      <c r="C5747">
        <v>1062</v>
      </c>
      <c r="D5747">
        <v>1022</v>
      </c>
      <c r="E5747" s="1">
        <v>436</v>
      </c>
      <c r="F5747" s="1">
        <v>403</v>
      </c>
      <c r="G5747" s="1">
        <v>768</v>
      </c>
      <c r="H5747" s="1">
        <v>1365</v>
      </c>
      <c r="I5747" s="1">
        <v>849</v>
      </c>
      <c r="J5747" s="1">
        <v>550</v>
      </c>
      <c r="K5747">
        <v>1687</v>
      </c>
      <c r="L5747">
        <v>1504</v>
      </c>
      <c r="M5747">
        <v>1740</v>
      </c>
    </row>
    <row r="5748" spans="1:13" x14ac:dyDescent="0.2">
      <c r="A5748" t="s">
        <v>5757</v>
      </c>
      <c r="B5748">
        <v>815</v>
      </c>
      <c r="C5748">
        <v>874</v>
      </c>
      <c r="D5748">
        <v>1116</v>
      </c>
      <c r="E5748" s="1">
        <v>361</v>
      </c>
      <c r="F5748" s="1">
        <v>255</v>
      </c>
      <c r="G5748" s="1">
        <v>714</v>
      </c>
      <c r="H5748" s="1">
        <v>2322</v>
      </c>
      <c r="I5748" s="1">
        <v>1358</v>
      </c>
      <c r="J5748" s="1">
        <v>1106</v>
      </c>
      <c r="K5748">
        <v>4138</v>
      </c>
      <c r="L5748">
        <v>2993</v>
      </c>
      <c r="M5748">
        <v>3678</v>
      </c>
    </row>
    <row r="5749" spans="1:13" x14ac:dyDescent="0.2">
      <c r="A5749" t="s">
        <v>5758</v>
      </c>
      <c r="B5749">
        <v>7242</v>
      </c>
      <c r="C5749">
        <v>7277</v>
      </c>
      <c r="D5749">
        <v>11670</v>
      </c>
      <c r="E5749" s="1">
        <v>2509</v>
      </c>
      <c r="F5749" s="1">
        <v>2496</v>
      </c>
      <c r="G5749" s="1">
        <v>6460</v>
      </c>
      <c r="H5749" s="1">
        <v>10856</v>
      </c>
      <c r="I5749" s="1">
        <v>6589</v>
      </c>
      <c r="J5749" s="1">
        <v>3903</v>
      </c>
      <c r="K5749">
        <v>17068</v>
      </c>
      <c r="L5749">
        <v>10644</v>
      </c>
      <c r="M5749">
        <v>12520</v>
      </c>
    </row>
    <row r="5750" spans="1:13" x14ac:dyDescent="0.2">
      <c r="A5750" t="s">
        <v>5759</v>
      </c>
      <c r="B5750">
        <v>2862</v>
      </c>
      <c r="C5750">
        <v>2686</v>
      </c>
      <c r="D5750">
        <v>2691</v>
      </c>
      <c r="E5750" s="1">
        <v>1141</v>
      </c>
      <c r="F5750" s="1">
        <v>1138</v>
      </c>
      <c r="G5750" s="1">
        <v>2534</v>
      </c>
      <c r="H5750" s="1">
        <v>2644</v>
      </c>
      <c r="I5750" s="1">
        <v>2092</v>
      </c>
      <c r="J5750" s="1">
        <v>975</v>
      </c>
      <c r="K5750">
        <v>2165</v>
      </c>
      <c r="L5750">
        <v>2604</v>
      </c>
      <c r="M5750">
        <v>2735</v>
      </c>
    </row>
    <row r="5751" spans="1:13" x14ac:dyDescent="0.2">
      <c r="A5751" t="s">
        <v>5760</v>
      </c>
      <c r="B5751">
        <v>8307</v>
      </c>
      <c r="C5751">
        <v>6965</v>
      </c>
      <c r="D5751">
        <v>7109</v>
      </c>
      <c r="E5751" s="1">
        <v>2961</v>
      </c>
      <c r="F5751" s="1">
        <v>2818</v>
      </c>
      <c r="G5751" s="1">
        <v>6524</v>
      </c>
      <c r="H5751" s="1">
        <v>10382</v>
      </c>
      <c r="I5751" s="1">
        <v>6758</v>
      </c>
      <c r="J5751" s="1">
        <v>3805</v>
      </c>
      <c r="K5751">
        <v>9532</v>
      </c>
      <c r="L5751">
        <v>8821</v>
      </c>
      <c r="M5751">
        <v>10312</v>
      </c>
    </row>
    <row r="5752" spans="1:13" x14ac:dyDescent="0.2">
      <c r="A5752" t="s">
        <v>5761</v>
      </c>
      <c r="B5752">
        <v>6104</v>
      </c>
      <c r="C5752">
        <v>5517</v>
      </c>
      <c r="D5752">
        <v>6429</v>
      </c>
      <c r="E5752" s="1">
        <v>2490</v>
      </c>
      <c r="F5752" s="1">
        <v>1969</v>
      </c>
      <c r="G5752" s="1">
        <v>5198</v>
      </c>
      <c r="H5752" s="1">
        <v>7377</v>
      </c>
      <c r="I5752" s="1">
        <v>4724</v>
      </c>
      <c r="J5752" s="1">
        <v>2627</v>
      </c>
      <c r="K5752">
        <v>6904</v>
      </c>
      <c r="L5752">
        <v>5779</v>
      </c>
      <c r="M5752">
        <v>6164</v>
      </c>
    </row>
    <row r="5753" spans="1:13" x14ac:dyDescent="0.2">
      <c r="A5753" t="s">
        <v>5762</v>
      </c>
      <c r="B5753">
        <v>16338</v>
      </c>
      <c r="C5753">
        <v>13438</v>
      </c>
      <c r="D5753">
        <v>16879</v>
      </c>
      <c r="E5753" s="1">
        <v>2320</v>
      </c>
      <c r="F5753" s="1">
        <v>1853</v>
      </c>
      <c r="G5753" s="1">
        <v>4242</v>
      </c>
      <c r="H5753" s="1">
        <v>21486</v>
      </c>
      <c r="I5753" s="1">
        <v>15210</v>
      </c>
      <c r="J5753" s="1">
        <v>15183</v>
      </c>
      <c r="K5753">
        <v>39001</v>
      </c>
      <c r="L5753">
        <v>32224</v>
      </c>
      <c r="M5753">
        <v>36386</v>
      </c>
    </row>
    <row r="5754" spans="1:13" x14ac:dyDescent="0.2">
      <c r="A5754" t="s">
        <v>5763</v>
      </c>
      <c r="B5754">
        <v>2115</v>
      </c>
      <c r="C5754">
        <v>1936</v>
      </c>
      <c r="D5754">
        <v>2310</v>
      </c>
      <c r="E5754" s="1">
        <v>613</v>
      </c>
      <c r="F5754" s="1">
        <v>459</v>
      </c>
      <c r="G5754" s="1">
        <v>1261</v>
      </c>
      <c r="H5754" s="1">
        <v>5371</v>
      </c>
      <c r="I5754" s="1">
        <v>3266</v>
      </c>
      <c r="J5754" s="1">
        <v>2513</v>
      </c>
      <c r="K5754">
        <v>4801</v>
      </c>
      <c r="L5754">
        <v>3952</v>
      </c>
      <c r="M5754">
        <v>4419</v>
      </c>
    </row>
    <row r="5755" spans="1:13" x14ac:dyDescent="0.2">
      <c r="A5755" t="s">
        <v>5764</v>
      </c>
      <c r="B5755">
        <v>1590</v>
      </c>
      <c r="C5755">
        <v>1607</v>
      </c>
      <c r="D5755">
        <v>2270</v>
      </c>
      <c r="E5755" s="1">
        <v>823</v>
      </c>
      <c r="F5755" s="1">
        <v>696</v>
      </c>
      <c r="G5755" s="1">
        <v>1535</v>
      </c>
      <c r="H5755" s="1">
        <v>1728</v>
      </c>
      <c r="I5755" s="1">
        <v>1292</v>
      </c>
      <c r="J5755" s="1">
        <v>680</v>
      </c>
      <c r="K5755">
        <v>2107</v>
      </c>
      <c r="L5755">
        <v>1508</v>
      </c>
      <c r="M5755">
        <v>1798</v>
      </c>
    </row>
    <row r="5756" spans="1:13" x14ac:dyDescent="0.2">
      <c r="A5756" t="s">
        <v>5765</v>
      </c>
      <c r="B5756">
        <v>1848</v>
      </c>
      <c r="C5756">
        <v>1883</v>
      </c>
      <c r="D5756">
        <v>2530</v>
      </c>
      <c r="E5756" s="1">
        <v>920</v>
      </c>
      <c r="F5756" s="1">
        <v>800</v>
      </c>
      <c r="G5756" s="1">
        <v>1776</v>
      </c>
      <c r="H5756" s="1">
        <v>1852</v>
      </c>
      <c r="I5756" s="1">
        <v>1402</v>
      </c>
      <c r="J5756" s="1">
        <v>712</v>
      </c>
      <c r="K5756">
        <v>2247</v>
      </c>
      <c r="L5756">
        <v>1679</v>
      </c>
      <c r="M5756">
        <v>1987</v>
      </c>
    </row>
    <row r="5757" spans="1:13" x14ac:dyDescent="0.2">
      <c r="A5757" t="s">
        <v>5766</v>
      </c>
      <c r="B5757">
        <v>5069</v>
      </c>
      <c r="C5757">
        <v>4649</v>
      </c>
      <c r="D5757">
        <v>5079</v>
      </c>
      <c r="E5757" s="1">
        <v>2455</v>
      </c>
      <c r="F5757" s="1">
        <v>2157</v>
      </c>
      <c r="G5757" s="1">
        <v>4584</v>
      </c>
      <c r="H5757" s="1">
        <v>4179</v>
      </c>
      <c r="I5757" s="1">
        <v>3335</v>
      </c>
      <c r="J5757" s="1">
        <v>1424</v>
      </c>
      <c r="K5757">
        <v>3806</v>
      </c>
      <c r="L5757">
        <v>3553</v>
      </c>
      <c r="M5757">
        <v>3994</v>
      </c>
    </row>
    <row r="5758" spans="1:13" x14ac:dyDescent="0.2">
      <c r="A5758" t="s">
        <v>5767</v>
      </c>
      <c r="B5758">
        <v>1935</v>
      </c>
      <c r="C5758">
        <v>1802</v>
      </c>
      <c r="D5758">
        <v>1981</v>
      </c>
      <c r="E5758" s="1">
        <v>796</v>
      </c>
      <c r="F5758" s="1">
        <v>754</v>
      </c>
      <c r="G5758" s="1">
        <v>1673</v>
      </c>
      <c r="H5758" s="1">
        <v>1569</v>
      </c>
      <c r="I5758" s="1">
        <v>1064</v>
      </c>
      <c r="J5758" s="1">
        <v>508</v>
      </c>
      <c r="K5758">
        <v>1366</v>
      </c>
      <c r="L5758">
        <v>1386</v>
      </c>
      <c r="M5758">
        <v>1568</v>
      </c>
    </row>
    <row r="5759" spans="1:13" x14ac:dyDescent="0.2">
      <c r="A5759" t="s">
        <v>5768</v>
      </c>
      <c r="B5759">
        <v>2405</v>
      </c>
      <c r="C5759">
        <v>2078</v>
      </c>
      <c r="D5759">
        <v>2253</v>
      </c>
      <c r="E5759" s="1">
        <v>1120</v>
      </c>
      <c r="F5759" s="1">
        <v>970</v>
      </c>
      <c r="G5759" s="1">
        <v>2509</v>
      </c>
      <c r="H5759" s="1">
        <v>2857</v>
      </c>
      <c r="I5759" s="1">
        <v>1940</v>
      </c>
      <c r="J5759" s="1">
        <v>885</v>
      </c>
      <c r="K5759">
        <v>2332</v>
      </c>
      <c r="L5759">
        <v>2299</v>
      </c>
      <c r="M5759">
        <v>2645</v>
      </c>
    </row>
    <row r="5760" spans="1:13" x14ac:dyDescent="0.2">
      <c r="A5760" t="s">
        <v>5769</v>
      </c>
      <c r="B5760">
        <v>2187</v>
      </c>
      <c r="C5760">
        <v>1649</v>
      </c>
      <c r="D5760">
        <v>1113</v>
      </c>
      <c r="E5760" s="1">
        <v>640</v>
      </c>
      <c r="F5760" s="1">
        <v>647</v>
      </c>
      <c r="G5760" s="1">
        <v>1494</v>
      </c>
      <c r="H5760" s="1">
        <v>795</v>
      </c>
      <c r="I5760" s="1">
        <v>527</v>
      </c>
      <c r="J5760" s="1">
        <v>303</v>
      </c>
      <c r="K5760">
        <v>851</v>
      </c>
      <c r="L5760">
        <v>862</v>
      </c>
      <c r="M5760">
        <v>916</v>
      </c>
    </row>
    <row r="5761" spans="1:13" x14ac:dyDescent="0.2">
      <c r="A5761" t="s">
        <v>5770</v>
      </c>
      <c r="B5761">
        <v>6145</v>
      </c>
      <c r="C5761">
        <v>5187</v>
      </c>
      <c r="D5761">
        <v>6517</v>
      </c>
      <c r="E5761" s="1">
        <v>1794</v>
      </c>
      <c r="F5761" s="1">
        <v>1603</v>
      </c>
      <c r="G5761" s="1">
        <v>3922</v>
      </c>
      <c r="H5761" s="1">
        <v>8940</v>
      </c>
      <c r="I5761" s="1">
        <v>5371</v>
      </c>
      <c r="J5761" s="1">
        <v>3681</v>
      </c>
      <c r="K5761">
        <v>14599</v>
      </c>
      <c r="L5761">
        <v>11350</v>
      </c>
      <c r="M5761">
        <v>13250</v>
      </c>
    </row>
    <row r="5762" spans="1:13" x14ac:dyDescent="0.2">
      <c r="A5762" t="s">
        <v>5771</v>
      </c>
      <c r="B5762">
        <v>1210</v>
      </c>
      <c r="C5762">
        <v>1254</v>
      </c>
      <c r="D5762">
        <v>1340</v>
      </c>
      <c r="E5762" s="1">
        <v>286</v>
      </c>
      <c r="F5762" s="1">
        <v>395</v>
      </c>
      <c r="G5762" s="1">
        <v>831</v>
      </c>
      <c r="H5762" s="1">
        <v>1762</v>
      </c>
      <c r="I5762" s="1">
        <v>922</v>
      </c>
      <c r="J5762" s="1">
        <v>836</v>
      </c>
      <c r="K5762">
        <v>2591</v>
      </c>
      <c r="L5762">
        <v>2419</v>
      </c>
      <c r="M5762">
        <v>2997</v>
      </c>
    </row>
    <row r="5763" spans="1:13" x14ac:dyDescent="0.2">
      <c r="A5763" t="s">
        <v>5772</v>
      </c>
      <c r="B5763">
        <v>3027</v>
      </c>
      <c r="C5763">
        <v>2753</v>
      </c>
      <c r="D5763">
        <v>3515</v>
      </c>
      <c r="E5763" s="1">
        <v>1265</v>
      </c>
      <c r="F5763" s="1">
        <v>1174</v>
      </c>
      <c r="G5763" s="1">
        <v>2869</v>
      </c>
      <c r="H5763" s="1">
        <v>3246</v>
      </c>
      <c r="I5763" s="1">
        <v>1899</v>
      </c>
      <c r="J5763" s="1">
        <v>1312</v>
      </c>
      <c r="K5763">
        <v>3646</v>
      </c>
      <c r="L5763">
        <v>3097</v>
      </c>
      <c r="M5763">
        <v>3481</v>
      </c>
    </row>
    <row r="5764" spans="1:13" x14ac:dyDescent="0.2">
      <c r="A5764" t="s">
        <v>5773</v>
      </c>
      <c r="B5764">
        <v>2002</v>
      </c>
      <c r="C5764">
        <v>1851</v>
      </c>
      <c r="D5764">
        <v>1931</v>
      </c>
      <c r="E5764" s="1">
        <v>779</v>
      </c>
      <c r="F5764" s="1">
        <v>623</v>
      </c>
      <c r="G5764" s="1">
        <v>1664</v>
      </c>
      <c r="H5764" s="1">
        <v>1906</v>
      </c>
      <c r="I5764" s="1">
        <v>1348</v>
      </c>
      <c r="J5764" s="1">
        <v>633</v>
      </c>
      <c r="K5764">
        <v>1994</v>
      </c>
      <c r="L5764">
        <v>1735</v>
      </c>
      <c r="M5764">
        <v>2050</v>
      </c>
    </row>
    <row r="5765" spans="1:13" x14ac:dyDescent="0.2">
      <c r="A5765" t="s">
        <v>5774</v>
      </c>
      <c r="B5765">
        <v>1220</v>
      </c>
      <c r="C5765">
        <v>1030</v>
      </c>
      <c r="D5765">
        <v>1278</v>
      </c>
      <c r="E5765" s="1">
        <v>383</v>
      </c>
      <c r="F5765" s="1">
        <v>371</v>
      </c>
      <c r="G5765" s="1">
        <v>860</v>
      </c>
      <c r="H5765" s="1">
        <v>974</v>
      </c>
      <c r="I5765" s="1">
        <v>794</v>
      </c>
      <c r="J5765" s="1">
        <v>418</v>
      </c>
      <c r="K5765">
        <v>852</v>
      </c>
      <c r="L5765">
        <v>820</v>
      </c>
      <c r="M5765">
        <v>993</v>
      </c>
    </row>
    <row r="5766" spans="1:13" x14ac:dyDescent="0.2">
      <c r="A5766" t="s">
        <v>5775</v>
      </c>
      <c r="B5766">
        <v>3497</v>
      </c>
      <c r="C5766">
        <v>2597</v>
      </c>
      <c r="D5766">
        <v>2743</v>
      </c>
      <c r="E5766" s="1">
        <v>1151</v>
      </c>
      <c r="F5766" s="1">
        <v>842</v>
      </c>
      <c r="G5766" s="1">
        <v>2201</v>
      </c>
      <c r="H5766" s="1">
        <v>3051</v>
      </c>
      <c r="I5766" s="1">
        <v>2287</v>
      </c>
      <c r="J5766" s="1">
        <v>1121</v>
      </c>
      <c r="K5766">
        <v>3224</v>
      </c>
      <c r="L5766">
        <v>3184</v>
      </c>
      <c r="M5766">
        <v>3385</v>
      </c>
    </row>
    <row r="5767" spans="1:13" x14ac:dyDescent="0.2">
      <c r="A5767" t="s">
        <v>5776</v>
      </c>
      <c r="B5767">
        <v>6965</v>
      </c>
      <c r="C5767">
        <v>5707</v>
      </c>
      <c r="D5767">
        <v>5254</v>
      </c>
      <c r="E5767" s="1">
        <v>2143</v>
      </c>
      <c r="F5767" s="1">
        <v>1933</v>
      </c>
      <c r="G5767" s="1">
        <v>4598</v>
      </c>
      <c r="H5767" s="1">
        <v>5283</v>
      </c>
      <c r="I5767" s="1">
        <v>4250</v>
      </c>
      <c r="J5767" s="1">
        <v>2300</v>
      </c>
      <c r="K5767">
        <v>5113</v>
      </c>
      <c r="L5767">
        <v>6014</v>
      </c>
      <c r="M5767">
        <v>6809</v>
      </c>
    </row>
    <row r="5768" spans="1:13" x14ac:dyDescent="0.2">
      <c r="A5768" t="s">
        <v>5777</v>
      </c>
      <c r="B5768">
        <v>1501</v>
      </c>
      <c r="C5768">
        <v>1387</v>
      </c>
      <c r="D5768">
        <v>1527</v>
      </c>
      <c r="E5768" s="1">
        <v>491</v>
      </c>
      <c r="F5768" s="1">
        <v>398</v>
      </c>
      <c r="G5768" s="1">
        <v>1072</v>
      </c>
      <c r="H5768" s="1">
        <v>1260</v>
      </c>
      <c r="I5768" s="1">
        <v>1036</v>
      </c>
      <c r="J5768" s="1">
        <v>471</v>
      </c>
      <c r="K5768">
        <v>2434</v>
      </c>
      <c r="L5768">
        <v>2066</v>
      </c>
      <c r="M5768">
        <v>2291</v>
      </c>
    </row>
    <row r="5769" spans="1:13" x14ac:dyDescent="0.2">
      <c r="A5769" t="s">
        <v>5778</v>
      </c>
      <c r="B5769">
        <v>4025</v>
      </c>
      <c r="C5769">
        <v>4279</v>
      </c>
      <c r="D5769">
        <v>4655</v>
      </c>
      <c r="E5769" s="1">
        <v>1462</v>
      </c>
      <c r="F5769" s="1">
        <v>1261</v>
      </c>
      <c r="G5769" s="1">
        <v>3212</v>
      </c>
      <c r="H5769" s="1">
        <v>3308</v>
      </c>
      <c r="I5769" s="1">
        <v>2578</v>
      </c>
      <c r="J5769" s="1">
        <v>1149</v>
      </c>
      <c r="K5769">
        <v>3950</v>
      </c>
      <c r="L5769">
        <v>4221</v>
      </c>
      <c r="M5769">
        <v>4696</v>
      </c>
    </row>
    <row r="5770" spans="1:13" x14ac:dyDescent="0.2">
      <c r="A5770" t="s">
        <v>5779</v>
      </c>
      <c r="B5770">
        <v>4914</v>
      </c>
      <c r="C5770">
        <v>4591</v>
      </c>
      <c r="D5770">
        <v>5774</v>
      </c>
      <c r="E5770" s="1">
        <v>1563</v>
      </c>
      <c r="F5770" s="1">
        <v>1493</v>
      </c>
      <c r="G5770" s="1">
        <v>3895</v>
      </c>
      <c r="H5770" s="1">
        <v>6599</v>
      </c>
      <c r="I5770" s="1">
        <v>3820</v>
      </c>
      <c r="J5770" s="1">
        <v>2629</v>
      </c>
      <c r="K5770">
        <v>6849</v>
      </c>
      <c r="L5770">
        <v>5937</v>
      </c>
      <c r="M5770">
        <v>6753</v>
      </c>
    </row>
    <row r="5771" spans="1:13" x14ac:dyDescent="0.2">
      <c r="A5771" t="s">
        <v>5780</v>
      </c>
      <c r="B5771">
        <v>11751</v>
      </c>
      <c r="C5771">
        <v>10626</v>
      </c>
      <c r="D5771">
        <v>13400</v>
      </c>
      <c r="E5771" s="1">
        <v>4977</v>
      </c>
      <c r="F5771" s="1">
        <v>4232</v>
      </c>
      <c r="G5771" s="1">
        <v>10491</v>
      </c>
      <c r="H5771" s="1">
        <v>13037</v>
      </c>
      <c r="I5771" s="1">
        <v>9428</v>
      </c>
      <c r="J5771" s="1">
        <v>5335</v>
      </c>
      <c r="K5771">
        <v>13138</v>
      </c>
      <c r="L5771">
        <v>10805</v>
      </c>
      <c r="M5771">
        <v>11531</v>
      </c>
    </row>
    <row r="5772" spans="1:13" x14ac:dyDescent="0.2">
      <c r="A5772" t="s">
        <v>5781</v>
      </c>
      <c r="B5772">
        <v>5048</v>
      </c>
      <c r="C5772">
        <v>4509</v>
      </c>
      <c r="D5772">
        <v>4663</v>
      </c>
      <c r="E5772" s="1">
        <v>1748</v>
      </c>
      <c r="F5772" s="1">
        <v>1507</v>
      </c>
      <c r="G5772" s="1">
        <v>4099</v>
      </c>
      <c r="H5772" s="1">
        <v>5751</v>
      </c>
      <c r="I5772" s="1">
        <v>3537</v>
      </c>
      <c r="J5772" s="1">
        <v>2156</v>
      </c>
      <c r="K5772">
        <v>5942</v>
      </c>
      <c r="L5772">
        <v>5920</v>
      </c>
      <c r="M5772">
        <v>6636</v>
      </c>
    </row>
    <row r="5773" spans="1:13" x14ac:dyDescent="0.2">
      <c r="A5773" t="s">
        <v>5782</v>
      </c>
      <c r="B5773">
        <v>3343</v>
      </c>
      <c r="C5773">
        <v>3399</v>
      </c>
      <c r="D5773">
        <v>3035</v>
      </c>
      <c r="E5773" s="1">
        <v>1239</v>
      </c>
      <c r="F5773" s="1">
        <v>1016</v>
      </c>
      <c r="G5773" s="1">
        <v>2705</v>
      </c>
      <c r="H5773" s="1">
        <v>4376</v>
      </c>
      <c r="I5773" s="1">
        <v>3141</v>
      </c>
      <c r="J5773" s="1">
        <v>1738</v>
      </c>
      <c r="K5773">
        <v>4679</v>
      </c>
      <c r="L5773">
        <v>4304</v>
      </c>
      <c r="M5773">
        <v>5116</v>
      </c>
    </row>
    <row r="5774" spans="1:13" x14ac:dyDescent="0.2">
      <c r="A5774" t="s">
        <v>5783</v>
      </c>
      <c r="B5774">
        <v>7637</v>
      </c>
      <c r="C5774">
        <v>6159</v>
      </c>
      <c r="D5774">
        <v>8266</v>
      </c>
      <c r="E5774" s="1">
        <v>3373</v>
      </c>
      <c r="F5774" s="1">
        <v>3125</v>
      </c>
      <c r="G5774" s="1">
        <v>7090</v>
      </c>
      <c r="H5774" s="1">
        <v>4041</v>
      </c>
      <c r="I5774" s="1">
        <v>3614</v>
      </c>
      <c r="J5774" s="1">
        <v>1226</v>
      </c>
      <c r="K5774">
        <v>2676</v>
      </c>
      <c r="L5774">
        <v>1927</v>
      </c>
      <c r="M5774">
        <v>1959</v>
      </c>
    </row>
    <row r="5775" spans="1:13" x14ac:dyDescent="0.2">
      <c r="A5775" t="s">
        <v>5784</v>
      </c>
      <c r="B5775">
        <v>3336</v>
      </c>
      <c r="C5775">
        <v>2878</v>
      </c>
      <c r="D5775">
        <v>3922</v>
      </c>
      <c r="E5775" s="1">
        <v>1475</v>
      </c>
      <c r="F5775" s="1">
        <v>1617</v>
      </c>
      <c r="G5775" s="1">
        <v>3547</v>
      </c>
      <c r="H5775" s="1">
        <v>2117</v>
      </c>
      <c r="I5775" s="1">
        <v>1735</v>
      </c>
      <c r="J5775" s="1">
        <v>665</v>
      </c>
      <c r="K5775">
        <v>1195</v>
      </c>
      <c r="L5775">
        <v>975</v>
      </c>
      <c r="M5775">
        <v>986</v>
      </c>
    </row>
    <row r="5776" spans="1:13" x14ac:dyDescent="0.2">
      <c r="A5776" t="s">
        <v>5785</v>
      </c>
      <c r="B5776">
        <v>11278</v>
      </c>
      <c r="C5776">
        <v>9596</v>
      </c>
      <c r="D5776">
        <v>13583</v>
      </c>
      <c r="E5776" s="1">
        <v>4271</v>
      </c>
      <c r="F5776" s="1">
        <v>4208</v>
      </c>
      <c r="G5776" s="1">
        <v>10333</v>
      </c>
      <c r="H5776" s="1">
        <v>14996</v>
      </c>
      <c r="I5776" s="1">
        <v>9073</v>
      </c>
      <c r="J5776" s="1">
        <v>5649</v>
      </c>
      <c r="K5776">
        <v>11627</v>
      </c>
      <c r="L5776">
        <v>9273</v>
      </c>
      <c r="M5776">
        <v>11107</v>
      </c>
    </row>
    <row r="5777" spans="1:13" x14ac:dyDescent="0.2">
      <c r="A5777" t="s">
        <v>5786</v>
      </c>
      <c r="B5777">
        <v>11043</v>
      </c>
      <c r="C5777">
        <v>11173</v>
      </c>
      <c r="D5777">
        <v>10358</v>
      </c>
      <c r="E5777" s="1">
        <v>3101</v>
      </c>
      <c r="F5777" s="1">
        <v>2859</v>
      </c>
      <c r="G5777" s="1">
        <v>7168</v>
      </c>
      <c r="H5777" s="1">
        <v>9633</v>
      </c>
      <c r="I5777" s="1">
        <v>7325</v>
      </c>
      <c r="J5777" s="1">
        <v>4119</v>
      </c>
      <c r="K5777">
        <v>10800</v>
      </c>
      <c r="L5777">
        <v>12036</v>
      </c>
      <c r="M5777">
        <v>13111</v>
      </c>
    </row>
    <row r="5778" spans="1:13" x14ac:dyDescent="0.2">
      <c r="A5778" t="s">
        <v>5787</v>
      </c>
      <c r="B5778">
        <v>4858</v>
      </c>
      <c r="C5778">
        <v>4721</v>
      </c>
      <c r="D5778">
        <v>5344</v>
      </c>
      <c r="E5778" s="1">
        <v>2292</v>
      </c>
      <c r="F5778" s="1">
        <v>1872</v>
      </c>
      <c r="G5778" s="1">
        <v>4907</v>
      </c>
      <c r="H5778" s="1">
        <v>4534</v>
      </c>
      <c r="I5778" s="1">
        <v>3191</v>
      </c>
      <c r="J5778" s="1">
        <v>1676</v>
      </c>
      <c r="K5778">
        <v>4340</v>
      </c>
      <c r="L5778">
        <v>4129</v>
      </c>
      <c r="M5778">
        <v>4442</v>
      </c>
    </row>
    <row r="5779" spans="1:13" x14ac:dyDescent="0.2">
      <c r="A5779" t="s">
        <v>5788</v>
      </c>
      <c r="B5779">
        <v>866</v>
      </c>
      <c r="C5779">
        <v>783</v>
      </c>
      <c r="D5779">
        <v>731</v>
      </c>
      <c r="E5779" s="1">
        <v>408</v>
      </c>
      <c r="F5779" s="1">
        <v>307</v>
      </c>
      <c r="G5779" s="1">
        <v>809</v>
      </c>
      <c r="H5779" s="1">
        <v>1026</v>
      </c>
      <c r="I5779" s="1">
        <v>881</v>
      </c>
      <c r="J5779" s="1">
        <v>400</v>
      </c>
      <c r="K5779">
        <v>763</v>
      </c>
      <c r="L5779">
        <v>859</v>
      </c>
      <c r="M5779">
        <v>920</v>
      </c>
    </row>
    <row r="5780" spans="1:13" x14ac:dyDescent="0.2">
      <c r="A5780" t="s">
        <v>5789</v>
      </c>
      <c r="B5780">
        <v>1211</v>
      </c>
      <c r="C5780">
        <v>1044</v>
      </c>
      <c r="D5780">
        <v>1517</v>
      </c>
      <c r="E5780" s="1">
        <v>499</v>
      </c>
      <c r="F5780" s="1">
        <v>535</v>
      </c>
      <c r="G5780" s="1">
        <v>1137</v>
      </c>
      <c r="H5780" s="1">
        <v>1339</v>
      </c>
      <c r="I5780" s="1">
        <v>905</v>
      </c>
      <c r="J5780" s="1">
        <v>574</v>
      </c>
      <c r="K5780">
        <v>1312</v>
      </c>
      <c r="L5780">
        <v>883</v>
      </c>
      <c r="M5780">
        <v>1119</v>
      </c>
    </row>
    <row r="5781" spans="1:13" x14ac:dyDescent="0.2">
      <c r="A5781" t="s">
        <v>5790</v>
      </c>
      <c r="B5781">
        <v>5598</v>
      </c>
      <c r="C5781">
        <v>5070</v>
      </c>
      <c r="D5781">
        <v>5506</v>
      </c>
      <c r="E5781" s="1">
        <v>2502</v>
      </c>
      <c r="F5781" s="1">
        <v>2276</v>
      </c>
      <c r="G5781" s="1">
        <v>5677</v>
      </c>
      <c r="H5781" s="1">
        <v>5551</v>
      </c>
      <c r="I5781" s="1">
        <v>3911</v>
      </c>
      <c r="J5781" s="1">
        <v>1802</v>
      </c>
      <c r="K5781">
        <v>4285</v>
      </c>
      <c r="L5781">
        <v>3743</v>
      </c>
      <c r="M5781">
        <v>4276</v>
      </c>
    </row>
    <row r="5782" spans="1:13" x14ac:dyDescent="0.2">
      <c r="A5782" t="s">
        <v>5791</v>
      </c>
      <c r="B5782">
        <v>17531</v>
      </c>
      <c r="C5782">
        <v>14964</v>
      </c>
      <c r="D5782">
        <v>17656</v>
      </c>
      <c r="E5782" s="1">
        <v>15268</v>
      </c>
      <c r="F5782" s="1">
        <v>13297</v>
      </c>
      <c r="G5782" s="1">
        <v>31992</v>
      </c>
      <c r="H5782" s="1">
        <v>36420</v>
      </c>
      <c r="I5782" s="1">
        <v>32429</v>
      </c>
      <c r="J5782" s="1">
        <v>9979</v>
      </c>
      <c r="K5782">
        <v>11407</v>
      </c>
      <c r="L5782">
        <v>11037</v>
      </c>
      <c r="M5782">
        <v>11447</v>
      </c>
    </row>
    <row r="5783" spans="1:13" x14ac:dyDescent="0.2">
      <c r="A5783" t="s">
        <v>5792</v>
      </c>
      <c r="B5783">
        <v>2944</v>
      </c>
      <c r="C5783">
        <v>2479</v>
      </c>
      <c r="D5783">
        <v>2803</v>
      </c>
      <c r="E5783" s="1">
        <v>1213</v>
      </c>
      <c r="F5783" s="1">
        <v>938</v>
      </c>
      <c r="G5783" s="1">
        <v>2317</v>
      </c>
      <c r="H5783" s="1">
        <v>2818</v>
      </c>
      <c r="I5783" s="1">
        <v>2042</v>
      </c>
      <c r="J5783" s="1">
        <v>1040</v>
      </c>
      <c r="K5783">
        <v>3801</v>
      </c>
      <c r="L5783">
        <v>3150</v>
      </c>
      <c r="M5783">
        <v>3979</v>
      </c>
    </row>
    <row r="5784" spans="1:13" x14ac:dyDescent="0.2">
      <c r="A5784" t="s">
        <v>5793</v>
      </c>
      <c r="B5784">
        <v>1842</v>
      </c>
      <c r="C5784">
        <v>1692</v>
      </c>
      <c r="D5784">
        <v>2175</v>
      </c>
      <c r="E5784" s="1">
        <v>458</v>
      </c>
      <c r="F5784" s="1">
        <v>478</v>
      </c>
      <c r="G5784" s="1">
        <v>1018</v>
      </c>
      <c r="H5784" s="1">
        <v>1787</v>
      </c>
      <c r="I5784" s="1">
        <v>1200</v>
      </c>
      <c r="J5784" s="1">
        <v>808</v>
      </c>
      <c r="K5784">
        <v>2479</v>
      </c>
      <c r="L5784">
        <v>1877</v>
      </c>
      <c r="M5784">
        <v>2161</v>
      </c>
    </row>
    <row r="5785" spans="1:13" x14ac:dyDescent="0.2">
      <c r="A5785" t="s">
        <v>5794</v>
      </c>
      <c r="B5785">
        <v>3251</v>
      </c>
      <c r="C5785">
        <v>3159</v>
      </c>
      <c r="D5785">
        <v>3601</v>
      </c>
      <c r="E5785" s="1">
        <v>1163</v>
      </c>
      <c r="F5785" s="1">
        <v>960</v>
      </c>
      <c r="G5785" s="1">
        <v>2476</v>
      </c>
      <c r="H5785" s="1">
        <v>2838</v>
      </c>
      <c r="I5785" s="1">
        <v>2092</v>
      </c>
      <c r="J5785" s="1">
        <v>1168</v>
      </c>
      <c r="K5785">
        <v>2819</v>
      </c>
      <c r="L5785">
        <v>2538</v>
      </c>
      <c r="M5785">
        <v>2824</v>
      </c>
    </row>
    <row r="5786" spans="1:13" x14ac:dyDescent="0.2">
      <c r="A5786" t="s">
        <v>5795</v>
      </c>
      <c r="B5786">
        <v>3792</v>
      </c>
      <c r="C5786">
        <v>3245</v>
      </c>
      <c r="D5786">
        <v>3154</v>
      </c>
      <c r="E5786" s="1">
        <v>1500</v>
      </c>
      <c r="F5786" s="1">
        <v>1335</v>
      </c>
      <c r="G5786" s="1">
        <v>3287</v>
      </c>
      <c r="H5786" s="1">
        <v>3011</v>
      </c>
      <c r="I5786" s="1">
        <v>2361</v>
      </c>
      <c r="J5786" s="1">
        <v>1320</v>
      </c>
      <c r="K5786">
        <v>2464</v>
      </c>
      <c r="L5786">
        <v>2504</v>
      </c>
      <c r="M5786">
        <v>2554</v>
      </c>
    </row>
    <row r="5787" spans="1:13" x14ac:dyDescent="0.2">
      <c r="A5787" t="s">
        <v>5796</v>
      </c>
      <c r="B5787">
        <v>36299</v>
      </c>
      <c r="C5787">
        <v>29015</v>
      </c>
      <c r="D5787">
        <v>38353</v>
      </c>
      <c r="E5787" s="1">
        <v>11411</v>
      </c>
      <c r="F5787" s="1">
        <v>11418</v>
      </c>
      <c r="G5787" s="1">
        <v>28647</v>
      </c>
      <c r="H5787" s="1">
        <v>45683</v>
      </c>
      <c r="I5787" s="1">
        <v>27710</v>
      </c>
      <c r="J5787" s="1">
        <v>16836</v>
      </c>
      <c r="K5787">
        <v>58229</v>
      </c>
      <c r="L5787">
        <v>42435</v>
      </c>
      <c r="M5787">
        <v>48063</v>
      </c>
    </row>
    <row r="5788" spans="1:13" x14ac:dyDescent="0.2">
      <c r="A5788" t="s">
        <v>5797</v>
      </c>
      <c r="B5788">
        <v>3420</v>
      </c>
      <c r="C5788">
        <v>2196</v>
      </c>
      <c r="D5788">
        <v>2189</v>
      </c>
      <c r="E5788" s="1">
        <v>806</v>
      </c>
      <c r="F5788" s="1">
        <v>752</v>
      </c>
      <c r="G5788" s="1">
        <v>1878</v>
      </c>
      <c r="H5788" s="1">
        <v>898</v>
      </c>
      <c r="I5788" s="1">
        <v>762</v>
      </c>
      <c r="J5788" s="1">
        <v>521</v>
      </c>
      <c r="K5788">
        <v>674</v>
      </c>
      <c r="L5788">
        <v>625</v>
      </c>
      <c r="M5788">
        <v>648</v>
      </c>
    </row>
    <row r="5789" spans="1:13" x14ac:dyDescent="0.2">
      <c r="A5789" t="s">
        <v>5798</v>
      </c>
      <c r="B5789">
        <v>17205</v>
      </c>
      <c r="C5789">
        <v>9368</v>
      </c>
      <c r="D5789">
        <v>10532</v>
      </c>
      <c r="E5789" s="1">
        <v>3195</v>
      </c>
      <c r="F5789" s="1">
        <v>2113</v>
      </c>
      <c r="G5789" s="1">
        <v>4604</v>
      </c>
      <c r="H5789" s="1">
        <v>6613</v>
      </c>
      <c r="I5789" s="1">
        <v>6140</v>
      </c>
      <c r="J5789" s="1">
        <v>2369</v>
      </c>
      <c r="K5789">
        <v>9831</v>
      </c>
      <c r="L5789">
        <v>7976</v>
      </c>
      <c r="M5789">
        <v>9794</v>
      </c>
    </row>
    <row r="5790" spans="1:13" x14ac:dyDescent="0.2">
      <c r="A5790" t="s">
        <v>5799</v>
      </c>
      <c r="B5790">
        <v>41192</v>
      </c>
      <c r="C5790">
        <v>28116</v>
      </c>
      <c r="D5790">
        <v>32047</v>
      </c>
      <c r="E5790" s="1">
        <v>8191</v>
      </c>
      <c r="F5790" s="1">
        <v>6717</v>
      </c>
      <c r="G5790" s="1">
        <v>14966</v>
      </c>
      <c r="H5790" s="1">
        <v>20579</v>
      </c>
      <c r="I5790" s="1">
        <v>15537</v>
      </c>
      <c r="J5790" s="1">
        <v>7320</v>
      </c>
      <c r="K5790">
        <v>24640</v>
      </c>
      <c r="L5790">
        <v>21665</v>
      </c>
      <c r="M5790">
        <v>25031</v>
      </c>
    </row>
    <row r="5791" spans="1:13" x14ac:dyDescent="0.2">
      <c r="A5791" t="s">
        <v>5800</v>
      </c>
      <c r="B5791">
        <v>3508</v>
      </c>
      <c r="C5791">
        <v>2440</v>
      </c>
      <c r="D5791">
        <v>2768</v>
      </c>
      <c r="E5791" s="1">
        <v>1297</v>
      </c>
      <c r="F5791" s="1">
        <v>1095</v>
      </c>
      <c r="G5791" s="1">
        <v>2484</v>
      </c>
      <c r="H5791" s="1">
        <v>1615</v>
      </c>
      <c r="I5791" s="1">
        <v>1114</v>
      </c>
      <c r="J5791" s="1">
        <v>713</v>
      </c>
      <c r="K5791">
        <v>1337</v>
      </c>
      <c r="L5791">
        <v>1276</v>
      </c>
      <c r="M5791">
        <v>1375</v>
      </c>
    </row>
    <row r="5792" spans="1:13" x14ac:dyDescent="0.2">
      <c r="A5792" t="s">
        <v>5801</v>
      </c>
      <c r="B5792">
        <v>5897</v>
      </c>
      <c r="C5792">
        <v>5006</v>
      </c>
      <c r="D5792">
        <v>5107</v>
      </c>
      <c r="E5792" s="1">
        <v>2132</v>
      </c>
      <c r="F5792" s="1">
        <v>1845</v>
      </c>
      <c r="G5792" s="1">
        <v>4456</v>
      </c>
      <c r="H5792" s="1">
        <v>5170</v>
      </c>
      <c r="I5792" s="1">
        <v>3790</v>
      </c>
      <c r="J5792" s="1">
        <v>2140</v>
      </c>
      <c r="K5792">
        <v>4139</v>
      </c>
      <c r="L5792">
        <v>4079</v>
      </c>
      <c r="M5792">
        <v>4427</v>
      </c>
    </row>
    <row r="5793" spans="1:13" x14ac:dyDescent="0.2">
      <c r="A5793" t="s">
        <v>5802</v>
      </c>
      <c r="B5793">
        <v>338</v>
      </c>
      <c r="C5793">
        <v>274</v>
      </c>
      <c r="D5793">
        <v>334</v>
      </c>
      <c r="E5793" s="1">
        <v>122</v>
      </c>
      <c r="F5793" s="1">
        <v>81</v>
      </c>
      <c r="G5793" s="1">
        <v>243</v>
      </c>
      <c r="H5793" s="1">
        <v>360</v>
      </c>
      <c r="I5793" s="1">
        <v>242</v>
      </c>
      <c r="J5793" s="1">
        <v>129</v>
      </c>
      <c r="K5793">
        <v>468</v>
      </c>
      <c r="L5793">
        <v>336</v>
      </c>
      <c r="M5793">
        <v>407</v>
      </c>
    </row>
    <row r="5794" spans="1:13" x14ac:dyDescent="0.2">
      <c r="A5794" t="s">
        <v>5803</v>
      </c>
      <c r="B5794">
        <v>4807</v>
      </c>
      <c r="C5794">
        <v>3721</v>
      </c>
      <c r="D5794">
        <v>3090</v>
      </c>
      <c r="E5794" s="1">
        <v>1378</v>
      </c>
      <c r="F5794" s="1">
        <v>1150</v>
      </c>
      <c r="G5794" s="1">
        <v>2732</v>
      </c>
      <c r="H5794" s="1">
        <v>4233</v>
      </c>
      <c r="I5794" s="1">
        <v>2490</v>
      </c>
      <c r="J5794" s="1">
        <v>1530</v>
      </c>
      <c r="K5794">
        <v>4950</v>
      </c>
      <c r="L5794">
        <v>4926</v>
      </c>
      <c r="M5794">
        <v>6283</v>
      </c>
    </row>
    <row r="5795" spans="1:13" x14ac:dyDescent="0.2">
      <c r="A5795" t="s">
        <v>5804</v>
      </c>
      <c r="B5795">
        <v>6532</v>
      </c>
      <c r="C5795">
        <v>5095</v>
      </c>
      <c r="D5795">
        <v>5125</v>
      </c>
      <c r="E5795" s="1">
        <v>2160</v>
      </c>
      <c r="F5795" s="1">
        <v>1810</v>
      </c>
      <c r="G5795" s="1">
        <v>4208</v>
      </c>
      <c r="H5795" s="1">
        <v>5396</v>
      </c>
      <c r="I5795" s="1">
        <v>4170</v>
      </c>
      <c r="J5795" s="1">
        <v>2163</v>
      </c>
      <c r="K5795">
        <v>5972</v>
      </c>
      <c r="L5795">
        <v>5992</v>
      </c>
      <c r="M5795">
        <v>6818</v>
      </c>
    </row>
    <row r="5796" spans="1:13" x14ac:dyDescent="0.2">
      <c r="A5796" t="s">
        <v>5805</v>
      </c>
      <c r="B5796">
        <v>9171</v>
      </c>
      <c r="C5796">
        <v>7234</v>
      </c>
      <c r="D5796">
        <v>9236</v>
      </c>
      <c r="E5796" s="1">
        <v>3727</v>
      </c>
      <c r="F5796" s="1">
        <v>2887</v>
      </c>
      <c r="G5796" s="1">
        <v>7310</v>
      </c>
      <c r="H5796" s="1">
        <v>15008</v>
      </c>
      <c r="I5796" s="1">
        <v>10700</v>
      </c>
      <c r="J5796" s="1">
        <v>7238</v>
      </c>
      <c r="K5796">
        <v>11263</v>
      </c>
      <c r="L5796">
        <v>8545</v>
      </c>
      <c r="M5796">
        <v>9355</v>
      </c>
    </row>
    <row r="5797" spans="1:13" x14ac:dyDescent="0.2">
      <c r="A5797" t="s">
        <v>5806</v>
      </c>
      <c r="B5797">
        <v>1599</v>
      </c>
      <c r="C5797">
        <v>1451</v>
      </c>
      <c r="D5797">
        <v>1533</v>
      </c>
      <c r="E5797" s="1">
        <v>404</v>
      </c>
      <c r="F5797" s="1">
        <v>431</v>
      </c>
      <c r="G5797" s="1">
        <v>917</v>
      </c>
      <c r="H5797" s="1">
        <v>1339</v>
      </c>
      <c r="I5797" s="1">
        <v>908</v>
      </c>
      <c r="J5797" s="1">
        <v>465</v>
      </c>
      <c r="K5797">
        <v>1794</v>
      </c>
      <c r="L5797">
        <v>1395</v>
      </c>
      <c r="M5797">
        <v>1718</v>
      </c>
    </row>
    <row r="5798" spans="1:13" x14ac:dyDescent="0.2">
      <c r="A5798" t="s">
        <v>5807</v>
      </c>
      <c r="B5798">
        <v>1850</v>
      </c>
      <c r="C5798">
        <v>1771</v>
      </c>
      <c r="D5798">
        <v>1675</v>
      </c>
      <c r="E5798" s="1">
        <v>807</v>
      </c>
      <c r="F5798" s="1">
        <v>630</v>
      </c>
      <c r="G5798" s="1">
        <v>1422</v>
      </c>
      <c r="H5798" s="1">
        <v>1896</v>
      </c>
      <c r="I5798" s="1">
        <v>1235</v>
      </c>
      <c r="J5798" s="1">
        <v>753</v>
      </c>
      <c r="K5798">
        <v>2318</v>
      </c>
      <c r="L5798">
        <v>2156</v>
      </c>
      <c r="M5798">
        <v>2472</v>
      </c>
    </row>
    <row r="5799" spans="1:13" x14ac:dyDescent="0.2">
      <c r="A5799" t="s">
        <v>5808</v>
      </c>
      <c r="B5799">
        <v>9227</v>
      </c>
      <c r="C5799">
        <v>8945</v>
      </c>
      <c r="D5799">
        <v>8825</v>
      </c>
      <c r="E5799" s="1">
        <v>2571</v>
      </c>
      <c r="F5799" s="1">
        <v>2341</v>
      </c>
      <c r="G5799" s="1">
        <v>5518</v>
      </c>
      <c r="H5799" s="1">
        <v>11297</v>
      </c>
      <c r="I5799" s="1">
        <v>8186</v>
      </c>
      <c r="J5799" s="1">
        <v>4874</v>
      </c>
      <c r="K5799">
        <v>12589</v>
      </c>
      <c r="L5799">
        <v>12504</v>
      </c>
      <c r="M5799">
        <v>14915</v>
      </c>
    </row>
    <row r="5800" spans="1:13" x14ac:dyDescent="0.2">
      <c r="A5800" t="s">
        <v>5809</v>
      </c>
      <c r="B5800">
        <v>6710</v>
      </c>
      <c r="C5800">
        <v>6590</v>
      </c>
      <c r="D5800">
        <v>5524</v>
      </c>
      <c r="E5800" s="1">
        <v>1647</v>
      </c>
      <c r="F5800" s="1">
        <v>1544</v>
      </c>
      <c r="G5800" s="1">
        <v>3470</v>
      </c>
      <c r="H5800" s="1">
        <v>7011</v>
      </c>
      <c r="I5800" s="1">
        <v>5530</v>
      </c>
      <c r="J5800" s="1">
        <v>2910</v>
      </c>
      <c r="K5800">
        <v>7964</v>
      </c>
      <c r="L5800">
        <v>9485</v>
      </c>
      <c r="M5800">
        <v>11285</v>
      </c>
    </row>
    <row r="5801" spans="1:13" x14ac:dyDescent="0.2">
      <c r="A5801" t="s">
        <v>5810</v>
      </c>
      <c r="B5801">
        <v>4585</v>
      </c>
      <c r="C5801">
        <v>4247</v>
      </c>
      <c r="D5801">
        <v>4612</v>
      </c>
      <c r="E5801" s="1">
        <v>1976</v>
      </c>
      <c r="F5801" s="1">
        <v>1801</v>
      </c>
      <c r="G5801" s="1">
        <v>3960</v>
      </c>
      <c r="H5801" s="1">
        <v>4812</v>
      </c>
      <c r="I5801" s="1">
        <v>3348</v>
      </c>
      <c r="J5801" s="1">
        <v>1619</v>
      </c>
      <c r="K5801">
        <v>5485</v>
      </c>
      <c r="L5801">
        <v>5320</v>
      </c>
      <c r="M5801">
        <v>5522</v>
      </c>
    </row>
    <row r="5802" spans="1:13" x14ac:dyDescent="0.2">
      <c r="A5802" t="s">
        <v>5811</v>
      </c>
      <c r="B5802">
        <v>1978</v>
      </c>
      <c r="C5802">
        <v>2028</v>
      </c>
      <c r="D5802">
        <v>2338</v>
      </c>
      <c r="E5802" s="1">
        <v>694</v>
      </c>
      <c r="F5802" s="1">
        <v>652</v>
      </c>
      <c r="G5802" s="1">
        <v>1546</v>
      </c>
      <c r="H5802" s="1">
        <v>1780</v>
      </c>
      <c r="I5802" s="1">
        <v>1214</v>
      </c>
      <c r="J5802" s="1">
        <v>744</v>
      </c>
      <c r="K5802">
        <v>1924</v>
      </c>
      <c r="L5802">
        <v>1786</v>
      </c>
      <c r="M5802">
        <v>1966</v>
      </c>
    </row>
    <row r="5803" spans="1:13" x14ac:dyDescent="0.2">
      <c r="A5803" t="s">
        <v>5812</v>
      </c>
      <c r="B5803">
        <v>2118</v>
      </c>
      <c r="C5803">
        <v>1910</v>
      </c>
      <c r="D5803">
        <v>2550</v>
      </c>
      <c r="E5803" s="1">
        <v>928</v>
      </c>
      <c r="F5803" s="1">
        <v>781</v>
      </c>
      <c r="G5803" s="1">
        <v>1988</v>
      </c>
      <c r="H5803" s="1">
        <v>2920</v>
      </c>
      <c r="I5803" s="1">
        <v>1741</v>
      </c>
      <c r="J5803" s="1">
        <v>1021</v>
      </c>
      <c r="K5803">
        <v>2768</v>
      </c>
      <c r="L5803">
        <v>2236</v>
      </c>
      <c r="M5803">
        <v>2412</v>
      </c>
    </row>
    <row r="5804" spans="1:13" x14ac:dyDescent="0.2">
      <c r="A5804" t="s">
        <v>5813</v>
      </c>
      <c r="B5804">
        <v>3997</v>
      </c>
      <c r="C5804">
        <v>3983</v>
      </c>
      <c r="D5804">
        <v>3862</v>
      </c>
      <c r="E5804" s="1">
        <v>1313</v>
      </c>
      <c r="F5804" s="1">
        <v>1292</v>
      </c>
      <c r="G5804" s="1">
        <v>3275</v>
      </c>
      <c r="H5804" s="1">
        <v>3455</v>
      </c>
      <c r="I5804" s="1">
        <v>2527</v>
      </c>
      <c r="J5804" s="1">
        <v>1106</v>
      </c>
      <c r="K5804">
        <v>2738</v>
      </c>
      <c r="L5804">
        <v>2891</v>
      </c>
      <c r="M5804">
        <v>3172</v>
      </c>
    </row>
    <row r="5805" spans="1:13" x14ac:dyDescent="0.2">
      <c r="A5805" t="s">
        <v>5814</v>
      </c>
      <c r="B5805">
        <v>9543</v>
      </c>
      <c r="C5805">
        <v>7973</v>
      </c>
      <c r="D5805">
        <v>10667</v>
      </c>
      <c r="E5805" s="1">
        <v>3537</v>
      </c>
      <c r="F5805" s="1">
        <v>3190</v>
      </c>
      <c r="G5805" s="1">
        <v>8218</v>
      </c>
      <c r="H5805" s="1">
        <v>11544</v>
      </c>
      <c r="I5805" s="1">
        <v>7118</v>
      </c>
      <c r="J5805" s="1">
        <v>4448</v>
      </c>
      <c r="K5805">
        <v>12236</v>
      </c>
      <c r="L5805">
        <v>9913</v>
      </c>
      <c r="M5805">
        <v>11208</v>
      </c>
    </row>
    <row r="5806" spans="1:13" x14ac:dyDescent="0.2">
      <c r="A5806" t="s">
        <v>5815</v>
      </c>
      <c r="B5806">
        <v>1292</v>
      </c>
      <c r="C5806">
        <v>1180</v>
      </c>
      <c r="D5806">
        <v>1803</v>
      </c>
      <c r="E5806" s="1">
        <v>731</v>
      </c>
      <c r="F5806" s="1">
        <v>646</v>
      </c>
      <c r="G5806" s="1">
        <v>1578</v>
      </c>
      <c r="H5806" s="1">
        <v>1223</v>
      </c>
      <c r="I5806" s="1">
        <v>921</v>
      </c>
      <c r="J5806" s="1">
        <v>535</v>
      </c>
      <c r="K5806">
        <v>991</v>
      </c>
      <c r="L5806">
        <v>673</v>
      </c>
      <c r="M5806">
        <v>831</v>
      </c>
    </row>
    <row r="5807" spans="1:13" x14ac:dyDescent="0.2">
      <c r="A5807" t="s">
        <v>5816</v>
      </c>
      <c r="B5807">
        <v>38600</v>
      </c>
      <c r="C5807">
        <v>32062</v>
      </c>
      <c r="D5807">
        <v>41977</v>
      </c>
      <c r="E5807" s="1">
        <v>20346</v>
      </c>
      <c r="F5807" s="1">
        <v>17631</v>
      </c>
      <c r="G5807" s="1">
        <v>45856</v>
      </c>
      <c r="H5807" s="1">
        <v>19330</v>
      </c>
      <c r="I5807" s="1">
        <v>13527</v>
      </c>
      <c r="J5807" s="1">
        <v>7334</v>
      </c>
      <c r="K5807">
        <v>12270</v>
      </c>
      <c r="L5807">
        <v>10732</v>
      </c>
      <c r="M5807">
        <v>12085</v>
      </c>
    </row>
    <row r="5808" spans="1:13" x14ac:dyDescent="0.2">
      <c r="A5808" t="s">
        <v>5817</v>
      </c>
      <c r="B5808">
        <v>2926</v>
      </c>
      <c r="C5808">
        <v>2874</v>
      </c>
      <c r="D5808">
        <v>3239</v>
      </c>
      <c r="E5808" s="1">
        <v>1118</v>
      </c>
      <c r="F5808" s="1">
        <v>1011</v>
      </c>
      <c r="G5808" s="1">
        <v>2640</v>
      </c>
      <c r="H5808" s="1">
        <v>3912</v>
      </c>
      <c r="I5808" s="1">
        <v>2725</v>
      </c>
      <c r="J5808" s="1">
        <v>1550</v>
      </c>
      <c r="K5808">
        <v>3871</v>
      </c>
      <c r="L5808">
        <v>3651</v>
      </c>
      <c r="M5808">
        <v>3980</v>
      </c>
    </row>
    <row r="5809" spans="1:13" x14ac:dyDescent="0.2">
      <c r="A5809" t="s">
        <v>5818</v>
      </c>
      <c r="B5809">
        <v>2780</v>
      </c>
      <c r="C5809">
        <v>2402</v>
      </c>
      <c r="D5809">
        <v>3049</v>
      </c>
      <c r="E5809" s="1">
        <v>1403</v>
      </c>
      <c r="F5809" s="1">
        <v>1217</v>
      </c>
      <c r="G5809" s="1">
        <v>2897</v>
      </c>
      <c r="H5809" s="1">
        <v>2955</v>
      </c>
      <c r="I5809" s="1">
        <v>2268</v>
      </c>
      <c r="J5809" s="1">
        <v>1129</v>
      </c>
      <c r="K5809">
        <v>2185</v>
      </c>
      <c r="L5809">
        <v>2000</v>
      </c>
      <c r="M5809">
        <v>2009</v>
      </c>
    </row>
    <row r="5810" spans="1:13" x14ac:dyDescent="0.2">
      <c r="A5810" t="s">
        <v>5819</v>
      </c>
      <c r="B5810">
        <v>2136</v>
      </c>
      <c r="C5810">
        <v>1761</v>
      </c>
      <c r="D5810">
        <v>1693</v>
      </c>
      <c r="E5810" s="1">
        <v>583</v>
      </c>
      <c r="F5810" s="1">
        <v>546</v>
      </c>
      <c r="G5810" s="1">
        <v>1250</v>
      </c>
      <c r="H5810" s="1">
        <v>1741</v>
      </c>
      <c r="I5810" s="1">
        <v>1043</v>
      </c>
      <c r="J5810" s="1">
        <v>647</v>
      </c>
      <c r="K5810">
        <v>1538</v>
      </c>
      <c r="L5810">
        <v>1830</v>
      </c>
      <c r="M5810">
        <v>2040</v>
      </c>
    </row>
    <row r="5811" spans="1:13" x14ac:dyDescent="0.2">
      <c r="A5811" t="s">
        <v>5820</v>
      </c>
      <c r="B5811">
        <v>8307</v>
      </c>
      <c r="C5811">
        <v>7143</v>
      </c>
      <c r="D5811">
        <v>9487</v>
      </c>
      <c r="E5811" s="1">
        <v>2811</v>
      </c>
      <c r="F5811" s="1">
        <v>2656</v>
      </c>
      <c r="G5811" s="1">
        <v>5940</v>
      </c>
      <c r="H5811" s="1">
        <v>7145</v>
      </c>
      <c r="I5811" s="1">
        <v>4847</v>
      </c>
      <c r="J5811" s="1">
        <v>2942</v>
      </c>
      <c r="K5811">
        <v>7942</v>
      </c>
      <c r="L5811">
        <v>6846</v>
      </c>
      <c r="M5811">
        <v>7712</v>
      </c>
    </row>
    <row r="5812" spans="1:13" x14ac:dyDescent="0.2">
      <c r="A5812" t="s">
        <v>5821</v>
      </c>
      <c r="B5812">
        <v>4295</v>
      </c>
      <c r="C5812">
        <v>3899</v>
      </c>
      <c r="D5812">
        <v>4653</v>
      </c>
      <c r="E5812" s="1">
        <v>2025</v>
      </c>
      <c r="F5812" s="1">
        <v>1727</v>
      </c>
      <c r="G5812" s="1">
        <v>3901</v>
      </c>
      <c r="H5812" s="1">
        <v>4300</v>
      </c>
      <c r="I5812" s="1">
        <v>2961</v>
      </c>
      <c r="J5812" s="1">
        <v>1421</v>
      </c>
      <c r="K5812">
        <v>3921</v>
      </c>
      <c r="L5812">
        <v>3161</v>
      </c>
      <c r="M5812">
        <v>3663</v>
      </c>
    </row>
    <row r="5813" spans="1:13" x14ac:dyDescent="0.2">
      <c r="A5813" t="s">
        <v>5822</v>
      </c>
      <c r="B5813">
        <v>1987</v>
      </c>
      <c r="C5813">
        <v>2228</v>
      </c>
      <c r="D5813">
        <v>2004</v>
      </c>
      <c r="E5813" s="1">
        <v>750</v>
      </c>
      <c r="F5813" s="1">
        <v>768</v>
      </c>
      <c r="G5813" s="1">
        <v>1853</v>
      </c>
      <c r="H5813" s="1">
        <v>2643</v>
      </c>
      <c r="I5813" s="1">
        <v>1738</v>
      </c>
      <c r="J5813" s="1">
        <v>1121</v>
      </c>
      <c r="K5813">
        <v>2789</v>
      </c>
      <c r="L5813">
        <v>3012</v>
      </c>
      <c r="M5813">
        <v>3849</v>
      </c>
    </row>
    <row r="5814" spans="1:13" x14ac:dyDescent="0.2">
      <c r="A5814" t="s">
        <v>5823</v>
      </c>
      <c r="B5814">
        <v>2132</v>
      </c>
      <c r="C5814">
        <v>1975</v>
      </c>
      <c r="D5814">
        <v>2398</v>
      </c>
      <c r="E5814" s="1">
        <v>998</v>
      </c>
      <c r="F5814" s="1">
        <v>844</v>
      </c>
      <c r="G5814" s="1">
        <v>2250</v>
      </c>
      <c r="H5814" s="1">
        <v>3333</v>
      </c>
      <c r="I5814" s="1">
        <v>2153</v>
      </c>
      <c r="J5814" s="1">
        <v>1233</v>
      </c>
      <c r="K5814">
        <v>2990</v>
      </c>
      <c r="L5814">
        <v>2565</v>
      </c>
      <c r="M5814">
        <v>2793</v>
      </c>
    </row>
    <row r="5815" spans="1:13" x14ac:dyDescent="0.2">
      <c r="A5815" t="s">
        <v>5824</v>
      </c>
      <c r="B5815">
        <v>6372</v>
      </c>
      <c r="C5815">
        <v>4936</v>
      </c>
      <c r="D5815">
        <v>6637</v>
      </c>
      <c r="E5815" s="1">
        <v>3584</v>
      </c>
      <c r="F5815" s="1">
        <v>2993</v>
      </c>
      <c r="G5815" s="1">
        <v>6493</v>
      </c>
      <c r="H5815" s="1">
        <v>3251</v>
      </c>
      <c r="I5815" s="1">
        <v>2400</v>
      </c>
      <c r="J5815" s="1">
        <v>1056</v>
      </c>
      <c r="K5815">
        <v>2193</v>
      </c>
      <c r="L5815">
        <v>1824</v>
      </c>
      <c r="M5815">
        <v>1901</v>
      </c>
    </row>
    <row r="5816" spans="1:13" x14ac:dyDescent="0.2">
      <c r="A5816" t="s">
        <v>5825</v>
      </c>
      <c r="B5816">
        <v>620</v>
      </c>
      <c r="C5816">
        <v>516</v>
      </c>
      <c r="D5816">
        <v>731</v>
      </c>
      <c r="E5816" s="1">
        <v>330</v>
      </c>
      <c r="F5816" s="1">
        <v>327</v>
      </c>
      <c r="G5816" s="1">
        <v>677</v>
      </c>
      <c r="H5816" s="1">
        <v>419</v>
      </c>
      <c r="I5816" s="1">
        <v>296</v>
      </c>
      <c r="J5816" s="1">
        <v>128</v>
      </c>
      <c r="K5816">
        <v>240</v>
      </c>
      <c r="L5816">
        <v>260</v>
      </c>
      <c r="M5816">
        <v>222</v>
      </c>
    </row>
    <row r="5817" spans="1:13" x14ac:dyDescent="0.2">
      <c r="A5817" t="s">
        <v>5826</v>
      </c>
      <c r="B5817">
        <v>755</v>
      </c>
      <c r="C5817">
        <v>528</v>
      </c>
      <c r="D5817">
        <v>842</v>
      </c>
      <c r="E5817" s="1">
        <v>459</v>
      </c>
      <c r="F5817" s="1">
        <v>379</v>
      </c>
      <c r="G5817" s="1">
        <v>883</v>
      </c>
      <c r="H5817" s="1">
        <v>494</v>
      </c>
      <c r="I5817" s="1">
        <v>361</v>
      </c>
      <c r="J5817" s="1">
        <v>160</v>
      </c>
      <c r="K5817">
        <v>351</v>
      </c>
      <c r="L5817">
        <v>248</v>
      </c>
      <c r="M5817">
        <v>226</v>
      </c>
    </row>
    <row r="5818" spans="1:13" x14ac:dyDescent="0.2">
      <c r="A5818" t="s">
        <v>5827</v>
      </c>
      <c r="B5818">
        <v>117</v>
      </c>
      <c r="C5818">
        <v>83</v>
      </c>
      <c r="D5818">
        <v>101</v>
      </c>
      <c r="E5818" s="1">
        <v>21</v>
      </c>
      <c r="F5818" s="1">
        <v>11</v>
      </c>
      <c r="G5818" s="1">
        <v>59</v>
      </c>
      <c r="H5818" s="1">
        <v>96</v>
      </c>
      <c r="I5818" s="1">
        <v>49</v>
      </c>
      <c r="J5818" s="1">
        <v>33</v>
      </c>
      <c r="K5818">
        <v>88</v>
      </c>
      <c r="L5818">
        <v>77</v>
      </c>
      <c r="M5818">
        <v>113</v>
      </c>
    </row>
    <row r="5819" spans="1:13" x14ac:dyDescent="0.2">
      <c r="A5819" t="s">
        <v>5828</v>
      </c>
      <c r="B5819">
        <v>3307</v>
      </c>
      <c r="C5819">
        <v>2548</v>
      </c>
      <c r="D5819">
        <v>3057</v>
      </c>
      <c r="E5819" s="1">
        <v>1207</v>
      </c>
      <c r="F5819" s="1">
        <v>1077</v>
      </c>
      <c r="G5819" s="1">
        <v>2601</v>
      </c>
      <c r="H5819" s="1">
        <v>2875</v>
      </c>
      <c r="I5819" s="1">
        <v>2040</v>
      </c>
      <c r="J5819" s="1">
        <v>1238</v>
      </c>
      <c r="K5819">
        <v>3018</v>
      </c>
      <c r="L5819">
        <v>2883</v>
      </c>
      <c r="M5819">
        <v>3196</v>
      </c>
    </row>
    <row r="5820" spans="1:13" x14ac:dyDescent="0.2">
      <c r="A5820" t="s">
        <v>5829</v>
      </c>
      <c r="B5820">
        <v>4462</v>
      </c>
      <c r="C5820">
        <v>3860</v>
      </c>
      <c r="D5820">
        <v>3776</v>
      </c>
      <c r="E5820" s="1">
        <v>1310</v>
      </c>
      <c r="F5820" s="1">
        <v>1387</v>
      </c>
      <c r="G5820" s="1">
        <v>3197</v>
      </c>
      <c r="H5820" s="1">
        <v>3929</v>
      </c>
      <c r="I5820" s="1">
        <v>2605</v>
      </c>
      <c r="J5820" s="1">
        <v>1557</v>
      </c>
      <c r="K5820">
        <v>2635</v>
      </c>
      <c r="L5820">
        <v>2956</v>
      </c>
      <c r="M5820">
        <v>3455</v>
      </c>
    </row>
    <row r="5821" spans="1:13" x14ac:dyDescent="0.2">
      <c r="A5821" t="s">
        <v>5830</v>
      </c>
      <c r="B5821">
        <v>2576</v>
      </c>
      <c r="C5821">
        <v>2340</v>
      </c>
      <c r="D5821">
        <v>3154</v>
      </c>
      <c r="E5821" s="1">
        <v>1316</v>
      </c>
      <c r="F5821" s="1">
        <v>1044</v>
      </c>
      <c r="G5821" s="1">
        <v>2362</v>
      </c>
      <c r="H5821" s="1">
        <v>3908</v>
      </c>
      <c r="I5821" s="1">
        <v>2985</v>
      </c>
      <c r="J5821" s="1">
        <v>1604</v>
      </c>
      <c r="K5821">
        <v>4079</v>
      </c>
      <c r="L5821">
        <v>3364</v>
      </c>
      <c r="M5821">
        <v>3732</v>
      </c>
    </row>
    <row r="5822" spans="1:13" x14ac:dyDescent="0.2">
      <c r="A5822" t="s">
        <v>5831</v>
      </c>
      <c r="B5822">
        <v>5206</v>
      </c>
      <c r="C5822">
        <v>4996</v>
      </c>
      <c r="D5822">
        <v>4924</v>
      </c>
      <c r="E5822" s="1">
        <v>1732</v>
      </c>
      <c r="F5822" s="1">
        <v>1538</v>
      </c>
      <c r="G5822" s="1">
        <v>3540</v>
      </c>
      <c r="H5822" s="1">
        <v>4561</v>
      </c>
      <c r="I5822" s="1">
        <v>3477</v>
      </c>
      <c r="J5822" s="1">
        <v>1779</v>
      </c>
      <c r="K5822">
        <v>5498</v>
      </c>
      <c r="L5822">
        <v>5402</v>
      </c>
      <c r="M5822">
        <v>6164</v>
      </c>
    </row>
    <row r="5823" spans="1:13" x14ac:dyDescent="0.2">
      <c r="A5823" t="s">
        <v>5832</v>
      </c>
      <c r="B5823">
        <v>2786</v>
      </c>
      <c r="C5823">
        <v>2752</v>
      </c>
      <c r="D5823">
        <v>2651</v>
      </c>
      <c r="E5823" s="1">
        <v>781</v>
      </c>
      <c r="F5823" s="1">
        <v>758</v>
      </c>
      <c r="G5823" s="1">
        <v>1679</v>
      </c>
      <c r="H5823" s="1">
        <v>2727</v>
      </c>
      <c r="I5823" s="1">
        <v>2106</v>
      </c>
      <c r="J5823" s="1">
        <v>996</v>
      </c>
      <c r="K5823">
        <v>3042</v>
      </c>
      <c r="L5823">
        <v>3063</v>
      </c>
      <c r="M5823">
        <v>3454</v>
      </c>
    </row>
    <row r="5824" spans="1:13" x14ac:dyDescent="0.2">
      <c r="A5824" t="s">
        <v>5833</v>
      </c>
      <c r="B5824">
        <v>16933</v>
      </c>
      <c r="C5824">
        <v>15863</v>
      </c>
      <c r="D5824">
        <v>12877</v>
      </c>
      <c r="E5824" s="1">
        <v>4573</v>
      </c>
      <c r="F5824" s="1">
        <v>5455</v>
      </c>
      <c r="G5824" s="1">
        <v>11697</v>
      </c>
      <c r="H5824" s="1">
        <v>15094</v>
      </c>
      <c r="I5824" s="1">
        <v>11242</v>
      </c>
      <c r="J5824" s="1">
        <v>5679</v>
      </c>
      <c r="K5824">
        <v>17306</v>
      </c>
      <c r="L5824">
        <v>21620</v>
      </c>
      <c r="M5824">
        <v>24839</v>
      </c>
    </row>
    <row r="5825" spans="1:13" x14ac:dyDescent="0.2">
      <c r="A5825" t="s">
        <v>5834</v>
      </c>
      <c r="B5825">
        <v>3967</v>
      </c>
      <c r="C5825">
        <v>3255</v>
      </c>
      <c r="D5825">
        <v>4723</v>
      </c>
      <c r="E5825" s="1">
        <v>1477</v>
      </c>
      <c r="F5825" s="1">
        <v>1263</v>
      </c>
      <c r="G5825" s="1">
        <v>3403</v>
      </c>
      <c r="H5825" s="1">
        <v>5957</v>
      </c>
      <c r="I5825" s="1">
        <v>4462</v>
      </c>
      <c r="J5825" s="1">
        <v>2246</v>
      </c>
      <c r="K5825">
        <v>8915</v>
      </c>
      <c r="L5825">
        <v>5751</v>
      </c>
      <c r="M5825">
        <v>6659</v>
      </c>
    </row>
    <row r="5826" spans="1:13" x14ac:dyDescent="0.2">
      <c r="A5826" t="s">
        <v>5835</v>
      </c>
      <c r="B5826">
        <v>468</v>
      </c>
      <c r="C5826">
        <v>651</v>
      </c>
      <c r="D5826">
        <v>1014</v>
      </c>
      <c r="E5826" s="1">
        <v>218</v>
      </c>
      <c r="F5826" s="1">
        <v>222</v>
      </c>
      <c r="G5826" s="1">
        <v>692</v>
      </c>
      <c r="H5826" s="1">
        <v>1128</v>
      </c>
      <c r="I5826" s="1">
        <v>570</v>
      </c>
      <c r="J5826" s="1">
        <v>468</v>
      </c>
      <c r="K5826">
        <v>1420</v>
      </c>
      <c r="L5826">
        <v>1032</v>
      </c>
      <c r="M5826">
        <v>1081</v>
      </c>
    </row>
    <row r="5827" spans="1:13" x14ac:dyDescent="0.2">
      <c r="A5827" t="s">
        <v>5836</v>
      </c>
      <c r="B5827">
        <v>208</v>
      </c>
      <c r="C5827">
        <v>259</v>
      </c>
      <c r="D5827">
        <v>406</v>
      </c>
      <c r="E5827" s="1">
        <v>114</v>
      </c>
      <c r="F5827" s="1">
        <v>104</v>
      </c>
      <c r="G5827" s="1">
        <v>316</v>
      </c>
      <c r="H5827" s="1">
        <v>457</v>
      </c>
      <c r="I5827" s="1">
        <v>217</v>
      </c>
      <c r="J5827" s="1">
        <v>158</v>
      </c>
      <c r="K5827">
        <v>335</v>
      </c>
      <c r="L5827">
        <v>229</v>
      </c>
      <c r="M5827">
        <v>264</v>
      </c>
    </row>
    <row r="5828" spans="1:13" x14ac:dyDescent="0.2">
      <c r="A5828" t="s">
        <v>5837</v>
      </c>
      <c r="B5828">
        <v>5545</v>
      </c>
      <c r="C5828">
        <v>5037</v>
      </c>
      <c r="D5828">
        <v>5405</v>
      </c>
      <c r="E5828" s="1">
        <v>2001</v>
      </c>
      <c r="F5828" s="1">
        <v>1802</v>
      </c>
      <c r="G5828" s="1">
        <v>4371</v>
      </c>
      <c r="H5828" s="1">
        <v>4970</v>
      </c>
      <c r="I5828" s="1">
        <v>3679</v>
      </c>
      <c r="J5828" s="1">
        <v>1957</v>
      </c>
      <c r="K5828">
        <v>5330</v>
      </c>
      <c r="L5828">
        <v>4736</v>
      </c>
      <c r="M5828">
        <v>5205</v>
      </c>
    </row>
    <row r="5829" spans="1:13" x14ac:dyDescent="0.2">
      <c r="A5829" t="s">
        <v>5838</v>
      </c>
      <c r="B5829">
        <v>1955</v>
      </c>
      <c r="C5829">
        <v>1653</v>
      </c>
      <c r="D5829">
        <v>1963</v>
      </c>
      <c r="E5829" s="1">
        <v>824</v>
      </c>
      <c r="F5829" s="1">
        <v>809</v>
      </c>
      <c r="G5829" s="1">
        <v>1927</v>
      </c>
      <c r="H5829" s="1">
        <v>2262</v>
      </c>
      <c r="I5829" s="1">
        <v>1482</v>
      </c>
      <c r="J5829" s="1">
        <v>794</v>
      </c>
      <c r="K5829">
        <v>2075</v>
      </c>
      <c r="L5829">
        <v>2260</v>
      </c>
      <c r="M5829">
        <v>2245</v>
      </c>
    </row>
    <row r="5830" spans="1:13" x14ac:dyDescent="0.2">
      <c r="A5830" t="s">
        <v>5839</v>
      </c>
      <c r="B5830">
        <v>5015</v>
      </c>
      <c r="C5830">
        <v>3965</v>
      </c>
      <c r="D5830">
        <v>4976</v>
      </c>
      <c r="E5830" s="1">
        <v>3071</v>
      </c>
      <c r="F5830" s="1">
        <v>2943</v>
      </c>
      <c r="G5830" s="1">
        <v>6130</v>
      </c>
      <c r="H5830" s="1">
        <v>2844</v>
      </c>
      <c r="I5830" s="1">
        <v>2808</v>
      </c>
      <c r="J5830" s="1">
        <v>934</v>
      </c>
      <c r="K5830">
        <v>731</v>
      </c>
      <c r="L5830">
        <v>735</v>
      </c>
      <c r="M5830">
        <v>856</v>
      </c>
    </row>
    <row r="5831" spans="1:13" x14ac:dyDescent="0.2">
      <c r="A5831" t="s">
        <v>5840</v>
      </c>
      <c r="B5831">
        <v>2263</v>
      </c>
      <c r="C5831">
        <v>2130</v>
      </c>
      <c r="D5831">
        <v>2564</v>
      </c>
      <c r="E5831" s="1">
        <v>691</v>
      </c>
      <c r="F5831" s="1">
        <v>587</v>
      </c>
      <c r="G5831" s="1">
        <v>1583</v>
      </c>
      <c r="H5831" s="1">
        <v>1771</v>
      </c>
      <c r="I5831" s="1">
        <v>1232</v>
      </c>
      <c r="J5831" s="1">
        <v>707</v>
      </c>
      <c r="K5831">
        <v>2016</v>
      </c>
      <c r="L5831">
        <v>1776</v>
      </c>
      <c r="M5831">
        <v>1902</v>
      </c>
    </row>
    <row r="5832" spans="1:13" x14ac:dyDescent="0.2">
      <c r="A5832" t="s">
        <v>5841</v>
      </c>
      <c r="B5832">
        <v>4894</v>
      </c>
      <c r="C5832">
        <v>4087</v>
      </c>
      <c r="D5832">
        <v>5047</v>
      </c>
      <c r="E5832" s="1">
        <v>2730</v>
      </c>
      <c r="F5832" s="1">
        <v>2485</v>
      </c>
      <c r="G5832" s="1">
        <v>5747</v>
      </c>
      <c r="H5832" s="1">
        <v>7603</v>
      </c>
      <c r="I5832" s="1">
        <v>5067</v>
      </c>
      <c r="J5832" s="1">
        <v>2447</v>
      </c>
      <c r="K5832">
        <v>6787</v>
      </c>
      <c r="L5832">
        <v>5467</v>
      </c>
      <c r="M5832">
        <v>5995</v>
      </c>
    </row>
    <row r="5833" spans="1:13" x14ac:dyDescent="0.2">
      <c r="A5833" t="s">
        <v>5842</v>
      </c>
      <c r="B5833">
        <v>4728</v>
      </c>
      <c r="C5833">
        <v>3595</v>
      </c>
      <c r="D5833">
        <v>3851</v>
      </c>
      <c r="E5833" s="1">
        <v>2715</v>
      </c>
      <c r="F5833" s="1">
        <v>2370</v>
      </c>
      <c r="G5833" s="1">
        <v>5485</v>
      </c>
      <c r="H5833" s="1">
        <v>5714</v>
      </c>
      <c r="I5833" s="1">
        <v>4371</v>
      </c>
      <c r="J5833" s="1">
        <v>1978</v>
      </c>
      <c r="K5833">
        <v>4401</v>
      </c>
      <c r="L5833">
        <v>3846</v>
      </c>
      <c r="M5833">
        <v>4011</v>
      </c>
    </row>
    <row r="5834" spans="1:13" x14ac:dyDescent="0.2">
      <c r="A5834" t="s">
        <v>5843</v>
      </c>
      <c r="B5834">
        <v>1823</v>
      </c>
      <c r="C5834">
        <v>1656</v>
      </c>
      <c r="D5834">
        <v>2101</v>
      </c>
      <c r="E5834" s="1">
        <v>865</v>
      </c>
      <c r="F5834" s="1">
        <v>878</v>
      </c>
      <c r="G5834" s="1">
        <v>1987</v>
      </c>
      <c r="H5834" s="1">
        <v>2483</v>
      </c>
      <c r="I5834" s="1">
        <v>1953</v>
      </c>
      <c r="J5834" s="1">
        <v>1032</v>
      </c>
      <c r="K5834">
        <v>1819</v>
      </c>
      <c r="L5834">
        <v>1938</v>
      </c>
      <c r="M5834">
        <v>2004</v>
      </c>
    </row>
    <row r="5835" spans="1:13" x14ac:dyDescent="0.2">
      <c r="A5835" t="s">
        <v>5844</v>
      </c>
      <c r="B5835">
        <v>2523</v>
      </c>
      <c r="C5835">
        <v>2105</v>
      </c>
      <c r="D5835">
        <v>2062</v>
      </c>
      <c r="E5835" s="1">
        <v>1396</v>
      </c>
      <c r="F5835" s="1">
        <v>1254</v>
      </c>
      <c r="G5835" s="1">
        <v>2829</v>
      </c>
      <c r="H5835" s="1">
        <v>1653</v>
      </c>
      <c r="I5835" s="1">
        <v>1146</v>
      </c>
      <c r="J5835" s="1">
        <v>748</v>
      </c>
      <c r="K5835">
        <v>1666</v>
      </c>
      <c r="L5835">
        <v>1852</v>
      </c>
      <c r="M5835">
        <v>2115</v>
      </c>
    </row>
    <row r="5836" spans="1:13" x14ac:dyDescent="0.2">
      <c r="A5836" t="s">
        <v>5845</v>
      </c>
      <c r="B5836">
        <v>681</v>
      </c>
      <c r="C5836">
        <v>555</v>
      </c>
      <c r="D5836">
        <v>807</v>
      </c>
      <c r="E5836" s="1">
        <v>270</v>
      </c>
      <c r="F5836" s="1">
        <v>215</v>
      </c>
      <c r="G5836" s="1">
        <v>595</v>
      </c>
      <c r="H5836" s="1">
        <v>773</v>
      </c>
      <c r="I5836" s="1">
        <v>572</v>
      </c>
      <c r="J5836" s="1">
        <v>335</v>
      </c>
      <c r="K5836">
        <v>894</v>
      </c>
      <c r="L5836">
        <v>673</v>
      </c>
      <c r="M5836">
        <v>843</v>
      </c>
    </row>
    <row r="5837" spans="1:13" x14ac:dyDescent="0.2">
      <c r="A5837" t="s">
        <v>5846</v>
      </c>
      <c r="B5837">
        <v>750</v>
      </c>
      <c r="C5837">
        <v>772</v>
      </c>
      <c r="D5837">
        <v>785</v>
      </c>
      <c r="E5837" s="1">
        <v>241</v>
      </c>
      <c r="F5837" s="1">
        <v>241</v>
      </c>
      <c r="G5837" s="1">
        <v>478</v>
      </c>
      <c r="H5837" s="1">
        <v>1160</v>
      </c>
      <c r="I5837" s="1">
        <v>816</v>
      </c>
      <c r="J5837" s="1">
        <v>781</v>
      </c>
      <c r="K5837">
        <v>1133</v>
      </c>
      <c r="L5837">
        <v>1109</v>
      </c>
      <c r="M5837">
        <v>1354</v>
      </c>
    </row>
    <row r="5838" spans="1:13" x14ac:dyDescent="0.2">
      <c r="A5838" t="s">
        <v>5847</v>
      </c>
      <c r="B5838">
        <v>3793</v>
      </c>
      <c r="C5838">
        <v>2711</v>
      </c>
      <c r="D5838">
        <v>2396</v>
      </c>
      <c r="E5838" s="1">
        <v>1732</v>
      </c>
      <c r="F5838" s="1">
        <v>1310</v>
      </c>
      <c r="G5838" s="1">
        <v>3155</v>
      </c>
      <c r="H5838" s="1">
        <v>4238</v>
      </c>
      <c r="I5838" s="1">
        <v>3057</v>
      </c>
      <c r="J5838" s="1">
        <v>1627</v>
      </c>
      <c r="K5838">
        <v>3079</v>
      </c>
      <c r="L5838">
        <v>3763</v>
      </c>
      <c r="M5838">
        <v>4078</v>
      </c>
    </row>
    <row r="5839" spans="1:13" x14ac:dyDescent="0.2">
      <c r="A5839" t="s">
        <v>5848</v>
      </c>
      <c r="B5839">
        <v>6162</v>
      </c>
      <c r="C5839">
        <v>6096</v>
      </c>
      <c r="D5839">
        <v>8214</v>
      </c>
      <c r="E5839" s="1">
        <v>1783</v>
      </c>
      <c r="F5839" s="1">
        <v>1727</v>
      </c>
      <c r="G5839" s="1">
        <v>3965</v>
      </c>
      <c r="H5839" s="1">
        <v>7255</v>
      </c>
      <c r="I5839" s="1">
        <v>4613</v>
      </c>
      <c r="J5839" s="1">
        <v>2611</v>
      </c>
      <c r="K5839">
        <v>10211</v>
      </c>
      <c r="L5839">
        <v>8091</v>
      </c>
      <c r="M5839">
        <v>9467</v>
      </c>
    </row>
    <row r="5840" spans="1:13" x14ac:dyDescent="0.2">
      <c r="A5840" t="s">
        <v>5849</v>
      </c>
      <c r="B5840">
        <v>135</v>
      </c>
      <c r="C5840">
        <v>102</v>
      </c>
      <c r="D5840">
        <v>122</v>
      </c>
      <c r="E5840" s="1">
        <v>35</v>
      </c>
      <c r="F5840" s="1">
        <v>40</v>
      </c>
      <c r="G5840" s="1">
        <v>57</v>
      </c>
      <c r="H5840" s="1">
        <v>79</v>
      </c>
      <c r="I5840" s="1">
        <v>55</v>
      </c>
      <c r="J5840" s="1">
        <v>16</v>
      </c>
      <c r="K5840">
        <v>118</v>
      </c>
      <c r="L5840">
        <v>115</v>
      </c>
      <c r="M5840">
        <v>121</v>
      </c>
    </row>
    <row r="5841" spans="1:13" x14ac:dyDescent="0.2">
      <c r="A5841" t="s">
        <v>5850</v>
      </c>
      <c r="B5841">
        <v>22825</v>
      </c>
      <c r="C5841">
        <v>19184</v>
      </c>
      <c r="D5841">
        <v>21029</v>
      </c>
      <c r="E5841" s="1">
        <v>13779</v>
      </c>
      <c r="F5841" s="1">
        <v>11933</v>
      </c>
      <c r="G5841" s="1">
        <v>28454</v>
      </c>
      <c r="H5841" s="1">
        <v>47075</v>
      </c>
      <c r="I5841" s="1">
        <v>37795</v>
      </c>
      <c r="J5841" s="1">
        <v>15686</v>
      </c>
      <c r="K5841">
        <v>23361</v>
      </c>
      <c r="L5841">
        <v>21075</v>
      </c>
      <c r="M5841">
        <v>23226</v>
      </c>
    </row>
    <row r="5842" spans="1:13" x14ac:dyDescent="0.2">
      <c r="A5842" t="s">
        <v>5851</v>
      </c>
      <c r="B5842">
        <v>2379</v>
      </c>
      <c r="C5842">
        <v>1885</v>
      </c>
      <c r="D5842">
        <v>2382</v>
      </c>
      <c r="E5842" s="1">
        <v>1137</v>
      </c>
      <c r="F5842" s="1">
        <v>1050</v>
      </c>
      <c r="G5842" s="1">
        <v>2576</v>
      </c>
      <c r="H5842" s="1">
        <v>2047</v>
      </c>
      <c r="I5842" s="1">
        <v>1478</v>
      </c>
      <c r="J5842" s="1">
        <v>730</v>
      </c>
      <c r="K5842">
        <v>1136</v>
      </c>
      <c r="L5842">
        <v>866</v>
      </c>
      <c r="M5842">
        <v>866</v>
      </c>
    </row>
    <row r="5843" spans="1:13" x14ac:dyDescent="0.2">
      <c r="A5843" t="s">
        <v>5852</v>
      </c>
      <c r="B5843">
        <v>136</v>
      </c>
      <c r="C5843">
        <v>121</v>
      </c>
      <c r="D5843">
        <v>133</v>
      </c>
      <c r="E5843" s="1">
        <v>68</v>
      </c>
      <c r="F5843" s="1">
        <v>77</v>
      </c>
      <c r="G5843" s="1">
        <v>119</v>
      </c>
      <c r="H5843" s="1">
        <v>99</v>
      </c>
      <c r="I5843" s="1">
        <v>85</v>
      </c>
      <c r="J5843" s="1">
        <v>49</v>
      </c>
      <c r="K5843">
        <v>126</v>
      </c>
      <c r="L5843">
        <v>147</v>
      </c>
      <c r="M5843">
        <v>166</v>
      </c>
    </row>
    <row r="5844" spans="1:13" x14ac:dyDescent="0.2">
      <c r="A5844" t="s">
        <v>5853</v>
      </c>
      <c r="B5844">
        <v>67</v>
      </c>
      <c r="C5844">
        <v>58</v>
      </c>
      <c r="D5844">
        <v>70</v>
      </c>
      <c r="E5844" s="1">
        <v>39</v>
      </c>
      <c r="F5844" s="1">
        <v>41</v>
      </c>
      <c r="G5844" s="1">
        <v>64</v>
      </c>
      <c r="H5844" s="1">
        <v>58</v>
      </c>
      <c r="I5844" s="1">
        <v>42</v>
      </c>
      <c r="J5844" s="1">
        <v>24</v>
      </c>
      <c r="K5844">
        <v>85</v>
      </c>
      <c r="L5844">
        <v>113</v>
      </c>
      <c r="M5844">
        <v>127</v>
      </c>
    </row>
    <row r="5845" spans="1:13" x14ac:dyDescent="0.2">
      <c r="A5845" t="s">
        <v>5854</v>
      </c>
      <c r="B5845">
        <v>21981</v>
      </c>
      <c r="C5845">
        <v>18658</v>
      </c>
      <c r="D5845">
        <v>23225</v>
      </c>
      <c r="E5845" s="1">
        <v>10752</v>
      </c>
      <c r="F5845" s="1">
        <v>9194</v>
      </c>
      <c r="G5845" s="1">
        <v>22780</v>
      </c>
      <c r="H5845" s="1">
        <v>23044</v>
      </c>
      <c r="I5845" s="1">
        <v>15440</v>
      </c>
      <c r="J5845" s="1">
        <v>6016</v>
      </c>
      <c r="K5845">
        <v>21263</v>
      </c>
      <c r="L5845">
        <v>16669</v>
      </c>
      <c r="M5845">
        <v>18527</v>
      </c>
    </row>
    <row r="5846" spans="1:13" x14ac:dyDescent="0.2">
      <c r="A5846" t="s">
        <v>5855</v>
      </c>
      <c r="B5846">
        <v>3762</v>
      </c>
      <c r="C5846">
        <v>3240</v>
      </c>
      <c r="D5846">
        <v>3324</v>
      </c>
      <c r="E5846" s="1">
        <v>984</v>
      </c>
      <c r="F5846" s="1">
        <v>1058</v>
      </c>
      <c r="G5846" s="1">
        <v>2795</v>
      </c>
      <c r="H5846" s="1">
        <v>4151</v>
      </c>
      <c r="I5846" s="1">
        <v>2541</v>
      </c>
      <c r="J5846" s="1">
        <v>1500</v>
      </c>
      <c r="K5846">
        <v>4139</v>
      </c>
      <c r="L5846">
        <v>4451</v>
      </c>
      <c r="M5846">
        <v>4872</v>
      </c>
    </row>
    <row r="5847" spans="1:13" x14ac:dyDescent="0.2">
      <c r="A5847" t="s">
        <v>5856</v>
      </c>
      <c r="B5847">
        <v>1610</v>
      </c>
      <c r="C5847">
        <v>1521</v>
      </c>
      <c r="D5847">
        <v>1788</v>
      </c>
      <c r="E5847" s="1">
        <v>659</v>
      </c>
      <c r="F5847" s="1">
        <v>589</v>
      </c>
      <c r="G5847" s="1">
        <v>1424</v>
      </c>
      <c r="H5847" s="1">
        <v>1748</v>
      </c>
      <c r="I5847" s="1">
        <v>1295</v>
      </c>
      <c r="J5847" s="1">
        <v>632</v>
      </c>
      <c r="K5847">
        <v>1625</v>
      </c>
      <c r="L5847">
        <v>1472</v>
      </c>
      <c r="M5847">
        <v>1532</v>
      </c>
    </row>
    <row r="5848" spans="1:13" x14ac:dyDescent="0.2">
      <c r="A5848" t="s">
        <v>5857</v>
      </c>
      <c r="B5848">
        <v>1109</v>
      </c>
      <c r="C5848">
        <v>784</v>
      </c>
      <c r="D5848">
        <v>1031</v>
      </c>
      <c r="E5848" s="1">
        <v>351</v>
      </c>
      <c r="F5848" s="1">
        <v>337</v>
      </c>
      <c r="G5848" s="1">
        <v>875</v>
      </c>
      <c r="H5848" s="1">
        <v>1026</v>
      </c>
      <c r="I5848" s="1">
        <v>696</v>
      </c>
      <c r="J5848" s="1">
        <v>443</v>
      </c>
      <c r="K5848">
        <v>989</v>
      </c>
      <c r="L5848">
        <v>909</v>
      </c>
      <c r="M5848">
        <v>1084</v>
      </c>
    </row>
    <row r="5849" spans="1:13" x14ac:dyDescent="0.2">
      <c r="A5849" t="s">
        <v>5858</v>
      </c>
      <c r="B5849">
        <v>5252</v>
      </c>
      <c r="C5849">
        <v>4283</v>
      </c>
      <c r="D5849">
        <v>4768</v>
      </c>
      <c r="E5849" s="1">
        <v>1614</v>
      </c>
      <c r="F5849" s="1">
        <v>1519</v>
      </c>
      <c r="G5849" s="1">
        <v>3761</v>
      </c>
      <c r="H5849" s="1">
        <v>4690</v>
      </c>
      <c r="I5849" s="1">
        <v>3055</v>
      </c>
      <c r="J5849" s="1">
        <v>1837</v>
      </c>
      <c r="K5849">
        <v>5166</v>
      </c>
      <c r="L5849">
        <v>5090</v>
      </c>
      <c r="M5849">
        <v>5426</v>
      </c>
    </row>
    <row r="5850" spans="1:13" x14ac:dyDescent="0.2">
      <c r="A5850" t="s">
        <v>5859</v>
      </c>
      <c r="B5850">
        <v>496</v>
      </c>
      <c r="C5850">
        <v>407</v>
      </c>
      <c r="D5850">
        <v>473</v>
      </c>
      <c r="E5850" s="1">
        <v>150</v>
      </c>
      <c r="F5850" s="1">
        <v>124</v>
      </c>
      <c r="G5850" s="1">
        <v>364</v>
      </c>
      <c r="H5850" s="1">
        <v>385</v>
      </c>
      <c r="I5850" s="1">
        <v>204</v>
      </c>
      <c r="J5850" s="1">
        <v>132</v>
      </c>
      <c r="K5850">
        <v>420</v>
      </c>
      <c r="L5850">
        <v>341</v>
      </c>
      <c r="M5850">
        <v>380</v>
      </c>
    </row>
    <row r="5851" spans="1:13" x14ac:dyDescent="0.2">
      <c r="A5851" t="s">
        <v>5860</v>
      </c>
      <c r="B5851">
        <v>208</v>
      </c>
      <c r="C5851">
        <v>189</v>
      </c>
      <c r="D5851">
        <v>296</v>
      </c>
      <c r="E5851" s="1">
        <v>69</v>
      </c>
      <c r="F5851" s="1">
        <v>67</v>
      </c>
      <c r="G5851" s="1">
        <v>165</v>
      </c>
      <c r="H5851" s="1">
        <v>187</v>
      </c>
      <c r="I5851" s="1">
        <v>87</v>
      </c>
      <c r="J5851" s="1">
        <v>55</v>
      </c>
      <c r="K5851">
        <v>232</v>
      </c>
      <c r="L5851">
        <v>283</v>
      </c>
      <c r="M5851">
        <v>315</v>
      </c>
    </row>
    <row r="5852" spans="1:13" x14ac:dyDescent="0.2">
      <c r="A5852" t="s">
        <v>5861</v>
      </c>
      <c r="B5852">
        <v>5842</v>
      </c>
      <c r="C5852">
        <v>5587</v>
      </c>
      <c r="D5852">
        <v>6868</v>
      </c>
      <c r="E5852" s="1">
        <v>2252</v>
      </c>
      <c r="F5852" s="1">
        <v>1991</v>
      </c>
      <c r="G5852" s="1">
        <v>5375</v>
      </c>
      <c r="H5852" s="1">
        <v>2372</v>
      </c>
      <c r="I5852" s="1">
        <v>1824</v>
      </c>
      <c r="J5852" s="1">
        <v>757</v>
      </c>
      <c r="K5852">
        <v>3498</v>
      </c>
      <c r="L5852">
        <v>3192</v>
      </c>
      <c r="M5852">
        <v>3643</v>
      </c>
    </row>
    <row r="5853" spans="1:13" x14ac:dyDescent="0.2">
      <c r="A5853" t="s">
        <v>5862</v>
      </c>
      <c r="B5853">
        <v>10722</v>
      </c>
      <c r="C5853">
        <v>10150</v>
      </c>
      <c r="D5853">
        <v>9095</v>
      </c>
      <c r="E5853" s="1">
        <v>3628</v>
      </c>
      <c r="F5853" s="1">
        <v>3324</v>
      </c>
      <c r="G5853" s="1">
        <v>7364</v>
      </c>
      <c r="H5853" s="1">
        <v>9263</v>
      </c>
      <c r="I5853" s="1">
        <v>6839</v>
      </c>
      <c r="J5853" s="1">
        <v>3499</v>
      </c>
      <c r="K5853">
        <v>9561</v>
      </c>
      <c r="L5853">
        <v>10638</v>
      </c>
      <c r="M5853">
        <v>11667</v>
      </c>
    </row>
    <row r="5854" spans="1:13" x14ac:dyDescent="0.2">
      <c r="A5854" t="s">
        <v>5863</v>
      </c>
      <c r="B5854">
        <v>5645</v>
      </c>
      <c r="C5854">
        <v>6010</v>
      </c>
      <c r="D5854">
        <v>5839</v>
      </c>
      <c r="E5854" s="1">
        <v>2448</v>
      </c>
      <c r="F5854" s="1">
        <v>2121</v>
      </c>
      <c r="G5854" s="1">
        <v>5002</v>
      </c>
      <c r="H5854" s="1">
        <v>4194</v>
      </c>
      <c r="I5854" s="1">
        <v>3743</v>
      </c>
      <c r="J5854" s="1">
        <v>1781</v>
      </c>
      <c r="K5854">
        <v>4669</v>
      </c>
      <c r="L5854">
        <v>5152</v>
      </c>
      <c r="M5854">
        <v>5625</v>
      </c>
    </row>
    <row r="5855" spans="1:13" x14ac:dyDescent="0.2">
      <c r="A5855" t="s">
        <v>5864</v>
      </c>
      <c r="B5855">
        <v>7912</v>
      </c>
      <c r="C5855">
        <v>7293</v>
      </c>
      <c r="D5855">
        <v>7806</v>
      </c>
      <c r="E5855" s="1">
        <v>4052</v>
      </c>
      <c r="F5855" s="1">
        <v>3456</v>
      </c>
      <c r="G5855" s="1">
        <v>8001</v>
      </c>
      <c r="H5855" s="1">
        <v>10388</v>
      </c>
      <c r="I5855" s="1">
        <v>7714</v>
      </c>
      <c r="J5855" s="1">
        <v>4128</v>
      </c>
      <c r="K5855">
        <v>9432</v>
      </c>
      <c r="L5855">
        <v>9080</v>
      </c>
      <c r="M5855">
        <v>9961</v>
      </c>
    </row>
    <row r="5856" spans="1:13" x14ac:dyDescent="0.2">
      <c r="A5856" t="s">
        <v>5865</v>
      </c>
      <c r="B5856">
        <v>9398</v>
      </c>
      <c r="C5856">
        <v>7219</v>
      </c>
      <c r="D5856">
        <v>7984</v>
      </c>
      <c r="E5856" s="1">
        <v>3526</v>
      </c>
      <c r="F5856" s="1">
        <v>3510</v>
      </c>
      <c r="G5856" s="1">
        <v>8905</v>
      </c>
      <c r="H5856" s="1">
        <v>10277</v>
      </c>
      <c r="I5856" s="1">
        <v>7027</v>
      </c>
      <c r="J5856" s="1">
        <v>3925</v>
      </c>
      <c r="K5856">
        <v>7920</v>
      </c>
      <c r="L5856">
        <v>7777</v>
      </c>
      <c r="M5856">
        <v>8215</v>
      </c>
    </row>
    <row r="5857" spans="1:13" x14ac:dyDescent="0.2">
      <c r="A5857" t="s">
        <v>5866</v>
      </c>
      <c r="B5857">
        <v>17632</v>
      </c>
      <c r="C5857">
        <v>16352</v>
      </c>
      <c r="D5857">
        <v>16641</v>
      </c>
      <c r="E5857" s="1">
        <v>6742</v>
      </c>
      <c r="F5857" s="1">
        <v>6176</v>
      </c>
      <c r="G5857" s="1">
        <v>14545</v>
      </c>
      <c r="H5857" s="1">
        <v>18666</v>
      </c>
      <c r="I5857" s="1">
        <v>14390</v>
      </c>
      <c r="J5857" s="1">
        <v>7222</v>
      </c>
      <c r="K5857">
        <v>19898</v>
      </c>
      <c r="L5857">
        <v>19466</v>
      </c>
      <c r="M5857">
        <v>21339</v>
      </c>
    </row>
    <row r="5858" spans="1:13" x14ac:dyDescent="0.2">
      <c r="A5858" t="s">
        <v>5867</v>
      </c>
      <c r="B5858">
        <v>907</v>
      </c>
      <c r="C5858">
        <v>660</v>
      </c>
      <c r="D5858">
        <v>727</v>
      </c>
      <c r="E5858" s="1">
        <v>307</v>
      </c>
      <c r="F5858" s="1">
        <v>247</v>
      </c>
      <c r="G5858" s="1">
        <v>539</v>
      </c>
      <c r="H5858" s="1">
        <v>911</v>
      </c>
      <c r="I5858" s="1">
        <v>757</v>
      </c>
      <c r="J5858" s="1">
        <v>318</v>
      </c>
      <c r="K5858">
        <v>936</v>
      </c>
      <c r="L5858">
        <v>1077</v>
      </c>
      <c r="M5858">
        <v>1224</v>
      </c>
    </row>
    <row r="5859" spans="1:13" x14ac:dyDescent="0.2">
      <c r="A5859" t="s">
        <v>5868</v>
      </c>
      <c r="B5859">
        <v>1140</v>
      </c>
      <c r="C5859">
        <v>1178</v>
      </c>
      <c r="D5859">
        <v>1770</v>
      </c>
      <c r="E5859" s="1">
        <v>624</v>
      </c>
      <c r="F5859" s="1">
        <v>656</v>
      </c>
      <c r="G5859" s="1">
        <v>1542</v>
      </c>
      <c r="H5859" s="1">
        <v>1949</v>
      </c>
      <c r="I5859" s="1">
        <v>1194</v>
      </c>
      <c r="J5859" s="1">
        <v>640</v>
      </c>
      <c r="K5859">
        <v>1829</v>
      </c>
      <c r="L5859">
        <v>1221</v>
      </c>
      <c r="M5859">
        <v>1439</v>
      </c>
    </row>
    <row r="5860" spans="1:13" x14ac:dyDescent="0.2">
      <c r="A5860" t="s">
        <v>5869</v>
      </c>
      <c r="B5860">
        <v>5568</v>
      </c>
      <c r="C5860">
        <v>5021</v>
      </c>
      <c r="D5860">
        <v>5891</v>
      </c>
      <c r="E5860" s="1">
        <v>2360</v>
      </c>
      <c r="F5860" s="1">
        <v>2190</v>
      </c>
      <c r="G5860" s="1">
        <v>5202</v>
      </c>
      <c r="H5860" s="1">
        <v>6532</v>
      </c>
      <c r="I5860" s="1">
        <v>4381</v>
      </c>
      <c r="J5860" s="1">
        <v>2103</v>
      </c>
      <c r="K5860">
        <v>7241</v>
      </c>
      <c r="L5860">
        <v>6136</v>
      </c>
      <c r="M5860">
        <v>6872</v>
      </c>
    </row>
    <row r="5861" spans="1:13" x14ac:dyDescent="0.2">
      <c r="A5861" t="s">
        <v>5870</v>
      </c>
      <c r="B5861">
        <v>10832</v>
      </c>
      <c r="C5861">
        <v>8579</v>
      </c>
      <c r="D5861">
        <v>9402</v>
      </c>
      <c r="E5861" s="1">
        <v>4037</v>
      </c>
      <c r="F5861" s="1">
        <v>3967</v>
      </c>
      <c r="G5861" s="1">
        <v>9476</v>
      </c>
      <c r="H5861" s="1">
        <v>19355</v>
      </c>
      <c r="I5861" s="1">
        <v>12093</v>
      </c>
      <c r="J5861" s="1">
        <v>7110</v>
      </c>
      <c r="K5861">
        <v>12449</v>
      </c>
      <c r="L5861">
        <v>12946</v>
      </c>
      <c r="M5861">
        <v>15198</v>
      </c>
    </row>
    <row r="5862" spans="1:13" x14ac:dyDescent="0.2">
      <c r="A5862" t="s">
        <v>5871</v>
      </c>
      <c r="B5862">
        <v>3023</v>
      </c>
      <c r="C5862">
        <v>2357</v>
      </c>
      <c r="D5862">
        <v>2649</v>
      </c>
      <c r="E5862" s="1">
        <v>1279</v>
      </c>
      <c r="F5862" s="1">
        <v>1185</v>
      </c>
      <c r="G5862" s="1">
        <v>2773</v>
      </c>
      <c r="H5862" s="1">
        <v>5872</v>
      </c>
      <c r="I5862" s="1">
        <v>3636</v>
      </c>
      <c r="J5862" s="1">
        <v>2129</v>
      </c>
      <c r="K5862">
        <v>3323</v>
      </c>
      <c r="L5862">
        <v>3354</v>
      </c>
      <c r="M5862">
        <v>4122</v>
      </c>
    </row>
    <row r="5863" spans="1:13" x14ac:dyDescent="0.2">
      <c r="A5863" t="s">
        <v>5872</v>
      </c>
      <c r="B5863">
        <v>10465</v>
      </c>
      <c r="C5863">
        <v>8126</v>
      </c>
      <c r="D5863">
        <v>9823</v>
      </c>
      <c r="E5863" s="1">
        <v>2998</v>
      </c>
      <c r="F5863" s="1">
        <v>2783</v>
      </c>
      <c r="G5863" s="1">
        <v>7168</v>
      </c>
      <c r="H5863" s="1">
        <v>13609</v>
      </c>
      <c r="I5863" s="1">
        <v>8761</v>
      </c>
      <c r="J5863" s="1">
        <v>5230</v>
      </c>
      <c r="K5863">
        <v>10626</v>
      </c>
      <c r="L5863">
        <v>8147</v>
      </c>
      <c r="M5863">
        <v>9315</v>
      </c>
    </row>
    <row r="5864" spans="1:13" x14ac:dyDescent="0.2">
      <c r="A5864" t="s">
        <v>5873</v>
      </c>
      <c r="B5864">
        <v>3750</v>
      </c>
      <c r="C5864">
        <v>3377</v>
      </c>
      <c r="D5864">
        <v>3463</v>
      </c>
      <c r="E5864" s="1">
        <v>1363</v>
      </c>
      <c r="F5864" s="1">
        <v>1276</v>
      </c>
      <c r="G5864" s="1">
        <v>2941</v>
      </c>
      <c r="H5864" s="1">
        <v>3853</v>
      </c>
      <c r="I5864" s="1">
        <v>2538</v>
      </c>
      <c r="J5864" s="1">
        <v>1308</v>
      </c>
      <c r="K5864">
        <v>3753</v>
      </c>
      <c r="L5864">
        <v>3835</v>
      </c>
      <c r="M5864">
        <v>4422</v>
      </c>
    </row>
    <row r="5865" spans="1:13" x14ac:dyDescent="0.2">
      <c r="A5865" t="s">
        <v>5874</v>
      </c>
      <c r="B5865">
        <v>5714</v>
      </c>
      <c r="C5865">
        <v>5414</v>
      </c>
      <c r="D5865">
        <v>6205</v>
      </c>
      <c r="E5865" s="1">
        <v>2241</v>
      </c>
      <c r="F5865" s="1">
        <v>1949</v>
      </c>
      <c r="G5865" s="1">
        <v>4890</v>
      </c>
      <c r="H5865" s="1">
        <v>10206</v>
      </c>
      <c r="I5865" s="1">
        <v>7069</v>
      </c>
      <c r="J5865" s="1">
        <v>4202</v>
      </c>
      <c r="K5865">
        <v>11256</v>
      </c>
      <c r="L5865">
        <v>8712</v>
      </c>
      <c r="M5865">
        <v>10702</v>
      </c>
    </row>
    <row r="5866" spans="1:13" x14ac:dyDescent="0.2">
      <c r="A5866" t="s">
        <v>5875</v>
      </c>
      <c r="B5866">
        <v>4905</v>
      </c>
      <c r="C5866">
        <v>4377</v>
      </c>
      <c r="D5866">
        <v>5421</v>
      </c>
      <c r="E5866" s="1">
        <v>2123</v>
      </c>
      <c r="F5866" s="1">
        <v>1962</v>
      </c>
      <c r="G5866" s="1">
        <v>5031</v>
      </c>
      <c r="H5866" s="1">
        <v>6251</v>
      </c>
      <c r="I5866" s="1">
        <v>4066</v>
      </c>
      <c r="J5866" s="1">
        <v>2481</v>
      </c>
      <c r="K5866">
        <v>6623</v>
      </c>
      <c r="L5866">
        <v>5576</v>
      </c>
      <c r="M5866">
        <v>6005</v>
      </c>
    </row>
    <row r="5867" spans="1:13" x14ac:dyDescent="0.2">
      <c r="A5867" t="s">
        <v>5876</v>
      </c>
      <c r="B5867">
        <v>7769</v>
      </c>
      <c r="C5867">
        <v>6309</v>
      </c>
      <c r="D5867">
        <v>7012</v>
      </c>
      <c r="E5867" s="1">
        <v>4327</v>
      </c>
      <c r="F5867" s="1">
        <v>4012</v>
      </c>
      <c r="G5867" s="1">
        <v>8657</v>
      </c>
      <c r="H5867" s="1">
        <v>5102</v>
      </c>
      <c r="I5867" s="1">
        <v>3612</v>
      </c>
      <c r="J5867" s="1">
        <v>1515</v>
      </c>
      <c r="K5867">
        <v>2948</v>
      </c>
      <c r="L5867">
        <v>2841</v>
      </c>
      <c r="M5867">
        <v>3019</v>
      </c>
    </row>
    <row r="5868" spans="1:13" x14ac:dyDescent="0.2">
      <c r="A5868" t="s">
        <v>5877</v>
      </c>
      <c r="B5868">
        <v>11107</v>
      </c>
      <c r="C5868">
        <v>8904</v>
      </c>
      <c r="D5868">
        <v>11331</v>
      </c>
      <c r="E5868" s="1">
        <v>4713</v>
      </c>
      <c r="F5868" s="1">
        <v>4384</v>
      </c>
      <c r="G5868" s="1">
        <v>11016</v>
      </c>
      <c r="H5868" s="1">
        <v>12015</v>
      </c>
      <c r="I5868" s="1">
        <v>8516</v>
      </c>
      <c r="J5868" s="1">
        <v>4295</v>
      </c>
      <c r="K5868">
        <v>11657</v>
      </c>
      <c r="L5868">
        <v>9022</v>
      </c>
      <c r="M5868">
        <v>9621</v>
      </c>
    </row>
    <row r="5869" spans="1:13" x14ac:dyDescent="0.2">
      <c r="A5869" t="s">
        <v>5878</v>
      </c>
      <c r="B5869">
        <v>1146</v>
      </c>
      <c r="C5869">
        <v>1093</v>
      </c>
      <c r="D5869">
        <v>1523</v>
      </c>
      <c r="E5869" s="1">
        <v>470</v>
      </c>
      <c r="F5869" s="1">
        <v>416</v>
      </c>
      <c r="G5869" s="1">
        <v>1073</v>
      </c>
      <c r="H5869" s="1">
        <v>1596</v>
      </c>
      <c r="I5869" s="1">
        <v>1172</v>
      </c>
      <c r="J5869" s="1">
        <v>623</v>
      </c>
      <c r="K5869">
        <v>2034</v>
      </c>
      <c r="L5869">
        <v>1466</v>
      </c>
      <c r="M5869">
        <v>1785</v>
      </c>
    </row>
    <row r="5870" spans="1:13" x14ac:dyDescent="0.2">
      <c r="A5870" t="s">
        <v>5879</v>
      </c>
      <c r="B5870">
        <v>3298</v>
      </c>
      <c r="C5870">
        <v>3135</v>
      </c>
      <c r="D5870">
        <v>3918</v>
      </c>
      <c r="E5870" s="1">
        <v>1556</v>
      </c>
      <c r="F5870" s="1">
        <v>1413</v>
      </c>
      <c r="G5870" s="1">
        <v>3375</v>
      </c>
      <c r="H5870" s="1">
        <v>3703</v>
      </c>
      <c r="I5870" s="1">
        <v>2371</v>
      </c>
      <c r="J5870" s="1">
        <v>1302</v>
      </c>
      <c r="K5870">
        <v>4105</v>
      </c>
      <c r="L5870">
        <v>3222</v>
      </c>
      <c r="M5870">
        <v>3632</v>
      </c>
    </row>
    <row r="5871" spans="1:13" x14ac:dyDescent="0.2">
      <c r="A5871" t="s">
        <v>5880</v>
      </c>
      <c r="B5871">
        <v>3986</v>
      </c>
      <c r="C5871">
        <v>3498</v>
      </c>
      <c r="D5871">
        <v>4314</v>
      </c>
      <c r="E5871" s="1">
        <v>1635</v>
      </c>
      <c r="F5871" s="1">
        <v>1608</v>
      </c>
      <c r="G5871" s="1">
        <v>3847</v>
      </c>
      <c r="H5871" s="1">
        <v>5264</v>
      </c>
      <c r="I5871" s="1">
        <v>3738</v>
      </c>
      <c r="J5871" s="1">
        <v>1823</v>
      </c>
      <c r="K5871">
        <v>4923</v>
      </c>
      <c r="L5871">
        <v>4066</v>
      </c>
      <c r="M5871">
        <v>4612</v>
      </c>
    </row>
    <row r="5872" spans="1:13" x14ac:dyDescent="0.2">
      <c r="A5872" t="s">
        <v>5881</v>
      </c>
      <c r="B5872">
        <v>2629</v>
      </c>
      <c r="C5872">
        <v>2416</v>
      </c>
      <c r="D5872">
        <v>2457</v>
      </c>
      <c r="E5872" s="1">
        <v>1061</v>
      </c>
      <c r="F5872" s="1">
        <v>891</v>
      </c>
      <c r="G5872" s="1">
        <v>2250</v>
      </c>
      <c r="H5872" s="1">
        <v>2872</v>
      </c>
      <c r="I5872" s="1">
        <v>2003</v>
      </c>
      <c r="J5872" s="1">
        <v>1114</v>
      </c>
      <c r="K5872">
        <v>2211</v>
      </c>
      <c r="L5872">
        <v>2280</v>
      </c>
      <c r="M5872">
        <v>2530</v>
      </c>
    </row>
    <row r="5873" spans="1:13" x14ac:dyDescent="0.2">
      <c r="A5873" t="s">
        <v>5882</v>
      </c>
      <c r="B5873">
        <v>36</v>
      </c>
      <c r="C5873">
        <v>21</v>
      </c>
      <c r="D5873">
        <v>17</v>
      </c>
      <c r="E5873" s="1">
        <v>22</v>
      </c>
      <c r="F5873" s="1">
        <v>14</v>
      </c>
      <c r="G5873" s="1">
        <v>39</v>
      </c>
      <c r="H5873" s="1">
        <v>74</v>
      </c>
      <c r="I5873" s="1">
        <v>50</v>
      </c>
      <c r="J5873" s="1">
        <v>25</v>
      </c>
      <c r="K5873">
        <v>33</v>
      </c>
      <c r="L5873">
        <v>24</v>
      </c>
      <c r="M5873">
        <v>34</v>
      </c>
    </row>
    <row r="5874" spans="1:13" x14ac:dyDescent="0.2">
      <c r="A5874" t="s">
        <v>5883</v>
      </c>
      <c r="B5874">
        <v>8587</v>
      </c>
      <c r="C5874">
        <v>9107</v>
      </c>
      <c r="D5874">
        <v>7471</v>
      </c>
      <c r="E5874" s="1">
        <v>3658</v>
      </c>
      <c r="F5874" s="1">
        <v>3525</v>
      </c>
      <c r="G5874" s="1">
        <v>8797</v>
      </c>
      <c r="H5874" s="1">
        <v>9648</v>
      </c>
      <c r="I5874" s="1">
        <v>7716</v>
      </c>
      <c r="J5874" s="1">
        <v>3838</v>
      </c>
      <c r="K5874">
        <v>5161</v>
      </c>
      <c r="L5874">
        <v>6576</v>
      </c>
      <c r="M5874">
        <v>6749</v>
      </c>
    </row>
    <row r="5875" spans="1:13" x14ac:dyDescent="0.2">
      <c r="A5875" t="s">
        <v>5884</v>
      </c>
      <c r="B5875">
        <v>3879</v>
      </c>
      <c r="C5875">
        <v>3398</v>
      </c>
      <c r="D5875">
        <v>3601</v>
      </c>
      <c r="E5875" s="1">
        <v>1123</v>
      </c>
      <c r="F5875" s="1">
        <v>1091</v>
      </c>
      <c r="G5875" s="1">
        <v>2900</v>
      </c>
      <c r="H5875" s="1">
        <v>3568</v>
      </c>
      <c r="I5875" s="1">
        <v>2623</v>
      </c>
      <c r="J5875" s="1">
        <v>1375</v>
      </c>
      <c r="K5875">
        <v>4710</v>
      </c>
      <c r="L5875">
        <v>4503</v>
      </c>
      <c r="M5875">
        <v>4983</v>
      </c>
    </row>
    <row r="5876" spans="1:13" x14ac:dyDescent="0.2">
      <c r="A5876" t="s">
        <v>5885</v>
      </c>
      <c r="B5876">
        <v>4840</v>
      </c>
      <c r="C5876">
        <v>3675</v>
      </c>
      <c r="D5876">
        <v>3975</v>
      </c>
      <c r="E5876" s="1">
        <v>1659</v>
      </c>
      <c r="F5876" s="1">
        <v>1348</v>
      </c>
      <c r="G5876" s="1">
        <v>3232</v>
      </c>
      <c r="H5876" s="1">
        <v>4868</v>
      </c>
      <c r="I5876" s="1">
        <v>3602</v>
      </c>
      <c r="J5876" s="1">
        <v>1798</v>
      </c>
      <c r="K5876">
        <v>5793</v>
      </c>
      <c r="L5876">
        <v>5083</v>
      </c>
      <c r="M5876">
        <v>6005</v>
      </c>
    </row>
    <row r="5877" spans="1:13" x14ac:dyDescent="0.2">
      <c r="A5877" t="s">
        <v>5886</v>
      </c>
      <c r="B5877">
        <v>727</v>
      </c>
      <c r="C5877">
        <v>682</v>
      </c>
      <c r="D5877">
        <v>760</v>
      </c>
      <c r="E5877" s="1">
        <v>194</v>
      </c>
      <c r="F5877" s="1">
        <v>248</v>
      </c>
      <c r="G5877" s="1">
        <v>532</v>
      </c>
      <c r="H5877" s="1">
        <v>763</v>
      </c>
      <c r="I5877" s="1">
        <v>426</v>
      </c>
      <c r="J5877" s="1">
        <v>318</v>
      </c>
      <c r="K5877">
        <v>910</v>
      </c>
      <c r="L5877">
        <v>782</v>
      </c>
      <c r="M5877">
        <v>911</v>
      </c>
    </row>
    <row r="5878" spans="1:13" x14ac:dyDescent="0.2">
      <c r="A5878" t="s">
        <v>5887</v>
      </c>
      <c r="B5878">
        <v>3227</v>
      </c>
      <c r="C5878">
        <v>2626</v>
      </c>
      <c r="D5878">
        <v>2763</v>
      </c>
      <c r="E5878" s="1">
        <v>957</v>
      </c>
      <c r="F5878" s="1">
        <v>898</v>
      </c>
      <c r="G5878" s="1">
        <v>2120</v>
      </c>
      <c r="H5878" s="1">
        <v>2430</v>
      </c>
      <c r="I5878" s="1">
        <v>1580</v>
      </c>
      <c r="J5878" s="1">
        <v>1018</v>
      </c>
      <c r="K5878">
        <v>2847</v>
      </c>
      <c r="L5878">
        <v>2931</v>
      </c>
      <c r="M5878">
        <v>3253</v>
      </c>
    </row>
    <row r="5879" spans="1:13" x14ac:dyDescent="0.2">
      <c r="A5879" t="s">
        <v>5888</v>
      </c>
      <c r="B5879">
        <v>7401</v>
      </c>
      <c r="C5879">
        <v>5582</v>
      </c>
      <c r="D5879">
        <v>5756</v>
      </c>
      <c r="E5879" s="1">
        <v>3146</v>
      </c>
      <c r="F5879" s="1">
        <v>3151</v>
      </c>
      <c r="G5879" s="1">
        <v>7218</v>
      </c>
      <c r="H5879" s="1">
        <v>6493</v>
      </c>
      <c r="I5879" s="1">
        <v>5284</v>
      </c>
      <c r="J5879" s="1">
        <v>2454</v>
      </c>
      <c r="K5879">
        <v>2104</v>
      </c>
      <c r="L5879">
        <v>3012</v>
      </c>
      <c r="M5879">
        <v>2123</v>
      </c>
    </row>
    <row r="5880" spans="1:13" x14ac:dyDescent="0.2">
      <c r="A5880" t="s">
        <v>5889</v>
      </c>
      <c r="B5880">
        <v>8955</v>
      </c>
      <c r="C5880">
        <v>6923</v>
      </c>
      <c r="D5880">
        <v>7027</v>
      </c>
      <c r="E5880" s="1">
        <v>3743</v>
      </c>
      <c r="F5880" s="1">
        <v>3173</v>
      </c>
      <c r="G5880" s="1">
        <v>7187</v>
      </c>
      <c r="H5880" s="1">
        <v>10603</v>
      </c>
      <c r="I5880" s="1">
        <v>7091</v>
      </c>
      <c r="J5880" s="1">
        <v>4355</v>
      </c>
      <c r="K5880">
        <v>7772</v>
      </c>
      <c r="L5880">
        <v>7319</v>
      </c>
      <c r="M5880">
        <v>8019</v>
      </c>
    </row>
    <row r="5881" spans="1:13" x14ac:dyDescent="0.2">
      <c r="A5881" t="s">
        <v>5890</v>
      </c>
      <c r="B5881">
        <v>14318</v>
      </c>
      <c r="C5881">
        <v>13508</v>
      </c>
      <c r="D5881">
        <v>14733</v>
      </c>
      <c r="E5881" s="1">
        <v>4852</v>
      </c>
      <c r="F5881" s="1">
        <v>3918</v>
      </c>
      <c r="G5881" s="1">
        <v>9307</v>
      </c>
      <c r="H5881" s="1">
        <v>8427</v>
      </c>
      <c r="I5881" s="1">
        <v>6702</v>
      </c>
      <c r="J5881" s="1">
        <v>3262</v>
      </c>
      <c r="K5881">
        <v>10723</v>
      </c>
      <c r="L5881">
        <v>10064</v>
      </c>
      <c r="M5881">
        <v>10582</v>
      </c>
    </row>
    <row r="5882" spans="1:13" x14ac:dyDescent="0.2">
      <c r="A5882" t="s">
        <v>5891</v>
      </c>
      <c r="B5882">
        <v>2583</v>
      </c>
      <c r="C5882">
        <v>2411</v>
      </c>
      <c r="D5882">
        <v>2208</v>
      </c>
      <c r="E5882" s="1">
        <v>954</v>
      </c>
      <c r="F5882" s="1">
        <v>836</v>
      </c>
      <c r="G5882" s="1">
        <v>1935</v>
      </c>
      <c r="H5882" s="1">
        <v>1996</v>
      </c>
      <c r="I5882" s="1">
        <v>1493</v>
      </c>
      <c r="J5882" s="1">
        <v>692</v>
      </c>
      <c r="K5882">
        <v>1637</v>
      </c>
      <c r="L5882">
        <v>2034</v>
      </c>
      <c r="M5882">
        <v>2092</v>
      </c>
    </row>
    <row r="5883" spans="1:13" x14ac:dyDescent="0.2">
      <c r="A5883" t="s">
        <v>5892</v>
      </c>
      <c r="B5883">
        <v>4820</v>
      </c>
      <c r="C5883">
        <v>4285</v>
      </c>
      <c r="D5883">
        <v>4132</v>
      </c>
      <c r="E5883" s="1">
        <v>1483</v>
      </c>
      <c r="F5883" s="1">
        <v>1318</v>
      </c>
      <c r="G5883" s="1">
        <v>2932</v>
      </c>
      <c r="H5883" s="1">
        <v>5689</v>
      </c>
      <c r="I5883" s="1">
        <v>3807</v>
      </c>
      <c r="J5883" s="1">
        <v>2185</v>
      </c>
      <c r="K5883">
        <v>8275</v>
      </c>
      <c r="L5883">
        <v>8047</v>
      </c>
      <c r="M5883">
        <v>9115</v>
      </c>
    </row>
    <row r="5884" spans="1:13" x14ac:dyDescent="0.2">
      <c r="A5884" t="s">
        <v>5893</v>
      </c>
      <c r="B5884">
        <v>3229</v>
      </c>
      <c r="C5884">
        <v>3517</v>
      </c>
      <c r="D5884">
        <v>5539</v>
      </c>
      <c r="E5884" s="1">
        <v>1380</v>
      </c>
      <c r="F5884" s="1">
        <v>1250</v>
      </c>
      <c r="G5884" s="1">
        <v>2840</v>
      </c>
      <c r="H5884" s="1">
        <v>3614</v>
      </c>
      <c r="I5884" s="1">
        <v>1936</v>
      </c>
      <c r="J5884" s="1">
        <v>1259</v>
      </c>
      <c r="K5884">
        <v>5474</v>
      </c>
      <c r="L5884">
        <v>3810</v>
      </c>
      <c r="M5884">
        <v>4136</v>
      </c>
    </row>
    <row r="5885" spans="1:13" x14ac:dyDescent="0.2">
      <c r="A5885" t="s">
        <v>5894</v>
      </c>
      <c r="B5885">
        <v>8686</v>
      </c>
      <c r="C5885">
        <v>8670</v>
      </c>
      <c r="D5885">
        <v>11219</v>
      </c>
      <c r="E5885" s="1">
        <v>2747</v>
      </c>
      <c r="F5885" s="1">
        <v>2634</v>
      </c>
      <c r="G5885" s="1">
        <v>5964</v>
      </c>
      <c r="H5885" s="1">
        <v>8158</v>
      </c>
      <c r="I5885" s="1">
        <v>4479</v>
      </c>
      <c r="J5885" s="1">
        <v>2609</v>
      </c>
      <c r="K5885">
        <v>12826</v>
      </c>
      <c r="L5885">
        <v>10476</v>
      </c>
      <c r="M5885">
        <v>11347</v>
      </c>
    </row>
    <row r="5886" spans="1:13" x14ac:dyDescent="0.2">
      <c r="A5886" t="s">
        <v>5895</v>
      </c>
      <c r="B5886">
        <v>3869</v>
      </c>
      <c r="C5886">
        <v>3259</v>
      </c>
      <c r="D5886">
        <v>3894</v>
      </c>
      <c r="E5886" s="1">
        <v>1739</v>
      </c>
      <c r="F5886" s="1">
        <v>1635</v>
      </c>
      <c r="G5886" s="1">
        <v>3954</v>
      </c>
      <c r="H5886" s="1">
        <v>4410</v>
      </c>
      <c r="I5886" s="1">
        <v>3040</v>
      </c>
      <c r="J5886" s="1">
        <v>1552</v>
      </c>
      <c r="K5886">
        <v>3128</v>
      </c>
      <c r="L5886">
        <v>2705</v>
      </c>
      <c r="M5886">
        <v>3262</v>
      </c>
    </row>
    <row r="5887" spans="1:13" x14ac:dyDescent="0.2">
      <c r="A5887" t="s">
        <v>5896</v>
      </c>
      <c r="B5887">
        <v>895</v>
      </c>
      <c r="C5887">
        <v>599</v>
      </c>
      <c r="D5887">
        <v>921</v>
      </c>
      <c r="E5887" s="1">
        <v>374</v>
      </c>
      <c r="F5887" s="1">
        <v>375</v>
      </c>
      <c r="G5887" s="1">
        <v>843</v>
      </c>
      <c r="H5887" s="1">
        <v>1100</v>
      </c>
      <c r="I5887" s="1">
        <v>768</v>
      </c>
      <c r="J5887" s="1">
        <v>434</v>
      </c>
      <c r="K5887">
        <v>881</v>
      </c>
      <c r="L5887">
        <v>650</v>
      </c>
      <c r="M5887">
        <v>668</v>
      </c>
    </row>
    <row r="5888" spans="1:13" x14ac:dyDescent="0.2">
      <c r="A5888" t="s">
        <v>5897</v>
      </c>
      <c r="B5888">
        <v>1029</v>
      </c>
      <c r="C5888">
        <v>892</v>
      </c>
      <c r="D5888">
        <v>981</v>
      </c>
      <c r="E5888" s="1">
        <v>367</v>
      </c>
      <c r="F5888" s="1">
        <v>388</v>
      </c>
      <c r="G5888" s="1">
        <v>776</v>
      </c>
      <c r="H5888" s="1">
        <v>2414</v>
      </c>
      <c r="I5888" s="1">
        <v>1554</v>
      </c>
      <c r="J5888" s="1">
        <v>839</v>
      </c>
      <c r="K5888">
        <v>1630</v>
      </c>
      <c r="L5888">
        <v>1535</v>
      </c>
      <c r="M5888">
        <v>1760</v>
      </c>
    </row>
    <row r="5889" spans="1:13" x14ac:dyDescent="0.2">
      <c r="A5889" t="s">
        <v>5898</v>
      </c>
      <c r="B5889">
        <v>8216</v>
      </c>
      <c r="C5889">
        <v>6015</v>
      </c>
      <c r="D5889">
        <v>7055</v>
      </c>
      <c r="E5889" s="1">
        <v>3343</v>
      </c>
      <c r="F5889" s="1">
        <v>3166</v>
      </c>
      <c r="G5889" s="1">
        <v>7977</v>
      </c>
      <c r="H5889" s="1">
        <v>14646</v>
      </c>
      <c r="I5889" s="1">
        <v>9329</v>
      </c>
      <c r="J5889" s="1">
        <v>6239</v>
      </c>
      <c r="K5889">
        <v>7114</v>
      </c>
      <c r="L5889">
        <v>5980</v>
      </c>
      <c r="M5889">
        <v>6949</v>
      </c>
    </row>
    <row r="5890" spans="1:13" x14ac:dyDescent="0.2">
      <c r="A5890" t="s">
        <v>5899</v>
      </c>
      <c r="B5890">
        <v>3187</v>
      </c>
      <c r="C5890">
        <v>2466</v>
      </c>
      <c r="D5890">
        <v>2845</v>
      </c>
      <c r="E5890" s="1">
        <v>1031</v>
      </c>
      <c r="F5890" s="1">
        <v>829</v>
      </c>
      <c r="G5890" s="1">
        <v>2252</v>
      </c>
      <c r="H5890" s="1">
        <v>2571</v>
      </c>
      <c r="I5890" s="1">
        <v>1651</v>
      </c>
      <c r="J5890" s="1">
        <v>951</v>
      </c>
      <c r="K5890">
        <v>2730</v>
      </c>
      <c r="L5890">
        <v>2641</v>
      </c>
      <c r="M5890">
        <v>2977</v>
      </c>
    </row>
    <row r="5891" spans="1:13" x14ac:dyDescent="0.2">
      <c r="A5891" t="s">
        <v>5900</v>
      </c>
      <c r="B5891">
        <v>319</v>
      </c>
      <c r="C5891">
        <v>233</v>
      </c>
      <c r="D5891">
        <v>293</v>
      </c>
      <c r="E5891" s="1">
        <v>81</v>
      </c>
      <c r="F5891" s="1">
        <v>79</v>
      </c>
      <c r="G5891" s="1">
        <v>228</v>
      </c>
      <c r="H5891" s="1">
        <v>201</v>
      </c>
      <c r="I5891" s="1">
        <v>125</v>
      </c>
      <c r="J5891" s="1">
        <v>86</v>
      </c>
      <c r="K5891">
        <v>311</v>
      </c>
      <c r="L5891">
        <v>272</v>
      </c>
      <c r="M5891">
        <v>300</v>
      </c>
    </row>
    <row r="5892" spans="1:13" x14ac:dyDescent="0.2">
      <c r="A5892" t="s">
        <v>5901</v>
      </c>
      <c r="B5892">
        <v>9193</v>
      </c>
      <c r="C5892">
        <v>8702</v>
      </c>
      <c r="D5892">
        <v>8985</v>
      </c>
      <c r="E5892" s="1">
        <v>3430</v>
      </c>
      <c r="F5892" s="1">
        <v>3065</v>
      </c>
      <c r="G5892" s="1">
        <v>7244</v>
      </c>
      <c r="H5892" s="1">
        <v>8318</v>
      </c>
      <c r="I5892" s="1">
        <v>6082</v>
      </c>
      <c r="J5892" s="1">
        <v>3120</v>
      </c>
      <c r="K5892">
        <v>8367</v>
      </c>
      <c r="L5892">
        <v>7810</v>
      </c>
      <c r="M5892">
        <v>8609</v>
      </c>
    </row>
    <row r="5893" spans="1:13" x14ac:dyDescent="0.2">
      <c r="A5893" t="s">
        <v>5902</v>
      </c>
      <c r="B5893">
        <v>2591</v>
      </c>
      <c r="C5893">
        <v>2265</v>
      </c>
      <c r="D5893">
        <v>2844</v>
      </c>
      <c r="E5893" s="1">
        <v>896</v>
      </c>
      <c r="F5893" s="1">
        <v>787</v>
      </c>
      <c r="G5893" s="1">
        <v>1914</v>
      </c>
      <c r="H5893" s="1">
        <v>2674</v>
      </c>
      <c r="I5893" s="1">
        <v>1500</v>
      </c>
      <c r="J5893" s="1">
        <v>963</v>
      </c>
      <c r="K5893">
        <v>2896</v>
      </c>
      <c r="L5893">
        <v>2105</v>
      </c>
      <c r="M5893">
        <v>2664</v>
      </c>
    </row>
    <row r="5894" spans="1:13" x14ac:dyDescent="0.2">
      <c r="A5894" t="s">
        <v>5903</v>
      </c>
      <c r="B5894">
        <v>5613</v>
      </c>
      <c r="C5894">
        <v>5747</v>
      </c>
      <c r="D5894">
        <v>8398</v>
      </c>
      <c r="E5894" s="1">
        <v>1574</v>
      </c>
      <c r="F5894" s="1">
        <v>1648</v>
      </c>
      <c r="G5894" s="1">
        <v>4266</v>
      </c>
      <c r="H5894" s="1">
        <v>8149</v>
      </c>
      <c r="I5894" s="1">
        <v>4120</v>
      </c>
      <c r="J5894" s="1">
        <v>2904</v>
      </c>
      <c r="K5894">
        <v>12220</v>
      </c>
      <c r="L5894">
        <v>8539</v>
      </c>
      <c r="M5894">
        <v>9797</v>
      </c>
    </row>
    <row r="5895" spans="1:13" x14ac:dyDescent="0.2">
      <c r="A5895" t="s">
        <v>5904</v>
      </c>
      <c r="B5895">
        <v>141</v>
      </c>
      <c r="C5895">
        <v>140</v>
      </c>
      <c r="D5895">
        <v>125</v>
      </c>
      <c r="E5895" s="1">
        <v>48</v>
      </c>
      <c r="F5895" s="1">
        <v>64</v>
      </c>
      <c r="G5895" s="1">
        <v>124</v>
      </c>
      <c r="H5895" s="1">
        <v>127</v>
      </c>
      <c r="I5895" s="1">
        <v>79</v>
      </c>
      <c r="J5895" s="1">
        <v>76</v>
      </c>
      <c r="K5895">
        <v>58</v>
      </c>
      <c r="L5895">
        <v>44</v>
      </c>
      <c r="M5895">
        <v>67</v>
      </c>
    </row>
    <row r="5896" spans="1:13" x14ac:dyDescent="0.2">
      <c r="A5896" t="s">
        <v>5905</v>
      </c>
      <c r="B5896">
        <v>1608</v>
      </c>
      <c r="C5896">
        <v>1243</v>
      </c>
      <c r="D5896">
        <v>1283</v>
      </c>
      <c r="E5896" s="1">
        <v>490</v>
      </c>
      <c r="F5896" s="1">
        <v>463</v>
      </c>
      <c r="G5896" s="1">
        <v>948</v>
      </c>
      <c r="H5896" s="1">
        <v>1922</v>
      </c>
      <c r="I5896" s="1">
        <v>1167</v>
      </c>
      <c r="J5896" s="1">
        <v>736</v>
      </c>
      <c r="K5896">
        <v>1372</v>
      </c>
      <c r="L5896">
        <v>1299</v>
      </c>
      <c r="M5896">
        <v>1369</v>
      </c>
    </row>
    <row r="5897" spans="1:13" x14ac:dyDescent="0.2">
      <c r="A5897" t="s">
        <v>5906</v>
      </c>
      <c r="B5897">
        <v>374</v>
      </c>
      <c r="C5897">
        <v>354</v>
      </c>
      <c r="D5897">
        <v>297</v>
      </c>
      <c r="E5897" s="1">
        <v>319</v>
      </c>
      <c r="F5897" s="1">
        <v>247</v>
      </c>
      <c r="G5897" s="1">
        <v>665</v>
      </c>
      <c r="H5897" s="1">
        <v>417</v>
      </c>
      <c r="I5897" s="1">
        <v>261</v>
      </c>
      <c r="J5897" s="1">
        <v>177</v>
      </c>
      <c r="K5897">
        <v>207</v>
      </c>
      <c r="L5897">
        <v>305</v>
      </c>
      <c r="M5897">
        <v>299</v>
      </c>
    </row>
    <row r="5898" spans="1:13" x14ac:dyDescent="0.2">
      <c r="A5898" t="s">
        <v>5907</v>
      </c>
      <c r="B5898">
        <v>2375</v>
      </c>
      <c r="C5898">
        <v>2322</v>
      </c>
      <c r="D5898">
        <v>2682</v>
      </c>
      <c r="E5898" s="1">
        <v>1156</v>
      </c>
      <c r="F5898" s="1">
        <v>1036</v>
      </c>
      <c r="G5898" s="1">
        <v>2313</v>
      </c>
      <c r="H5898" s="1">
        <v>2584</v>
      </c>
      <c r="I5898" s="1">
        <v>1854</v>
      </c>
      <c r="J5898" s="1">
        <v>1059</v>
      </c>
      <c r="K5898">
        <v>1978</v>
      </c>
      <c r="L5898">
        <v>1890</v>
      </c>
      <c r="M5898">
        <v>2129</v>
      </c>
    </row>
    <row r="5899" spans="1:13" x14ac:dyDescent="0.2">
      <c r="A5899" t="s">
        <v>5908</v>
      </c>
      <c r="B5899">
        <v>9379</v>
      </c>
      <c r="C5899">
        <v>7517</v>
      </c>
      <c r="D5899">
        <v>7522</v>
      </c>
      <c r="E5899" s="1">
        <v>2774</v>
      </c>
      <c r="F5899" s="1">
        <v>2426</v>
      </c>
      <c r="G5899" s="1">
        <v>6097</v>
      </c>
      <c r="H5899" s="1">
        <v>9034</v>
      </c>
      <c r="I5899" s="1">
        <v>6805</v>
      </c>
      <c r="J5899" s="1">
        <v>3468</v>
      </c>
      <c r="K5899">
        <v>11894</v>
      </c>
      <c r="L5899">
        <v>10917</v>
      </c>
      <c r="M5899">
        <v>12432</v>
      </c>
    </row>
    <row r="5900" spans="1:13" x14ac:dyDescent="0.2">
      <c r="A5900" t="s">
        <v>5909</v>
      </c>
      <c r="B5900">
        <v>3551</v>
      </c>
      <c r="C5900">
        <v>2680</v>
      </c>
      <c r="D5900">
        <v>3279</v>
      </c>
      <c r="E5900" s="1">
        <v>1558</v>
      </c>
      <c r="F5900" s="1">
        <v>1229</v>
      </c>
      <c r="G5900" s="1">
        <v>2732</v>
      </c>
      <c r="H5900" s="1">
        <v>3840</v>
      </c>
      <c r="I5900" s="1">
        <v>2786</v>
      </c>
      <c r="J5900" s="1">
        <v>1358</v>
      </c>
      <c r="K5900">
        <v>4258</v>
      </c>
      <c r="L5900">
        <v>3309</v>
      </c>
      <c r="M5900">
        <v>4110</v>
      </c>
    </row>
    <row r="5901" spans="1:13" x14ac:dyDescent="0.2">
      <c r="A5901" t="s">
        <v>5910</v>
      </c>
      <c r="B5901">
        <v>392</v>
      </c>
      <c r="C5901">
        <v>389</v>
      </c>
      <c r="D5901">
        <v>469</v>
      </c>
      <c r="E5901" s="1">
        <v>132</v>
      </c>
      <c r="F5901" s="1">
        <v>135</v>
      </c>
      <c r="G5901" s="1">
        <v>311</v>
      </c>
      <c r="H5901" s="1">
        <v>387</v>
      </c>
      <c r="I5901" s="1">
        <v>293</v>
      </c>
      <c r="J5901" s="1">
        <v>144</v>
      </c>
      <c r="K5901">
        <v>607</v>
      </c>
      <c r="L5901">
        <v>580</v>
      </c>
      <c r="M5901">
        <v>668</v>
      </c>
    </row>
    <row r="5902" spans="1:13" x14ac:dyDescent="0.2">
      <c r="A5902" t="s">
        <v>5911</v>
      </c>
      <c r="B5902">
        <v>4002</v>
      </c>
      <c r="C5902">
        <v>3606</v>
      </c>
      <c r="D5902">
        <v>3859</v>
      </c>
      <c r="E5902" s="1">
        <v>1447</v>
      </c>
      <c r="F5902" s="1">
        <v>1111</v>
      </c>
      <c r="G5902" s="1">
        <v>2763</v>
      </c>
      <c r="H5902" s="1">
        <v>5328</v>
      </c>
      <c r="I5902" s="1">
        <v>3635</v>
      </c>
      <c r="J5902" s="1">
        <v>2174</v>
      </c>
      <c r="K5902">
        <v>7399</v>
      </c>
      <c r="L5902">
        <v>6516</v>
      </c>
      <c r="M5902">
        <v>7492</v>
      </c>
    </row>
    <row r="5903" spans="1:13" x14ac:dyDescent="0.2">
      <c r="A5903" t="s">
        <v>5912</v>
      </c>
      <c r="B5903">
        <v>3691</v>
      </c>
      <c r="C5903">
        <v>3296</v>
      </c>
      <c r="D5903">
        <v>3408</v>
      </c>
      <c r="E5903" s="1">
        <v>1205</v>
      </c>
      <c r="F5903" s="1">
        <v>1144</v>
      </c>
      <c r="G5903" s="1">
        <v>2829</v>
      </c>
      <c r="H5903" s="1">
        <v>3232</v>
      </c>
      <c r="I5903" s="1">
        <v>2561</v>
      </c>
      <c r="J5903" s="1">
        <v>1238</v>
      </c>
      <c r="K5903">
        <v>3394</v>
      </c>
      <c r="L5903">
        <v>3528</v>
      </c>
      <c r="M5903">
        <v>3832</v>
      </c>
    </row>
    <row r="5904" spans="1:13" x14ac:dyDescent="0.2">
      <c r="A5904" t="s">
        <v>5913</v>
      </c>
      <c r="B5904">
        <v>4119</v>
      </c>
      <c r="C5904">
        <v>3965</v>
      </c>
      <c r="D5904">
        <v>4316</v>
      </c>
      <c r="E5904" s="1">
        <v>1651</v>
      </c>
      <c r="F5904" s="1">
        <v>1386</v>
      </c>
      <c r="G5904" s="1">
        <v>3527</v>
      </c>
      <c r="H5904" s="1">
        <v>3834</v>
      </c>
      <c r="I5904" s="1">
        <v>2690</v>
      </c>
      <c r="J5904" s="1">
        <v>1570</v>
      </c>
      <c r="K5904">
        <v>3529</v>
      </c>
      <c r="L5904">
        <v>3040</v>
      </c>
      <c r="M5904">
        <v>3413</v>
      </c>
    </row>
    <row r="5905" spans="1:13" x14ac:dyDescent="0.2">
      <c r="A5905" t="s">
        <v>5914</v>
      </c>
      <c r="B5905">
        <v>4806</v>
      </c>
      <c r="C5905">
        <v>4413</v>
      </c>
      <c r="D5905">
        <v>5106</v>
      </c>
      <c r="E5905" s="1">
        <v>1154</v>
      </c>
      <c r="F5905" s="1">
        <v>1156</v>
      </c>
      <c r="G5905" s="1">
        <v>2868</v>
      </c>
      <c r="H5905" s="1">
        <v>3705</v>
      </c>
      <c r="I5905" s="1">
        <v>2383</v>
      </c>
      <c r="J5905" s="1">
        <v>1519</v>
      </c>
      <c r="K5905">
        <v>4906</v>
      </c>
      <c r="L5905">
        <v>4333</v>
      </c>
      <c r="M5905">
        <v>4831</v>
      </c>
    </row>
    <row r="5906" spans="1:13" x14ac:dyDescent="0.2">
      <c r="A5906" t="s">
        <v>5915</v>
      </c>
      <c r="B5906">
        <v>44351</v>
      </c>
      <c r="C5906">
        <v>36553</v>
      </c>
      <c r="D5906">
        <v>37475</v>
      </c>
      <c r="E5906" s="1">
        <v>10290</v>
      </c>
      <c r="F5906" s="1">
        <v>9268</v>
      </c>
      <c r="G5906" s="1">
        <v>24089</v>
      </c>
      <c r="H5906" s="1">
        <v>38381</v>
      </c>
      <c r="I5906" s="1">
        <v>21863</v>
      </c>
      <c r="J5906" s="1">
        <v>12280</v>
      </c>
      <c r="K5906">
        <v>40275</v>
      </c>
      <c r="L5906">
        <v>42385</v>
      </c>
      <c r="M5906">
        <v>52292</v>
      </c>
    </row>
    <row r="5907" spans="1:13" x14ac:dyDescent="0.2">
      <c r="A5907" t="s">
        <v>5916</v>
      </c>
      <c r="B5907">
        <v>13642</v>
      </c>
      <c r="C5907">
        <v>12294</v>
      </c>
      <c r="D5907">
        <v>16252</v>
      </c>
      <c r="E5907" s="1">
        <v>3537</v>
      </c>
      <c r="F5907" s="1">
        <v>3422</v>
      </c>
      <c r="G5907" s="1">
        <v>8699</v>
      </c>
      <c r="H5907" s="1">
        <v>13895</v>
      </c>
      <c r="I5907" s="1">
        <v>7505</v>
      </c>
      <c r="J5907" s="1">
        <v>4598</v>
      </c>
      <c r="K5907">
        <v>16277</v>
      </c>
      <c r="L5907">
        <v>12661</v>
      </c>
      <c r="M5907">
        <v>15679</v>
      </c>
    </row>
    <row r="5908" spans="1:13" x14ac:dyDescent="0.2">
      <c r="A5908" t="s">
        <v>5917</v>
      </c>
      <c r="B5908">
        <v>1615</v>
      </c>
      <c r="C5908">
        <v>1369</v>
      </c>
      <c r="D5908">
        <v>1477</v>
      </c>
      <c r="E5908" s="1">
        <v>572</v>
      </c>
      <c r="F5908" s="1">
        <v>533</v>
      </c>
      <c r="G5908" s="1">
        <v>1282</v>
      </c>
      <c r="H5908" s="1">
        <v>2000</v>
      </c>
      <c r="I5908" s="1">
        <v>1413</v>
      </c>
      <c r="J5908" s="1">
        <v>743</v>
      </c>
      <c r="K5908">
        <v>1885</v>
      </c>
      <c r="L5908">
        <v>1731</v>
      </c>
      <c r="M5908">
        <v>2005</v>
      </c>
    </row>
    <row r="5909" spans="1:13" x14ac:dyDescent="0.2">
      <c r="A5909" t="s">
        <v>5918</v>
      </c>
      <c r="B5909">
        <v>1518</v>
      </c>
      <c r="C5909">
        <v>1127</v>
      </c>
      <c r="D5909">
        <v>1364</v>
      </c>
      <c r="E5909" s="1">
        <v>492</v>
      </c>
      <c r="F5909" s="1">
        <v>385</v>
      </c>
      <c r="G5909" s="1">
        <v>1003</v>
      </c>
      <c r="H5909" s="1">
        <v>1587</v>
      </c>
      <c r="I5909" s="1">
        <v>1003</v>
      </c>
      <c r="J5909" s="1">
        <v>614</v>
      </c>
      <c r="K5909">
        <v>1208</v>
      </c>
      <c r="L5909">
        <v>1033</v>
      </c>
      <c r="M5909">
        <v>1129</v>
      </c>
    </row>
    <row r="5910" spans="1:13" x14ac:dyDescent="0.2">
      <c r="A5910" t="s">
        <v>5919</v>
      </c>
      <c r="B5910">
        <v>3047</v>
      </c>
      <c r="C5910">
        <v>2734</v>
      </c>
      <c r="D5910">
        <v>2907</v>
      </c>
      <c r="E5910" s="1">
        <v>1056</v>
      </c>
      <c r="F5910" s="1">
        <v>1014</v>
      </c>
      <c r="G5910" s="1">
        <v>2443</v>
      </c>
      <c r="H5910" s="1">
        <v>4217</v>
      </c>
      <c r="I5910" s="1">
        <v>2844</v>
      </c>
      <c r="J5910" s="1">
        <v>1736</v>
      </c>
      <c r="K5910">
        <v>4031</v>
      </c>
      <c r="L5910">
        <v>3882</v>
      </c>
      <c r="M5910">
        <v>4478</v>
      </c>
    </row>
    <row r="5911" spans="1:13" x14ac:dyDescent="0.2">
      <c r="A5911" t="s">
        <v>5920</v>
      </c>
      <c r="B5911">
        <v>2563</v>
      </c>
      <c r="C5911">
        <v>2714</v>
      </c>
      <c r="D5911">
        <v>2329</v>
      </c>
      <c r="E5911" s="1">
        <v>709</v>
      </c>
      <c r="F5911" s="1">
        <v>642</v>
      </c>
      <c r="G5911" s="1">
        <v>1338</v>
      </c>
      <c r="H5911" s="1">
        <v>2684</v>
      </c>
      <c r="I5911" s="1">
        <v>2006</v>
      </c>
      <c r="J5911" s="1">
        <v>1273</v>
      </c>
      <c r="K5911">
        <v>4505</v>
      </c>
      <c r="L5911">
        <v>4162</v>
      </c>
      <c r="M5911">
        <v>5000</v>
      </c>
    </row>
    <row r="5912" spans="1:13" x14ac:dyDescent="0.2">
      <c r="A5912" t="s">
        <v>5921</v>
      </c>
      <c r="B5912">
        <v>2369</v>
      </c>
      <c r="C5912">
        <v>2229</v>
      </c>
      <c r="D5912">
        <v>2245</v>
      </c>
      <c r="E5912" s="1">
        <v>863</v>
      </c>
      <c r="F5912" s="1">
        <v>684</v>
      </c>
      <c r="G5912" s="1">
        <v>1867</v>
      </c>
      <c r="H5912" s="1">
        <v>2222</v>
      </c>
      <c r="I5912" s="1">
        <v>1790</v>
      </c>
      <c r="J5912" s="1">
        <v>922</v>
      </c>
      <c r="K5912">
        <v>2258</v>
      </c>
      <c r="L5912">
        <v>2488</v>
      </c>
      <c r="M5912">
        <v>2958</v>
      </c>
    </row>
    <row r="5913" spans="1:13" x14ac:dyDescent="0.2">
      <c r="A5913" t="s">
        <v>5922</v>
      </c>
      <c r="B5913">
        <v>9842</v>
      </c>
      <c r="C5913">
        <v>8591</v>
      </c>
      <c r="D5913">
        <v>9553</v>
      </c>
      <c r="E5913" s="1">
        <v>3426</v>
      </c>
      <c r="F5913" s="1">
        <v>3079</v>
      </c>
      <c r="G5913" s="1">
        <v>7940</v>
      </c>
      <c r="H5913" s="1">
        <v>13482</v>
      </c>
      <c r="I5913" s="1">
        <v>8780</v>
      </c>
      <c r="J5913" s="1">
        <v>4528</v>
      </c>
      <c r="K5913">
        <v>14053</v>
      </c>
      <c r="L5913">
        <v>13256</v>
      </c>
      <c r="M5913">
        <v>14762</v>
      </c>
    </row>
    <row r="5914" spans="1:13" x14ac:dyDescent="0.2">
      <c r="A5914" t="s">
        <v>5923</v>
      </c>
      <c r="B5914">
        <v>19</v>
      </c>
      <c r="C5914">
        <v>9</v>
      </c>
      <c r="D5914">
        <v>12</v>
      </c>
      <c r="E5914" s="1">
        <v>9</v>
      </c>
      <c r="F5914" s="1">
        <v>8</v>
      </c>
      <c r="G5914" s="1">
        <v>26</v>
      </c>
      <c r="H5914" s="1">
        <v>17</v>
      </c>
      <c r="I5914" s="1">
        <v>14</v>
      </c>
      <c r="J5914" s="1">
        <v>8</v>
      </c>
      <c r="K5914">
        <v>12</v>
      </c>
      <c r="L5914">
        <v>15</v>
      </c>
      <c r="M5914">
        <v>12</v>
      </c>
    </row>
    <row r="5915" spans="1:13" x14ac:dyDescent="0.2">
      <c r="A5915" t="s">
        <v>5924</v>
      </c>
      <c r="B5915">
        <v>5617</v>
      </c>
      <c r="C5915">
        <v>5096</v>
      </c>
      <c r="D5915">
        <v>5373</v>
      </c>
      <c r="E5915" s="1">
        <v>2526</v>
      </c>
      <c r="F5915" s="1">
        <v>2230</v>
      </c>
      <c r="G5915" s="1">
        <v>5142</v>
      </c>
      <c r="H5915" s="1">
        <v>5764</v>
      </c>
      <c r="I5915" s="1">
        <v>3993</v>
      </c>
      <c r="J5915" s="1">
        <v>2312</v>
      </c>
      <c r="K5915">
        <v>5257</v>
      </c>
      <c r="L5915">
        <v>5413</v>
      </c>
      <c r="M5915">
        <v>5765</v>
      </c>
    </row>
    <row r="5916" spans="1:13" x14ac:dyDescent="0.2">
      <c r="A5916" t="s">
        <v>5925</v>
      </c>
      <c r="B5916">
        <v>4601</v>
      </c>
      <c r="C5916">
        <v>4174</v>
      </c>
      <c r="D5916">
        <v>3044</v>
      </c>
      <c r="E5916" s="1">
        <v>1277</v>
      </c>
      <c r="F5916" s="1">
        <v>1274</v>
      </c>
      <c r="G5916" s="1">
        <v>2819</v>
      </c>
      <c r="H5916" s="1">
        <v>3906</v>
      </c>
      <c r="I5916" s="1">
        <v>3193</v>
      </c>
      <c r="J5916" s="1">
        <v>1660</v>
      </c>
      <c r="K5916">
        <v>3037</v>
      </c>
      <c r="L5916">
        <v>4397</v>
      </c>
      <c r="M5916">
        <v>4498</v>
      </c>
    </row>
    <row r="5917" spans="1:13" x14ac:dyDescent="0.2">
      <c r="A5917" t="s">
        <v>5926</v>
      </c>
      <c r="B5917">
        <v>571</v>
      </c>
      <c r="C5917">
        <v>516</v>
      </c>
      <c r="D5917">
        <v>733</v>
      </c>
      <c r="E5917" s="1">
        <v>215</v>
      </c>
      <c r="F5917" s="1">
        <v>239</v>
      </c>
      <c r="G5917" s="1">
        <v>506</v>
      </c>
      <c r="H5917" s="1">
        <v>743</v>
      </c>
      <c r="I5917" s="1">
        <v>489</v>
      </c>
      <c r="J5917" s="1">
        <v>306</v>
      </c>
      <c r="K5917">
        <v>519</v>
      </c>
      <c r="L5917">
        <v>478</v>
      </c>
      <c r="M5917">
        <v>463</v>
      </c>
    </row>
    <row r="5918" spans="1:13" x14ac:dyDescent="0.2">
      <c r="A5918" t="s">
        <v>5927</v>
      </c>
      <c r="B5918">
        <v>17712</v>
      </c>
      <c r="C5918">
        <v>16012</v>
      </c>
      <c r="D5918">
        <v>17556</v>
      </c>
      <c r="E5918" s="1">
        <v>6044</v>
      </c>
      <c r="F5918" s="1">
        <v>5374</v>
      </c>
      <c r="G5918" s="1">
        <v>13223</v>
      </c>
      <c r="H5918" s="1">
        <v>15603</v>
      </c>
      <c r="I5918" s="1">
        <v>11398</v>
      </c>
      <c r="J5918" s="1">
        <v>6232</v>
      </c>
      <c r="K5918">
        <v>18526</v>
      </c>
      <c r="L5918">
        <v>16933</v>
      </c>
      <c r="M5918">
        <v>18850</v>
      </c>
    </row>
    <row r="5919" spans="1:13" x14ac:dyDescent="0.2">
      <c r="A5919" t="s">
        <v>5928</v>
      </c>
      <c r="B5919">
        <v>8437</v>
      </c>
      <c r="C5919">
        <v>7879</v>
      </c>
      <c r="D5919">
        <v>8854</v>
      </c>
      <c r="E5919" s="1">
        <v>2447</v>
      </c>
      <c r="F5919" s="1">
        <v>2405</v>
      </c>
      <c r="G5919" s="1">
        <v>5727</v>
      </c>
      <c r="H5919" s="1">
        <v>8730</v>
      </c>
      <c r="I5919" s="1">
        <v>5684</v>
      </c>
      <c r="J5919" s="1">
        <v>3519</v>
      </c>
      <c r="K5919">
        <v>11556</v>
      </c>
      <c r="L5919">
        <v>11216</v>
      </c>
      <c r="M5919">
        <v>12757</v>
      </c>
    </row>
    <row r="5920" spans="1:13" x14ac:dyDescent="0.2">
      <c r="A5920" t="s">
        <v>5929</v>
      </c>
      <c r="B5920">
        <v>9674</v>
      </c>
      <c r="C5920">
        <v>9715</v>
      </c>
      <c r="D5920">
        <v>12631</v>
      </c>
      <c r="E5920" s="1">
        <v>3906</v>
      </c>
      <c r="F5920" s="1">
        <v>3539</v>
      </c>
      <c r="G5920" s="1">
        <v>8657</v>
      </c>
      <c r="H5920" s="1">
        <v>10676</v>
      </c>
      <c r="I5920" s="1">
        <v>7619</v>
      </c>
      <c r="J5920" s="1">
        <v>4218</v>
      </c>
      <c r="K5920">
        <v>11091</v>
      </c>
      <c r="L5920">
        <v>9202</v>
      </c>
      <c r="M5920">
        <v>10342</v>
      </c>
    </row>
    <row r="5921" spans="1:13" x14ac:dyDescent="0.2">
      <c r="A5921" t="s">
        <v>5930</v>
      </c>
      <c r="B5921">
        <v>3198</v>
      </c>
      <c r="C5921">
        <v>2935</v>
      </c>
      <c r="D5921">
        <v>3361</v>
      </c>
      <c r="E5921" s="1">
        <v>1083</v>
      </c>
      <c r="F5921" s="1">
        <v>874</v>
      </c>
      <c r="G5921" s="1">
        <v>2145</v>
      </c>
      <c r="H5921" s="1">
        <v>3108</v>
      </c>
      <c r="I5921" s="1">
        <v>2094</v>
      </c>
      <c r="J5921" s="1">
        <v>1424</v>
      </c>
      <c r="K5921">
        <v>3590</v>
      </c>
      <c r="L5921">
        <v>3110</v>
      </c>
      <c r="M5921">
        <v>3678</v>
      </c>
    </row>
    <row r="5922" spans="1:13" x14ac:dyDescent="0.2">
      <c r="A5922" t="s">
        <v>5931</v>
      </c>
      <c r="B5922">
        <v>901</v>
      </c>
      <c r="C5922">
        <v>804</v>
      </c>
      <c r="D5922">
        <v>743</v>
      </c>
      <c r="E5922" s="1">
        <v>301</v>
      </c>
      <c r="F5922" s="1">
        <v>252</v>
      </c>
      <c r="G5922" s="1">
        <v>576</v>
      </c>
      <c r="H5922" s="1">
        <v>582</v>
      </c>
      <c r="I5922" s="1">
        <v>473</v>
      </c>
      <c r="J5922" s="1">
        <v>211</v>
      </c>
      <c r="K5922">
        <v>804</v>
      </c>
      <c r="L5922">
        <v>774</v>
      </c>
      <c r="M5922">
        <v>841</v>
      </c>
    </row>
    <row r="5923" spans="1:13" x14ac:dyDescent="0.2">
      <c r="A5923" t="s">
        <v>5932</v>
      </c>
      <c r="B5923">
        <v>2847</v>
      </c>
      <c r="C5923">
        <v>2425</v>
      </c>
      <c r="D5923">
        <v>2569</v>
      </c>
      <c r="E5923" s="1">
        <v>819</v>
      </c>
      <c r="F5923" s="1">
        <v>853</v>
      </c>
      <c r="G5923" s="1">
        <v>1848</v>
      </c>
      <c r="H5923" s="1">
        <v>1950</v>
      </c>
      <c r="I5923" s="1">
        <v>1360</v>
      </c>
      <c r="J5923" s="1">
        <v>697</v>
      </c>
      <c r="K5923">
        <v>2382</v>
      </c>
      <c r="L5923">
        <v>2257</v>
      </c>
      <c r="M5923">
        <v>2618</v>
      </c>
    </row>
    <row r="5924" spans="1:13" x14ac:dyDescent="0.2">
      <c r="A5924" t="s">
        <v>5933</v>
      </c>
      <c r="B5924">
        <v>3581</v>
      </c>
      <c r="C5924">
        <v>4095</v>
      </c>
      <c r="D5924">
        <v>3257</v>
      </c>
      <c r="E5924" s="1">
        <v>1083</v>
      </c>
      <c r="F5924" s="1">
        <v>966</v>
      </c>
      <c r="G5924" s="1">
        <v>2263</v>
      </c>
      <c r="H5924" s="1">
        <v>2824</v>
      </c>
      <c r="I5924" s="1">
        <v>2273</v>
      </c>
      <c r="J5924" s="1">
        <v>1264</v>
      </c>
      <c r="K5924">
        <v>2973</v>
      </c>
      <c r="L5924">
        <v>3683</v>
      </c>
      <c r="M5924">
        <v>3819</v>
      </c>
    </row>
    <row r="5925" spans="1:13" x14ac:dyDescent="0.2">
      <c r="A5925" t="s">
        <v>5934</v>
      </c>
      <c r="B5925">
        <v>1819</v>
      </c>
      <c r="C5925">
        <v>1823</v>
      </c>
      <c r="D5925">
        <v>2255</v>
      </c>
      <c r="E5925" s="1">
        <v>773</v>
      </c>
      <c r="F5925" s="1">
        <v>752</v>
      </c>
      <c r="G5925" s="1">
        <v>1695</v>
      </c>
      <c r="H5925" s="1">
        <v>1978</v>
      </c>
      <c r="I5925" s="1">
        <v>1432</v>
      </c>
      <c r="J5925" s="1">
        <v>671</v>
      </c>
      <c r="K5925">
        <v>2032</v>
      </c>
      <c r="L5925">
        <v>1539</v>
      </c>
      <c r="M5925">
        <v>1830</v>
      </c>
    </row>
    <row r="5926" spans="1:13" x14ac:dyDescent="0.2">
      <c r="A5926" t="s">
        <v>5935</v>
      </c>
      <c r="B5926">
        <v>12885</v>
      </c>
      <c r="C5926">
        <v>9589</v>
      </c>
      <c r="D5926">
        <v>8424</v>
      </c>
      <c r="E5926" s="1">
        <v>4181</v>
      </c>
      <c r="F5926" s="1">
        <v>3881</v>
      </c>
      <c r="G5926" s="1">
        <v>9734</v>
      </c>
      <c r="H5926" s="1">
        <v>7016</v>
      </c>
      <c r="I5926" s="1">
        <v>5399</v>
      </c>
      <c r="J5926" s="1">
        <v>2585</v>
      </c>
      <c r="K5926">
        <v>5679</v>
      </c>
      <c r="L5926">
        <v>6245</v>
      </c>
      <c r="M5926">
        <v>7025</v>
      </c>
    </row>
    <row r="5927" spans="1:13" x14ac:dyDescent="0.2">
      <c r="A5927" t="s">
        <v>5936</v>
      </c>
      <c r="B5927">
        <v>39</v>
      </c>
      <c r="C5927">
        <v>27</v>
      </c>
      <c r="D5927">
        <v>30</v>
      </c>
      <c r="E5927" s="1">
        <v>8</v>
      </c>
      <c r="F5927" s="1">
        <v>1</v>
      </c>
      <c r="G5927" s="1">
        <v>26</v>
      </c>
      <c r="H5927" s="1">
        <v>31</v>
      </c>
      <c r="I5927" s="1">
        <v>23</v>
      </c>
      <c r="J5927" s="1">
        <v>5</v>
      </c>
      <c r="K5927">
        <v>17</v>
      </c>
      <c r="L5927">
        <v>11</v>
      </c>
      <c r="M5927">
        <v>13</v>
      </c>
    </row>
    <row r="5928" spans="1:13" x14ac:dyDescent="0.2">
      <c r="A5928" t="s">
        <v>5937</v>
      </c>
      <c r="B5928">
        <v>998</v>
      </c>
      <c r="C5928">
        <v>865</v>
      </c>
      <c r="D5928">
        <v>908</v>
      </c>
      <c r="E5928" s="1">
        <v>357</v>
      </c>
      <c r="F5928" s="1">
        <v>346</v>
      </c>
      <c r="G5928" s="1">
        <v>875</v>
      </c>
      <c r="H5928" s="1">
        <v>880</v>
      </c>
      <c r="I5928" s="1">
        <v>571</v>
      </c>
      <c r="J5928" s="1">
        <v>287</v>
      </c>
      <c r="K5928">
        <v>944</v>
      </c>
      <c r="L5928">
        <v>854</v>
      </c>
      <c r="M5928">
        <v>995</v>
      </c>
    </row>
    <row r="5929" spans="1:13" x14ac:dyDescent="0.2">
      <c r="A5929" t="s">
        <v>5938</v>
      </c>
      <c r="B5929">
        <v>13349</v>
      </c>
      <c r="C5929">
        <v>11170</v>
      </c>
      <c r="D5929">
        <v>14241</v>
      </c>
      <c r="E5929" s="1">
        <v>5568</v>
      </c>
      <c r="F5929" s="1">
        <v>4653</v>
      </c>
      <c r="G5929" s="1">
        <v>11842</v>
      </c>
      <c r="H5929" s="1">
        <v>17465</v>
      </c>
      <c r="I5929" s="1">
        <v>12201</v>
      </c>
      <c r="J5929" s="1">
        <v>6273</v>
      </c>
      <c r="K5929">
        <v>16668</v>
      </c>
      <c r="L5929">
        <v>13286</v>
      </c>
      <c r="M5929">
        <v>14545</v>
      </c>
    </row>
    <row r="5930" spans="1:13" x14ac:dyDescent="0.2">
      <c r="A5930" t="s">
        <v>5939</v>
      </c>
      <c r="B5930">
        <v>8569</v>
      </c>
      <c r="C5930">
        <v>7485</v>
      </c>
      <c r="D5930">
        <v>10658</v>
      </c>
      <c r="E5930" s="1">
        <v>2949</v>
      </c>
      <c r="F5930" s="1">
        <v>2869</v>
      </c>
      <c r="G5930" s="1">
        <v>6651</v>
      </c>
      <c r="H5930" s="1">
        <v>10751</v>
      </c>
      <c r="I5930" s="1">
        <v>6446</v>
      </c>
      <c r="J5930" s="1">
        <v>4410</v>
      </c>
      <c r="K5930">
        <v>13930</v>
      </c>
      <c r="L5930">
        <v>10195</v>
      </c>
      <c r="M5930">
        <v>11373</v>
      </c>
    </row>
    <row r="5931" spans="1:13" x14ac:dyDescent="0.2">
      <c r="A5931" t="s">
        <v>5940</v>
      </c>
      <c r="B5931">
        <v>3322</v>
      </c>
      <c r="C5931">
        <v>2750</v>
      </c>
      <c r="D5931">
        <v>3235</v>
      </c>
      <c r="E5931" s="1">
        <v>1185</v>
      </c>
      <c r="F5931" s="1">
        <v>910</v>
      </c>
      <c r="G5931" s="1">
        <v>2583</v>
      </c>
      <c r="H5931" s="1">
        <v>5291</v>
      </c>
      <c r="I5931" s="1">
        <v>3661</v>
      </c>
      <c r="J5931" s="1">
        <v>2229</v>
      </c>
      <c r="K5931">
        <v>6874</v>
      </c>
      <c r="L5931">
        <v>4770</v>
      </c>
      <c r="M5931">
        <v>5870</v>
      </c>
    </row>
    <row r="5932" spans="1:13" x14ac:dyDescent="0.2">
      <c r="A5932" t="s">
        <v>5941</v>
      </c>
      <c r="B5932">
        <v>12840</v>
      </c>
      <c r="C5932">
        <v>9718</v>
      </c>
      <c r="D5932">
        <v>10569</v>
      </c>
      <c r="E5932" s="1">
        <v>5960</v>
      </c>
      <c r="F5932" s="1">
        <v>4835</v>
      </c>
      <c r="G5932" s="1">
        <v>10738</v>
      </c>
      <c r="H5932" s="1">
        <v>3387</v>
      </c>
      <c r="I5932" s="1">
        <v>2725</v>
      </c>
      <c r="J5932" s="1">
        <v>2019</v>
      </c>
      <c r="K5932">
        <v>3260</v>
      </c>
      <c r="L5932">
        <v>3364</v>
      </c>
      <c r="M5932">
        <v>3401</v>
      </c>
    </row>
    <row r="5933" spans="1:13" x14ac:dyDescent="0.2">
      <c r="A5933" t="s">
        <v>5942</v>
      </c>
      <c r="B5933">
        <v>5654</v>
      </c>
      <c r="C5933">
        <v>4860</v>
      </c>
      <c r="D5933">
        <v>4365</v>
      </c>
      <c r="E5933" s="1">
        <v>2081</v>
      </c>
      <c r="F5933" s="1">
        <v>1849</v>
      </c>
      <c r="G5933" s="1">
        <v>4254</v>
      </c>
      <c r="H5933" s="1">
        <v>3526</v>
      </c>
      <c r="I5933" s="1">
        <v>2626</v>
      </c>
      <c r="J5933" s="1">
        <v>1302</v>
      </c>
      <c r="K5933">
        <v>3400</v>
      </c>
      <c r="L5933">
        <v>3351</v>
      </c>
      <c r="M5933">
        <v>3820</v>
      </c>
    </row>
    <row r="5934" spans="1:13" x14ac:dyDescent="0.2">
      <c r="A5934" t="s">
        <v>5943</v>
      </c>
      <c r="B5934">
        <v>4015</v>
      </c>
      <c r="C5934">
        <v>3219</v>
      </c>
      <c r="D5934">
        <v>3343</v>
      </c>
      <c r="E5934" s="1">
        <v>1335</v>
      </c>
      <c r="F5934" s="1">
        <v>1314</v>
      </c>
      <c r="G5934" s="1">
        <v>3073</v>
      </c>
      <c r="H5934" s="1">
        <v>2641</v>
      </c>
      <c r="I5934" s="1">
        <v>1945</v>
      </c>
      <c r="J5934" s="1">
        <v>1069</v>
      </c>
      <c r="K5934">
        <v>2485</v>
      </c>
      <c r="L5934">
        <v>2622</v>
      </c>
      <c r="M5934">
        <v>2792</v>
      </c>
    </row>
    <row r="5935" spans="1:13" x14ac:dyDescent="0.2">
      <c r="A5935" t="s">
        <v>5944</v>
      </c>
      <c r="B5935">
        <v>5665</v>
      </c>
      <c r="C5935">
        <v>5650</v>
      </c>
      <c r="D5935">
        <v>5353</v>
      </c>
      <c r="E5935" s="1">
        <v>1745</v>
      </c>
      <c r="F5935" s="1">
        <v>1722</v>
      </c>
      <c r="G5935" s="1">
        <v>3862</v>
      </c>
      <c r="H5935" s="1">
        <v>6119</v>
      </c>
      <c r="I5935" s="1">
        <v>4067</v>
      </c>
      <c r="J5935" s="1">
        <v>2510</v>
      </c>
      <c r="K5935">
        <v>7969</v>
      </c>
      <c r="L5935">
        <v>7877</v>
      </c>
      <c r="M5935">
        <v>9393</v>
      </c>
    </row>
    <row r="5936" spans="1:13" x14ac:dyDescent="0.2">
      <c r="A5936" t="s">
        <v>5945</v>
      </c>
      <c r="B5936">
        <v>4824</v>
      </c>
      <c r="C5936">
        <v>4900</v>
      </c>
      <c r="D5936">
        <v>4594</v>
      </c>
      <c r="E5936" s="1">
        <v>1525</v>
      </c>
      <c r="F5936" s="1">
        <v>1531</v>
      </c>
      <c r="G5936" s="1">
        <v>3337</v>
      </c>
      <c r="H5936" s="1">
        <v>5233</v>
      </c>
      <c r="I5936" s="1">
        <v>3496</v>
      </c>
      <c r="J5936" s="1">
        <v>2174</v>
      </c>
      <c r="K5936">
        <v>6750</v>
      </c>
      <c r="L5936">
        <v>6548</v>
      </c>
      <c r="M5936">
        <v>7930</v>
      </c>
    </row>
    <row r="5937" spans="1:13" x14ac:dyDescent="0.2">
      <c r="A5937" t="s">
        <v>5946</v>
      </c>
      <c r="B5937">
        <v>1541</v>
      </c>
      <c r="C5937">
        <v>1250</v>
      </c>
      <c r="D5937">
        <v>1376</v>
      </c>
      <c r="E5937" s="1">
        <v>523</v>
      </c>
      <c r="F5937" s="1">
        <v>555</v>
      </c>
      <c r="G5937" s="1">
        <v>1034</v>
      </c>
      <c r="H5937" s="1">
        <v>1332</v>
      </c>
      <c r="I5937" s="1">
        <v>898</v>
      </c>
      <c r="J5937" s="1">
        <v>501</v>
      </c>
      <c r="K5937">
        <v>1342</v>
      </c>
      <c r="L5937">
        <v>1397</v>
      </c>
      <c r="M5937">
        <v>1569</v>
      </c>
    </row>
    <row r="5938" spans="1:13" x14ac:dyDescent="0.2">
      <c r="A5938" t="s">
        <v>5947</v>
      </c>
      <c r="B5938">
        <v>2499</v>
      </c>
      <c r="C5938">
        <v>2230</v>
      </c>
      <c r="D5938">
        <v>2301</v>
      </c>
      <c r="E5938" s="1">
        <v>843</v>
      </c>
      <c r="F5938" s="1">
        <v>810</v>
      </c>
      <c r="G5938" s="1">
        <v>1873</v>
      </c>
      <c r="H5938" s="1">
        <v>1785</v>
      </c>
      <c r="I5938" s="1">
        <v>1247</v>
      </c>
      <c r="J5938" s="1">
        <v>677</v>
      </c>
      <c r="K5938">
        <v>1876</v>
      </c>
      <c r="L5938">
        <v>1849</v>
      </c>
      <c r="M5938">
        <v>1978</v>
      </c>
    </row>
    <row r="5939" spans="1:13" x14ac:dyDescent="0.2">
      <c r="A5939" t="s">
        <v>5948</v>
      </c>
      <c r="B5939">
        <v>2881</v>
      </c>
      <c r="C5939">
        <v>2291</v>
      </c>
      <c r="D5939">
        <v>2526</v>
      </c>
      <c r="E5939" s="1">
        <v>880</v>
      </c>
      <c r="F5939" s="1">
        <v>745</v>
      </c>
      <c r="G5939" s="1">
        <v>1684</v>
      </c>
      <c r="H5939" s="1">
        <v>2116</v>
      </c>
      <c r="I5939" s="1">
        <v>1496</v>
      </c>
      <c r="J5939" s="1">
        <v>817</v>
      </c>
      <c r="K5939">
        <v>1956</v>
      </c>
      <c r="L5939">
        <v>1922</v>
      </c>
      <c r="M5939">
        <v>2020</v>
      </c>
    </row>
    <row r="5940" spans="1:13" x14ac:dyDescent="0.2">
      <c r="A5940" t="s">
        <v>5949</v>
      </c>
      <c r="B5940">
        <v>2581</v>
      </c>
      <c r="C5940">
        <v>2249</v>
      </c>
      <c r="D5940">
        <v>2885</v>
      </c>
      <c r="E5940" s="1">
        <v>1096</v>
      </c>
      <c r="F5940" s="1">
        <v>928</v>
      </c>
      <c r="G5940" s="1">
        <v>2166</v>
      </c>
      <c r="H5940" s="1">
        <v>3835</v>
      </c>
      <c r="I5940" s="1">
        <v>2417</v>
      </c>
      <c r="J5940" s="1">
        <v>1565</v>
      </c>
      <c r="K5940">
        <v>3282</v>
      </c>
      <c r="L5940">
        <v>2772</v>
      </c>
      <c r="M5940">
        <v>3400</v>
      </c>
    </row>
    <row r="5941" spans="1:13" x14ac:dyDescent="0.2">
      <c r="A5941" t="s">
        <v>5950</v>
      </c>
      <c r="B5941">
        <v>520</v>
      </c>
      <c r="C5941">
        <v>475</v>
      </c>
      <c r="D5941">
        <v>583</v>
      </c>
      <c r="E5941" s="1">
        <v>176</v>
      </c>
      <c r="F5941" s="1">
        <v>167</v>
      </c>
      <c r="G5941" s="1">
        <v>343</v>
      </c>
      <c r="H5941" s="1">
        <v>548</v>
      </c>
      <c r="I5941" s="1">
        <v>480</v>
      </c>
      <c r="J5941" s="1">
        <v>254</v>
      </c>
      <c r="K5941">
        <v>664</v>
      </c>
      <c r="L5941">
        <v>719</v>
      </c>
      <c r="M5941">
        <v>854</v>
      </c>
    </row>
    <row r="5942" spans="1:13" x14ac:dyDescent="0.2">
      <c r="A5942" t="s">
        <v>5951</v>
      </c>
      <c r="B5942">
        <v>3147</v>
      </c>
      <c r="C5942">
        <v>2828</v>
      </c>
      <c r="D5942">
        <v>3106</v>
      </c>
      <c r="E5942" s="1">
        <v>908</v>
      </c>
      <c r="F5942" s="1">
        <v>706</v>
      </c>
      <c r="G5942" s="1">
        <v>1890</v>
      </c>
      <c r="H5942" s="1">
        <v>3730</v>
      </c>
      <c r="I5942" s="1">
        <v>2586</v>
      </c>
      <c r="J5942" s="1">
        <v>1557</v>
      </c>
      <c r="K5942">
        <v>3621</v>
      </c>
      <c r="L5942">
        <v>2772</v>
      </c>
      <c r="M5942">
        <v>3451</v>
      </c>
    </row>
    <row r="5943" spans="1:13" x14ac:dyDescent="0.2">
      <c r="A5943" t="s">
        <v>5952</v>
      </c>
      <c r="B5943">
        <v>1159</v>
      </c>
      <c r="C5943">
        <v>1011</v>
      </c>
      <c r="D5943">
        <v>995</v>
      </c>
      <c r="E5943" s="1">
        <v>426</v>
      </c>
      <c r="F5943" s="1">
        <v>365</v>
      </c>
      <c r="G5943" s="1">
        <v>666</v>
      </c>
      <c r="H5943" s="1">
        <v>1121</v>
      </c>
      <c r="I5943" s="1">
        <v>745</v>
      </c>
      <c r="J5943" s="1">
        <v>367</v>
      </c>
      <c r="K5943">
        <v>1251</v>
      </c>
      <c r="L5943">
        <v>1239</v>
      </c>
      <c r="M5943">
        <v>1477</v>
      </c>
    </row>
    <row r="5944" spans="1:13" x14ac:dyDescent="0.2">
      <c r="A5944" t="s">
        <v>5953</v>
      </c>
      <c r="B5944">
        <v>10598</v>
      </c>
      <c r="C5944">
        <v>8860</v>
      </c>
      <c r="D5944">
        <v>12260</v>
      </c>
      <c r="E5944" s="1">
        <v>4607</v>
      </c>
      <c r="F5944" s="1">
        <v>4493</v>
      </c>
      <c r="G5944" s="1">
        <v>10627</v>
      </c>
      <c r="H5944" s="1">
        <v>21358</v>
      </c>
      <c r="I5944" s="1">
        <v>12588</v>
      </c>
      <c r="J5944" s="1">
        <v>9142</v>
      </c>
      <c r="K5944">
        <v>13935</v>
      </c>
      <c r="L5944">
        <v>11612</v>
      </c>
      <c r="M5944">
        <v>13248</v>
      </c>
    </row>
    <row r="5945" spans="1:13" x14ac:dyDescent="0.2">
      <c r="A5945" t="s">
        <v>5954</v>
      </c>
      <c r="B5945">
        <v>3575</v>
      </c>
      <c r="C5945">
        <v>2976</v>
      </c>
      <c r="D5945">
        <v>3499</v>
      </c>
      <c r="E5945" s="1">
        <v>1270</v>
      </c>
      <c r="F5945" s="1">
        <v>1232</v>
      </c>
      <c r="G5945" s="1">
        <v>2863</v>
      </c>
      <c r="H5945" s="1">
        <v>3381</v>
      </c>
      <c r="I5945" s="1">
        <v>2115</v>
      </c>
      <c r="J5945" s="1">
        <v>998</v>
      </c>
      <c r="K5945">
        <v>3049</v>
      </c>
      <c r="L5945">
        <v>2814</v>
      </c>
      <c r="M5945">
        <v>3369</v>
      </c>
    </row>
    <row r="5946" spans="1:13" x14ac:dyDescent="0.2">
      <c r="A5946" t="s">
        <v>5955</v>
      </c>
      <c r="B5946">
        <v>990</v>
      </c>
      <c r="C5946">
        <v>1004</v>
      </c>
      <c r="D5946">
        <v>1121</v>
      </c>
      <c r="E5946" s="1">
        <v>425</v>
      </c>
      <c r="F5946" s="1">
        <v>295</v>
      </c>
      <c r="G5946" s="1">
        <v>912</v>
      </c>
      <c r="H5946" s="1">
        <v>1365</v>
      </c>
      <c r="I5946" s="1">
        <v>958</v>
      </c>
      <c r="J5946" s="1">
        <v>562</v>
      </c>
      <c r="K5946">
        <v>1941</v>
      </c>
      <c r="L5946">
        <v>1257</v>
      </c>
      <c r="M5946">
        <v>1738</v>
      </c>
    </row>
    <row r="5947" spans="1:13" x14ac:dyDescent="0.2">
      <c r="A5947" t="s">
        <v>5956</v>
      </c>
      <c r="B5947">
        <v>2302</v>
      </c>
      <c r="C5947">
        <v>2146</v>
      </c>
      <c r="D5947">
        <v>1966</v>
      </c>
      <c r="E5947" s="1">
        <v>829</v>
      </c>
      <c r="F5947" s="1">
        <v>690</v>
      </c>
      <c r="G5947" s="1">
        <v>1685</v>
      </c>
      <c r="H5947" s="1">
        <v>2299</v>
      </c>
      <c r="I5947" s="1">
        <v>1696</v>
      </c>
      <c r="J5947" s="1">
        <v>813</v>
      </c>
      <c r="K5947">
        <v>2150</v>
      </c>
      <c r="L5947">
        <v>2237</v>
      </c>
      <c r="M5947">
        <v>2521</v>
      </c>
    </row>
    <row r="5948" spans="1:13" x14ac:dyDescent="0.2">
      <c r="A5948" t="s">
        <v>5957</v>
      </c>
      <c r="B5948">
        <v>4714</v>
      </c>
      <c r="C5948">
        <v>4549</v>
      </c>
      <c r="D5948">
        <v>4296</v>
      </c>
      <c r="E5948" s="1">
        <v>2149</v>
      </c>
      <c r="F5948" s="1">
        <v>1838</v>
      </c>
      <c r="G5948" s="1">
        <v>4957</v>
      </c>
      <c r="H5948" s="1">
        <v>4013</v>
      </c>
      <c r="I5948" s="1">
        <v>3463</v>
      </c>
      <c r="J5948" s="1">
        <v>1592</v>
      </c>
      <c r="K5948">
        <v>1581</v>
      </c>
      <c r="L5948">
        <v>2228</v>
      </c>
      <c r="M5948">
        <v>2219</v>
      </c>
    </row>
    <row r="5949" spans="1:13" x14ac:dyDescent="0.2">
      <c r="A5949" t="s">
        <v>5958</v>
      </c>
      <c r="B5949">
        <v>10889</v>
      </c>
      <c r="C5949">
        <v>10094</v>
      </c>
      <c r="D5949">
        <v>10963</v>
      </c>
      <c r="E5949" s="1">
        <v>3419</v>
      </c>
      <c r="F5949" s="1">
        <v>3303</v>
      </c>
      <c r="G5949" s="1">
        <v>8144</v>
      </c>
      <c r="H5949" s="1">
        <v>10164</v>
      </c>
      <c r="I5949" s="1">
        <v>6213</v>
      </c>
      <c r="J5949" s="1">
        <v>3883</v>
      </c>
      <c r="K5949">
        <v>9804</v>
      </c>
      <c r="L5949">
        <v>10627</v>
      </c>
      <c r="M5949">
        <v>11882</v>
      </c>
    </row>
    <row r="5950" spans="1:13" x14ac:dyDescent="0.2">
      <c r="A5950" t="s">
        <v>5959</v>
      </c>
      <c r="B5950">
        <v>2730</v>
      </c>
      <c r="C5950">
        <v>2710</v>
      </c>
      <c r="D5950">
        <v>3017</v>
      </c>
      <c r="E5950" s="1">
        <v>1311</v>
      </c>
      <c r="F5950" s="1">
        <v>1129</v>
      </c>
      <c r="G5950" s="1">
        <v>2853</v>
      </c>
      <c r="H5950" s="1">
        <v>4103</v>
      </c>
      <c r="I5950" s="1">
        <v>2627</v>
      </c>
      <c r="J5950" s="1">
        <v>1553</v>
      </c>
      <c r="K5950">
        <v>3521</v>
      </c>
      <c r="L5950">
        <v>3224</v>
      </c>
      <c r="M5950">
        <v>3447</v>
      </c>
    </row>
    <row r="5951" spans="1:13" x14ac:dyDescent="0.2">
      <c r="A5951" t="s">
        <v>5960</v>
      </c>
      <c r="B5951">
        <v>1691</v>
      </c>
      <c r="C5951">
        <v>1406</v>
      </c>
      <c r="D5951">
        <v>1702</v>
      </c>
      <c r="E5951" s="1">
        <v>767</v>
      </c>
      <c r="F5951" s="1">
        <v>640</v>
      </c>
      <c r="G5951" s="1">
        <v>1474</v>
      </c>
      <c r="H5951" s="1">
        <v>1544</v>
      </c>
      <c r="I5951" s="1">
        <v>1170</v>
      </c>
      <c r="J5951" s="1">
        <v>530</v>
      </c>
      <c r="K5951">
        <v>1276</v>
      </c>
      <c r="L5951">
        <v>980</v>
      </c>
      <c r="M5951">
        <v>1247</v>
      </c>
    </row>
    <row r="5952" spans="1:13" x14ac:dyDescent="0.2">
      <c r="A5952" t="s">
        <v>5961</v>
      </c>
      <c r="B5952">
        <v>17133</v>
      </c>
      <c r="C5952">
        <v>17760</v>
      </c>
      <c r="D5952">
        <v>23101</v>
      </c>
      <c r="E5952" s="1">
        <v>5363</v>
      </c>
      <c r="F5952" s="1">
        <v>5176</v>
      </c>
      <c r="G5952" s="1">
        <v>13173</v>
      </c>
      <c r="H5952" s="1">
        <v>19696</v>
      </c>
      <c r="I5952" s="1">
        <v>12898</v>
      </c>
      <c r="J5952" s="1">
        <v>6868</v>
      </c>
      <c r="K5952">
        <v>32815</v>
      </c>
      <c r="L5952">
        <v>26589</v>
      </c>
      <c r="M5952">
        <v>32136</v>
      </c>
    </row>
    <row r="5953" spans="1:13" x14ac:dyDescent="0.2">
      <c r="A5953" t="s">
        <v>5962</v>
      </c>
      <c r="B5953">
        <v>47</v>
      </c>
      <c r="C5953">
        <v>47</v>
      </c>
      <c r="D5953">
        <v>22</v>
      </c>
      <c r="E5953" s="1">
        <v>18</v>
      </c>
      <c r="F5953" s="1">
        <v>20</v>
      </c>
      <c r="G5953" s="1">
        <v>51</v>
      </c>
      <c r="H5953" s="1">
        <v>94</v>
      </c>
      <c r="I5953" s="1">
        <v>43</v>
      </c>
      <c r="J5953" s="1">
        <v>29</v>
      </c>
      <c r="K5953">
        <v>35</v>
      </c>
      <c r="L5953">
        <v>104</v>
      </c>
      <c r="M5953">
        <v>85</v>
      </c>
    </row>
    <row r="5954" spans="1:13" x14ac:dyDescent="0.2">
      <c r="A5954" t="s">
        <v>5963</v>
      </c>
      <c r="B5954">
        <v>4476</v>
      </c>
      <c r="C5954">
        <v>3953</v>
      </c>
      <c r="D5954">
        <v>4413</v>
      </c>
      <c r="E5954" s="1">
        <v>1247</v>
      </c>
      <c r="F5954" s="1">
        <v>1159</v>
      </c>
      <c r="G5954" s="1">
        <v>2911</v>
      </c>
      <c r="H5954" s="1">
        <v>6279</v>
      </c>
      <c r="I5954" s="1">
        <v>3771</v>
      </c>
      <c r="J5954" s="1">
        <v>2645</v>
      </c>
      <c r="K5954">
        <v>7128</v>
      </c>
      <c r="L5954">
        <v>6187</v>
      </c>
      <c r="M5954">
        <v>8176</v>
      </c>
    </row>
    <row r="5955" spans="1:13" x14ac:dyDescent="0.2">
      <c r="A5955" t="s">
        <v>5964</v>
      </c>
      <c r="B5955">
        <v>1754</v>
      </c>
      <c r="C5955">
        <v>1851</v>
      </c>
      <c r="D5955">
        <v>1644</v>
      </c>
      <c r="E5955" s="1">
        <v>429</v>
      </c>
      <c r="F5955" s="1">
        <v>379</v>
      </c>
      <c r="G5955" s="1">
        <v>809</v>
      </c>
      <c r="H5955" s="1">
        <v>1503</v>
      </c>
      <c r="I5955" s="1">
        <v>962</v>
      </c>
      <c r="J5955" s="1">
        <v>585</v>
      </c>
      <c r="K5955">
        <v>1410</v>
      </c>
      <c r="L5955">
        <v>1603</v>
      </c>
      <c r="M5955">
        <v>1792</v>
      </c>
    </row>
    <row r="5956" spans="1:13" x14ac:dyDescent="0.2">
      <c r="A5956" t="s">
        <v>5965</v>
      </c>
      <c r="B5956">
        <v>1209</v>
      </c>
      <c r="C5956">
        <v>1093</v>
      </c>
      <c r="D5956">
        <v>1303</v>
      </c>
      <c r="E5956" s="1">
        <v>311</v>
      </c>
      <c r="F5956" s="1">
        <v>347</v>
      </c>
      <c r="G5956" s="1">
        <v>807</v>
      </c>
      <c r="H5956" s="1">
        <v>1165</v>
      </c>
      <c r="I5956" s="1">
        <v>658</v>
      </c>
      <c r="J5956" s="1">
        <v>476</v>
      </c>
      <c r="K5956">
        <v>1383</v>
      </c>
      <c r="L5956">
        <v>1208</v>
      </c>
      <c r="M5956">
        <v>1358</v>
      </c>
    </row>
    <row r="5957" spans="1:13" x14ac:dyDescent="0.2">
      <c r="A5957" t="s">
        <v>5966</v>
      </c>
      <c r="B5957">
        <v>970</v>
      </c>
      <c r="C5957">
        <v>856</v>
      </c>
      <c r="D5957">
        <v>966</v>
      </c>
      <c r="E5957" s="1">
        <v>395</v>
      </c>
      <c r="F5957" s="1">
        <v>330</v>
      </c>
      <c r="G5957" s="1">
        <v>750</v>
      </c>
      <c r="H5957" s="1">
        <v>960</v>
      </c>
      <c r="I5957" s="1">
        <v>668</v>
      </c>
      <c r="J5957" s="1">
        <v>372</v>
      </c>
      <c r="K5957">
        <v>1229</v>
      </c>
      <c r="L5957">
        <v>989</v>
      </c>
      <c r="M5957">
        <v>1145</v>
      </c>
    </row>
    <row r="5958" spans="1:13" x14ac:dyDescent="0.2">
      <c r="A5958" t="s">
        <v>5967</v>
      </c>
      <c r="B5958">
        <v>341</v>
      </c>
      <c r="C5958">
        <v>387</v>
      </c>
      <c r="D5958">
        <v>454</v>
      </c>
      <c r="E5958" s="1">
        <v>167</v>
      </c>
      <c r="F5958" s="1">
        <v>218</v>
      </c>
      <c r="G5958" s="1">
        <v>426</v>
      </c>
      <c r="H5958" s="1">
        <v>557</v>
      </c>
      <c r="I5958" s="1">
        <v>428</v>
      </c>
      <c r="J5958" s="1">
        <v>179</v>
      </c>
      <c r="K5958">
        <v>421</v>
      </c>
      <c r="L5958">
        <v>318</v>
      </c>
      <c r="M5958">
        <v>352</v>
      </c>
    </row>
    <row r="5959" spans="1:13" x14ac:dyDescent="0.2">
      <c r="A5959" t="s">
        <v>5968</v>
      </c>
      <c r="B5959">
        <v>24582</v>
      </c>
      <c r="C5959">
        <v>23527</v>
      </c>
      <c r="D5959">
        <v>23169</v>
      </c>
      <c r="E5959" s="1">
        <v>11984</v>
      </c>
      <c r="F5959" s="1">
        <v>10919</v>
      </c>
      <c r="G5959" s="1">
        <v>24556</v>
      </c>
      <c r="H5959" s="1">
        <v>22009</v>
      </c>
      <c r="I5959" s="1">
        <v>18773</v>
      </c>
      <c r="J5959" s="1">
        <v>8170</v>
      </c>
      <c r="K5959">
        <v>12774</v>
      </c>
      <c r="L5959">
        <v>15259</v>
      </c>
      <c r="M5959">
        <v>15922</v>
      </c>
    </row>
    <row r="5960" spans="1:13" x14ac:dyDescent="0.2">
      <c r="A5960" t="s">
        <v>5969</v>
      </c>
      <c r="B5960">
        <v>5099</v>
      </c>
      <c r="C5960">
        <v>4246</v>
      </c>
      <c r="D5960">
        <v>4993</v>
      </c>
      <c r="E5960" s="1">
        <v>2381</v>
      </c>
      <c r="F5960" s="1">
        <v>2004</v>
      </c>
      <c r="G5960" s="1">
        <v>4613</v>
      </c>
      <c r="H5960" s="1">
        <v>3767</v>
      </c>
      <c r="I5960" s="1">
        <v>2654</v>
      </c>
      <c r="J5960" s="1">
        <v>1320</v>
      </c>
      <c r="K5960">
        <v>3521</v>
      </c>
      <c r="L5960">
        <v>2939</v>
      </c>
      <c r="M5960">
        <v>3267</v>
      </c>
    </row>
    <row r="5961" spans="1:13" x14ac:dyDescent="0.2">
      <c r="A5961" t="s">
        <v>5970</v>
      </c>
      <c r="B5961">
        <v>119</v>
      </c>
      <c r="C5961">
        <v>110</v>
      </c>
      <c r="D5961">
        <v>178</v>
      </c>
      <c r="E5961" s="1">
        <v>66</v>
      </c>
      <c r="F5961" s="1">
        <v>57</v>
      </c>
      <c r="G5961" s="1">
        <v>167</v>
      </c>
      <c r="H5961" s="1">
        <v>127</v>
      </c>
      <c r="I5961" s="1">
        <v>60</v>
      </c>
      <c r="J5961" s="1">
        <v>58</v>
      </c>
      <c r="K5961">
        <v>106</v>
      </c>
      <c r="L5961">
        <v>62</v>
      </c>
      <c r="M5961">
        <v>96</v>
      </c>
    </row>
    <row r="5962" spans="1:13" x14ac:dyDescent="0.2">
      <c r="A5962" t="s">
        <v>5971</v>
      </c>
      <c r="B5962">
        <v>2225</v>
      </c>
      <c r="C5962">
        <v>1929</v>
      </c>
      <c r="D5962">
        <v>2164</v>
      </c>
      <c r="E5962" s="1">
        <v>758</v>
      </c>
      <c r="F5962" s="1">
        <v>685</v>
      </c>
      <c r="G5962" s="1">
        <v>1662</v>
      </c>
      <c r="H5962" s="1">
        <v>2456</v>
      </c>
      <c r="I5962" s="1">
        <v>1524</v>
      </c>
      <c r="J5962" s="1">
        <v>822</v>
      </c>
      <c r="K5962">
        <v>2249</v>
      </c>
      <c r="L5962">
        <v>2146</v>
      </c>
      <c r="M5962">
        <v>2502</v>
      </c>
    </row>
    <row r="5963" spans="1:13" x14ac:dyDescent="0.2">
      <c r="A5963" t="s">
        <v>5972</v>
      </c>
      <c r="B5963">
        <v>16538</v>
      </c>
      <c r="C5963">
        <v>12283</v>
      </c>
      <c r="D5963">
        <v>8735</v>
      </c>
      <c r="E5963" s="1">
        <v>3656</v>
      </c>
      <c r="F5963" s="1">
        <v>3104</v>
      </c>
      <c r="G5963" s="1">
        <v>6314</v>
      </c>
      <c r="H5963" s="1">
        <v>8363</v>
      </c>
      <c r="I5963" s="1">
        <v>7309</v>
      </c>
      <c r="J5963" s="1">
        <v>3190</v>
      </c>
      <c r="K5963">
        <v>13107</v>
      </c>
      <c r="L5963">
        <v>14927</v>
      </c>
      <c r="M5963">
        <v>17818</v>
      </c>
    </row>
    <row r="5964" spans="1:13" x14ac:dyDescent="0.2">
      <c r="A5964" t="s">
        <v>5973</v>
      </c>
      <c r="B5964">
        <v>52793</v>
      </c>
      <c r="C5964">
        <v>44937</v>
      </c>
      <c r="D5964">
        <v>48090</v>
      </c>
      <c r="E5964" s="1">
        <v>10672</v>
      </c>
      <c r="F5964" s="1">
        <v>9843</v>
      </c>
      <c r="G5964" s="1">
        <v>25217</v>
      </c>
      <c r="H5964" s="1">
        <v>35294</v>
      </c>
      <c r="I5964" s="1">
        <v>23442</v>
      </c>
      <c r="J5964" s="1">
        <v>13880</v>
      </c>
      <c r="K5964">
        <v>53653</v>
      </c>
      <c r="L5964">
        <v>47714</v>
      </c>
      <c r="M5964">
        <v>55181</v>
      </c>
    </row>
    <row r="5965" spans="1:13" x14ac:dyDescent="0.2">
      <c r="A5965" t="s">
        <v>5974</v>
      </c>
      <c r="B5965">
        <v>5198</v>
      </c>
      <c r="C5965">
        <v>5161</v>
      </c>
      <c r="D5965">
        <v>5437</v>
      </c>
      <c r="E5965" s="1">
        <v>2163</v>
      </c>
      <c r="F5965" s="1">
        <v>1982</v>
      </c>
      <c r="G5965" s="1">
        <v>4867</v>
      </c>
      <c r="H5965" s="1">
        <v>5704</v>
      </c>
      <c r="I5965" s="1">
        <v>4214</v>
      </c>
      <c r="J5965" s="1">
        <v>2097</v>
      </c>
      <c r="K5965">
        <v>5150</v>
      </c>
      <c r="L5965">
        <v>5046</v>
      </c>
      <c r="M5965">
        <v>5672</v>
      </c>
    </row>
    <row r="5966" spans="1:13" x14ac:dyDescent="0.2">
      <c r="A5966" t="s">
        <v>5975</v>
      </c>
      <c r="B5966">
        <v>588</v>
      </c>
      <c r="C5966">
        <v>563</v>
      </c>
      <c r="D5966">
        <v>575</v>
      </c>
      <c r="E5966" s="1">
        <v>200</v>
      </c>
      <c r="F5966" s="1">
        <v>199</v>
      </c>
      <c r="G5966" s="1">
        <v>374</v>
      </c>
      <c r="H5966" s="1">
        <v>586</v>
      </c>
      <c r="I5966" s="1">
        <v>462</v>
      </c>
      <c r="J5966" s="1">
        <v>262</v>
      </c>
      <c r="K5966">
        <v>846</v>
      </c>
      <c r="L5966">
        <v>768</v>
      </c>
      <c r="M5966">
        <v>848</v>
      </c>
    </row>
    <row r="5967" spans="1:13" x14ac:dyDescent="0.2">
      <c r="A5967" t="s">
        <v>5976</v>
      </c>
      <c r="B5967">
        <v>1623</v>
      </c>
      <c r="C5967">
        <v>1388</v>
      </c>
      <c r="D5967">
        <v>1849</v>
      </c>
      <c r="E5967" s="1">
        <v>790</v>
      </c>
      <c r="F5967" s="1">
        <v>615</v>
      </c>
      <c r="G5967" s="1">
        <v>1490</v>
      </c>
      <c r="H5967" s="1">
        <v>2280</v>
      </c>
      <c r="I5967" s="1">
        <v>1506</v>
      </c>
      <c r="J5967" s="1">
        <v>758</v>
      </c>
      <c r="K5967">
        <v>2451</v>
      </c>
      <c r="L5967">
        <v>1993</v>
      </c>
      <c r="M5967">
        <v>2246</v>
      </c>
    </row>
    <row r="5968" spans="1:13" x14ac:dyDescent="0.2">
      <c r="A5968" t="s">
        <v>5977</v>
      </c>
      <c r="B5968">
        <v>7323</v>
      </c>
      <c r="C5968">
        <v>5857</v>
      </c>
      <c r="D5968">
        <v>6438</v>
      </c>
      <c r="E5968" s="1">
        <v>2344</v>
      </c>
      <c r="F5968" s="1">
        <v>1942</v>
      </c>
      <c r="G5968" s="1">
        <v>4469</v>
      </c>
      <c r="H5968" s="1">
        <v>6317</v>
      </c>
      <c r="I5968" s="1">
        <v>3883</v>
      </c>
      <c r="J5968" s="1">
        <v>2366</v>
      </c>
      <c r="K5968">
        <v>3640</v>
      </c>
      <c r="L5968">
        <v>3220</v>
      </c>
      <c r="M5968">
        <v>3919</v>
      </c>
    </row>
    <row r="5969" spans="1:13" x14ac:dyDescent="0.2">
      <c r="A5969" t="s">
        <v>5978</v>
      </c>
      <c r="B5969">
        <v>2218</v>
      </c>
      <c r="C5969">
        <v>2063</v>
      </c>
      <c r="D5969">
        <v>2779</v>
      </c>
      <c r="E5969" s="1">
        <v>872</v>
      </c>
      <c r="F5969" s="1">
        <v>829</v>
      </c>
      <c r="G5969" s="1">
        <v>1935</v>
      </c>
      <c r="H5969" s="1">
        <v>3577</v>
      </c>
      <c r="I5969" s="1">
        <v>2285</v>
      </c>
      <c r="J5969" s="1">
        <v>1400</v>
      </c>
      <c r="K5969">
        <v>3334</v>
      </c>
      <c r="L5969">
        <v>2561</v>
      </c>
      <c r="M5969">
        <v>2764</v>
      </c>
    </row>
    <row r="5970" spans="1:13" x14ac:dyDescent="0.2">
      <c r="A5970" t="s">
        <v>5979</v>
      </c>
      <c r="B5970">
        <v>2752</v>
      </c>
      <c r="C5970">
        <v>2642</v>
      </c>
      <c r="D5970">
        <v>2368</v>
      </c>
      <c r="E5970" s="1">
        <v>1084</v>
      </c>
      <c r="F5970" s="1">
        <v>1053</v>
      </c>
      <c r="G5970" s="1">
        <v>2099</v>
      </c>
      <c r="H5970" s="1">
        <v>2767</v>
      </c>
      <c r="I5970" s="1">
        <v>2277</v>
      </c>
      <c r="J5970" s="1">
        <v>1004</v>
      </c>
      <c r="K5970">
        <v>2886</v>
      </c>
      <c r="L5970">
        <v>3018</v>
      </c>
      <c r="M5970">
        <v>3267</v>
      </c>
    </row>
    <row r="5971" spans="1:13" x14ac:dyDescent="0.2">
      <c r="A5971" t="s">
        <v>5980</v>
      </c>
      <c r="B5971">
        <v>5562</v>
      </c>
      <c r="C5971">
        <v>6409</v>
      </c>
      <c r="D5971">
        <v>4983</v>
      </c>
      <c r="E5971" s="1">
        <v>1096</v>
      </c>
      <c r="F5971" s="1">
        <v>1091</v>
      </c>
      <c r="G5971" s="1">
        <v>3050</v>
      </c>
      <c r="H5971" s="1">
        <v>5966</v>
      </c>
      <c r="I5971" s="1">
        <v>3317</v>
      </c>
      <c r="J5971" s="1">
        <v>2224</v>
      </c>
      <c r="K5971">
        <v>7772</v>
      </c>
      <c r="L5971">
        <v>10157</v>
      </c>
      <c r="M5971">
        <v>12967</v>
      </c>
    </row>
    <row r="5972" spans="1:13" x14ac:dyDescent="0.2">
      <c r="A5972" t="s">
        <v>5981</v>
      </c>
      <c r="B5972">
        <v>11602</v>
      </c>
      <c r="C5972">
        <v>11759</v>
      </c>
      <c r="D5972">
        <v>11556</v>
      </c>
      <c r="E5972" s="1">
        <v>3548</v>
      </c>
      <c r="F5972" s="1">
        <v>3109</v>
      </c>
      <c r="G5972" s="1">
        <v>7722</v>
      </c>
      <c r="H5972" s="1">
        <v>16553</v>
      </c>
      <c r="I5972" s="1">
        <v>10523</v>
      </c>
      <c r="J5972" s="1">
        <v>6482</v>
      </c>
      <c r="K5972">
        <v>21569</v>
      </c>
      <c r="L5972">
        <v>19736</v>
      </c>
      <c r="M5972">
        <v>24432</v>
      </c>
    </row>
    <row r="5973" spans="1:13" x14ac:dyDescent="0.2">
      <c r="A5973" t="s">
        <v>5982</v>
      </c>
      <c r="B5973">
        <v>4301</v>
      </c>
      <c r="C5973">
        <v>3920</v>
      </c>
      <c r="D5973">
        <v>5337</v>
      </c>
      <c r="E5973" s="1">
        <v>1936</v>
      </c>
      <c r="F5973" s="1">
        <v>1695</v>
      </c>
      <c r="G5973" s="1">
        <v>4002</v>
      </c>
      <c r="H5973" s="1">
        <v>6015</v>
      </c>
      <c r="I5973" s="1">
        <v>3693</v>
      </c>
      <c r="J5973" s="1">
        <v>2079</v>
      </c>
      <c r="K5973">
        <v>5776</v>
      </c>
      <c r="L5973">
        <v>4120</v>
      </c>
      <c r="M5973">
        <v>4655</v>
      </c>
    </row>
    <row r="5974" spans="1:13" x14ac:dyDescent="0.2">
      <c r="A5974" t="s">
        <v>5983</v>
      </c>
      <c r="B5974">
        <v>19031</v>
      </c>
      <c r="C5974">
        <v>17415</v>
      </c>
      <c r="D5974">
        <v>24411</v>
      </c>
      <c r="E5974" s="1">
        <v>5701</v>
      </c>
      <c r="F5974" s="1">
        <v>5506</v>
      </c>
      <c r="G5974" s="1">
        <v>13286</v>
      </c>
      <c r="H5974" s="1">
        <v>24995</v>
      </c>
      <c r="I5974" s="1">
        <v>14749</v>
      </c>
      <c r="J5974" s="1">
        <v>8958</v>
      </c>
      <c r="K5974">
        <v>35650</v>
      </c>
      <c r="L5974">
        <v>26155</v>
      </c>
      <c r="M5974">
        <v>31540</v>
      </c>
    </row>
    <row r="5975" spans="1:13" x14ac:dyDescent="0.2">
      <c r="A5975" t="s">
        <v>5984</v>
      </c>
      <c r="B5975">
        <v>517</v>
      </c>
      <c r="C5975">
        <v>517</v>
      </c>
      <c r="D5975">
        <v>453</v>
      </c>
      <c r="E5975" s="1">
        <v>159</v>
      </c>
      <c r="F5975" s="1">
        <v>149</v>
      </c>
      <c r="G5975" s="1">
        <v>302</v>
      </c>
      <c r="H5975" s="1">
        <v>418</v>
      </c>
      <c r="I5975" s="1">
        <v>367</v>
      </c>
      <c r="J5975" s="1">
        <v>169</v>
      </c>
      <c r="K5975">
        <v>278</v>
      </c>
      <c r="L5975">
        <v>318</v>
      </c>
      <c r="M5975">
        <v>430</v>
      </c>
    </row>
    <row r="5976" spans="1:13" x14ac:dyDescent="0.2">
      <c r="A5976" t="s">
        <v>5985</v>
      </c>
      <c r="B5976">
        <v>28</v>
      </c>
      <c r="C5976">
        <v>45</v>
      </c>
      <c r="D5976">
        <v>31</v>
      </c>
      <c r="E5976" s="1">
        <v>5</v>
      </c>
      <c r="F5976" s="1">
        <v>6</v>
      </c>
      <c r="G5976" s="1">
        <v>7</v>
      </c>
      <c r="H5976" s="1">
        <v>18</v>
      </c>
      <c r="I5976" s="1">
        <v>20</v>
      </c>
      <c r="J5976" s="1">
        <v>5</v>
      </c>
      <c r="K5976">
        <v>30</v>
      </c>
      <c r="L5976">
        <v>16</v>
      </c>
      <c r="M5976">
        <v>21</v>
      </c>
    </row>
    <row r="5977" spans="1:13" x14ac:dyDescent="0.2">
      <c r="A5977" t="s">
        <v>5986</v>
      </c>
      <c r="B5977">
        <v>1</v>
      </c>
      <c r="C5977">
        <v>1</v>
      </c>
      <c r="D5977">
        <v>3</v>
      </c>
      <c r="E5977" s="1">
        <v>4</v>
      </c>
      <c r="F5977" s="1">
        <v>2</v>
      </c>
      <c r="G5977" s="1">
        <v>4</v>
      </c>
      <c r="H5977" s="1">
        <v>5</v>
      </c>
      <c r="I5977" s="1">
        <v>2</v>
      </c>
      <c r="J5977" s="1">
        <v>3</v>
      </c>
      <c r="K5977">
        <v>3</v>
      </c>
      <c r="L5977">
        <v>5</v>
      </c>
      <c r="M5977">
        <v>3</v>
      </c>
    </row>
    <row r="5978" spans="1:13" x14ac:dyDescent="0.2">
      <c r="A5978" t="s">
        <v>5987</v>
      </c>
      <c r="B5978">
        <v>5422</v>
      </c>
      <c r="C5978">
        <v>4925</v>
      </c>
      <c r="D5978">
        <v>4346</v>
      </c>
      <c r="E5978" s="1">
        <v>817</v>
      </c>
      <c r="F5978" s="1">
        <v>766</v>
      </c>
      <c r="G5978" s="1">
        <v>1688</v>
      </c>
      <c r="H5978" s="1">
        <v>4541</v>
      </c>
      <c r="I5978" s="1">
        <v>2868</v>
      </c>
      <c r="J5978" s="1">
        <v>1529</v>
      </c>
      <c r="K5978">
        <v>6421</v>
      </c>
      <c r="L5978">
        <v>6374</v>
      </c>
      <c r="M5978">
        <v>7842</v>
      </c>
    </row>
    <row r="5979" spans="1:13" x14ac:dyDescent="0.2">
      <c r="A5979" t="s">
        <v>5988</v>
      </c>
      <c r="B5979">
        <v>11080</v>
      </c>
      <c r="C5979">
        <v>8691</v>
      </c>
      <c r="D5979">
        <v>9955</v>
      </c>
      <c r="E5979" s="1">
        <v>2743</v>
      </c>
      <c r="F5979" s="1">
        <v>2415</v>
      </c>
      <c r="G5979" s="1">
        <v>5480</v>
      </c>
      <c r="H5979" s="1">
        <v>7523</v>
      </c>
      <c r="I5979" s="1">
        <v>4904</v>
      </c>
      <c r="J5979" s="1">
        <v>2999</v>
      </c>
      <c r="K5979">
        <v>15355</v>
      </c>
      <c r="L5979">
        <v>12487</v>
      </c>
      <c r="M5979">
        <v>15039</v>
      </c>
    </row>
    <row r="5980" spans="1:13" x14ac:dyDescent="0.2">
      <c r="A5980" t="s">
        <v>5989</v>
      </c>
      <c r="B5980">
        <v>64</v>
      </c>
      <c r="C5980">
        <v>48</v>
      </c>
      <c r="D5980">
        <v>77</v>
      </c>
      <c r="E5980" s="1">
        <v>24</v>
      </c>
      <c r="F5980" s="1">
        <v>7</v>
      </c>
      <c r="G5980" s="1">
        <v>27</v>
      </c>
      <c r="H5980" s="1">
        <v>8</v>
      </c>
      <c r="I5980" s="1">
        <v>14</v>
      </c>
      <c r="J5980" s="1">
        <v>5</v>
      </c>
      <c r="K5980">
        <v>21</v>
      </c>
      <c r="L5980">
        <v>35</v>
      </c>
      <c r="M5980">
        <v>29</v>
      </c>
    </row>
    <row r="5981" spans="1:13" x14ac:dyDescent="0.2">
      <c r="A5981" t="s">
        <v>5990</v>
      </c>
      <c r="B5981">
        <v>21104</v>
      </c>
      <c r="C5981">
        <v>16214</v>
      </c>
      <c r="D5981">
        <v>19058</v>
      </c>
      <c r="E5981" s="1">
        <v>7324</v>
      </c>
      <c r="F5981" s="1">
        <v>6026</v>
      </c>
      <c r="G5981" s="1">
        <v>14494</v>
      </c>
      <c r="H5981" s="1">
        <v>15602</v>
      </c>
      <c r="I5981" s="1">
        <v>11778</v>
      </c>
      <c r="J5981" s="1">
        <v>7476</v>
      </c>
      <c r="K5981">
        <v>10627</v>
      </c>
      <c r="L5981">
        <v>9452</v>
      </c>
      <c r="M5981">
        <v>10229</v>
      </c>
    </row>
    <row r="5982" spans="1:13" x14ac:dyDescent="0.2">
      <c r="A5982" t="s">
        <v>5991</v>
      </c>
      <c r="B5982">
        <v>97</v>
      </c>
      <c r="C5982">
        <v>79</v>
      </c>
      <c r="D5982">
        <v>104</v>
      </c>
      <c r="E5982" s="1">
        <v>26</v>
      </c>
      <c r="F5982" s="1">
        <v>19</v>
      </c>
      <c r="G5982" s="1">
        <v>42</v>
      </c>
      <c r="H5982" s="1">
        <v>50</v>
      </c>
      <c r="I5982" s="1">
        <v>29</v>
      </c>
      <c r="J5982" s="1">
        <v>22</v>
      </c>
      <c r="K5982">
        <v>44</v>
      </c>
      <c r="L5982">
        <v>43</v>
      </c>
      <c r="M5982">
        <v>45</v>
      </c>
    </row>
    <row r="5983" spans="1:13" x14ac:dyDescent="0.2">
      <c r="A5983" t="s">
        <v>5992</v>
      </c>
      <c r="B5983">
        <v>2762</v>
      </c>
      <c r="C5983">
        <v>2473</v>
      </c>
      <c r="D5983">
        <v>2956</v>
      </c>
      <c r="E5983" s="1">
        <v>1028</v>
      </c>
      <c r="F5983" s="1">
        <v>928</v>
      </c>
      <c r="G5983" s="1">
        <v>2109</v>
      </c>
      <c r="H5983" s="1">
        <v>2231</v>
      </c>
      <c r="I5983" s="1">
        <v>1533</v>
      </c>
      <c r="J5983" s="1">
        <v>872</v>
      </c>
      <c r="K5983">
        <v>2012</v>
      </c>
      <c r="L5983">
        <v>1879</v>
      </c>
      <c r="M5983">
        <v>2208</v>
      </c>
    </row>
    <row r="5984" spans="1:13" x14ac:dyDescent="0.2">
      <c r="A5984" t="s">
        <v>5993</v>
      </c>
      <c r="B5984">
        <v>4399</v>
      </c>
      <c r="C5984">
        <v>4043</v>
      </c>
      <c r="D5984">
        <v>5095</v>
      </c>
      <c r="E5984" s="1">
        <v>1658</v>
      </c>
      <c r="F5984" s="1">
        <v>1295</v>
      </c>
      <c r="G5984" s="1">
        <v>3102</v>
      </c>
      <c r="H5984" s="1">
        <v>4776</v>
      </c>
      <c r="I5984" s="1">
        <v>3013</v>
      </c>
      <c r="J5984" s="1">
        <v>1806</v>
      </c>
      <c r="K5984">
        <v>5724</v>
      </c>
      <c r="L5984">
        <v>4739</v>
      </c>
      <c r="M5984">
        <v>5541</v>
      </c>
    </row>
    <row r="5985" spans="1:13" x14ac:dyDescent="0.2">
      <c r="A5985" t="s">
        <v>5994</v>
      </c>
      <c r="B5985">
        <v>1563</v>
      </c>
      <c r="C5985">
        <v>1266</v>
      </c>
      <c r="D5985">
        <v>1499</v>
      </c>
      <c r="E5985" s="1">
        <v>621</v>
      </c>
      <c r="F5985" s="1">
        <v>514</v>
      </c>
      <c r="G5985" s="1">
        <v>1300</v>
      </c>
      <c r="H5985" s="1">
        <v>1822</v>
      </c>
      <c r="I5985" s="1">
        <v>1079</v>
      </c>
      <c r="J5985" s="1">
        <v>577</v>
      </c>
      <c r="K5985">
        <v>1276</v>
      </c>
      <c r="L5985">
        <v>1164</v>
      </c>
      <c r="M5985">
        <v>1328</v>
      </c>
    </row>
    <row r="5986" spans="1:13" x14ac:dyDescent="0.2">
      <c r="A5986" t="s">
        <v>5995</v>
      </c>
      <c r="B5986">
        <v>5070</v>
      </c>
      <c r="C5986">
        <v>4159</v>
      </c>
      <c r="D5986">
        <v>4730</v>
      </c>
      <c r="E5986" s="1">
        <v>1765</v>
      </c>
      <c r="F5986" s="1">
        <v>1528</v>
      </c>
      <c r="G5986" s="1">
        <v>3639</v>
      </c>
      <c r="H5986" s="1">
        <v>5089</v>
      </c>
      <c r="I5986" s="1">
        <v>3325</v>
      </c>
      <c r="J5986" s="1">
        <v>2004</v>
      </c>
      <c r="K5986">
        <v>5000</v>
      </c>
      <c r="L5986">
        <v>4216</v>
      </c>
      <c r="M5986">
        <v>5067</v>
      </c>
    </row>
    <row r="5987" spans="1:13" x14ac:dyDescent="0.2">
      <c r="A5987" t="s">
        <v>5996</v>
      </c>
      <c r="B5987">
        <v>7935</v>
      </c>
      <c r="C5987">
        <v>6397</v>
      </c>
      <c r="D5987">
        <v>7874</v>
      </c>
      <c r="E5987" s="1">
        <v>3004</v>
      </c>
      <c r="F5987" s="1">
        <v>2681</v>
      </c>
      <c r="G5987" s="1">
        <v>6238</v>
      </c>
      <c r="H5987" s="1">
        <v>10518</v>
      </c>
      <c r="I5987" s="1">
        <v>7746</v>
      </c>
      <c r="J5987" s="1">
        <v>4863</v>
      </c>
      <c r="K5987">
        <v>12705</v>
      </c>
      <c r="L5987">
        <v>9836</v>
      </c>
      <c r="M5987">
        <v>10679</v>
      </c>
    </row>
    <row r="5988" spans="1:13" x14ac:dyDescent="0.2">
      <c r="A5988" t="s">
        <v>5997</v>
      </c>
      <c r="B5988">
        <v>1918</v>
      </c>
      <c r="C5988">
        <v>1576</v>
      </c>
      <c r="D5988">
        <v>1879</v>
      </c>
      <c r="E5988" s="1">
        <v>788</v>
      </c>
      <c r="F5988" s="1">
        <v>666</v>
      </c>
      <c r="G5988" s="1">
        <v>1462</v>
      </c>
      <c r="H5988" s="1">
        <v>1710</v>
      </c>
      <c r="I5988" s="1">
        <v>1129</v>
      </c>
      <c r="J5988" s="1">
        <v>815</v>
      </c>
      <c r="K5988">
        <v>2042</v>
      </c>
      <c r="L5988">
        <v>1792</v>
      </c>
      <c r="M5988">
        <v>1897</v>
      </c>
    </row>
    <row r="5989" spans="1:13" x14ac:dyDescent="0.2">
      <c r="A5989" t="s">
        <v>5998</v>
      </c>
      <c r="B5989">
        <v>711</v>
      </c>
      <c r="C5989">
        <v>536</v>
      </c>
      <c r="D5989">
        <v>527</v>
      </c>
      <c r="E5989" s="1">
        <v>331</v>
      </c>
      <c r="F5989" s="1">
        <v>225</v>
      </c>
      <c r="G5989" s="1">
        <v>480</v>
      </c>
      <c r="H5989" s="1">
        <v>526</v>
      </c>
      <c r="I5989" s="1">
        <v>430</v>
      </c>
      <c r="J5989" s="1">
        <v>270</v>
      </c>
      <c r="K5989">
        <v>701</v>
      </c>
      <c r="L5989">
        <v>607</v>
      </c>
      <c r="M5989">
        <v>703</v>
      </c>
    </row>
    <row r="5990" spans="1:13" x14ac:dyDescent="0.2">
      <c r="A5990" t="s">
        <v>5999</v>
      </c>
      <c r="B5990">
        <v>12143</v>
      </c>
      <c r="C5990">
        <v>11357</v>
      </c>
      <c r="D5990">
        <v>14970</v>
      </c>
      <c r="E5990" s="1">
        <v>4026</v>
      </c>
      <c r="F5990" s="1">
        <v>3678</v>
      </c>
      <c r="G5990" s="1">
        <v>9402</v>
      </c>
      <c r="H5990" s="1">
        <v>11712</v>
      </c>
      <c r="I5990" s="1">
        <v>7679</v>
      </c>
      <c r="J5990" s="1">
        <v>4275</v>
      </c>
      <c r="K5990">
        <v>14253</v>
      </c>
      <c r="L5990">
        <v>12564</v>
      </c>
      <c r="M5990">
        <v>14020</v>
      </c>
    </row>
    <row r="5991" spans="1:13" x14ac:dyDescent="0.2">
      <c r="A5991" t="s">
        <v>6000</v>
      </c>
      <c r="B5991">
        <v>3195</v>
      </c>
      <c r="C5991">
        <v>3317</v>
      </c>
      <c r="D5991">
        <v>4844</v>
      </c>
      <c r="E5991" s="1">
        <v>1654</v>
      </c>
      <c r="F5991" s="1">
        <v>1620</v>
      </c>
      <c r="G5991" s="1">
        <v>3413</v>
      </c>
      <c r="H5991" s="1">
        <v>4708</v>
      </c>
      <c r="I5991" s="1">
        <v>3452</v>
      </c>
      <c r="J5991" s="1">
        <v>2064</v>
      </c>
      <c r="K5991">
        <v>4097</v>
      </c>
      <c r="L5991">
        <v>2979</v>
      </c>
      <c r="M5991">
        <v>3478</v>
      </c>
    </row>
    <row r="5992" spans="1:13" x14ac:dyDescent="0.2">
      <c r="A5992" t="s">
        <v>6001</v>
      </c>
      <c r="B5992">
        <v>3243</v>
      </c>
      <c r="C5992">
        <v>2693</v>
      </c>
      <c r="D5992">
        <v>3216</v>
      </c>
      <c r="E5992" s="1">
        <v>1422</v>
      </c>
      <c r="F5992" s="1">
        <v>1332</v>
      </c>
      <c r="G5992" s="1">
        <v>2943</v>
      </c>
      <c r="H5992" s="1">
        <v>4114</v>
      </c>
      <c r="I5992" s="1">
        <v>2772</v>
      </c>
      <c r="J5992" s="1">
        <v>1380</v>
      </c>
      <c r="K5992">
        <v>2679</v>
      </c>
      <c r="L5992">
        <v>2549</v>
      </c>
      <c r="M5992">
        <v>2657</v>
      </c>
    </row>
    <row r="5993" spans="1:13" x14ac:dyDescent="0.2">
      <c r="A5993" t="s">
        <v>6002</v>
      </c>
      <c r="B5993">
        <v>7668</v>
      </c>
      <c r="C5993">
        <v>6314</v>
      </c>
      <c r="D5993">
        <v>5756</v>
      </c>
      <c r="E5993" s="1">
        <v>3161</v>
      </c>
      <c r="F5993" s="1">
        <v>2696</v>
      </c>
      <c r="G5993" s="1">
        <v>6594</v>
      </c>
      <c r="H5993" s="1">
        <v>6607</v>
      </c>
      <c r="I5993" s="1">
        <v>4681</v>
      </c>
      <c r="J5993" s="1">
        <v>2576</v>
      </c>
      <c r="K5993">
        <v>4180</v>
      </c>
      <c r="L5993">
        <v>4942</v>
      </c>
      <c r="M5993">
        <v>5533</v>
      </c>
    </row>
    <row r="5994" spans="1:13" x14ac:dyDescent="0.2">
      <c r="A5994" t="s">
        <v>6003</v>
      </c>
      <c r="B5994">
        <v>365</v>
      </c>
      <c r="C5994">
        <v>272</v>
      </c>
      <c r="D5994">
        <v>238</v>
      </c>
      <c r="E5994" s="1">
        <v>184</v>
      </c>
      <c r="F5994" s="1">
        <v>115</v>
      </c>
      <c r="G5994" s="1">
        <v>315</v>
      </c>
      <c r="H5994" s="1">
        <v>249</v>
      </c>
      <c r="I5994" s="1">
        <v>262</v>
      </c>
      <c r="J5994" s="1">
        <v>128</v>
      </c>
      <c r="K5994">
        <v>194</v>
      </c>
      <c r="L5994">
        <v>291</v>
      </c>
      <c r="M5994">
        <v>281</v>
      </c>
    </row>
    <row r="5995" spans="1:13" x14ac:dyDescent="0.2">
      <c r="A5995" t="s">
        <v>6004</v>
      </c>
      <c r="B5995">
        <v>2688</v>
      </c>
      <c r="C5995">
        <v>2390</v>
      </c>
      <c r="D5995">
        <v>2849</v>
      </c>
      <c r="E5995" s="1">
        <v>1024</v>
      </c>
      <c r="F5995" s="1">
        <v>1004</v>
      </c>
      <c r="G5995" s="1">
        <v>2420</v>
      </c>
      <c r="H5995" s="1">
        <v>3374</v>
      </c>
      <c r="I5995" s="1">
        <v>1846</v>
      </c>
      <c r="J5995" s="1">
        <v>1270</v>
      </c>
      <c r="K5995">
        <v>3575</v>
      </c>
      <c r="L5995">
        <v>3024</v>
      </c>
      <c r="M5995">
        <v>3299</v>
      </c>
    </row>
    <row r="5996" spans="1:13" x14ac:dyDescent="0.2">
      <c r="A5996" t="s">
        <v>6005</v>
      </c>
      <c r="B5996">
        <v>8890</v>
      </c>
      <c r="C5996">
        <v>8377</v>
      </c>
      <c r="D5996">
        <v>8762</v>
      </c>
      <c r="E5996" s="1">
        <v>3218</v>
      </c>
      <c r="F5996" s="1">
        <v>3018</v>
      </c>
      <c r="G5996" s="1">
        <v>7061</v>
      </c>
      <c r="H5996" s="1">
        <v>10673</v>
      </c>
      <c r="I5996" s="1">
        <v>7329</v>
      </c>
      <c r="J5996" s="1">
        <v>4734</v>
      </c>
      <c r="K5996">
        <v>10426</v>
      </c>
      <c r="L5996">
        <v>10617</v>
      </c>
      <c r="M5996">
        <v>11503</v>
      </c>
    </row>
    <row r="5997" spans="1:13" x14ac:dyDescent="0.2">
      <c r="A5997" t="s">
        <v>6006</v>
      </c>
      <c r="B5997">
        <v>10034</v>
      </c>
      <c r="C5997">
        <v>9433</v>
      </c>
      <c r="D5997">
        <v>10003</v>
      </c>
      <c r="E5997" s="1">
        <v>3560</v>
      </c>
      <c r="F5997" s="1">
        <v>3464</v>
      </c>
      <c r="G5997" s="1">
        <v>8106</v>
      </c>
      <c r="H5997" s="1">
        <v>12279</v>
      </c>
      <c r="I5997" s="1">
        <v>8163</v>
      </c>
      <c r="J5997" s="1">
        <v>5432</v>
      </c>
      <c r="K5997">
        <v>11717</v>
      </c>
      <c r="L5997">
        <v>11827</v>
      </c>
      <c r="M5997">
        <v>12958</v>
      </c>
    </row>
    <row r="5998" spans="1:13" x14ac:dyDescent="0.2">
      <c r="A5998" t="s">
        <v>6007</v>
      </c>
      <c r="B5998">
        <v>368</v>
      </c>
      <c r="C5998">
        <v>337</v>
      </c>
      <c r="D5998">
        <v>337</v>
      </c>
      <c r="E5998" s="1">
        <v>121</v>
      </c>
      <c r="F5998" s="1">
        <v>96</v>
      </c>
      <c r="G5998" s="1">
        <v>192</v>
      </c>
      <c r="H5998" s="1">
        <v>324</v>
      </c>
      <c r="I5998" s="1">
        <v>241</v>
      </c>
      <c r="J5998" s="1">
        <v>77</v>
      </c>
      <c r="K5998">
        <v>305</v>
      </c>
      <c r="L5998">
        <v>305</v>
      </c>
      <c r="M5998">
        <v>403</v>
      </c>
    </row>
    <row r="5999" spans="1:13" x14ac:dyDescent="0.2">
      <c r="A5999" t="s">
        <v>6008</v>
      </c>
      <c r="B5999">
        <v>1088</v>
      </c>
      <c r="C5999">
        <v>1068</v>
      </c>
      <c r="D5999">
        <v>1003</v>
      </c>
      <c r="E5999" s="1">
        <v>323</v>
      </c>
      <c r="F5999" s="1">
        <v>333</v>
      </c>
      <c r="G5999" s="1">
        <v>664</v>
      </c>
      <c r="H5999" s="1">
        <v>976</v>
      </c>
      <c r="I5999" s="1">
        <v>627</v>
      </c>
      <c r="J5999" s="1">
        <v>249</v>
      </c>
      <c r="K5999">
        <v>989</v>
      </c>
      <c r="L5999">
        <v>808</v>
      </c>
      <c r="M5999">
        <v>1018</v>
      </c>
    </row>
    <row r="6000" spans="1:13" x14ac:dyDescent="0.2">
      <c r="A6000" t="s">
        <v>6009</v>
      </c>
      <c r="B6000">
        <v>15226</v>
      </c>
      <c r="C6000">
        <v>12434</v>
      </c>
      <c r="D6000">
        <v>15953</v>
      </c>
      <c r="E6000" s="1">
        <v>5244</v>
      </c>
      <c r="F6000" s="1">
        <v>4366</v>
      </c>
      <c r="G6000" s="1">
        <v>10968</v>
      </c>
      <c r="H6000" s="1">
        <v>21297</v>
      </c>
      <c r="I6000" s="1">
        <v>15240</v>
      </c>
      <c r="J6000" s="1">
        <v>9099</v>
      </c>
      <c r="K6000">
        <v>26345</v>
      </c>
      <c r="L6000">
        <v>19470</v>
      </c>
      <c r="M6000">
        <v>21942</v>
      </c>
    </row>
    <row r="6001" spans="1:13" x14ac:dyDescent="0.2">
      <c r="A6001" t="s">
        <v>6010</v>
      </c>
      <c r="B6001">
        <v>1393</v>
      </c>
      <c r="C6001">
        <v>1802</v>
      </c>
      <c r="D6001">
        <v>1914</v>
      </c>
      <c r="E6001" s="1">
        <v>522</v>
      </c>
      <c r="F6001" s="1">
        <v>680</v>
      </c>
      <c r="G6001" s="1">
        <v>1586</v>
      </c>
      <c r="H6001" s="1">
        <v>2544</v>
      </c>
      <c r="I6001" s="1">
        <v>1722</v>
      </c>
      <c r="J6001" s="1">
        <v>1199</v>
      </c>
      <c r="K6001">
        <v>2215</v>
      </c>
      <c r="L6001">
        <v>2531</v>
      </c>
      <c r="M6001">
        <v>2719</v>
      </c>
    </row>
    <row r="6002" spans="1:13" x14ac:dyDescent="0.2">
      <c r="A6002" t="s">
        <v>6011</v>
      </c>
      <c r="B6002">
        <v>3915</v>
      </c>
      <c r="C6002">
        <v>3693</v>
      </c>
      <c r="D6002">
        <v>4177</v>
      </c>
      <c r="E6002" s="1">
        <v>1565</v>
      </c>
      <c r="F6002" s="1">
        <v>1588</v>
      </c>
      <c r="G6002" s="1">
        <v>3789</v>
      </c>
      <c r="H6002" s="1">
        <v>4396</v>
      </c>
      <c r="I6002" s="1">
        <v>2756</v>
      </c>
      <c r="J6002" s="1">
        <v>1629</v>
      </c>
      <c r="K6002">
        <v>3606</v>
      </c>
      <c r="L6002">
        <v>3361</v>
      </c>
      <c r="M6002">
        <v>3649</v>
      </c>
    </row>
    <row r="6003" spans="1:13" x14ac:dyDescent="0.2">
      <c r="A6003" t="s">
        <v>6012</v>
      </c>
      <c r="B6003">
        <v>9035</v>
      </c>
      <c r="C6003">
        <v>6992</v>
      </c>
      <c r="D6003">
        <v>6910</v>
      </c>
      <c r="E6003" s="1">
        <v>1858</v>
      </c>
      <c r="F6003" s="1">
        <v>2048</v>
      </c>
      <c r="G6003" s="1">
        <v>4826</v>
      </c>
      <c r="H6003" s="1">
        <v>6710</v>
      </c>
      <c r="I6003" s="1">
        <v>4513</v>
      </c>
      <c r="J6003" s="1">
        <v>2516</v>
      </c>
      <c r="K6003">
        <v>4814</v>
      </c>
      <c r="L6003">
        <v>4500</v>
      </c>
      <c r="M6003">
        <v>5123</v>
      </c>
    </row>
    <row r="6004" spans="1:13" x14ac:dyDescent="0.2">
      <c r="A6004" t="s">
        <v>6013</v>
      </c>
      <c r="B6004">
        <v>5276</v>
      </c>
      <c r="C6004">
        <v>4320</v>
      </c>
      <c r="D6004">
        <v>5237</v>
      </c>
      <c r="E6004" s="1">
        <v>1750</v>
      </c>
      <c r="F6004" s="1">
        <v>1432</v>
      </c>
      <c r="G6004" s="1">
        <v>3660</v>
      </c>
      <c r="H6004" s="1">
        <v>5891</v>
      </c>
      <c r="I6004" s="1">
        <v>4097</v>
      </c>
      <c r="J6004" s="1">
        <v>2225</v>
      </c>
      <c r="K6004">
        <v>2827</v>
      </c>
      <c r="L6004">
        <v>1306</v>
      </c>
      <c r="M6004">
        <v>2025</v>
      </c>
    </row>
    <row r="6005" spans="1:13" x14ac:dyDescent="0.2">
      <c r="A6005" t="s">
        <v>6014</v>
      </c>
      <c r="B6005">
        <v>645</v>
      </c>
      <c r="C6005">
        <v>540</v>
      </c>
      <c r="D6005">
        <v>648</v>
      </c>
      <c r="E6005" s="1">
        <v>215</v>
      </c>
      <c r="F6005" s="1">
        <v>212</v>
      </c>
      <c r="G6005" s="1">
        <v>523</v>
      </c>
      <c r="H6005" s="1">
        <v>748</v>
      </c>
      <c r="I6005" s="1">
        <v>482</v>
      </c>
      <c r="J6005" s="1">
        <v>277</v>
      </c>
      <c r="K6005">
        <v>854</v>
      </c>
      <c r="L6005">
        <v>749</v>
      </c>
      <c r="M6005">
        <v>828</v>
      </c>
    </row>
    <row r="6006" spans="1:13" x14ac:dyDescent="0.2">
      <c r="A6006" t="s">
        <v>6015</v>
      </c>
      <c r="B6006">
        <v>2664</v>
      </c>
      <c r="C6006">
        <v>2601</v>
      </c>
      <c r="D6006">
        <v>2574</v>
      </c>
      <c r="E6006" s="1">
        <v>915</v>
      </c>
      <c r="F6006" s="1">
        <v>745</v>
      </c>
      <c r="G6006" s="1">
        <v>1781</v>
      </c>
      <c r="H6006" s="1">
        <v>3951</v>
      </c>
      <c r="I6006" s="1">
        <v>2617</v>
      </c>
      <c r="J6006" s="1">
        <v>1797</v>
      </c>
      <c r="K6006">
        <v>5947</v>
      </c>
      <c r="L6006">
        <v>4742</v>
      </c>
      <c r="M6006">
        <v>6182</v>
      </c>
    </row>
    <row r="6007" spans="1:13" x14ac:dyDescent="0.2">
      <c r="A6007" t="s">
        <v>6016</v>
      </c>
      <c r="B6007">
        <v>6513</v>
      </c>
      <c r="C6007">
        <v>6143</v>
      </c>
      <c r="D6007">
        <v>8100</v>
      </c>
      <c r="E6007" s="1">
        <v>1797</v>
      </c>
      <c r="F6007" s="1">
        <v>1749</v>
      </c>
      <c r="G6007" s="1">
        <v>5300</v>
      </c>
      <c r="H6007" s="1">
        <v>13049</v>
      </c>
      <c r="I6007" s="1">
        <v>7470</v>
      </c>
      <c r="J6007" s="1">
        <v>4989</v>
      </c>
      <c r="K6007">
        <v>15640</v>
      </c>
      <c r="L6007">
        <v>12748</v>
      </c>
      <c r="M6007">
        <v>14441</v>
      </c>
    </row>
    <row r="6008" spans="1:13" x14ac:dyDescent="0.2">
      <c r="A6008" t="s">
        <v>6017</v>
      </c>
      <c r="B6008">
        <v>7722</v>
      </c>
      <c r="C6008">
        <v>6507</v>
      </c>
      <c r="D6008">
        <v>5474</v>
      </c>
      <c r="E6008" s="1">
        <v>1561</v>
      </c>
      <c r="F6008" s="1">
        <v>1477</v>
      </c>
      <c r="G6008" s="1">
        <v>3975</v>
      </c>
      <c r="H6008" s="1">
        <v>6725</v>
      </c>
      <c r="I6008" s="1">
        <v>4012</v>
      </c>
      <c r="J6008" s="1">
        <v>2441</v>
      </c>
      <c r="K6008">
        <v>9068</v>
      </c>
      <c r="L6008">
        <v>9666</v>
      </c>
      <c r="M6008">
        <v>12590</v>
      </c>
    </row>
    <row r="6009" spans="1:13" x14ac:dyDescent="0.2">
      <c r="A6009" t="s">
        <v>6018</v>
      </c>
      <c r="B6009">
        <v>354</v>
      </c>
      <c r="C6009">
        <v>262</v>
      </c>
      <c r="D6009">
        <v>274</v>
      </c>
      <c r="E6009" s="1">
        <v>103</v>
      </c>
      <c r="F6009" s="1">
        <v>126</v>
      </c>
      <c r="G6009" s="1">
        <v>305</v>
      </c>
      <c r="H6009" s="1">
        <v>260</v>
      </c>
      <c r="I6009" s="1">
        <v>195</v>
      </c>
      <c r="J6009" s="1">
        <v>103</v>
      </c>
      <c r="K6009">
        <v>215</v>
      </c>
      <c r="L6009">
        <v>262</v>
      </c>
      <c r="M6009">
        <v>248</v>
      </c>
    </row>
    <row r="6010" spans="1:13" x14ac:dyDescent="0.2">
      <c r="A6010" t="s">
        <v>6019</v>
      </c>
      <c r="B6010">
        <v>8190</v>
      </c>
      <c r="C6010">
        <v>6512</v>
      </c>
      <c r="D6010">
        <v>5790</v>
      </c>
      <c r="E6010" s="1">
        <v>2024</v>
      </c>
      <c r="F6010" s="1">
        <v>2104</v>
      </c>
      <c r="G6010" s="1">
        <v>5356</v>
      </c>
      <c r="H6010" s="1">
        <v>3345</v>
      </c>
      <c r="I6010" s="1">
        <v>2796</v>
      </c>
      <c r="J6010" s="1">
        <v>1197</v>
      </c>
      <c r="K6010">
        <v>1460</v>
      </c>
      <c r="L6010">
        <v>1517</v>
      </c>
      <c r="M6010">
        <v>1483</v>
      </c>
    </row>
    <row r="6011" spans="1:13" x14ac:dyDescent="0.2">
      <c r="A6011" t="s">
        <v>6020</v>
      </c>
      <c r="B6011">
        <v>490</v>
      </c>
      <c r="C6011">
        <v>337</v>
      </c>
      <c r="D6011">
        <v>364</v>
      </c>
      <c r="E6011" s="1">
        <v>175</v>
      </c>
      <c r="F6011" s="1">
        <v>130</v>
      </c>
      <c r="G6011" s="1">
        <v>283</v>
      </c>
      <c r="H6011" s="1">
        <v>295</v>
      </c>
      <c r="I6011" s="1">
        <v>267</v>
      </c>
      <c r="J6011" s="1">
        <v>132</v>
      </c>
      <c r="K6011">
        <v>616</v>
      </c>
      <c r="L6011">
        <v>494</v>
      </c>
      <c r="M6011">
        <v>535</v>
      </c>
    </row>
    <row r="6012" spans="1:13" x14ac:dyDescent="0.2">
      <c r="A6012" t="s">
        <v>6021</v>
      </c>
      <c r="B6012">
        <v>3427</v>
      </c>
      <c r="C6012">
        <v>3204</v>
      </c>
      <c r="D6012">
        <v>4042</v>
      </c>
      <c r="E6012" s="1">
        <v>1211</v>
      </c>
      <c r="F6012" s="1">
        <v>1127</v>
      </c>
      <c r="G6012" s="1">
        <v>2836</v>
      </c>
      <c r="H6012" s="1">
        <v>3385</v>
      </c>
      <c r="I6012" s="1">
        <v>2218</v>
      </c>
      <c r="J6012" s="1">
        <v>1259</v>
      </c>
      <c r="K6012">
        <v>4793</v>
      </c>
      <c r="L6012">
        <v>4027</v>
      </c>
      <c r="M6012">
        <v>4428</v>
      </c>
    </row>
    <row r="6013" spans="1:13" x14ac:dyDescent="0.2">
      <c r="A6013" t="s">
        <v>6022</v>
      </c>
      <c r="B6013">
        <v>1785</v>
      </c>
      <c r="C6013">
        <v>1287</v>
      </c>
      <c r="D6013">
        <v>1723</v>
      </c>
      <c r="E6013" s="1">
        <v>832</v>
      </c>
      <c r="F6013" s="1">
        <v>758</v>
      </c>
      <c r="G6013" s="1">
        <v>1697</v>
      </c>
      <c r="H6013" s="1">
        <v>1676</v>
      </c>
      <c r="I6013" s="1">
        <v>1329</v>
      </c>
      <c r="J6013" s="1">
        <v>618</v>
      </c>
      <c r="K6013">
        <v>1306</v>
      </c>
      <c r="L6013">
        <v>1158</v>
      </c>
      <c r="M6013">
        <v>1131</v>
      </c>
    </row>
    <row r="6014" spans="1:13" x14ac:dyDescent="0.2">
      <c r="A6014" t="s">
        <v>6023</v>
      </c>
      <c r="B6014">
        <v>2944</v>
      </c>
      <c r="C6014">
        <v>2220</v>
      </c>
      <c r="D6014">
        <v>2579</v>
      </c>
      <c r="E6014" s="1">
        <v>664</v>
      </c>
      <c r="F6014" s="1">
        <v>544</v>
      </c>
      <c r="G6014" s="1">
        <v>1335</v>
      </c>
      <c r="H6014" s="1">
        <v>2106</v>
      </c>
      <c r="I6014" s="1">
        <v>1224</v>
      </c>
      <c r="J6014" s="1">
        <v>998</v>
      </c>
      <c r="K6014">
        <v>2672</v>
      </c>
      <c r="L6014">
        <v>2466</v>
      </c>
      <c r="M6014">
        <v>2867</v>
      </c>
    </row>
    <row r="6015" spans="1:13" x14ac:dyDescent="0.2">
      <c r="A6015" t="s">
        <v>6024</v>
      </c>
      <c r="B6015">
        <v>1923</v>
      </c>
      <c r="C6015">
        <v>1613</v>
      </c>
      <c r="D6015">
        <v>2013</v>
      </c>
      <c r="E6015" s="1">
        <v>652</v>
      </c>
      <c r="F6015" s="1">
        <v>661</v>
      </c>
      <c r="G6015" s="1">
        <v>1569</v>
      </c>
      <c r="H6015" s="1">
        <v>1910</v>
      </c>
      <c r="I6015" s="1">
        <v>1174</v>
      </c>
      <c r="J6015" s="1">
        <v>696</v>
      </c>
      <c r="K6015">
        <v>2192</v>
      </c>
      <c r="L6015">
        <v>1874</v>
      </c>
      <c r="M6015">
        <v>1836</v>
      </c>
    </row>
    <row r="6016" spans="1:13" x14ac:dyDescent="0.2">
      <c r="A6016" t="s">
        <v>6025</v>
      </c>
      <c r="B6016">
        <v>2671</v>
      </c>
      <c r="C6016">
        <v>2425</v>
      </c>
      <c r="D6016">
        <v>2688</v>
      </c>
      <c r="E6016" s="1">
        <v>1268</v>
      </c>
      <c r="F6016" s="1">
        <v>1059</v>
      </c>
      <c r="G6016" s="1">
        <v>2678</v>
      </c>
      <c r="H6016" s="1">
        <v>3131</v>
      </c>
      <c r="I6016" s="1">
        <v>2407</v>
      </c>
      <c r="J6016" s="1">
        <v>1232</v>
      </c>
      <c r="K6016">
        <v>2991</v>
      </c>
      <c r="L6016">
        <v>2739</v>
      </c>
      <c r="M6016">
        <v>2942</v>
      </c>
    </row>
    <row r="6017" spans="1:13" x14ac:dyDescent="0.2">
      <c r="A6017" t="s">
        <v>6026</v>
      </c>
      <c r="B6017">
        <v>547</v>
      </c>
      <c r="C6017">
        <v>532</v>
      </c>
      <c r="D6017">
        <v>579</v>
      </c>
      <c r="E6017" s="1">
        <v>224</v>
      </c>
      <c r="F6017" s="1">
        <v>171</v>
      </c>
      <c r="G6017" s="1">
        <v>530</v>
      </c>
      <c r="H6017" s="1">
        <v>364</v>
      </c>
      <c r="I6017" s="1">
        <v>278</v>
      </c>
      <c r="J6017" s="1">
        <v>142</v>
      </c>
      <c r="K6017">
        <v>280</v>
      </c>
      <c r="L6017">
        <v>230</v>
      </c>
      <c r="M6017">
        <v>287</v>
      </c>
    </row>
    <row r="6018" spans="1:13" x14ac:dyDescent="0.2">
      <c r="A6018" t="s">
        <v>6027</v>
      </c>
      <c r="B6018">
        <v>2396</v>
      </c>
      <c r="C6018">
        <v>1973</v>
      </c>
      <c r="D6018">
        <v>1913</v>
      </c>
      <c r="E6018" s="1">
        <v>745</v>
      </c>
      <c r="F6018" s="1">
        <v>628</v>
      </c>
      <c r="G6018" s="1">
        <v>1480</v>
      </c>
      <c r="H6018" s="1">
        <v>1905</v>
      </c>
      <c r="I6018" s="1">
        <v>1418</v>
      </c>
      <c r="J6018" s="1">
        <v>683</v>
      </c>
      <c r="K6018">
        <v>2138</v>
      </c>
      <c r="L6018">
        <v>2196</v>
      </c>
      <c r="M6018">
        <v>2308</v>
      </c>
    </row>
    <row r="6019" spans="1:13" x14ac:dyDescent="0.2">
      <c r="A6019" t="s">
        <v>6028</v>
      </c>
      <c r="B6019">
        <v>3166</v>
      </c>
      <c r="C6019">
        <v>2906</v>
      </c>
      <c r="D6019">
        <v>2962</v>
      </c>
      <c r="E6019" s="1">
        <v>1452</v>
      </c>
      <c r="F6019" s="1">
        <v>1303</v>
      </c>
      <c r="G6019" s="1">
        <v>2795</v>
      </c>
      <c r="H6019" s="1">
        <v>2687</v>
      </c>
      <c r="I6019" s="1">
        <v>1881</v>
      </c>
      <c r="J6019" s="1">
        <v>1188</v>
      </c>
      <c r="K6019">
        <v>3092</v>
      </c>
      <c r="L6019">
        <v>2874</v>
      </c>
      <c r="M6019">
        <v>3182</v>
      </c>
    </row>
    <row r="6020" spans="1:13" x14ac:dyDescent="0.2">
      <c r="A6020" t="s">
        <v>6029</v>
      </c>
      <c r="B6020">
        <v>4815</v>
      </c>
      <c r="C6020">
        <v>4115</v>
      </c>
      <c r="D6020">
        <v>4782</v>
      </c>
      <c r="E6020" s="1">
        <v>2114</v>
      </c>
      <c r="F6020" s="1">
        <v>1676</v>
      </c>
      <c r="G6020" s="1">
        <v>4062</v>
      </c>
      <c r="H6020" s="1">
        <v>4253</v>
      </c>
      <c r="I6020" s="1">
        <v>2914</v>
      </c>
      <c r="J6020" s="1">
        <v>1297</v>
      </c>
      <c r="K6020">
        <v>4499</v>
      </c>
      <c r="L6020">
        <v>3649</v>
      </c>
      <c r="M6020">
        <v>4277</v>
      </c>
    </row>
    <row r="6021" spans="1:13" x14ac:dyDescent="0.2">
      <c r="A6021" t="s">
        <v>6030</v>
      </c>
      <c r="B6021">
        <v>9857</v>
      </c>
      <c r="C6021">
        <v>8664</v>
      </c>
      <c r="D6021">
        <v>10505</v>
      </c>
      <c r="E6021" s="1">
        <v>2719</v>
      </c>
      <c r="F6021" s="1">
        <v>2508</v>
      </c>
      <c r="G6021" s="1">
        <v>6237</v>
      </c>
      <c r="H6021" s="1">
        <v>10681</v>
      </c>
      <c r="I6021" s="1">
        <v>6587</v>
      </c>
      <c r="J6021" s="1">
        <v>3759</v>
      </c>
      <c r="K6021">
        <v>10949</v>
      </c>
      <c r="L6021">
        <v>9395</v>
      </c>
      <c r="M6021">
        <v>10565</v>
      </c>
    </row>
    <row r="6022" spans="1:13" x14ac:dyDescent="0.2">
      <c r="A6022" t="s">
        <v>6031</v>
      </c>
      <c r="B6022">
        <v>6403</v>
      </c>
      <c r="C6022">
        <v>5919</v>
      </c>
      <c r="D6022">
        <v>7282</v>
      </c>
      <c r="E6022" s="1">
        <v>2593</v>
      </c>
      <c r="F6022" s="1">
        <v>2353</v>
      </c>
      <c r="G6022" s="1">
        <v>5698</v>
      </c>
      <c r="H6022" s="1">
        <v>8844</v>
      </c>
      <c r="I6022" s="1">
        <v>6004</v>
      </c>
      <c r="J6022" s="1">
        <v>3717</v>
      </c>
      <c r="K6022">
        <v>15261</v>
      </c>
      <c r="L6022">
        <v>13115</v>
      </c>
      <c r="M6022">
        <v>14239</v>
      </c>
    </row>
    <row r="6023" spans="1:13" x14ac:dyDescent="0.2">
      <c r="A6023" t="s">
        <v>6032</v>
      </c>
      <c r="B6023">
        <v>2178</v>
      </c>
      <c r="C6023">
        <v>1864</v>
      </c>
      <c r="D6023">
        <v>2385</v>
      </c>
      <c r="E6023" s="1">
        <v>708</v>
      </c>
      <c r="F6023" s="1">
        <v>714</v>
      </c>
      <c r="G6023" s="1">
        <v>1626</v>
      </c>
      <c r="H6023" s="1">
        <v>1642</v>
      </c>
      <c r="I6023" s="1">
        <v>1243</v>
      </c>
      <c r="J6023" s="1">
        <v>740</v>
      </c>
      <c r="K6023">
        <v>1625</v>
      </c>
      <c r="L6023">
        <v>1696</v>
      </c>
      <c r="M6023">
        <v>1860</v>
      </c>
    </row>
    <row r="6024" spans="1:13" x14ac:dyDescent="0.2">
      <c r="A6024" t="s">
        <v>6033</v>
      </c>
      <c r="B6024">
        <v>2405</v>
      </c>
      <c r="C6024">
        <v>2099</v>
      </c>
      <c r="D6024">
        <v>2111</v>
      </c>
      <c r="E6024" s="1">
        <v>1001</v>
      </c>
      <c r="F6024" s="1">
        <v>920</v>
      </c>
      <c r="G6024" s="1">
        <v>1938</v>
      </c>
      <c r="H6024" s="1">
        <v>1918</v>
      </c>
      <c r="I6024" s="1">
        <v>1459</v>
      </c>
      <c r="J6024" s="1">
        <v>652</v>
      </c>
      <c r="K6024">
        <v>1538</v>
      </c>
      <c r="L6024">
        <v>1771</v>
      </c>
      <c r="M6024">
        <v>1824</v>
      </c>
    </row>
    <row r="6025" spans="1:13" x14ac:dyDescent="0.2">
      <c r="A6025" t="s">
        <v>6034</v>
      </c>
      <c r="B6025">
        <v>4030</v>
      </c>
      <c r="C6025">
        <v>3383</v>
      </c>
      <c r="D6025">
        <v>2795</v>
      </c>
      <c r="E6025" s="1">
        <v>1557</v>
      </c>
      <c r="F6025" s="1">
        <v>1218</v>
      </c>
      <c r="G6025" s="1">
        <v>2755</v>
      </c>
      <c r="H6025" s="1">
        <v>5318</v>
      </c>
      <c r="I6025" s="1">
        <v>3017</v>
      </c>
      <c r="J6025" s="1">
        <v>1705</v>
      </c>
      <c r="K6025">
        <v>4855</v>
      </c>
      <c r="L6025">
        <v>4176</v>
      </c>
      <c r="M6025">
        <v>5989</v>
      </c>
    </row>
    <row r="6026" spans="1:13" x14ac:dyDescent="0.2">
      <c r="A6026" t="s">
        <v>6035</v>
      </c>
      <c r="B6026">
        <v>4784</v>
      </c>
      <c r="C6026">
        <v>4305</v>
      </c>
      <c r="D6026">
        <v>4170</v>
      </c>
      <c r="E6026" s="1">
        <v>1764</v>
      </c>
      <c r="F6026" s="1">
        <v>1599</v>
      </c>
      <c r="G6026" s="1">
        <v>3574</v>
      </c>
      <c r="H6026" s="1">
        <v>7668</v>
      </c>
      <c r="I6026" s="1">
        <v>5090</v>
      </c>
      <c r="J6026" s="1">
        <v>2751</v>
      </c>
      <c r="K6026">
        <v>4213</v>
      </c>
      <c r="L6026">
        <v>3193</v>
      </c>
      <c r="M6026">
        <v>3992</v>
      </c>
    </row>
    <row r="6027" spans="1:13" x14ac:dyDescent="0.2">
      <c r="A6027" t="s">
        <v>6036</v>
      </c>
      <c r="B6027">
        <v>8492</v>
      </c>
      <c r="C6027">
        <v>7119</v>
      </c>
      <c r="D6027">
        <v>9724</v>
      </c>
      <c r="E6027" s="1">
        <v>2743</v>
      </c>
      <c r="F6027" s="1">
        <v>2643</v>
      </c>
      <c r="G6027" s="1">
        <v>6387</v>
      </c>
      <c r="H6027" s="1">
        <v>12901</v>
      </c>
      <c r="I6027" s="1">
        <v>7989</v>
      </c>
      <c r="J6027" s="1">
        <v>4617</v>
      </c>
      <c r="K6027">
        <v>16093</v>
      </c>
      <c r="L6027">
        <v>12236</v>
      </c>
      <c r="M6027">
        <v>14219</v>
      </c>
    </row>
    <row r="6028" spans="1:13" x14ac:dyDescent="0.2">
      <c r="A6028" t="s">
        <v>6037</v>
      </c>
      <c r="B6028">
        <v>21951</v>
      </c>
      <c r="C6028">
        <v>17667</v>
      </c>
      <c r="D6028">
        <v>19085</v>
      </c>
      <c r="E6028" s="1">
        <v>7002</v>
      </c>
      <c r="F6028" s="1">
        <v>6752</v>
      </c>
      <c r="G6028" s="1">
        <v>15840</v>
      </c>
      <c r="H6028" s="1">
        <v>18277</v>
      </c>
      <c r="I6028" s="1">
        <v>12642</v>
      </c>
      <c r="J6028" s="1">
        <v>6921</v>
      </c>
      <c r="K6028">
        <v>17362</v>
      </c>
      <c r="L6028">
        <v>17006</v>
      </c>
      <c r="M6028">
        <v>19451</v>
      </c>
    </row>
    <row r="6029" spans="1:13" x14ac:dyDescent="0.2">
      <c r="A6029" t="s">
        <v>6038</v>
      </c>
      <c r="B6029">
        <v>3819</v>
      </c>
      <c r="C6029">
        <v>3198</v>
      </c>
      <c r="D6029">
        <v>3521</v>
      </c>
      <c r="E6029" s="1">
        <v>1240</v>
      </c>
      <c r="F6029" s="1">
        <v>1056</v>
      </c>
      <c r="G6029" s="1">
        <v>2717</v>
      </c>
      <c r="H6029" s="1">
        <v>3731</v>
      </c>
      <c r="I6029" s="1">
        <v>2413</v>
      </c>
      <c r="J6029" s="1">
        <v>1849</v>
      </c>
      <c r="K6029">
        <v>3582</v>
      </c>
      <c r="L6029">
        <v>3503</v>
      </c>
      <c r="M6029">
        <v>3875</v>
      </c>
    </row>
    <row r="6030" spans="1:13" x14ac:dyDescent="0.2">
      <c r="A6030" t="s">
        <v>6039</v>
      </c>
      <c r="B6030">
        <v>94</v>
      </c>
      <c r="C6030">
        <v>63</v>
      </c>
      <c r="D6030">
        <v>88</v>
      </c>
      <c r="E6030" s="1">
        <v>31</v>
      </c>
      <c r="F6030" s="1">
        <v>20</v>
      </c>
      <c r="G6030" s="1">
        <v>92</v>
      </c>
      <c r="H6030" s="1">
        <v>75</v>
      </c>
      <c r="I6030" s="1">
        <v>61</v>
      </c>
      <c r="J6030" s="1">
        <v>40</v>
      </c>
      <c r="K6030">
        <v>117</v>
      </c>
      <c r="L6030">
        <v>88</v>
      </c>
      <c r="M6030">
        <v>116</v>
      </c>
    </row>
    <row r="6031" spans="1:13" x14ac:dyDescent="0.2">
      <c r="A6031" t="s">
        <v>6040</v>
      </c>
      <c r="B6031">
        <v>412</v>
      </c>
      <c r="C6031">
        <v>433</v>
      </c>
      <c r="D6031">
        <v>537</v>
      </c>
      <c r="E6031" s="1">
        <v>170</v>
      </c>
      <c r="F6031" s="1">
        <v>146</v>
      </c>
      <c r="G6031" s="1">
        <v>410</v>
      </c>
      <c r="H6031" s="1">
        <v>435</v>
      </c>
      <c r="I6031" s="1">
        <v>349</v>
      </c>
      <c r="J6031" s="1">
        <v>184</v>
      </c>
      <c r="K6031">
        <v>612</v>
      </c>
      <c r="L6031">
        <v>545</v>
      </c>
      <c r="M6031">
        <v>508</v>
      </c>
    </row>
    <row r="6032" spans="1:13" x14ac:dyDescent="0.2">
      <c r="A6032" t="s">
        <v>6041</v>
      </c>
      <c r="B6032">
        <v>33</v>
      </c>
      <c r="C6032">
        <v>52</v>
      </c>
      <c r="D6032">
        <v>80</v>
      </c>
      <c r="E6032" s="1">
        <v>10</v>
      </c>
      <c r="F6032" s="1">
        <v>9</v>
      </c>
      <c r="G6032" s="1">
        <v>33</v>
      </c>
      <c r="H6032" s="1">
        <v>31</v>
      </c>
      <c r="I6032" s="1">
        <v>16</v>
      </c>
      <c r="J6032" s="1">
        <v>24</v>
      </c>
      <c r="K6032">
        <v>68</v>
      </c>
      <c r="L6032">
        <v>33</v>
      </c>
      <c r="M6032">
        <v>29</v>
      </c>
    </row>
    <row r="6033" spans="1:13" x14ac:dyDescent="0.2">
      <c r="A6033" t="s">
        <v>6042</v>
      </c>
      <c r="B6033">
        <v>1683</v>
      </c>
      <c r="C6033">
        <v>1463</v>
      </c>
      <c r="D6033">
        <v>1697</v>
      </c>
      <c r="E6033" s="1">
        <v>656</v>
      </c>
      <c r="F6033" s="1">
        <v>581</v>
      </c>
      <c r="G6033" s="1">
        <v>1479</v>
      </c>
      <c r="H6033" s="1">
        <v>1703</v>
      </c>
      <c r="I6033" s="1">
        <v>1281</v>
      </c>
      <c r="J6033" s="1">
        <v>753</v>
      </c>
      <c r="K6033">
        <v>1768</v>
      </c>
      <c r="L6033">
        <v>1553</v>
      </c>
      <c r="M6033">
        <v>1688</v>
      </c>
    </row>
    <row r="6034" spans="1:13" x14ac:dyDescent="0.2">
      <c r="A6034" t="s">
        <v>6043</v>
      </c>
      <c r="B6034">
        <v>1541</v>
      </c>
      <c r="C6034">
        <v>1373</v>
      </c>
      <c r="D6034">
        <v>1723</v>
      </c>
      <c r="E6034" s="1">
        <v>387</v>
      </c>
      <c r="F6034" s="1">
        <v>288</v>
      </c>
      <c r="G6034" s="1">
        <v>775</v>
      </c>
      <c r="H6034" s="1">
        <v>965</v>
      </c>
      <c r="I6034" s="1">
        <v>821</v>
      </c>
      <c r="J6034" s="1">
        <v>434</v>
      </c>
      <c r="K6034">
        <v>1385</v>
      </c>
      <c r="L6034">
        <v>1333</v>
      </c>
      <c r="M6034">
        <v>1471</v>
      </c>
    </row>
    <row r="6035" spans="1:13" x14ac:dyDescent="0.2">
      <c r="A6035" t="s">
        <v>6044</v>
      </c>
      <c r="B6035">
        <v>13817</v>
      </c>
      <c r="C6035">
        <v>12950</v>
      </c>
      <c r="D6035">
        <v>17846</v>
      </c>
      <c r="E6035" s="1">
        <v>3551</v>
      </c>
      <c r="F6035" s="1">
        <v>3652</v>
      </c>
      <c r="G6035" s="1">
        <v>9663</v>
      </c>
      <c r="H6035" s="1">
        <v>17774</v>
      </c>
      <c r="I6035" s="1">
        <v>10051</v>
      </c>
      <c r="J6035" s="1">
        <v>5890</v>
      </c>
      <c r="K6035">
        <v>28603</v>
      </c>
      <c r="L6035">
        <v>21311</v>
      </c>
      <c r="M6035">
        <v>26101</v>
      </c>
    </row>
    <row r="6036" spans="1:13" x14ac:dyDescent="0.2">
      <c r="A6036" t="s">
        <v>6045</v>
      </c>
      <c r="B6036">
        <v>7303</v>
      </c>
      <c r="C6036">
        <v>6222</v>
      </c>
      <c r="D6036">
        <v>8627</v>
      </c>
      <c r="E6036" s="1">
        <v>2324</v>
      </c>
      <c r="F6036" s="1">
        <v>2345</v>
      </c>
      <c r="G6036" s="1">
        <v>5950</v>
      </c>
      <c r="H6036" s="1">
        <v>9798</v>
      </c>
      <c r="I6036" s="1">
        <v>6450</v>
      </c>
      <c r="J6036" s="1">
        <v>3736</v>
      </c>
      <c r="K6036">
        <v>11808</v>
      </c>
      <c r="L6036">
        <v>9543</v>
      </c>
      <c r="M6036">
        <v>10905</v>
      </c>
    </row>
    <row r="6037" spans="1:13" x14ac:dyDescent="0.2">
      <c r="A6037" t="s">
        <v>6046</v>
      </c>
      <c r="B6037">
        <v>2997</v>
      </c>
      <c r="C6037">
        <v>2268</v>
      </c>
      <c r="D6037">
        <v>2436</v>
      </c>
      <c r="E6037" s="1">
        <v>839</v>
      </c>
      <c r="F6037" s="1">
        <v>770</v>
      </c>
      <c r="G6037" s="1">
        <v>1902</v>
      </c>
      <c r="H6037" s="1">
        <v>2501</v>
      </c>
      <c r="I6037" s="1">
        <v>1794</v>
      </c>
      <c r="J6037" s="1">
        <v>930</v>
      </c>
      <c r="K6037">
        <v>3205</v>
      </c>
      <c r="L6037">
        <v>3106</v>
      </c>
      <c r="M6037">
        <v>3498</v>
      </c>
    </row>
    <row r="6038" spans="1:13" x14ac:dyDescent="0.2">
      <c r="A6038" t="s">
        <v>6047</v>
      </c>
      <c r="B6038">
        <v>8971</v>
      </c>
      <c r="C6038">
        <v>8063</v>
      </c>
      <c r="D6038">
        <v>6617</v>
      </c>
      <c r="E6038" s="1">
        <v>2056</v>
      </c>
      <c r="F6038" s="1">
        <v>2116</v>
      </c>
      <c r="G6038" s="1">
        <v>4893</v>
      </c>
      <c r="H6038" s="1">
        <v>6008</v>
      </c>
      <c r="I6038" s="1">
        <v>4441</v>
      </c>
      <c r="J6038" s="1">
        <v>2523</v>
      </c>
      <c r="K6038">
        <v>5546</v>
      </c>
      <c r="L6038">
        <v>6716</v>
      </c>
      <c r="M6038">
        <v>7532</v>
      </c>
    </row>
    <row r="6039" spans="1:13" x14ac:dyDescent="0.2">
      <c r="A6039" t="s">
        <v>6048</v>
      </c>
      <c r="B6039">
        <v>3171</v>
      </c>
      <c r="C6039">
        <v>2763</v>
      </c>
      <c r="D6039">
        <v>2558</v>
      </c>
      <c r="E6039" s="1">
        <v>719</v>
      </c>
      <c r="F6039" s="1">
        <v>602</v>
      </c>
      <c r="G6039" s="1">
        <v>1549</v>
      </c>
      <c r="H6039" s="1">
        <v>2683</v>
      </c>
      <c r="I6039" s="1">
        <v>1750</v>
      </c>
      <c r="J6039" s="1">
        <v>1188</v>
      </c>
      <c r="K6039">
        <v>2590</v>
      </c>
      <c r="L6039">
        <v>2853</v>
      </c>
      <c r="M6039">
        <v>3188</v>
      </c>
    </row>
    <row r="6040" spans="1:13" x14ac:dyDescent="0.2">
      <c r="A6040" t="s">
        <v>6049</v>
      </c>
      <c r="B6040">
        <v>38564</v>
      </c>
      <c r="C6040">
        <v>28914</v>
      </c>
      <c r="D6040">
        <v>35348</v>
      </c>
      <c r="E6040" s="1">
        <v>13948</v>
      </c>
      <c r="F6040" s="1">
        <v>11402</v>
      </c>
      <c r="G6040" s="1">
        <v>26832</v>
      </c>
      <c r="H6040" s="1">
        <v>67244</v>
      </c>
      <c r="I6040" s="1">
        <v>46448</v>
      </c>
      <c r="J6040" s="1">
        <v>43564</v>
      </c>
      <c r="K6040">
        <v>42919</v>
      </c>
      <c r="L6040">
        <v>34957</v>
      </c>
      <c r="M6040">
        <v>38981</v>
      </c>
    </row>
    <row r="6041" spans="1:13" x14ac:dyDescent="0.2">
      <c r="A6041" t="s">
        <v>6050</v>
      </c>
      <c r="B6041">
        <v>26301</v>
      </c>
      <c r="C6041">
        <v>20766</v>
      </c>
      <c r="D6041">
        <v>28062</v>
      </c>
      <c r="E6041" s="1">
        <v>12091</v>
      </c>
      <c r="F6041" s="1">
        <v>11247</v>
      </c>
      <c r="G6041" s="1">
        <v>27069</v>
      </c>
      <c r="H6041" s="1">
        <v>55461</v>
      </c>
      <c r="I6041" s="1">
        <v>35782</v>
      </c>
      <c r="J6041" s="1">
        <v>17004</v>
      </c>
      <c r="K6041">
        <v>35429</v>
      </c>
      <c r="L6041">
        <v>24135</v>
      </c>
      <c r="M6041">
        <v>27234</v>
      </c>
    </row>
    <row r="6042" spans="1:13" x14ac:dyDescent="0.2">
      <c r="A6042" t="s">
        <v>6051</v>
      </c>
      <c r="B6042">
        <v>51</v>
      </c>
      <c r="C6042">
        <v>34</v>
      </c>
      <c r="D6042">
        <v>21</v>
      </c>
      <c r="E6042" s="1">
        <v>11</v>
      </c>
      <c r="F6042" s="1">
        <v>3</v>
      </c>
      <c r="G6042" s="1">
        <v>33</v>
      </c>
      <c r="H6042" s="1">
        <v>53</v>
      </c>
      <c r="I6042" s="1">
        <v>51</v>
      </c>
      <c r="J6042" s="1">
        <v>28</v>
      </c>
      <c r="K6042">
        <v>41</v>
      </c>
      <c r="L6042">
        <v>23</v>
      </c>
      <c r="M6042">
        <v>26</v>
      </c>
    </row>
    <row r="6043" spans="1:13" x14ac:dyDescent="0.2">
      <c r="A6043" t="s">
        <v>6052</v>
      </c>
      <c r="B6043">
        <v>459</v>
      </c>
      <c r="C6043">
        <v>398</v>
      </c>
      <c r="D6043">
        <v>374</v>
      </c>
      <c r="E6043" s="1">
        <v>203</v>
      </c>
      <c r="F6043" s="1">
        <v>194</v>
      </c>
      <c r="G6043" s="1">
        <v>495</v>
      </c>
      <c r="H6043" s="1">
        <v>393</v>
      </c>
      <c r="I6043" s="1">
        <v>286</v>
      </c>
      <c r="J6043" s="1">
        <v>127</v>
      </c>
      <c r="K6043">
        <v>261</v>
      </c>
      <c r="L6043">
        <v>369</v>
      </c>
      <c r="M6043">
        <v>351</v>
      </c>
    </row>
    <row r="6044" spans="1:13" x14ac:dyDescent="0.2">
      <c r="A6044" t="s">
        <v>6053</v>
      </c>
      <c r="B6044">
        <v>2112</v>
      </c>
      <c r="C6044">
        <v>1924</v>
      </c>
      <c r="D6044">
        <v>2187</v>
      </c>
      <c r="E6044" s="1">
        <v>1317</v>
      </c>
      <c r="F6044" s="1">
        <v>1246</v>
      </c>
      <c r="G6044" s="1">
        <v>3214</v>
      </c>
      <c r="H6044" s="1">
        <v>1881</v>
      </c>
      <c r="I6044" s="1">
        <v>1193</v>
      </c>
      <c r="J6044" s="1">
        <v>766</v>
      </c>
      <c r="K6044">
        <v>2230</v>
      </c>
      <c r="L6044">
        <v>1932</v>
      </c>
      <c r="M6044">
        <v>2045</v>
      </c>
    </row>
    <row r="6045" spans="1:13" x14ac:dyDescent="0.2">
      <c r="A6045" t="s">
        <v>6054</v>
      </c>
      <c r="B6045">
        <v>740</v>
      </c>
      <c r="C6045">
        <v>581</v>
      </c>
      <c r="D6045">
        <v>755</v>
      </c>
      <c r="E6045" s="1">
        <v>316</v>
      </c>
      <c r="F6045" s="1">
        <v>294</v>
      </c>
      <c r="G6045" s="1">
        <v>750</v>
      </c>
      <c r="H6045" s="1">
        <v>807</v>
      </c>
      <c r="I6045" s="1">
        <v>531</v>
      </c>
      <c r="J6045" s="1">
        <v>287</v>
      </c>
      <c r="K6045">
        <v>633</v>
      </c>
      <c r="L6045">
        <v>570</v>
      </c>
      <c r="M6045">
        <v>613</v>
      </c>
    </row>
    <row r="6046" spans="1:13" x14ac:dyDescent="0.2">
      <c r="A6046" t="s">
        <v>6055</v>
      </c>
      <c r="B6046">
        <v>130</v>
      </c>
      <c r="C6046">
        <v>106</v>
      </c>
      <c r="D6046">
        <v>167</v>
      </c>
      <c r="E6046" s="1">
        <v>65</v>
      </c>
      <c r="F6046" s="1">
        <v>59</v>
      </c>
      <c r="G6046" s="1">
        <v>129</v>
      </c>
      <c r="H6046" s="1">
        <v>191</v>
      </c>
      <c r="I6046" s="1">
        <v>106</v>
      </c>
      <c r="J6046" s="1">
        <v>71</v>
      </c>
      <c r="K6046">
        <v>145</v>
      </c>
      <c r="L6046">
        <v>116</v>
      </c>
      <c r="M6046">
        <v>119</v>
      </c>
    </row>
    <row r="6047" spans="1:13" x14ac:dyDescent="0.2">
      <c r="A6047" t="s">
        <v>6056</v>
      </c>
      <c r="B6047">
        <v>1240</v>
      </c>
      <c r="C6047">
        <v>1097</v>
      </c>
      <c r="D6047">
        <v>1163</v>
      </c>
      <c r="E6047" s="1">
        <v>553</v>
      </c>
      <c r="F6047" s="1">
        <v>436</v>
      </c>
      <c r="G6047" s="1">
        <v>1050</v>
      </c>
      <c r="H6047" s="1">
        <v>951</v>
      </c>
      <c r="I6047" s="1">
        <v>634</v>
      </c>
      <c r="J6047" s="1">
        <v>377</v>
      </c>
      <c r="K6047">
        <v>901</v>
      </c>
      <c r="L6047">
        <v>818</v>
      </c>
      <c r="M6047">
        <v>878</v>
      </c>
    </row>
    <row r="6048" spans="1:13" x14ac:dyDescent="0.2">
      <c r="A6048" t="s">
        <v>6057</v>
      </c>
      <c r="B6048">
        <v>853</v>
      </c>
      <c r="C6048">
        <v>733</v>
      </c>
      <c r="D6048">
        <v>841</v>
      </c>
      <c r="E6048" s="1">
        <v>235</v>
      </c>
      <c r="F6048" s="1">
        <v>177</v>
      </c>
      <c r="G6048" s="1">
        <v>512</v>
      </c>
      <c r="H6048" s="1">
        <v>573</v>
      </c>
      <c r="I6048" s="1">
        <v>398</v>
      </c>
      <c r="J6048" s="1">
        <v>251</v>
      </c>
      <c r="K6048">
        <v>694</v>
      </c>
      <c r="L6048">
        <v>556</v>
      </c>
      <c r="M6048">
        <v>694</v>
      </c>
    </row>
    <row r="6049" spans="1:13" x14ac:dyDescent="0.2">
      <c r="A6049" t="s">
        <v>6058</v>
      </c>
      <c r="B6049">
        <v>227</v>
      </c>
      <c r="C6049">
        <v>218</v>
      </c>
      <c r="D6049">
        <v>267</v>
      </c>
      <c r="E6049" s="1">
        <v>75</v>
      </c>
      <c r="F6049" s="1">
        <v>81</v>
      </c>
      <c r="G6049" s="1">
        <v>243</v>
      </c>
      <c r="H6049" s="1">
        <v>132</v>
      </c>
      <c r="I6049" s="1">
        <v>125</v>
      </c>
      <c r="J6049" s="1">
        <v>39</v>
      </c>
      <c r="K6049">
        <v>167</v>
      </c>
      <c r="L6049">
        <v>178</v>
      </c>
      <c r="M6049">
        <v>231</v>
      </c>
    </row>
    <row r="6050" spans="1:13" x14ac:dyDescent="0.2">
      <c r="A6050" t="s">
        <v>6059</v>
      </c>
      <c r="B6050">
        <v>8320</v>
      </c>
      <c r="C6050">
        <v>6817</v>
      </c>
      <c r="D6050">
        <v>5716</v>
      </c>
      <c r="E6050" s="1">
        <v>659</v>
      </c>
      <c r="F6050" s="1">
        <v>685</v>
      </c>
      <c r="G6050" s="1">
        <v>1891</v>
      </c>
      <c r="H6050" s="1">
        <v>2055</v>
      </c>
      <c r="I6050" s="1">
        <v>1235</v>
      </c>
      <c r="J6050" s="1">
        <v>662</v>
      </c>
      <c r="K6050">
        <v>1546</v>
      </c>
      <c r="L6050">
        <v>2303</v>
      </c>
      <c r="M6050">
        <v>2682</v>
      </c>
    </row>
    <row r="6051" spans="1:13" x14ac:dyDescent="0.2">
      <c r="A6051" t="s">
        <v>6060</v>
      </c>
      <c r="B6051">
        <v>8173</v>
      </c>
      <c r="C6051">
        <v>6652</v>
      </c>
      <c r="D6051">
        <v>5471</v>
      </c>
      <c r="E6051" s="1">
        <v>2556</v>
      </c>
      <c r="F6051" s="1">
        <v>2503</v>
      </c>
      <c r="G6051" s="1">
        <v>6863</v>
      </c>
      <c r="H6051" s="1">
        <v>13221</v>
      </c>
      <c r="I6051" s="1">
        <v>8161</v>
      </c>
      <c r="J6051" s="1">
        <v>4408</v>
      </c>
      <c r="K6051">
        <v>10722</v>
      </c>
      <c r="L6051">
        <v>12638</v>
      </c>
      <c r="M6051">
        <v>15009</v>
      </c>
    </row>
    <row r="6052" spans="1:13" x14ac:dyDescent="0.2">
      <c r="A6052" t="s">
        <v>6061</v>
      </c>
      <c r="B6052">
        <v>1857</v>
      </c>
      <c r="C6052">
        <v>1522</v>
      </c>
      <c r="D6052">
        <v>1784</v>
      </c>
      <c r="E6052" s="1">
        <v>569</v>
      </c>
      <c r="F6052" s="1">
        <v>538</v>
      </c>
      <c r="G6052" s="1">
        <v>1285</v>
      </c>
      <c r="H6052" s="1">
        <v>1811</v>
      </c>
      <c r="I6052" s="1">
        <v>1037</v>
      </c>
      <c r="J6052" s="1">
        <v>525</v>
      </c>
      <c r="K6052">
        <v>1874</v>
      </c>
      <c r="L6052">
        <v>1848</v>
      </c>
      <c r="M6052">
        <v>2038</v>
      </c>
    </row>
    <row r="6053" spans="1:13" x14ac:dyDescent="0.2">
      <c r="A6053" t="s">
        <v>6062</v>
      </c>
      <c r="B6053">
        <v>11121</v>
      </c>
      <c r="C6053">
        <v>7614</v>
      </c>
      <c r="D6053">
        <v>6023</v>
      </c>
      <c r="E6053" s="1">
        <v>2530</v>
      </c>
      <c r="F6053" s="1">
        <v>2979</v>
      </c>
      <c r="G6053" s="1">
        <v>7379</v>
      </c>
      <c r="H6053" s="1">
        <v>5440</v>
      </c>
      <c r="I6053" s="1">
        <v>4473</v>
      </c>
      <c r="J6053" s="1">
        <v>2293</v>
      </c>
      <c r="K6053">
        <v>2021</v>
      </c>
      <c r="L6053">
        <v>3438</v>
      </c>
      <c r="M6053">
        <v>2072</v>
      </c>
    </row>
    <row r="6054" spans="1:13" x14ac:dyDescent="0.2">
      <c r="A6054" t="s">
        <v>6063</v>
      </c>
      <c r="B6054">
        <v>2307</v>
      </c>
      <c r="C6054">
        <v>1657</v>
      </c>
      <c r="D6054">
        <v>1666</v>
      </c>
      <c r="E6054" s="1">
        <v>1470</v>
      </c>
      <c r="F6054" s="1">
        <v>1259</v>
      </c>
      <c r="G6054" s="1">
        <v>2684</v>
      </c>
      <c r="H6054" s="1">
        <v>1863</v>
      </c>
      <c r="I6054" s="1">
        <v>1981</v>
      </c>
      <c r="J6054" s="1">
        <v>760</v>
      </c>
      <c r="K6054">
        <v>1043</v>
      </c>
      <c r="L6054">
        <v>1061</v>
      </c>
      <c r="M6054">
        <v>1068</v>
      </c>
    </row>
    <row r="6055" spans="1:13" x14ac:dyDescent="0.2">
      <c r="A6055" t="s">
        <v>6064</v>
      </c>
      <c r="B6055">
        <v>143</v>
      </c>
      <c r="C6055">
        <v>111</v>
      </c>
      <c r="D6055">
        <v>170</v>
      </c>
      <c r="E6055" s="1">
        <v>54</v>
      </c>
      <c r="F6055" s="1">
        <v>68</v>
      </c>
      <c r="G6055" s="1">
        <v>141</v>
      </c>
      <c r="H6055" s="1">
        <v>138</v>
      </c>
      <c r="I6055" s="1">
        <v>55</v>
      </c>
      <c r="J6055" s="1">
        <v>60</v>
      </c>
      <c r="K6055">
        <v>87</v>
      </c>
      <c r="L6055">
        <v>70</v>
      </c>
      <c r="M6055">
        <v>99</v>
      </c>
    </row>
    <row r="6056" spans="1:13" x14ac:dyDescent="0.2">
      <c r="A6056" t="s">
        <v>6065</v>
      </c>
      <c r="B6056">
        <v>911</v>
      </c>
      <c r="C6056">
        <v>721</v>
      </c>
      <c r="D6056">
        <v>826</v>
      </c>
      <c r="E6056" s="1">
        <v>324</v>
      </c>
      <c r="F6056" s="1">
        <v>289</v>
      </c>
      <c r="G6056" s="1">
        <v>705</v>
      </c>
      <c r="H6056" s="1">
        <v>1505</v>
      </c>
      <c r="I6056" s="1">
        <v>986</v>
      </c>
      <c r="J6056" s="1">
        <v>977</v>
      </c>
      <c r="K6056">
        <v>1120</v>
      </c>
      <c r="L6056">
        <v>1037</v>
      </c>
      <c r="M6056">
        <v>1196</v>
      </c>
    </row>
    <row r="6057" spans="1:13" x14ac:dyDescent="0.2">
      <c r="A6057" t="s">
        <v>6066</v>
      </c>
      <c r="B6057">
        <v>3684</v>
      </c>
      <c r="C6057">
        <v>3115</v>
      </c>
      <c r="D6057">
        <v>3304</v>
      </c>
      <c r="E6057" s="1">
        <v>1180</v>
      </c>
      <c r="F6057" s="1">
        <v>1094</v>
      </c>
      <c r="G6057" s="1">
        <v>2726</v>
      </c>
      <c r="H6057" s="1">
        <v>2520</v>
      </c>
      <c r="I6057" s="1">
        <v>1786</v>
      </c>
      <c r="J6057" s="1">
        <v>972</v>
      </c>
      <c r="K6057">
        <v>2736</v>
      </c>
      <c r="L6057">
        <v>2540</v>
      </c>
      <c r="M6057">
        <v>2922</v>
      </c>
    </row>
    <row r="6058" spans="1:13" x14ac:dyDescent="0.2">
      <c r="A6058" t="s">
        <v>6067</v>
      </c>
      <c r="B6058">
        <v>1593</v>
      </c>
      <c r="C6058">
        <v>1342</v>
      </c>
      <c r="D6058">
        <v>1424</v>
      </c>
      <c r="E6058" s="1">
        <v>630</v>
      </c>
      <c r="F6058" s="1">
        <v>516</v>
      </c>
      <c r="G6058" s="1">
        <v>1200</v>
      </c>
      <c r="H6058" s="1">
        <v>1573</v>
      </c>
      <c r="I6058" s="1">
        <v>1032</v>
      </c>
      <c r="J6058" s="1">
        <v>594</v>
      </c>
      <c r="K6058">
        <v>1654</v>
      </c>
      <c r="L6058">
        <v>1399</v>
      </c>
      <c r="M6058">
        <v>1600</v>
      </c>
    </row>
    <row r="6059" spans="1:13" x14ac:dyDescent="0.2">
      <c r="A6059" t="s">
        <v>6068</v>
      </c>
      <c r="B6059">
        <v>882</v>
      </c>
      <c r="C6059">
        <v>977</v>
      </c>
      <c r="D6059">
        <v>1051</v>
      </c>
      <c r="E6059" s="1">
        <v>502</v>
      </c>
      <c r="F6059" s="1">
        <v>438</v>
      </c>
      <c r="G6059" s="1">
        <v>1066</v>
      </c>
      <c r="H6059" s="1">
        <v>505</v>
      </c>
      <c r="I6059" s="1">
        <v>406</v>
      </c>
      <c r="J6059" s="1">
        <v>211</v>
      </c>
      <c r="K6059">
        <v>427</v>
      </c>
      <c r="L6059">
        <v>378</v>
      </c>
      <c r="M6059">
        <v>472</v>
      </c>
    </row>
    <row r="6060" spans="1:13" x14ac:dyDescent="0.2">
      <c r="A6060" t="s">
        <v>6069</v>
      </c>
      <c r="B6060">
        <v>217</v>
      </c>
      <c r="C6060">
        <v>176</v>
      </c>
      <c r="D6060">
        <v>244</v>
      </c>
      <c r="E6060" s="1">
        <v>105</v>
      </c>
      <c r="F6060" s="1">
        <v>66</v>
      </c>
      <c r="G6060" s="1">
        <v>151</v>
      </c>
      <c r="H6060" s="1">
        <v>105</v>
      </c>
      <c r="I6060" s="1">
        <v>78</v>
      </c>
      <c r="J6060" s="1">
        <v>63</v>
      </c>
      <c r="K6060">
        <v>122</v>
      </c>
      <c r="L6060">
        <v>141</v>
      </c>
      <c r="M6060">
        <v>140</v>
      </c>
    </row>
    <row r="6061" spans="1:13" x14ac:dyDescent="0.2">
      <c r="A6061" t="s">
        <v>6070</v>
      </c>
      <c r="B6061">
        <v>633</v>
      </c>
      <c r="C6061">
        <v>556</v>
      </c>
      <c r="D6061">
        <v>604</v>
      </c>
      <c r="E6061" s="1">
        <v>443</v>
      </c>
      <c r="F6061" s="1">
        <v>421</v>
      </c>
      <c r="G6061" s="1">
        <v>1090</v>
      </c>
      <c r="H6061" s="1">
        <v>343</v>
      </c>
      <c r="I6061" s="1">
        <v>291</v>
      </c>
      <c r="J6061" s="1">
        <v>92</v>
      </c>
      <c r="K6061">
        <v>215</v>
      </c>
      <c r="L6061">
        <v>230</v>
      </c>
      <c r="M6061">
        <v>257</v>
      </c>
    </row>
    <row r="6062" spans="1:13" x14ac:dyDescent="0.2">
      <c r="A6062" t="s">
        <v>6071</v>
      </c>
      <c r="B6062">
        <v>15</v>
      </c>
      <c r="C6062">
        <v>17</v>
      </c>
      <c r="D6062">
        <v>22</v>
      </c>
      <c r="E6062" s="1">
        <v>0</v>
      </c>
      <c r="F6062" s="1">
        <v>7</v>
      </c>
      <c r="G6062" s="1">
        <v>9</v>
      </c>
      <c r="H6062" s="1">
        <v>3</v>
      </c>
      <c r="I6062" s="1">
        <v>0</v>
      </c>
      <c r="J6062" s="1">
        <v>8</v>
      </c>
      <c r="K6062">
        <v>6</v>
      </c>
      <c r="L6062">
        <v>2</v>
      </c>
      <c r="M6062">
        <v>11</v>
      </c>
    </row>
    <row r="6063" spans="1:13" x14ac:dyDescent="0.2">
      <c r="A6063" t="s">
        <v>6072</v>
      </c>
      <c r="B6063">
        <v>33</v>
      </c>
      <c r="C6063">
        <v>24</v>
      </c>
      <c r="D6063">
        <v>27</v>
      </c>
      <c r="E6063" s="1">
        <v>10</v>
      </c>
      <c r="F6063" s="1">
        <v>15</v>
      </c>
      <c r="G6063" s="1">
        <v>15</v>
      </c>
      <c r="H6063" s="1">
        <v>14</v>
      </c>
      <c r="I6063" s="1">
        <v>8</v>
      </c>
      <c r="J6063" s="1">
        <v>5</v>
      </c>
      <c r="K6063">
        <v>7</v>
      </c>
      <c r="L6063">
        <v>33</v>
      </c>
      <c r="M6063">
        <v>15</v>
      </c>
    </row>
    <row r="6064" spans="1:13" x14ac:dyDescent="0.2">
      <c r="A6064" t="s">
        <v>6073</v>
      </c>
      <c r="B6064">
        <v>5299</v>
      </c>
      <c r="C6064">
        <v>5050</v>
      </c>
      <c r="D6064">
        <v>5306</v>
      </c>
      <c r="E6064" s="1">
        <v>2034</v>
      </c>
      <c r="F6064" s="1">
        <v>1998</v>
      </c>
      <c r="G6064" s="1">
        <v>4962</v>
      </c>
      <c r="H6064" s="1">
        <v>6300</v>
      </c>
      <c r="I6064" s="1">
        <v>3689</v>
      </c>
      <c r="J6064" s="1">
        <v>2256</v>
      </c>
      <c r="K6064">
        <v>5637</v>
      </c>
      <c r="L6064">
        <v>5548</v>
      </c>
      <c r="M6064">
        <v>5955</v>
      </c>
    </row>
    <row r="6065" spans="1:13" x14ac:dyDescent="0.2">
      <c r="A6065" t="s">
        <v>6074</v>
      </c>
      <c r="B6065">
        <v>1208</v>
      </c>
      <c r="C6065">
        <v>1363</v>
      </c>
      <c r="D6065">
        <v>1367</v>
      </c>
      <c r="E6065" s="1">
        <v>496</v>
      </c>
      <c r="F6065" s="1">
        <v>535</v>
      </c>
      <c r="G6065" s="1">
        <v>1339</v>
      </c>
      <c r="H6065" s="1">
        <v>1630</v>
      </c>
      <c r="I6065" s="1">
        <v>927</v>
      </c>
      <c r="J6065" s="1">
        <v>618</v>
      </c>
      <c r="K6065">
        <v>1276</v>
      </c>
      <c r="L6065">
        <v>1646</v>
      </c>
      <c r="M6065">
        <v>1576</v>
      </c>
    </row>
    <row r="6066" spans="1:13" x14ac:dyDescent="0.2">
      <c r="A6066" t="s">
        <v>6075</v>
      </c>
      <c r="B6066">
        <v>5282</v>
      </c>
      <c r="C6066">
        <v>4883</v>
      </c>
      <c r="D6066">
        <v>5328</v>
      </c>
      <c r="E6066" s="1">
        <v>1909</v>
      </c>
      <c r="F6066" s="1">
        <v>1868</v>
      </c>
      <c r="G6066" s="1">
        <v>4898</v>
      </c>
      <c r="H6066" s="1">
        <v>5930</v>
      </c>
      <c r="I6066" s="1">
        <v>3667</v>
      </c>
      <c r="J6066" s="1">
        <v>2296</v>
      </c>
      <c r="K6066">
        <v>5024</v>
      </c>
      <c r="L6066">
        <v>5442</v>
      </c>
      <c r="M6066">
        <v>5608</v>
      </c>
    </row>
    <row r="6067" spans="1:13" x14ac:dyDescent="0.2">
      <c r="A6067" t="s">
        <v>6076</v>
      </c>
      <c r="B6067">
        <v>1203</v>
      </c>
      <c r="C6067">
        <v>1440</v>
      </c>
      <c r="D6067">
        <v>1393</v>
      </c>
      <c r="E6067" s="1">
        <v>507</v>
      </c>
      <c r="F6067" s="1">
        <v>519</v>
      </c>
      <c r="G6067" s="1">
        <v>1399</v>
      </c>
      <c r="H6067" s="1">
        <v>1511</v>
      </c>
      <c r="I6067" s="1">
        <v>1031</v>
      </c>
      <c r="J6067" s="1">
        <v>647</v>
      </c>
      <c r="K6067">
        <v>1163</v>
      </c>
      <c r="L6067">
        <v>1622</v>
      </c>
      <c r="M6067">
        <v>1559</v>
      </c>
    </row>
    <row r="6068" spans="1:13" x14ac:dyDescent="0.2">
      <c r="A6068" t="s">
        <v>6077</v>
      </c>
      <c r="B6068">
        <v>856</v>
      </c>
      <c r="C6068">
        <v>734</v>
      </c>
      <c r="D6068">
        <v>695</v>
      </c>
      <c r="E6068" s="1">
        <v>285</v>
      </c>
      <c r="F6068" s="1">
        <v>236</v>
      </c>
      <c r="G6068" s="1">
        <v>768</v>
      </c>
      <c r="H6068" s="1">
        <v>1054</v>
      </c>
      <c r="I6068" s="1">
        <v>538</v>
      </c>
      <c r="J6068" s="1">
        <v>351</v>
      </c>
      <c r="K6068">
        <v>705</v>
      </c>
      <c r="L6068">
        <v>816</v>
      </c>
      <c r="M6068">
        <v>889</v>
      </c>
    </row>
    <row r="6069" spans="1:13" x14ac:dyDescent="0.2">
      <c r="A6069" t="s">
        <v>6078</v>
      </c>
      <c r="B6069">
        <v>17</v>
      </c>
      <c r="C6069">
        <v>12</v>
      </c>
      <c r="D6069">
        <v>22</v>
      </c>
      <c r="E6069" s="1">
        <v>8</v>
      </c>
      <c r="F6069" s="1">
        <v>10</v>
      </c>
      <c r="G6069" s="1">
        <v>20</v>
      </c>
      <c r="H6069" s="1">
        <v>4</v>
      </c>
      <c r="I6069" s="1">
        <v>10</v>
      </c>
      <c r="J6069" s="1">
        <v>2</v>
      </c>
      <c r="K6069">
        <v>6</v>
      </c>
      <c r="L6069">
        <v>2</v>
      </c>
      <c r="M6069">
        <v>4</v>
      </c>
    </row>
    <row r="6070" spans="1:13" x14ac:dyDescent="0.2">
      <c r="A6070" t="s">
        <v>6079</v>
      </c>
      <c r="B6070">
        <v>568</v>
      </c>
      <c r="C6070">
        <v>487</v>
      </c>
      <c r="D6070">
        <v>515</v>
      </c>
      <c r="E6070" s="1">
        <v>428</v>
      </c>
      <c r="F6070" s="1">
        <v>386</v>
      </c>
      <c r="G6070" s="1">
        <v>816</v>
      </c>
      <c r="H6070" s="1">
        <v>306</v>
      </c>
      <c r="I6070" s="1">
        <v>198</v>
      </c>
      <c r="J6070" s="1">
        <v>75</v>
      </c>
      <c r="K6070">
        <v>139</v>
      </c>
      <c r="L6070">
        <v>207</v>
      </c>
      <c r="M6070">
        <v>174</v>
      </c>
    </row>
    <row r="6071" spans="1:13" x14ac:dyDescent="0.2">
      <c r="A6071" t="s">
        <v>6080</v>
      </c>
      <c r="B6071">
        <v>848</v>
      </c>
      <c r="C6071">
        <v>779</v>
      </c>
      <c r="D6071">
        <v>877</v>
      </c>
      <c r="E6071" s="1">
        <v>441</v>
      </c>
      <c r="F6071" s="1">
        <v>440</v>
      </c>
      <c r="G6071" s="1">
        <v>936</v>
      </c>
      <c r="H6071" s="1">
        <v>427</v>
      </c>
      <c r="I6071" s="1">
        <v>344</v>
      </c>
      <c r="J6071" s="1">
        <v>150</v>
      </c>
      <c r="K6071">
        <v>342</v>
      </c>
      <c r="L6071">
        <v>348</v>
      </c>
      <c r="M6071">
        <v>404</v>
      </c>
    </row>
    <row r="6072" spans="1:13" x14ac:dyDescent="0.2">
      <c r="A6072" t="s">
        <v>6081</v>
      </c>
      <c r="B6072">
        <v>958</v>
      </c>
      <c r="C6072">
        <v>662</v>
      </c>
      <c r="D6072">
        <v>866</v>
      </c>
      <c r="E6072" s="1">
        <v>348</v>
      </c>
      <c r="F6072" s="1">
        <v>248</v>
      </c>
      <c r="G6072" s="1">
        <v>597</v>
      </c>
      <c r="H6072" s="1">
        <v>786</v>
      </c>
      <c r="I6072" s="1">
        <v>432</v>
      </c>
      <c r="J6072" s="1">
        <v>268</v>
      </c>
      <c r="K6072">
        <v>804</v>
      </c>
      <c r="L6072">
        <v>620</v>
      </c>
      <c r="M6072">
        <v>769</v>
      </c>
    </row>
    <row r="6073" spans="1:13" x14ac:dyDescent="0.2">
      <c r="A6073" t="s">
        <v>6082</v>
      </c>
      <c r="B6073">
        <v>107</v>
      </c>
      <c r="C6073">
        <v>107</v>
      </c>
      <c r="D6073">
        <v>134</v>
      </c>
      <c r="E6073" s="1">
        <v>32</v>
      </c>
      <c r="F6073" s="1">
        <v>67</v>
      </c>
      <c r="G6073" s="1">
        <v>122</v>
      </c>
      <c r="H6073" s="1">
        <v>80</v>
      </c>
      <c r="I6073" s="1">
        <v>61</v>
      </c>
      <c r="J6073" s="1">
        <v>36</v>
      </c>
      <c r="K6073">
        <v>101</v>
      </c>
      <c r="L6073">
        <v>64</v>
      </c>
      <c r="M6073">
        <v>73</v>
      </c>
    </row>
    <row r="6074" spans="1:13" x14ac:dyDescent="0.2">
      <c r="A6074" t="s">
        <v>6083</v>
      </c>
      <c r="B6074">
        <v>469</v>
      </c>
      <c r="C6074">
        <v>384</v>
      </c>
      <c r="D6074">
        <v>452</v>
      </c>
      <c r="E6074" s="1">
        <v>195</v>
      </c>
      <c r="F6074" s="1">
        <v>167</v>
      </c>
      <c r="G6074" s="1">
        <v>365</v>
      </c>
      <c r="H6074" s="1">
        <v>276</v>
      </c>
      <c r="I6074" s="1">
        <v>224</v>
      </c>
      <c r="J6074" s="1">
        <v>86</v>
      </c>
      <c r="K6074">
        <v>302</v>
      </c>
      <c r="L6074">
        <v>298</v>
      </c>
      <c r="M6074">
        <v>314</v>
      </c>
    </row>
    <row r="6075" spans="1:13" x14ac:dyDescent="0.2">
      <c r="A6075" t="s">
        <v>6084</v>
      </c>
      <c r="B6075">
        <v>12990</v>
      </c>
      <c r="C6075">
        <v>9744</v>
      </c>
      <c r="D6075">
        <v>12717</v>
      </c>
      <c r="E6075" s="1">
        <v>5808</v>
      </c>
      <c r="F6075" s="1">
        <v>5204</v>
      </c>
      <c r="G6075" s="1">
        <v>12645</v>
      </c>
      <c r="H6075" s="1">
        <v>20158</v>
      </c>
      <c r="I6075" s="1">
        <v>12982</v>
      </c>
      <c r="J6075" s="1">
        <v>8270</v>
      </c>
      <c r="K6075">
        <v>20803</v>
      </c>
      <c r="L6075">
        <v>15175</v>
      </c>
      <c r="M6075">
        <v>17198</v>
      </c>
    </row>
    <row r="6076" spans="1:13" x14ac:dyDescent="0.2">
      <c r="A6076" t="s">
        <v>6085</v>
      </c>
      <c r="B6076">
        <v>3182</v>
      </c>
      <c r="C6076">
        <v>2874</v>
      </c>
      <c r="D6076">
        <v>3960</v>
      </c>
      <c r="E6076" s="1">
        <v>1027</v>
      </c>
      <c r="F6076" s="1">
        <v>930</v>
      </c>
      <c r="G6076" s="1">
        <v>2031</v>
      </c>
      <c r="H6076" s="1">
        <v>3953</v>
      </c>
      <c r="I6076" s="1">
        <v>2363</v>
      </c>
      <c r="J6076" s="1">
        <v>1849</v>
      </c>
      <c r="K6076">
        <v>7541</v>
      </c>
      <c r="L6076">
        <v>5879</v>
      </c>
      <c r="M6076">
        <v>6615</v>
      </c>
    </row>
    <row r="6077" spans="1:13" x14ac:dyDescent="0.2">
      <c r="A6077" t="s">
        <v>6086</v>
      </c>
      <c r="B6077">
        <v>1877</v>
      </c>
      <c r="C6077">
        <v>1646</v>
      </c>
      <c r="D6077">
        <v>1721</v>
      </c>
      <c r="E6077" s="1">
        <v>844</v>
      </c>
      <c r="F6077" s="1">
        <v>786</v>
      </c>
      <c r="G6077" s="1">
        <v>1766</v>
      </c>
      <c r="H6077" s="1">
        <v>1041</v>
      </c>
      <c r="I6077" s="1">
        <v>776</v>
      </c>
      <c r="J6077" s="1">
        <v>326</v>
      </c>
      <c r="K6077">
        <v>790</v>
      </c>
      <c r="L6077">
        <v>756</v>
      </c>
      <c r="M6077">
        <v>874</v>
      </c>
    </row>
    <row r="6078" spans="1:13" x14ac:dyDescent="0.2">
      <c r="A6078" t="s">
        <v>6087</v>
      </c>
      <c r="B6078">
        <v>17296</v>
      </c>
      <c r="C6078">
        <v>15122</v>
      </c>
      <c r="D6078">
        <v>18567</v>
      </c>
      <c r="E6078" s="1">
        <v>5456</v>
      </c>
      <c r="F6078" s="1">
        <v>5318</v>
      </c>
      <c r="G6078" s="1">
        <v>11073</v>
      </c>
      <c r="H6078" s="1">
        <v>16711</v>
      </c>
      <c r="I6078" s="1">
        <v>11184</v>
      </c>
      <c r="J6078" s="1">
        <v>6330</v>
      </c>
      <c r="K6078">
        <v>14452</v>
      </c>
      <c r="L6078">
        <v>12974</v>
      </c>
      <c r="M6078">
        <v>15565</v>
      </c>
    </row>
    <row r="6079" spans="1:13" x14ac:dyDescent="0.2">
      <c r="A6079" t="s">
        <v>6088</v>
      </c>
      <c r="B6079">
        <v>5772</v>
      </c>
      <c r="C6079">
        <v>5323</v>
      </c>
      <c r="D6079">
        <v>6277</v>
      </c>
      <c r="E6079" s="1">
        <v>2331</v>
      </c>
      <c r="F6079" s="1">
        <v>2319</v>
      </c>
      <c r="G6079" s="1">
        <v>5834</v>
      </c>
      <c r="H6079" s="1">
        <v>7382</v>
      </c>
      <c r="I6079" s="1">
        <v>4612</v>
      </c>
      <c r="J6079" s="1">
        <v>2570</v>
      </c>
      <c r="K6079">
        <v>6693</v>
      </c>
      <c r="L6079">
        <v>6389</v>
      </c>
      <c r="M6079">
        <v>7054</v>
      </c>
    </row>
    <row r="6080" spans="1:13" x14ac:dyDescent="0.2">
      <c r="A6080" t="s">
        <v>6089</v>
      </c>
      <c r="B6080">
        <v>744</v>
      </c>
      <c r="C6080">
        <v>614</v>
      </c>
      <c r="D6080">
        <v>712</v>
      </c>
      <c r="E6080" s="1">
        <v>245</v>
      </c>
      <c r="F6080" s="1">
        <v>207</v>
      </c>
      <c r="G6080" s="1">
        <v>434</v>
      </c>
      <c r="H6080" s="1">
        <v>701</v>
      </c>
      <c r="I6080" s="1">
        <v>405</v>
      </c>
      <c r="J6080" s="1">
        <v>230</v>
      </c>
      <c r="K6080">
        <v>749</v>
      </c>
      <c r="L6080">
        <v>629</v>
      </c>
      <c r="M6080">
        <v>749</v>
      </c>
    </row>
    <row r="6081" spans="1:13" x14ac:dyDescent="0.2">
      <c r="A6081" t="s">
        <v>6090</v>
      </c>
      <c r="B6081">
        <v>3066</v>
      </c>
      <c r="C6081">
        <v>2755</v>
      </c>
      <c r="D6081">
        <v>2800</v>
      </c>
      <c r="E6081" s="1">
        <v>1429</v>
      </c>
      <c r="F6081" s="1">
        <v>1311</v>
      </c>
      <c r="G6081" s="1">
        <v>2849</v>
      </c>
      <c r="H6081" s="1">
        <v>3162</v>
      </c>
      <c r="I6081" s="1">
        <v>2475</v>
      </c>
      <c r="J6081" s="1">
        <v>1214</v>
      </c>
      <c r="K6081">
        <v>3013</v>
      </c>
      <c r="L6081">
        <v>3093</v>
      </c>
      <c r="M6081">
        <v>3255</v>
      </c>
    </row>
    <row r="6082" spans="1:13" x14ac:dyDescent="0.2">
      <c r="A6082" t="s">
        <v>6091</v>
      </c>
      <c r="B6082">
        <v>1183</v>
      </c>
      <c r="C6082">
        <v>1003</v>
      </c>
      <c r="D6082">
        <v>1070</v>
      </c>
      <c r="E6082" s="1">
        <v>235</v>
      </c>
      <c r="F6082" s="1">
        <v>212</v>
      </c>
      <c r="G6082" s="1">
        <v>611</v>
      </c>
      <c r="H6082" s="1">
        <v>836</v>
      </c>
      <c r="I6082" s="1">
        <v>570</v>
      </c>
      <c r="J6082" s="1">
        <v>309</v>
      </c>
      <c r="K6082">
        <v>1157</v>
      </c>
      <c r="L6082">
        <v>1023</v>
      </c>
      <c r="M6082">
        <v>1291</v>
      </c>
    </row>
    <row r="6083" spans="1:13" x14ac:dyDescent="0.2">
      <c r="A6083" t="s">
        <v>6092</v>
      </c>
      <c r="B6083">
        <v>2685</v>
      </c>
      <c r="C6083">
        <v>2310</v>
      </c>
      <c r="D6083">
        <v>3059</v>
      </c>
      <c r="E6083" s="1">
        <v>915</v>
      </c>
      <c r="F6083" s="1">
        <v>800</v>
      </c>
      <c r="G6083" s="1">
        <v>2144</v>
      </c>
      <c r="H6083" s="1">
        <v>3958</v>
      </c>
      <c r="I6083" s="1">
        <v>2596</v>
      </c>
      <c r="J6083" s="1">
        <v>1648</v>
      </c>
      <c r="K6083">
        <v>5862</v>
      </c>
      <c r="L6083">
        <v>4059</v>
      </c>
      <c r="M6083">
        <v>5057</v>
      </c>
    </row>
    <row r="6084" spans="1:13" x14ac:dyDescent="0.2">
      <c r="A6084" t="s">
        <v>6093</v>
      </c>
      <c r="B6084">
        <v>10582</v>
      </c>
      <c r="C6084">
        <v>8681</v>
      </c>
      <c r="D6084">
        <v>10838</v>
      </c>
      <c r="E6084" s="1">
        <v>2255</v>
      </c>
      <c r="F6084" s="1">
        <v>1636</v>
      </c>
      <c r="G6084" s="1">
        <v>3531</v>
      </c>
      <c r="H6084" s="1">
        <v>16738</v>
      </c>
      <c r="I6084" s="1">
        <v>11515</v>
      </c>
      <c r="J6084" s="1">
        <v>7097</v>
      </c>
      <c r="K6084">
        <v>21511</v>
      </c>
      <c r="L6084">
        <v>15111</v>
      </c>
      <c r="M6084">
        <v>17485</v>
      </c>
    </row>
    <row r="6085" spans="1:13" x14ac:dyDescent="0.2">
      <c r="A6085" t="s">
        <v>6094</v>
      </c>
      <c r="B6085">
        <v>976</v>
      </c>
      <c r="C6085">
        <v>744</v>
      </c>
      <c r="D6085">
        <v>1089</v>
      </c>
      <c r="E6085" s="1">
        <v>247</v>
      </c>
      <c r="F6085" s="1">
        <v>198</v>
      </c>
      <c r="G6085" s="1">
        <v>467</v>
      </c>
      <c r="H6085" s="1">
        <v>696</v>
      </c>
      <c r="I6085" s="1">
        <v>494</v>
      </c>
      <c r="J6085" s="1">
        <v>332</v>
      </c>
      <c r="K6085">
        <v>1252</v>
      </c>
      <c r="L6085">
        <v>861</v>
      </c>
      <c r="M6085">
        <v>940</v>
      </c>
    </row>
    <row r="6086" spans="1:13" x14ac:dyDescent="0.2">
      <c r="A6086" t="s">
        <v>6095</v>
      </c>
      <c r="B6086">
        <v>3621</v>
      </c>
      <c r="C6086">
        <v>3299</v>
      </c>
      <c r="D6086">
        <v>3652</v>
      </c>
      <c r="E6086" s="1">
        <v>1143</v>
      </c>
      <c r="F6086" s="1">
        <v>1126</v>
      </c>
      <c r="G6086" s="1">
        <v>2637</v>
      </c>
      <c r="H6086" s="1">
        <v>4492</v>
      </c>
      <c r="I6086" s="1">
        <v>3018</v>
      </c>
      <c r="J6086" s="1">
        <v>1764</v>
      </c>
      <c r="K6086">
        <v>7558</v>
      </c>
      <c r="L6086">
        <v>6274</v>
      </c>
      <c r="M6086">
        <v>7687</v>
      </c>
    </row>
    <row r="6087" spans="1:13" x14ac:dyDescent="0.2">
      <c r="A6087" t="s">
        <v>6096</v>
      </c>
      <c r="B6087">
        <v>25876</v>
      </c>
      <c r="C6087">
        <v>21284</v>
      </c>
      <c r="D6087">
        <v>23796</v>
      </c>
      <c r="E6087" s="1">
        <v>9800</v>
      </c>
      <c r="F6087" s="1">
        <v>8469</v>
      </c>
      <c r="G6087" s="1">
        <v>19825</v>
      </c>
      <c r="H6087" s="1">
        <v>35099</v>
      </c>
      <c r="I6087" s="1">
        <v>23949</v>
      </c>
      <c r="J6087" s="1">
        <v>14188</v>
      </c>
      <c r="K6087">
        <v>26539</v>
      </c>
      <c r="L6087">
        <v>24653</v>
      </c>
      <c r="M6087">
        <v>26688</v>
      </c>
    </row>
    <row r="6088" spans="1:13" x14ac:dyDescent="0.2">
      <c r="A6088" t="s">
        <v>6097</v>
      </c>
      <c r="B6088">
        <v>676</v>
      </c>
      <c r="C6088">
        <v>495</v>
      </c>
      <c r="D6088">
        <v>406</v>
      </c>
      <c r="E6088" s="1">
        <v>198</v>
      </c>
      <c r="F6088" s="1">
        <v>168</v>
      </c>
      <c r="G6088" s="1">
        <v>363</v>
      </c>
      <c r="H6088" s="1">
        <v>393</v>
      </c>
      <c r="I6088" s="1">
        <v>377</v>
      </c>
      <c r="J6088" s="1">
        <v>145</v>
      </c>
      <c r="K6088">
        <v>458</v>
      </c>
      <c r="L6088">
        <v>458</v>
      </c>
      <c r="M6088">
        <v>508</v>
      </c>
    </row>
    <row r="6089" spans="1:13" x14ac:dyDescent="0.2">
      <c r="A6089" t="s">
        <v>6098</v>
      </c>
      <c r="B6089">
        <v>8744</v>
      </c>
      <c r="C6089">
        <v>7998</v>
      </c>
      <c r="D6089">
        <v>8850</v>
      </c>
      <c r="E6089" s="1">
        <v>3255</v>
      </c>
      <c r="F6089" s="1">
        <v>2876</v>
      </c>
      <c r="G6089" s="1">
        <v>7256</v>
      </c>
      <c r="H6089" s="1">
        <v>6555</v>
      </c>
      <c r="I6089" s="1">
        <v>5159</v>
      </c>
      <c r="J6089" s="1">
        <v>2375</v>
      </c>
      <c r="K6089">
        <v>6569</v>
      </c>
      <c r="L6089">
        <v>6402</v>
      </c>
      <c r="M6089">
        <v>6680</v>
      </c>
    </row>
    <row r="6090" spans="1:13" x14ac:dyDescent="0.2">
      <c r="A6090" t="s">
        <v>6099</v>
      </c>
      <c r="B6090">
        <v>3396</v>
      </c>
      <c r="C6090">
        <v>2610</v>
      </c>
      <c r="D6090">
        <v>2986</v>
      </c>
      <c r="E6090" s="1">
        <v>1077</v>
      </c>
      <c r="F6090" s="1">
        <v>1050</v>
      </c>
      <c r="G6090" s="1">
        <v>2556</v>
      </c>
      <c r="H6090" s="1">
        <v>3268</v>
      </c>
      <c r="I6090" s="1">
        <v>2314</v>
      </c>
      <c r="J6090" s="1">
        <v>1210</v>
      </c>
      <c r="K6090">
        <v>2878</v>
      </c>
      <c r="L6090">
        <v>2704</v>
      </c>
      <c r="M6090">
        <v>2910</v>
      </c>
    </row>
    <row r="6091" spans="1:13" x14ac:dyDescent="0.2">
      <c r="A6091" t="s">
        <v>6100</v>
      </c>
      <c r="B6091">
        <v>1599</v>
      </c>
      <c r="C6091">
        <v>1332</v>
      </c>
      <c r="D6091">
        <v>1372</v>
      </c>
      <c r="E6091" s="1">
        <v>464</v>
      </c>
      <c r="F6091" s="1">
        <v>448</v>
      </c>
      <c r="G6091" s="1">
        <v>1031</v>
      </c>
      <c r="H6091" s="1">
        <v>1135</v>
      </c>
      <c r="I6091" s="1">
        <v>765</v>
      </c>
      <c r="J6091" s="1">
        <v>405</v>
      </c>
      <c r="K6091">
        <v>940</v>
      </c>
      <c r="L6091">
        <v>862</v>
      </c>
      <c r="M6091">
        <v>957</v>
      </c>
    </row>
    <row r="6092" spans="1:13" x14ac:dyDescent="0.2">
      <c r="A6092" t="s">
        <v>6101</v>
      </c>
      <c r="B6092">
        <v>632</v>
      </c>
      <c r="C6092">
        <v>623</v>
      </c>
      <c r="D6092">
        <v>621</v>
      </c>
      <c r="E6092" s="1">
        <v>298</v>
      </c>
      <c r="F6092" s="1">
        <v>270</v>
      </c>
      <c r="G6092" s="1">
        <v>618</v>
      </c>
      <c r="H6092" s="1">
        <v>658</v>
      </c>
      <c r="I6092" s="1">
        <v>476</v>
      </c>
      <c r="J6092" s="1">
        <v>271</v>
      </c>
      <c r="K6092">
        <v>443</v>
      </c>
      <c r="L6092">
        <v>505</v>
      </c>
      <c r="M6092">
        <v>581</v>
      </c>
    </row>
    <row r="6093" spans="1:13" x14ac:dyDescent="0.2">
      <c r="A6093" t="s">
        <v>6102</v>
      </c>
      <c r="B6093">
        <v>7866</v>
      </c>
      <c r="C6093">
        <v>6639</v>
      </c>
      <c r="D6093">
        <v>6840</v>
      </c>
      <c r="E6093" s="1">
        <v>2004</v>
      </c>
      <c r="F6093" s="1">
        <v>1953</v>
      </c>
      <c r="G6093" s="1">
        <v>4880</v>
      </c>
      <c r="H6093" s="1">
        <v>5931</v>
      </c>
      <c r="I6093" s="1">
        <v>4118</v>
      </c>
      <c r="J6093" s="1">
        <v>2095</v>
      </c>
      <c r="K6093">
        <v>6859</v>
      </c>
      <c r="L6093">
        <v>7057</v>
      </c>
      <c r="M6093">
        <v>7607</v>
      </c>
    </row>
    <row r="6094" spans="1:13" x14ac:dyDescent="0.2">
      <c r="A6094" t="s">
        <v>6103</v>
      </c>
      <c r="B6094">
        <v>1351</v>
      </c>
      <c r="C6094">
        <v>1476</v>
      </c>
      <c r="D6094">
        <v>1613</v>
      </c>
      <c r="E6094" s="1">
        <v>453</v>
      </c>
      <c r="F6094" s="1">
        <v>353</v>
      </c>
      <c r="G6094" s="1">
        <v>973</v>
      </c>
      <c r="H6094" s="1">
        <v>1361</v>
      </c>
      <c r="I6094" s="1">
        <v>855</v>
      </c>
      <c r="J6094" s="1">
        <v>462</v>
      </c>
      <c r="K6094">
        <v>1805</v>
      </c>
      <c r="L6094">
        <v>1697</v>
      </c>
      <c r="M6094">
        <v>2055</v>
      </c>
    </row>
    <row r="6095" spans="1:13" x14ac:dyDescent="0.2">
      <c r="A6095" t="s">
        <v>6104</v>
      </c>
      <c r="B6095">
        <v>2189</v>
      </c>
      <c r="C6095">
        <v>1830</v>
      </c>
      <c r="D6095">
        <v>2217</v>
      </c>
      <c r="E6095" s="1">
        <v>822</v>
      </c>
      <c r="F6095" s="1">
        <v>684</v>
      </c>
      <c r="G6095" s="1">
        <v>1572</v>
      </c>
      <c r="H6095" s="1">
        <v>2545</v>
      </c>
      <c r="I6095" s="1">
        <v>1483</v>
      </c>
      <c r="J6095" s="1">
        <v>804</v>
      </c>
      <c r="K6095">
        <v>3028</v>
      </c>
      <c r="L6095">
        <v>2375</v>
      </c>
      <c r="M6095">
        <v>2846</v>
      </c>
    </row>
    <row r="6096" spans="1:13" x14ac:dyDescent="0.2">
      <c r="A6096" t="s">
        <v>6105</v>
      </c>
      <c r="B6096">
        <v>1242</v>
      </c>
      <c r="C6096">
        <v>1177</v>
      </c>
      <c r="D6096">
        <v>1281</v>
      </c>
      <c r="E6096" s="1">
        <v>516</v>
      </c>
      <c r="F6096" s="1">
        <v>383</v>
      </c>
      <c r="G6096" s="1">
        <v>1048</v>
      </c>
      <c r="H6096" s="1">
        <v>1272</v>
      </c>
      <c r="I6096" s="1">
        <v>939</v>
      </c>
      <c r="J6096" s="1">
        <v>517</v>
      </c>
      <c r="K6096">
        <v>1539</v>
      </c>
      <c r="L6096">
        <v>1396</v>
      </c>
      <c r="M6096">
        <v>1509</v>
      </c>
    </row>
    <row r="6097" spans="1:13" x14ac:dyDescent="0.2">
      <c r="A6097" t="s">
        <v>6106</v>
      </c>
      <c r="B6097">
        <v>8553</v>
      </c>
      <c r="C6097">
        <v>7216</v>
      </c>
      <c r="D6097">
        <v>6172</v>
      </c>
      <c r="E6097" s="1">
        <v>1671</v>
      </c>
      <c r="F6097" s="1">
        <v>1552</v>
      </c>
      <c r="G6097" s="1">
        <v>3535</v>
      </c>
      <c r="H6097" s="1">
        <v>5070</v>
      </c>
      <c r="I6097" s="1">
        <v>3073</v>
      </c>
      <c r="J6097" s="1">
        <v>1727</v>
      </c>
      <c r="K6097">
        <v>5324</v>
      </c>
      <c r="L6097">
        <v>7115</v>
      </c>
      <c r="M6097">
        <v>8302</v>
      </c>
    </row>
    <row r="6098" spans="1:13" x14ac:dyDescent="0.2">
      <c r="A6098" t="s">
        <v>6107</v>
      </c>
      <c r="B6098">
        <v>6720</v>
      </c>
      <c r="C6098">
        <v>5778</v>
      </c>
      <c r="D6098">
        <v>4357</v>
      </c>
      <c r="E6098" s="1">
        <v>1185</v>
      </c>
      <c r="F6098" s="1">
        <v>1079</v>
      </c>
      <c r="G6098" s="1">
        <v>2431</v>
      </c>
      <c r="H6098" s="1">
        <v>3283</v>
      </c>
      <c r="I6098" s="1">
        <v>2183</v>
      </c>
      <c r="J6098" s="1">
        <v>1150</v>
      </c>
      <c r="K6098">
        <v>3972</v>
      </c>
      <c r="L6098">
        <v>5773</v>
      </c>
      <c r="M6098">
        <v>6833</v>
      </c>
    </row>
    <row r="6099" spans="1:13" x14ac:dyDescent="0.2">
      <c r="A6099" t="s">
        <v>6108</v>
      </c>
      <c r="B6099">
        <v>11552</v>
      </c>
      <c r="C6099">
        <v>9801</v>
      </c>
      <c r="D6099">
        <v>9233</v>
      </c>
      <c r="E6099" s="1">
        <v>5887</v>
      </c>
      <c r="F6099" s="1">
        <v>4943</v>
      </c>
      <c r="G6099" s="1">
        <v>9581</v>
      </c>
      <c r="H6099" s="1">
        <v>7900</v>
      </c>
      <c r="I6099" s="1">
        <v>7756</v>
      </c>
      <c r="J6099" s="1">
        <v>3309</v>
      </c>
      <c r="K6099">
        <v>5925</v>
      </c>
      <c r="L6099">
        <v>5680</v>
      </c>
      <c r="M6099">
        <v>6001</v>
      </c>
    </row>
    <row r="6100" spans="1:13" x14ac:dyDescent="0.2">
      <c r="A6100" t="s">
        <v>6109</v>
      </c>
      <c r="B6100">
        <v>15238</v>
      </c>
      <c r="C6100">
        <v>13426</v>
      </c>
      <c r="D6100">
        <v>15310</v>
      </c>
      <c r="E6100" s="1">
        <v>4302</v>
      </c>
      <c r="F6100" s="1">
        <v>4337</v>
      </c>
      <c r="G6100" s="1">
        <v>9749</v>
      </c>
      <c r="H6100" s="1">
        <v>18399</v>
      </c>
      <c r="I6100" s="1">
        <v>10532</v>
      </c>
      <c r="J6100" s="1">
        <v>6084</v>
      </c>
      <c r="K6100">
        <v>24774</v>
      </c>
      <c r="L6100">
        <v>19638</v>
      </c>
      <c r="M6100">
        <v>24664</v>
      </c>
    </row>
    <row r="6101" spans="1:13" x14ac:dyDescent="0.2">
      <c r="A6101" t="s">
        <v>6110</v>
      </c>
      <c r="B6101">
        <v>14972</v>
      </c>
      <c r="C6101">
        <v>13164</v>
      </c>
      <c r="D6101">
        <v>15026</v>
      </c>
      <c r="E6101" s="1">
        <v>4228</v>
      </c>
      <c r="F6101" s="1">
        <v>4288</v>
      </c>
      <c r="G6101" s="1">
        <v>9603</v>
      </c>
      <c r="H6101" s="1">
        <v>18060</v>
      </c>
      <c r="I6101" s="1">
        <v>10321</v>
      </c>
      <c r="J6101" s="1">
        <v>5955</v>
      </c>
      <c r="K6101">
        <v>24374</v>
      </c>
      <c r="L6101">
        <v>19361</v>
      </c>
      <c r="M6101">
        <v>24254</v>
      </c>
    </row>
    <row r="6102" spans="1:13" x14ac:dyDescent="0.2">
      <c r="A6102" t="s">
        <v>6111</v>
      </c>
      <c r="B6102">
        <v>3264</v>
      </c>
      <c r="C6102">
        <v>2839</v>
      </c>
      <c r="D6102">
        <v>3228</v>
      </c>
      <c r="E6102" s="1">
        <v>1487</v>
      </c>
      <c r="F6102" s="1">
        <v>1461</v>
      </c>
      <c r="G6102" s="1">
        <v>3252</v>
      </c>
      <c r="H6102" s="1">
        <v>3147</v>
      </c>
      <c r="I6102" s="1">
        <v>2399</v>
      </c>
      <c r="J6102" s="1">
        <v>1195</v>
      </c>
      <c r="K6102">
        <v>2380</v>
      </c>
      <c r="L6102">
        <v>2616</v>
      </c>
      <c r="M6102">
        <v>2779</v>
      </c>
    </row>
    <row r="6103" spans="1:13" x14ac:dyDescent="0.2">
      <c r="A6103" t="s">
        <v>6112</v>
      </c>
      <c r="B6103">
        <v>1689</v>
      </c>
      <c r="C6103">
        <v>1455</v>
      </c>
      <c r="D6103">
        <v>1665</v>
      </c>
      <c r="E6103" s="1">
        <v>618</v>
      </c>
      <c r="F6103" s="1">
        <v>558</v>
      </c>
      <c r="G6103" s="1">
        <v>1316</v>
      </c>
      <c r="H6103" s="1">
        <v>1419</v>
      </c>
      <c r="I6103" s="1">
        <v>912</v>
      </c>
      <c r="J6103" s="1">
        <v>560</v>
      </c>
      <c r="K6103">
        <v>2090</v>
      </c>
      <c r="L6103">
        <v>2243</v>
      </c>
      <c r="M6103">
        <v>2502</v>
      </c>
    </row>
    <row r="6104" spans="1:13" x14ac:dyDescent="0.2">
      <c r="A6104" t="s">
        <v>6113</v>
      </c>
      <c r="B6104">
        <v>1985</v>
      </c>
      <c r="C6104">
        <v>1506</v>
      </c>
      <c r="D6104">
        <v>1697</v>
      </c>
      <c r="E6104" s="1">
        <v>996</v>
      </c>
      <c r="F6104" s="1">
        <v>1008</v>
      </c>
      <c r="G6104" s="1">
        <v>1927</v>
      </c>
      <c r="H6104" s="1">
        <v>1753</v>
      </c>
      <c r="I6104" s="1">
        <v>1338</v>
      </c>
      <c r="J6104" s="1">
        <v>786</v>
      </c>
      <c r="K6104">
        <v>1247</v>
      </c>
      <c r="L6104">
        <v>1354</v>
      </c>
      <c r="M6104">
        <v>1443</v>
      </c>
    </row>
    <row r="6105" spans="1:13" x14ac:dyDescent="0.2">
      <c r="A6105" t="s">
        <v>6114</v>
      </c>
      <c r="B6105">
        <v>3341</v>
      </c>
      <c r="C6105">
        <v>2779</v>
      </c>
      <c r="D6105">
        <v>3305</v>
      </c>
      <c r="E6105" s="1">
        <v>1393</v>
      </c>
      <c r="F6105" s="1">
        <v>1131</v>
      </c>
      <c r="G6105" s="1">
        <v>3006</v>
      </c>
      <c r="H6105" s="1">
        <v>5294</v>
      </c>
      <c r="I6105" s="1">
        <v>3086</v>
      </c>
      <c r="J6105" s="1">
        <v>1742</v>
      </c>
      <c r="K6105">
        <v>4389</v>
      </c>
      <c r="L6105">
        <v>3571</v>
      </c>
      <c r="M6105">
        <v>4251</v>
      </c>
    </row>
    <row r="6106" spans="1:13" x14ac:dyDescent="0.2">
      <c r="A6106" t="s">
        <v>6115</v>
      </c>
      <c r="B6106">
        <v>978</v>
      </c>
      <c r="C6106">
        <v>956</v>
      </c>
      <c r="D6106">
        <v>1191</v>
      </c>
      <c r="E6106" s="1">
        <v>339</v>
      </c>
      <c r="F6106" s="1">
        <v>380</v>
      </c>
      <c r="G6106" s="1">
        <v>791</v>
      </c>
      <c r="H6106" s="1">
        <v>1314</v>
      </c>
      <c r="I6106" s="1">
        <v>882</v>
      </c>
      <c r="J6106" s="1">
        <v>440</v>
      </c>
      <c r="K6106">
        <v>1355</v>
      </c>
      <c r="L6106">
        <v>1083</v>
      </c>
      <c r="M6106">
        <v>1175</v>
      </c>
    </row>
    <row r="6107" spans="1:13" x14ac:dyDescent="0.2">
      <c r="A6107" t="s">
        <v>6116</v>
      </c>
      <c r="B6107">
        <v>4497</v>
      </c>
      <c r="C6107">
        <v>4223</v>
      </c>
      <c r="D6107">
        <v>4613</v>
      </c>
      <c r="E6107" s="1">
        <v>1669</v>
      </c>
      <c r="F6107" s="1">
        <v>1544</v>
      </c>
      <c r="G6107" s="1">
        <v>3647</v>
      </c>
      <c r="H6107" s="1">
        <v>5163</v>
      </c>
      <c r="I6107" s="1">
        <v>3158</v>
      </c>
      <c r="J6107" s="1">
        <v>1824</v>
      </c>
      <c r="K6107">
        <v>5951</v>
      </c>
      <c r="L6107">
        <v>6113</v>
      </c>
      <c r="M6107">
        <v>6550</v>
      </c>
    </row>
    <row r="6108" spans="1:13" x14ac:dyDescent="0.2">
      <c r="A6108" t="s">
        <v>6117</v>
      </c>
      <c r="B6108">
        <v>5385</v>
      </c>
      <c r="C6108">
        <v>4310</v>
      </c>
      <c r="D6108">
        <v>6003</v>
      </c>
      <c r="E6108" s="1">
        <v>2361</v>
      </c>
      <c r="F6108" s="1">
        <v>1918</v>
      </c>
      <c r="G6108" s="1">
        <v>4387</v>
      </c>
      <c r="H6108" s="1">
        <v>7457</v>
      </c>
      <c r="I6108" s="1">
        <v>5600</v>
      </c>
      <c r="J6108" s="1">
        <v>3017</v>
      </c>
      <c r="K6108">
        <v>9187</v>
      </c>
      <c r="L6108">
        <v>6152</v>
      </c>
      <c r="M6108">
        <v>7231</v>
      </c>
    </row>
    <row r="6109" spans="1:13" x14ac:dyDescent="0.2">
      <c r="A6109" t="s">
        <v>6118</v>
      </c>
      <c r="B6109">
        <v>5452</v>
      </c>
      <c r="C6109">
        <v>5461</v>
      </c>
      <c r="D6109">
        <v>6567</v>
      </c>
      <c r="E6109" s="1">
        <v>2951</v>
      </c>
      <c r="F6109" s="1">
        <v>2694</v>
      </c>
      <c r="G6109" s="1">
        <v>6536</v>
      </c>
      <c r="H6109" s="1">
        <v>7596</v>
      </c>
      <c r="I6109" s="1">
        <v>5267</v>
      </c>
      <c r="J6109" s="1">
        <v>2845</v>
      </c>
      <c r="K6109">
        <v>6825</v>
      </c>
      <c r="L6109">
        <v>6095</v>
      </c>
      <c r="M6109">
        <v>6593</v>
      </c>
    </row>
    <row r="6110" spans="1:13" x14ac:dyDescent="0.2">
      <c r="A6110" t="s">
        <v>6119</v>
      </c>
      <c r="B6110">
        <v>946</v>
      </c>
      <c r="C6110">
        <v>924</v>
      </c>
      <c r="D6110">
        <v>1003</v>
      </c>
      <c r="E6110" s="1">
        <v>296</v>
      </c>
      <c r="F6110" s="1">
        <v>226</v>
      </c>
      <c r="G6110" s="1">
        <v>534</v>
      </c>
      <c r="H6110" s="1">
        <v>964</v>
      </c>
      <c r="I6110" s="1">
        <v>708</v>
      </c>
      <c r="J6110" s="1">
        <v>361</v>
      </c>
      <c r="K6110">
        <v>1371</v>
      </c>
      <c r="L6110">
        <v>1466</v>
      </c>
      <c r="M6110">
        <v>1627</v>
      </c>
    </row>
    <row r="6111" spans="1:13" x14ac:dyDescent="0.2">
      <c r="A6111" t="s">
        <v>6120</v>
      </c>
      <c r="B6111">
        <v>72999</v>
      </c>
      <c r="C6111">
        <v>60055</v>
      </c>
      <c r="D6111">
        <v>71850</v>
      </c>
      <c r="E6111" s="1">
        <v>35801</v>
      </c>
      <c r="F6111" s="1">
        <v>28365</v>
      </c>
      <c r="G6111" s="1">
        <v>69907</v>
      </c>
      <c r="H6111" s="1">
        <v>43127</v>
      </c>
      <c r="I6111" s="1">
        <v>38623</v>
      </c>
      <c r="J6111" s="1">
        <v>15432</v>
      </c>
      <c r="K6111">
        <v>21620</v>
      </c>
      <c r="L6111">
        <v>17295</v>
      </c>
      <c r="M6111">
        <v>17801</v>
      </c>
    </row>
    <row r="6112" spans="1:13" x14ac:dyDescent="0.2">
      <c r="A6112" t="s">
        <v>6121</v>
      </c>
      <c r="B6112">
        <v>8613</v>
      </c>
      <c r="C6112">
        <v>8483</v>
      </c>
      <c r="D6112">
        <v>7628</v>
      </c>
      <c r="E6112" s="1">
        <v>2568</v>
      </c>
      <c r="F6112" s="1">
        <v>2318</v>
      </c>
      <c r="G6112" s="1">
        <v>5775</v>
      </c>
      <c r="H6112" s="1">
        <v>8311</v>
      </c>
      <c r="I6112" s="1">
        <v>6091</v>
      </c>
      <c r="J6112" s="1">
        <v>3356</v>
      </c>
      <c r="K6112">
        <v>8827</v>
      </c>
      <c r="L6112">
        <v>9047</v>
      </c>
      <c r="M6112">
        <v>10523</v>
      </c>
    </row>
    <row r="6113" spans="1:13" x14ac:dyDescent="0.2">
      <c r="A6113" t="s">
        <v>6122</v>
      </c>
      <c r="B6113">
        <v>4242</v>
      </c>
      <c r="C6113">
        <v>3648</v>
      </c>
      <c r="D6113">
        <v>3688</v>
      </c>
      <c r="E6113" s="1">
        <v>1459</v>
      </c>
      <c r="F6113" s="1">
        <v>1221</v>
      </c>
      <c r="G6113" s="1">
        <v>2734</v>
      </c>
      <c r="H6113" s="1">
        <v>5267</v>
      </c>
      <c r="I6113" s="1">
        <v>4051</v>
      </c>
      <c r="J6113" s="1">
        <v>2031</v>
      </c>
      <c r="K6113">
        <v>6363</v>
      </c>
      <c r="L6113">
        <v>5678</v>
      </c>
      <c r="M6113">
        <v>6991</v>
      </c>
    </row>
    <row r="6114" spans="1:13" x14ac:dyDescent="0.2">
      <c r="A6114" t="s">
        <v>6123</v>
      </c>
      <c r="B6114">
        <v>6611</v>
      </c>
      <c r="C6114">
        <v>5494</v>
      </c>
      <c r="D6114">
        <v>6398</v>
      </c>
      <c r="E6114" s="1">
        <v>2351</v>
      </c>
      <c r="F6114" s="1">
        <v>2148</v>
      </c>
      <c r="G6114" s="1">
        <v>4730</v>
      </c>
      <c r="H6114" s="1">
        <v>9031</v>
      </c>
      <c r="I6114" s="1">
        <v>6411</v>
      </c>
      <c r="J6114" s="1">
        <v>3490</v>
      </c>
      <c r="K6114">
        <v>10269</v>
      </c>
      <c r="L6114">
        <v>8480</v>
      </c>
      <c r="M6114">
        <v>10183</v>
      </c>
    </row>
    <row r="6115" spans="1:13" x14ac:dyDescent="0.2">
      <c r="A6115" t="s">
        <v>6124</v>
      </c>
      <c r="B6115">
        <v>886</v>
      </c>
      <c r="C6115">
        <v>641</v>
      </c>
      <c r="D6115">
        <v>904</v>
      </c>
      <c r="E6115" s="1">
        <v>364</v>
      </c>
      <c r="F6115" s="1">
        <v>306</v>
      </c>
      <c r="G6115" s="1">
        <v>696</v>
      </c>
      <c r="H6115" s="1">
        <v>956</v>
      </c>
      <c r="I6115" s="1">
        <v>687</v>
      </c>
      <c r="J6115" s="1">
        <v>412</v>
      </c>
      <c r="K6115">
        <v>879</v>
      </c>
      <c r="L6115">
        <v>652</v>
      </c>
      <c r="M6115">
        <v>780</v>
      </c>
    </row>
    <row r="6116" spans="1:13" x14ac:dyDescent="0.2">
      <c r="A6116" t="s">
        <v>6125</v>
      </c>
      <c r="B6116">
        <v>4002</v>
      </c>
      <c r="C6116">
        <v>3628</v>
      </c>
      <c r="D6116">
        <v>4599</v>
      </c>
      <c r="E6116" s="1">
        <v>1877</v>
      </c>
      <c r="F6116" s="1">
        <v>1514</v>
      </c>
      <c r="G6116" s="1">
        <v>3337</v>
      </c>
      <c r="H6116" s="1">
        <v>5495</v>
      </c>
      <c r="I6116" s="1">
        <v>4299</v>
      </c>
      <c r="J6116" s="1">
        <v>2204</v>
      </c>
      <c r="K6116">
        <v>6513</v>
      </c>
      <c r="L6116">
        <v>4818</v>
      </c>
      <c r="M6116">
        <v>5357</v>
      </c>
    </row>
    <row r="6117" spans="1:13" x14ac:dyDescent="0.2">
      <c r="A6117" t="s">
        <v>6126</v>
      </c>
      <c r="B6117">
        <v>2884</v>
      </c>
      <c r="C6117">
        <v>2537</v>
      </c>
      <c r="D6117">
        <v>3401</v>
      </c>
      <c r="E6117" s="1">
        <v>1350</v>
      </c>
      <c r="F6117" s="1">
        <v>1251</v>
      </c>
      <c r="G6117" s="1">
        <v>2588</v>
      </c>
      <c r="H6117" s="1">
        <v>4604</v>
      </c>
      <c r="I6117" s="1">
        <v>2783</v>
      </c>
      <c r="J6117" s="1">
        <v>1643</v>
      </c>
      <c r="K6117">
        <v>3710</v>
      </c>
      <c r="L6117">
        <v>3005</v>
      </c>
      <c r="M6117">
        <v>3071</v>
      </c>
    </row>
    <row r="6118" spans="1:13" x14ac:dyDescent="0.2">
      <c r="A6118" t="s">
        <v>6127</v>
      </c>
      <c r="B6118">
        <v>1916</v>
      </c>
      <c r="C6118">
        <v>1634</v>
      </c>
      <c r="D6118">
        <v>1558</v>
      </c>
      <c r="E6118" s="1">
        <v>649</v>
      </c>
      <c r="F6118" s="1">
        <v>659</v>
      </c>
      <c r="G6118" s="1">
        <v>1581</v>
      </c>
      <c r="H6118" s="1">
        <v>2037</v>
      </c>
      <c r="I6118" s="1">
        <v>1502</v>
      </c>
      <c r="J6118" s="1">
        <v>769</v>
      </c>
      <c r="K6118">
        <v>1559</v>
      </c>
      <c r="L6118">
        <v>1547</v>
      </c>
      <c r="M6118">
        <v>1593</v>
      </c>
    </row>
    <row r="6119" spans="1:13" x14ac:dyDescent="0.2">
      <c r="A6119" t="s">
        <v>6128</v>
      </c>
      <c r="B6119">
        <v>12184</v>
      </c>
      <c r="C6119">
        <v>10703</v>
      </c>
      <c r="D6119">
        <v>12133</v>
      </c>
      <c r="E6119" s="1">
        <v>5913</v>
      </c>
      <c r="F6119" s="1">
        <v>5452</v>
      </c>
      <c r="G6119" s="1">
        <v>12690</v>
      </c>
      <c r="H6119" s="1">
        <v>13684</v>
      </c>
      <c r="I6119" s="1">
        <v>9570</v>
      </c>
      <c r="J6119" s="1">
        <v>4992</v>
      </c>
      <c r="K6119">
        <v>9537</v>
      </c>
      <c r="L6119">
        <v>8873</v>
      </c>
      <c r="M6119">
        <v>9629</v>
      </c>
    </row>
    <row r="6120" spans="1:13" x14ac:dyDescent="0.2">
      <c r="A6120" t="s">
        <v>6129</v>
      </c>
      <c r="B6120">
        <v>33993</v>
      </c>
      <c r="C6120">
        <v>34543</v>
      </c>
      <c r="D6120">
        <v>48765</v>
      </c>
      <c r="E6120" s="1">
        <v>20404</v>
      </c>
      <c r="F6120" s="1">
        <v>26028</v>
      </c>
      <c r="G6120" s="1">
        <v>70679</v>
      </c>
      <c r="H6120" s="1">
        <v>60634</v>
      </c>
      <c r="I6120" s="1">
        <v>29326</v>
      </c>
      <c r="J6120" s="1">
        <v>18933</v>
      </c>
      <c r="K6120">
        <v>44302</v>
      </c>
      <c r="L6120">
        <v>42610</v>
      </c>
      <c r="M6120">
        <v>43797</v>
      </c>
    </row>
    <row r="6121" spans="1:13" x14ac:dyDescent="0.2">
      <c r="A6121" t="s">
        <v>6130</v>
      </c>
      <c r="B6121">
        <v>2966</v>
      </c>
      <c r="C6121">
        <v>2419</v>
      </c>
      <c r="D6121">
        <v>2163</v>
      </c>
      <c r="E6121" s="1">
        <v>1487</v>
      </c>
      <c r="F6121" s="1">
        <v>1330</v>
      </c>
      <c r="G6121" s="1">
        <v>3021</v>
      </c>
      <c r="H6121" s="1">
        <v>2027</v>
      </c>
      <c r="I6121" s="1">
        <v>1628</v>
      </c>
      <c r="J6121" s="1">
        <v>878</v>
      </c>
      <c r="K6121">
        <v>1047</v>
      </c>
      <c r="L6121">
        <v>1388</v>
      </c>
      <c r="M6121">
        <v>1622</v>
      </c>
    </row>
    <row r="6122" spans="1:13" x14ac:dyDescent="0.2">
      <c r="A6122" t="s">
        <v>6131</v>
      </c>
      <c r="B6122">
        <v>4441</v>
      </c>
      <c r="C6122">
        <v>3403</v>
      </c>
      <c r="D6122">
        <v>3248</v>
      </c>
      <c r="E6122" s="1">
        <v>1106</v>
      </c>
      <c r="F6122" s="1">
        <v>883</v>
      </c>
      <c r="G6122" s="1">
        <v>2122</v>
      </c>
      <c r="H6122" s="1">
        <v>3322</v>
      </c>
      <c r="I6122" s="1">
        <v>2350</v>
      </c>
      <c r="J6122" s="1">
        <v>1243</v>
      </c>
      <c r="K6122">
        <v>2722</v>
      </c>
      <c r="L6122">
        <v>2691</v>
      </c>
      <c r="M6122">
        <v>3304</v>
      </c>
    </row>
    <row r="6123" spans="1:13" x14ac:dyDescent="0.2">
      <c r="A6123" t="s">
        <v>6132</v>
      </c>
      <c r="B6123">
        <v>2581</v>
      </c>
      <c r="C6123">
        <v>2160</v>
      </c>
      <c r="D6123">
        <v>2459</v>
      </c>
      <c r="E6123" s="1">
        <v>851</v>
      </c>
      <c r="F6123" s="1">
        <v>770</v>
      </c>
      <c r="G6123" s="1">
        <v>1788</v>
      </c>
      <c r="H6123" s="1">
        <v>2426</v>
      </c>
      <c r="I6123" s="1">
        <v>1706</v>
      </c>
      <c r="J6123" s="1">
        <v>946</v>
      </c>
      <c r="K6123">
        <v>2967</v>
      </c>
      <c r="L6123">
        <v>2500</v>
      </c>
      <c r="M6123">
        <v>2764</v>
      </c>
    </row>
    <row r="6124" spans="1:13" x14ac:dyDescent="0.2">
      <c r="A6124" t="s">
        <v>6133</v>
      </c>
      <c r="B6124">
        <v>2549</v>
      </c>
      <c r="C6124">
        <v>2415</v>
      </c>
      <c r="D6124">
        <v>2943</v>
      </c>
      <c r="E6124" s="1">
        <v>1053</v>
      </c>
      <c r="F6124" s="1">
        <v>864</v>
      </c>
      <c r="G6124" s="1">
        <v>2118</v>
      </c>
      <c r="H6124" s="1">
        <v>3781</v>
      </c>
      <c r="I6124" s="1">
        <v>2584</v>
      </c>
      <c r="J6124" s="1">
        <v>1389</v>
      </c>
      <c r="K6124">
        <v>4146</v>
      </c>
      <c r="L6124">
        <v>3271</v>
      </c>
      <c r="M6124">
        <v>3774</v>
      </c>
    </row>
    <row r="6125" spans="1:13" x14ac:dyDescent="0.2">
      <c r="A6125" t="s">
        <v>6134</v>
      </c>
      <c r="B6125">
        <v>8194</v>
      </c>
      <c r="C6125">
        <v>6710</v>
      </c>
      <c r="D6125">
        <v>8735</v>
      </c>
      <c r="E6125" s="1">
        <v>2801</v>
      </c>
      <c r="F6125" s="1">
        <v>2439</v>
      </c>
      <c r="G6125" s="1">
        <v>6769</v>
      </c>
      <c r="H6125" s="1">
        <v>16817</v>
      </c>
      <c r="I6125" s="1">
        <v>10738</v>
      </c>
      <c r="J6125" s="1">
        <v>6168</v>
      </c>
      <c r="K6125">
        <v>12360</v>
      </c>
      <c r="L6125">
        <v>8432</v>
      </c>
      <c r="M6125">
        <v>9962</v>
      </c>
    </row>
    <row r="6126" spans="1:13" x14ac:dyDescent="0.2">
      <c r="A6126" t="s">
        <v>6135</v>
      </c>
      <c r="B6126">
        <v>16062</v>
      </c>
      <c r="C6126">
        <v>17846</v>
      </c>
      <c r="D6126">
        <v>13947</v>
      </c>
      <c r="E6126" s="1">
        <v>4795</v>
      </c>
      <c r="F6126" s="1">
        <v>4361</v>
      </c>
      <c r="G6126" s="1">
        <v>12184</v>
      </c>
      <c r="H6126" s="1">
        <v>9862</v>
      </c>
      <c r="I6126" s="1">
        <v>7088</v>
      </c>
      <c r="J6126" s="1">
        <v>3782</v>
      </c>
      <c r="K6126">
        <v>10717</v>
      </c>
      <c r="L6126">
        <v>15144</v>
      </c>
      <c r="M6126">
        <v>17322</v>
      </c>
    </row>
    <row r="6127" spans="1:13" x14ac:dyDescent="0.2">
      <c r="A6127" t="s">
        <v>6136</v>
      </c>
      <c r="B6127">
        <v>2165</v>
      </c>
      <c r="C6127">
        <v>1876</v>
      </c>
      <c r="D6127">
        <v>2143</v>
      </c>
      <c r="E6127" s="1">
        <v>983</v>
      </c>
      <c r="F6127" s="1">
        <v>882</v>
      </c>
      <c r="G6127" s="1">
        <v>2122</v>
      </c>
      <c r="H6127" s="1">
        <v>2425</v>
      </c>
      <c r="I6127" s="1">
        <v>1692</v>
      </c>
      <c r="J6127" s="1">
        <v>947</v>
      </c>
      <c r="K6127">
        <v>2240</v>
      </c>
      <c r="L6127">
        <v>1937</v>
      </c>
      <c r="M6127">
        <v>2105</v>
      </c>
    </row>
    <row r="6128" spans="1:13" x14ac:dyDescent="0.2">
      <c r="A6128" t="s">
        <v>6137</v>
      </c>
      <c r="B6128">
        <v>2813</v>
      </c>
      <c r="C6128">
        <v>2235</v>
      </c>
      <c r="D6128">
        <v>2464</v>
      </c>
      <c r="E6128" s="1">
        <v>826</v>
      </c>
      <c r="F6128" s="1">
        <v>822</v>
      </c>
      <c r="G6128" s="1">
        <v>1842</v>
      </c>
      <c r="H6128" s="1">
        <v>818</v>
      </c>
      <c r="I6128" s="1">
        <v>591</v>
      </c>
      <c r="J6128" s="1">
        <v>376</v>
      </c>
      <c r="K6128">
        <v>382</v>
      </c>
      <c r="L6128">
        <v>356</v>
      </c>
      <c r="M6128">
        <v>401</v>
      </c>
    </row>
    <row r="6129" spans="1:13" x14ac:dyDescent="0.2">
      <c r="A6129" t="s">
        <v>6138</v>
      </c>
      <c r="B6129">
        <v>4096</v>
      </c>
      <c r="C6129">
        <v>3495</v>
      </c>
      <c r="D6129">
        <v>3765</v>
      </c>
      <c r="E6129" s="1">
        <v>2080</v>
      </c>
      <c r="F6129" s="1">
        <v>1798</v>
      </c>
      <c r="G6129" s="1">
        <v>4409</v>
      </c>
      <c r="H6129" s="1">
        <v>4757</v>
      </c>
      <c r="I6129" s="1">
        <v>3307</v>
      </c>
      <c r="J6129" s="1">
        <v>1795</v>
      </c>
      <c r="K6129">
        <v>3527</v>
      </c>
      <c r="L6129">
        <v>3748</v>
      </c>
      <c r="M6129">
        <v>3879</v>
      </c>
    </row>
    <row r="6130" spans="1:13" x14ac:dyDescent="0.2">
      <c r="A6130" t="s">
        <v>6139</v>
      </c>
      <c r="B6130">
        <v>584</v>
      </c>
      <c r="C6130">
        <v>528</v>
      </c>
      <c r="D6130">
        <v>750</v>
      </c>
      <c r="E6130" s="1">
        <v>338</v>
      </c>
      <c r="F6130" s="1">
        <v>279</v>
      </c>
      <c r="G6130" s="1">
        <v>826</v>
      </c>
      <c r="H6130" s="1">
        <v>970</v>
      </c>
      <c r="I6130" s="1">
        <v>512</v>
      </c>
      <c r="J6130" s="1">
        <v>361</v>
      </c>
      <c r="K6130">
        <v>671</v>
      </c>
      <c r="L6130">
        <v>612</v>
      </c>
      <c r="M6130">
        <v>597</v>
      </c>
    </row>
    <row r="6131" spans="1:13" x14ac:dyDescent="0.2">
      <c r="A6131" t="s">
        <v>6140</v>
      </c>
      <c r="B6131">
        <v>12743</v>
      </c>
      <c r="C6131">
        <v>10224</v>
      </c>
      <c r="D6131">
        <v>13352</v>
      </c>
      <c r="E6131" s="1">
        <v>4125</v>
      </c>
      <c r="F6131" s="1">
        <v>3810</v>
      </c>
      <c r="G6131" s="1">
        <v>9524</v>
      </c>
      <c r="H6131" s="1">
        <v>9159</v>
      </c>
      <c r="I6131" s="1">
        <v>5265</v>
      </c>
      <c r="J6131" s="1">
        <v>3416</v>
      </c>
      <c r="K6131">
        <v>6818</v>
      </c>
      <c r="L6131">
        <v>5077</v>
      </c>
      <c r="M6131">
        <v>5784</v>
      </c>
    </row>
    <row r="6132" spans="1:13" x14ac:dyDescent="0.2">
      <c r="A6132" t="s">
        <v>6141</v>
      </c>
      <c r="B6132">
        <v>8947</v>
      </c>
      <c r="C6132">
        <v>8454</v>
      </c>
      <c r="D6132">
        <v>11593</v>
      </c>
      <c r="E6132" s="1">
        <v>3359</v>
      </c>
      <c r="F6132" s="1">
        <v>3291</v>
      </c>
      <c r="G6132" s="1">
        <v>7757</v>
      </c>
      <c r="H6132" s="1">
        <v>14485</v>
      </c>
      <c r="I6132" s="1">
        <v>9705</v>
      </c>
      <c r="J6132" s="1">
        <v>5625</v>
      </c>
      <c r="K6132">
        <v>20610</v>
      </c>
      <c r="L6132">
        <v>15035</v>
      </c>
      <c r="M6132">
        <v>17416</v>
      </c>
    </row>
    <row r="6133" spans="1:13" x14ac:dyDescent="0.2">
      <c r="A6133" t="s">
        <v>6142</v>
      </c>
      <c r="B6133">
        <v>1106</v>
      </c>
      <c r="C6133">
        <v>868</v>
      </c>
      <c r="D6133">
        <v>1078</v>
      </c>
      <c r="E6133" s="1">
        <v>355</v>
      </c>
      <c r="F6133" s="1">
        <v>305</v>
      </c>
      <c r="G6133" s="1">
        <v>759</v>
      </c>
      <c r="H6133" s="1">
        <v>1040</v>
      </c>
      <c r="I6133" s="1">
        <v>677</v>
      </c>
      <c r="J6133" s="1">
        <v>388</v>
      </c>
      <c r="K6133">
        <v>900</v>
      </c>
      <c r="L6133">
        <v>933</v>
      </c>
      <c r="M6133">
        <v>897</v>
      </c>
    </row>
    <row r="6134" spans="1:13" x14ac:dyDescent="0.2">
      <c r="A6134" t="s">
        <v>6143</v>
      </c>
      <c r="B6134">
        <v>4112</v>
      </c>
      <c r="C6134">
        <v>3384</v>
      </c>
      <c r="D6134">
        <v>4430</v>
      </c>
      <c r="E6134" s="1">
        <v>1603</v>
      </c>
      <c r="F6134" s="1">
        <v>1499</v>
      </c>
      <c r="G6134" s="1">
        <v>3311</v>
      </c>
      <c r="H6134" s="1">
        <v>5360</v>
      </c>
      <c r="I6134" s="1">
        <v>3438</v>
      </c>
      <c r="J6134" s="1">
        <v>2055</v>
      </c>
      <c r="K6134">
        <v>5646</v>
      </c>
      <c r="L6134">
        <v>4628</v>
      </c>
      <c r="M6134">
        <v>5192</v>
      </c>
    </row>
    <row r="6135" spans="1:13" x14ac:dyDescent="0.2">
      <c r="A6135" t="s">
        <v>6144</v>
      </c>
      <c r="B6135">
        <v>5959</v>
      </c>
      <c r="C6135">
        <v>5509</v>
      </c>
      <c r="D6135">
        <v>5289</v>
      </c>
      <c r="E6135" s="1">
        <v>1939</v>
      </c>
      <c r="F6135" s="1">
        <v>1835</v>
      </c>
      <c r="G6135" s="1">
        <v>4761</v>
      </c>
      <c r="H6135" s="1">
        <v>9662</v>
      </c>
      <c r="I6135" s="1">
        <v>6066</v>
      </c>
      <c r="J6135" s="1">
        <v>3577</v>
      </c>
      <c r="K6135">
        <v>10210</v>
      </c>
      <c r="L6135">
        <v>10172</v>
      </c>
      <c r="M6135">
        <v>11881</v>
      </c>
    </row>
    <row r="6136" spans="1:13" x14ac:dyDescent="0.2">
      <c r="A6136" t="s">
        <v>6145</v>
      </c>
      <c r="B6136">
        <v>2050</v>
      </c>
      <c r="C6136">
        <v>1857</v>
      </c>
      <c r="D6136">
        <v>2263</v>
      </c>
      <c r="E6136" s="1">
        <v>696</v>
      </c>
      <c r="F6136" s="1">
        <v>561</v>
      </c>
      <c r="G6136" s="1">
        <v>1583</v>
      </c>
      <c r="H6136" s="1">
        <v>2189</v>
      </c>
      <c r="I6136" s="1">
        <v>1390</v>
      </c>
      <c r="J6136" s="1">
        <v>821</v>
      </c>
      <c r="K6136">
        <v>2529</v>
      </c>
      <c r="L6136">
        <v>2050</v>
      </c>
      <c r="M6136">
        <v>2329</v>
      </c>
    </row>
    <row r="6137" spans="1:13" x14ac:dyDescent="0.2">
      <c r="A6137" t="s">
        <v>6146</v>
      </c>
      <c r="B6137">
        <v>4661</v>
      </c>
      <c r="C6137">
        <v>4207</v>
      </c>
      <c r="D6137">
        <v>4730</v>
      </c>
      <c r="E6137" s="1">
        <v>2209</v>
      </c>
      <c r="F6137" s="1">
        <v>1905</v>
      </c>
      <c r="G6137" s="1">
        <v>4192</v>
      </c>
      <c r="H6137" s="1">
        <v>4252</v>
      </c>
      <c r="I6137" s="1">
        <v>3213</v>
      </c>
      <c r="J6137" s="1">
        <v>1392</v>
      </c>
      <c r="K6137">
        <v>3829</v>
      </c>
      <c r="L6137">
        <v>3292</v>
      </c>
      <c r="M6137">
        <v>3567</v>
      </c>
    </row>
    <row r="6138" spans="1:13" x14ac:dyDescent="0.2">
      <c r="A6138" t="s">
        <v>6147</v>
      </c>
      <c r="B6138">
        <v>4034</v>
      </c>
      <c r="C6138">
        <v>3330</v>
      </c>
      <c r="D6138">
        <v>4234</v>
      </c>
      <c r="E6138" s="1">
        <v>1635</v>
      </c>
      <c r="F6138" s="1">
        <v>1430</v>
      </c>
      <c r="G6138" s="1">
        <v>3486</v>
      </c>
      <c r="H6138" s="1">
        <v>2649</v>
      </c>
      <c r="I6138" s="1">
        <v>1838</v>
      </c>
      <c r="J6138" s="1">
        <v>970</v>
      </c>
      <c r="K6138">
        <v>2430</v>
      </c>
      <c r="L6138">
        <v>2064</v>
      </c>
      <c r="M6138">
        <v>2341</v>
      </c>
    </row>
    <row r="6139" spans="1:13" x14ac:dyDescent="0.2">
      <c r="A6139" t="s">
        <v>6148</v>
      </c>
      <c r="B6139">
        <v>3697</v>
      </c>
      <c r="C6139">
        <v>2846</v>
      </c>
      <c r="D6139">
        <v>2970</v>
      </c>
      <c r="E6139" s="1">
        <v>1490</v>
      </c>
      <c r="F6139" s="1">
        <v>1169</v>
      </c>
      <c r="G6139" s="1">
        <v>2603</v>
      </c>
      <c r="H6139" s="1">
        <v>2999</v>
      </c>
      <c r="I6139" s="1">
        <v>2269</v>
      </c>
      <c r="J6139" s="1">
        <v>1174</v>
      </c>
      <c r="K6139">
        <v>2347</v>
      </c>
      <c r="L6139">
        <v>2325</v>
      </c>
      <c r="M6139">
        <v>2767</v>
      </c>
    </row>
    <row r="6140" spans="1:13" x14ac:dyDescent="0.2">
      <c r="A6140" t="s">
        <v>6149</v>
      </c>
      <c r="B6140">
        <v>7533</v>
      </c>
      <c r="C6140">
        <v>5989</v>
      </c>
      <c r="D6140">
        <v>6893</v>
      </c>
      <c r="E6140" s="1">
        <v>2246</v>
      </c>
      <c r="F6140" s="1">
        <v>1824</v>
      </c>
      <c r="G6140" s="1">
        <v>4964</v>
      </c>
      <c r="H6140" s="1">
        <v>9861</v>
      </c>
      <c r="I6140" s="1">
        <v>7143</v>
      </c>
      <c r="J6140" s="1">
        <v>3617</v>
      </c>
      <c r="K6140">
        <v>12236</v>
      </c>
      <c r="L6140">
        <v>9134</v>
      </c>
      <c r="M6140">
        <v>11077</v>
      </c>
    </row>
    <row r="6141" spans="1:13" x14ac:dyDescent="0.2">
      <c r="A6141" t="s">
        <v>6150</v>
      </c>
      <c r="B6141">
        <v>1220</v>
      </c>
      <c r="C6141">
        <v>1195</v>
      </c>
      <c r="D6141">
        <v>1446</v>
      </c>
      <c r="E6141" s="1">
        <v>359</v>
      </c>
      <c r="F6141" s="1">
        <v>391</v>
      </c>
      <c r="G6141" s="1">
        <v>790</v>
      </c>
      <c r="H6141" s="1">
        <v>1961</v>
      </c>
      <c r="I6141" s="1">
        <v>1233</v>
      </c>
      <c r="J6141" s="1">
        <v>714</v>
      </c>
      <c r="K6141">
        <v>3276</v>
      </c>
      <c r="L6141">
        <v>2032</v>
      </c>
      <c r="M6141">
        <v>2694</v>
      </c>
    </row>
    <row r="6142" spans="1:13" x14ac:dyDescent="0.2">
      <c r="A6142" t="s">
        <v>6151</v>
      </c>
      <c r="B6142">
        <v>5944</v>
      </c>
      <c r="C6142">
        <v>5401</v>
      </c>
      <c r="D6142">
        <v>5824</v>
      </c>
      <c r="E6142" s="1">
        <v>2283</v>
      </c>
      <c r="F6142" s="1">
        <v>1846</v>
      </c>
      <c r="G6142" s="1">
        <v>4610</v>
      </c>
      <c r="H6142" s="1">
        <v>7613</v>
      </c>
      <c r="I6142" s="1">
        <v>5286</v>
      </c>
      <c r="J6142" s="1">
        <v>2836</v>
      </c>
      <c r="K6142">
        <v>7704</v>
      </c>
      <c r="L6142">
        <v>7277</v>
      </c>
      <c r="M6142">
        <v>7953</v>
      </c>
    </row>
    <row r="6143" spans="1:13" x14ac:dyDescent="0.2">
      <c r="A6143" t="s">
        <v>6152</v>
      </c>
      <c r="B6143">
        <v>1005</v>
      </c>
      <c r="C6143">
        <v>876</v>
      </c>
      <c r="D6143">
        <v>960</v>
      </c>
      <c r="E6143" s="1">
        <v>340</v>
      </c>
      <c r="F6143" s="1">
        <v>251</v>
      </c>
      <c r="G6143" s="1">
        <v>659</v>
      </c>
      <c r="H6143" s="1">
        <v>754</v>
      </c>
      <c r="I6143" s="1">
        <v>578</v>
      </c>
      <c r="J6143" s="1">
        <v>296</v>
      </c>
      <c r="K6143">
        <v>1022</v>
      </c>
      <c r="L6143">
        <v>847</v>
      </c>
      <c r="M6143">
        <v>994</v>
      </c>
    </row>
    <row r="6144" spans="1:13" x14ac:dyDescent="0.2">
      <c r="A6144" t="s">
        <v>6153</v>
      </c>
      <c r="B6144">
        <v>1651</v>
      </c>
      <c r="C6144">
        <v>1616</v>
      </c>
      <c r="D6144">
        <v>2058</v>
      </c>
      <c r="E6144" s="1">
        <v>668</v>
      </c>
      <c r="F6144" s="1">
        <v>581</v>
      </c>
      <c r="G6144" s="1">
        <v>1423</v>
      </c>
      <c r="H6144" s="1">
        <v>1575</v>
      </c>
      <c r="I6144" s="1">
        <v>1169</v>
      </c>
      <c r="J6144" s="1">
        <v>610</v>
      </c>
      <c r="K6144">
        <v>1847</v>
      </c>
      <c r="L6144">
        <v>1501</v>
      </c>
      <c r="M6144">
        <v>1589</v>
      </c>
    </row>
    <row r="6145" spans="1:13" x14ac:dyDescent="0.2">
      <c r="A6145" t="s">
        <v>6154</v>
      </c>
      <c r="B6145">
        <v>14498</v>
      </c>
      <c r="C6145">
        <v>13279</v>
      </c>
      <c r="D6145">
        <v>13684</v>
      </c>
      <c r="E6145" s="1">
        <v>4906</v>
      </c>
      <c r="F6145" s="1">
        <v>4144</v>
      </c>
      <c r="G6145" s="1">
        <v>10151</v>
      </c>
      <c r="H6145" s="1">
        <v>19875</v>
      </c>
      <c r="I6145" s="1">
        <v>12700</v>
      </c>
      <c r="J6145" s="1">
        <v>8767</v>
      </c>
      <c r="K6145">
        <v>22932</v>
      </c>
      <c r="L6145">
        <v>21330</v>
      </c>
      <c r="M6145">
        <v>24147</v>
      </c>
    </row>
    <row r="6146" spans="1:13" x14ac:dyDescent="0.2">
      <c r="A6146" t="s">
        <v>6155</v>
      </c>
      <c r="B6146">
        <v>5571</v>
      </c>
      <c r="C6146">
        <v>4889</v>
      </c>
      <c r="D6146">
        <v>6042</v>
      </c>
      <c r="E6146" s="1">
        <v>2038</v>
      </c>
      <c r="F6146" s="1">
        <v>1856</v>
      </c>
      <c r="G6146" s="1">
        <v>4342</v>
      </c>
      <c r="H6146" s="1">
        <v>4872</v>
      </c>
      <c r="I6146" s="1">
        <v>3542</v>
      </c>
      <c r="J6146" s="1">
        <v>1940</v>
      </c>
      <c r="K6146">
        <v>4201</v>
      </c>
      <c r="L6146">
        <v>3280</v>
      </c>
      <c r="M6146">
        <v>3796</v>
      </c>
    </row>
    <row r="6147" spans="1:13" x14ac:dyDescent="0.2">
      <c r="A6147" t="s">
        <v>6156</v>
      </c>
      <c r="B6147">
        <v>2095</v>
      </c>
      <c r="C6147">
        <v>1845</v>
      </c>
      <c r="D6147">
        <v>1641</v>
      </c>
      <c r="E6147" s="1">
        <v>791</v>
      </c>
      <c r="F6147" s="1">
        <v>603</v>
      </c>
      <c r="G6147" s="1">
        <v>1305</v>
      </c>
      <c r="H6147" s="1">
        <v>1651</v>
      </c>
      <c r="I6147" s="1">
        <v>1388</v>
      </c>
      <c r="J6147" s="1">
        <v>600</v>
      </c>
      <c r="K6147">
        <v>1836</v>
      </c>
      <c r="L6147">
        <v>1832</v>
      </c>
      <c r="M6147">
        <v>2084</v>
      </c>
    </row>
    <row r="6148" spans="1:13" x14ac:dyDescent="0.2">
      <c r="A6148" t="s">
        <v>6157</v>
      </c>
      <c r="B6148">
        <v>15782</v>
      </c>
      <c r="C6148">
        <v>14313</v>
      </c>
      <c r="D6148">
        <v>13958</v>
      </c>
      <c r="E6148" s="1">
        <v>5922</v>
      </c>
      <c r="F6148" s="1">
        <v>5294</v>
      </c>
      <c r="G6148" s="1">
        <v>12914</v>
      </c>
      <c r="H6148" s="1">
        <v>15863</v>
      </c>
      <c r="I6148" s="1">
        <v>10450</v>
      </c>
      <c r="J6148" s="1">
        <v>5677</v>
      </c>
      <c r="K6148">
        <v>12960</v>
      </c>
      <c r="L6148">
        <v>13134</v>
      </c>
      <c r="M6148">
        <v>14838</v>
      </c>
    </row>
    <row r="6149" spans="1:13" x14ac:dyDescent="0.2">
      <c r="A6149" t="s">
        <v>6158</v>
      </c>
      <c r="B6149">
        <v>3554</v>
      </c>
      <c r="C6149">
        <v>2911</v>
      </c>
      <c r="D6149">
        <v>3607</v>
      </c>
      <c r="E6149" s="1">
        <v>2096</v>
      </c>
      <c r="F6149" s="1">
        <v>1795</v>
      </c>
      <c r="G6149" s="1">
        <v>4309</v>
      </c>
      <c r="H6149" s="1">
        <v>3020</v>
      </c>
      <c r="I6149" s="1">
        <v>2586</v>
      </c>
      <c r="J6149" s="1">
        <v>945</v>
      </c>
      <c r="K6149">
        <v>1290</v>
      </c>
      <c r="L6149">
        <v>1386</v>
      </c>
      <c r="M6149">
        <v>1371</v>
      </c>
    </row>
    <row r="6150" spans="1:13" x14ac:dyDescent="0.2">
      <c r="A6150" t="s">
        <v>6159</v>
      </c>
      <c r="B6150">
        <v>3931</v>
      </c>
      <c r="C6150">
        <v>3369</v>
      </c>
      <c r="D6150">
        <v>3639</v>
      </c>
      <c r="E6150" s="1">
        <v>1299</v>
      </c>
      <c r="F6150" s="1">
        <v>1039</v>
      </c>
      <c r="G6150" s="1">
        <v>2617</v>
      </c>
      <c r="H6150" s="1">
        <v>3958</v>
      </c>
      <c r="I6150" s="1">
        <v>2498</v>
      </c>
      <c r="J6150" s="1">
        <v>1606</v>
      </c>
      <c r="K6150">
        <v>4001</v>
      </c>
      <c r="L6150">
        <v>2954</v>
      </c>
      <c r="M6150">
        <v>3619</v>
      </c>
    </row>
    <row r="6151" spans="1:13" x14ac:dyDescent="0.2">
      <c r="A6151" t="s">
        <v>6160</v>
      </c>
      <c r="B6151">
        <v>3100</v>
      </c>
      <c r="C6151">
        <v>2543</v>
      </c>
      <c r="D6151">
        <v>2854</v>
      </c>
      <c r="E6151" s="1">
        <v>1563</v>
      </c>
      <c r="F6151" s="1">
        <v>1249</v>
      </c>
      <c r="G6151" s="1">
        <v>3005</v>
      </c>
      <c r="H6151" s="1">
        <v>2507</v>
      </c>
      <c r="I6151" s="1">
        <v>1959</v>
      </c>
      <c r="J6151" s="1">
        <v>1783</v>
      </c>
      <c r="K6151">
        <v>4466</v>
      </c>
      <c r="L6151">
        <v>3881</v>
      </c>
      <c r="M6151">
        <v>4831</v>
      </c>
    </row>
    <row r="6152" spans="1:13" x14ac:dyDescent="0.2">
      <c r="A6152" t="s">
        <v>6161</v>
      </c>
      <c r="B6152">
        <v>236</v>
      </c>
      <c r="C6152">
        <v>227</v>
      </c>
      <c r="D6152">
        <v>258</v>
      </c>
      <c r="E6152" s="1">
        <v>115</v>
      </c>
      <c r="F6152" s="1">
        <v>134</v>
      </c>
      <c r="G6152" s="1">
        <v>303</v>
      </c>
      <c r="H6152" s="1">
        <v>474</v>
      </c>
      <c r="I6152" s="1">
        <v>337</v>
      </c>
      <c r="J6152" s="1">
        <v>275</v>
      </c>
      <c r="K6152">
        <v>600</v>
      </c>
      <c r="L6152">
        <v>606</v>
      </c>
      <c r="M6152">
        <v>617</v>
      </c>
    </row>
    <row r="6153" spans="1:13" x14ac:dyDescent="0.2">
      <c r="A6153" t="s">
        <v>6162</v>
      </c>
      <c r="B6153">
        <v>2938</v>
      </c>
      <c r="C6153">
        <v>2836</v>
      </c>
      <c r="D6153">
        <v>3308</v>
      </c>
      <c r="E6153" s="1">
        <v>1007</v>
      </c>
      <c r="F6153" s="1">
        <v>994</v>
      </c>
      <c r="G6153" s="1">
        <v>2262</v>
      </c>
      <c r="H6153" s="1">
        <v>3885</v>
      </c>
      <c r="I6153" s="1">
        <v>2713</v>
      </c>
      <c r="J6153" s="1">
        <v>1771</v>
      </c>
      <c r="K6153">
        <v>4134</v>
      </c>
      <c r="L6153">
        <v>3576</v>
      </c>
      <c r="M6153">
        <v>4098</v>
      </c>
    </row>
    <row r="6154" spans="1:13" x14ac:dyDescent="0.2">
      <c r="A6154" t="s">
        <v>6163</v>
      </c>
      <c r="B6154">
        <v>8505</v>
      </c>
      <c r="C6154">
        <v>7009</v>
      </c>
      <c r="D6154">
        <v>9476</v>
      </c>
      <c r="E6154" s="1">
        <v>2228</v>
      </c>
      <c r="F6154" s="1">
        <v>2203</v>
      </c>
      <c r="G6154" s="1">
        <v>5357</v>
      </c>
      <c r="H6154" s="1">
        <v>9627</v>
      </c>
      <c r="I6154" s="1">
        <v>5995</v>
      </c>
      <c r="J6154" s="1">
        <v>3395</v>
      </c>
      <c r="K6154">
        <v>14996</v>
      </c>
      <c r="L6154">
        <v>11314</v>
      </c>
      <c r="M6154">
        <v>14082</v>
      </c>
    </row>
    <row r="6155" spans="1:13" x14ac:dyDescent="0.2">
      <c r="A6155" t="s">
        <v>6164</v>
      </c>
      <c r="B6155">
        <v>5243</v>
      </c>
      <c r="C6155">
        <v>4283</v>
      </c>
      <c r="D6155">
        <v>6305</v>
      </c>
      <c r="E6155" s="1">
        <v>1302</v>
      </c>
      <c r="F6155" s="1">
        <v>1487</v>
      </c>
      <c r="G6155" s="1">
        <v>3579</v>
      </c>
      <c r="H6155" s="1">
        <v>6203</v>
      </c>
      <c r="I6155" s="1">
        <v>3547</v>
      </c>
      <c r="J6155" s="1">
        <v>2150</v>
      </c>
      <c r="K6155">
        <v>8651</v>
      </c>
      <c r="L6155">
        <v>6381</v>
      </c>
      <c r="M6155">
        <v>7889</v>
      </c>
    </row>
    <row r="6156" spans="1:13" x14ac:dyDescent="0.2">
      <c r="A6156" t="s">
        <v>6165</v>
      </c>
      <c r="B6156">
        <v>2091</v>
      </c>
      <c r="C6156">
        <v>1940</v>
      </c>
      <c r="D6156">
        <v>2273</v>
      </c>
      <c r="E6156" s="1">
        <v>767</v>
      </c>
      <c r="F6156" s="1">
        <v>820</v>
      </c>
      <c r="G6156" s="1">
        <v>1789</v>
      </c>
      <c r="H6156" s="1">
        <v>1955</v>
      </c>
      <c r="I6156" s="1">
        <v>1677</v>
      </c>
      <c r="J6156" s="1">
        <v>758</v>
      </c>
      <c r="K6156">
        <v>1600</v>
      </c>
      <c r="L6156">
        <v>1409</v>
      </c>
      <c r="M6156">
        <v>1572</v>
      </c>
    </row>
    <row r="6157" spans="1:13" x14ac:dyDescent="0.2">
      <c r="A6157" t="s">
        <v>6166</v>
      </c>
      <c r="B6157">
        <v>4134</v>
      </c>
      <c r="C6157">
        <v>4036</v>
      </c>
      <c r="D6157">
        <v>4719</v>
      </c>
      <c r="E6157" s="1">
        <v>1596</v>
      </c>
      <c r="F6157" s="1">
        <v>1402</v>
      </c>
      <c r="G6157" s="1">
        <v>3413</v>
      </c>
      <c r="H6157" s="1">
        <v>4439</v>
      </c>
      <c r="I6157" s="1">
        <v>3215</v>
      </c>
      <c r="J6157" s="1">
        <v>1800</v>
      </c>
      <c r="K6157">
        <v>5244</v>
      </c>
      <c r="L6157">
        <v>4849</v>
      </c>
      <c r="M6157">
        <v>5273</v>
      </c>
    </row>
    <row r="6158" spans="1:13" x14ac:dyDescent="0.2">
      <c r="A6158" t="s">
        <v>6167</v>
      </c>
      <c r="B6158">
        <v>2199</v>
      </c>
      <c r="C6158">
        <v>1908</v>
      </c>
      <c r="D6158">
        <v>1960</v>
      </c>
      <c r="E6158" s="1">
        <v>699</v>
      </c>
      <c r="F6158" s="1">
        <v>732</v>
      </c>
      <c r="G6158" s="1">
        <v>1801</v>
      </c>
      <c r="H6158" s="1">
        <v>2184</v>
      </c>
      <c r="I6158" s="1">
        <v>1391</v>
      </c>
      <c r="J6158" s="1">
        <v>769</v>
      </c>
      <c r="K6158">
        <v>2435</v>
      </c>
      <c r="L6158">
        <v>2829</v>
      </c>
      <c r="M6158">
        <v>3144</v>
      </c>
    </row>
    <row r="6159" spans="1:13" x14ac:dyDescent="0.2">
      <c r="A6159" t="s">
        <v>6168</v>
      </c>
      <c r="B6159">
        <v>2223</v>
      </c>
      <c r="C6159">
        <v>1969</v>
      </c>
      <c r="D6159">
        <v>2039</v>
      </c>
      <c r="E6159" s="1">
        <v>740</v>
      </c>
      <c r="F6159" s="1">
        <v>651</v>
      </c>
      <c r="G6159" s="1">
        <v>1653</v>
      </c>
      <c r="H6159" s="1">
        <v>3083</v>
      </c>
      <c r="I6159" s="1">
        <v>1926</v>
      </c>
      <c r="J6159" s="1">
        <v>1462</v>
      </c>
      <c r="K6159">
        <v>4036</v>
      </c>
      <c r="L6159">
        <v>3793</v>
      </c>
      <c r="M6159">
        <v>4394</v>
      </c>
    </row>
    <row r="6160" spans="1:13" x14ac:dyDescent="0.2">
      <c r="A6160" t="s">
        <v>6169</v>
      </c>
      <c r="B6160">
        <v>291</v>
      </c>
      <c r="C6160">
        <v>282</v>
      </c>
      <c r="D6160">
        <v>331</v>
      </c>
      <c r="E6160" s="1">
        <v>59</v>
      </c>
      <c r="F6160" s="1">
        <v>68</v>
      </c>
      <c r="G6160" s="1">
        <v>164</v>
      </c>
      <c r="H6160" s="1">
        <v>244</v>
      </c>
      <c r="I6160" s="1">
        <v>139</v>
      </c>
      <c r="J6160" s="1">
        <v>117</v>
      </c>
      <c r="K6160">
        <v>335</v>
      </c>
      <c r="L6160">
        <v>351</v>
      </c>
      <c r="M6160">
        <v>372</v>
      </c>
    </row>
    <row r="6161" spans="1:13" x14ac:dyDescent="0.2">
      <c r="A6161" t="s">
        <v>6170</v>
      </c>
      <c r="B6161">
        <v>953</v>
      </c>
      <c r="C6161">
        <v>785</v>
      </c>
      <c r="D6161">
        <v>1041</v>
      </c>
      <c r="E6161" s="1">
        <v>462</v>
      </c>
      <c r="F6161" s="1">
        <v>336</v>
      </c>
      <c r="G6161" s="1">
        <v>915</v>
      </c>
      <c r="H6161" s="1">
        <v>831</v>
      </c>
      <c r="I6161" s="1">
        <v>608</v>
      </c>
      <c r="J6161" s="1">
        <v>336</v>
      </c>
      <c r="K6161">
        <v>826</v>
      </c>
      <c r="L6161">
        <v>756</v>
      </c>
      <c r="M6161">
        <v>924</v>
      </c>
    </row>
    <row r="6162" spans="1:13" x14ac:dyDescent="0.2">
      <c r="A6162" t="s">
        <v>6171</v>
      </c>
      <c r="B6162">
        <v>21693</v>
      </c>
      <c r="C6162">
        <v>15670</v>
      </c>
      <c r="D6162">
        <v>13934</v>
      </c>
      <c r="E6162" s="1">
        <v>6173</v>
      </c>
      <c r="F6162" s="1">
        <v>5376</v>
      </c>
      <c r="G6162" s="1">
        <v>13368</v>
      </c>
      <c r="H6162" s="1">
        <v>15657</v>
      </c>
      <c r="I6162" s="1">
        <v>11774</v>
      </c>
      <c r="J6162" s="1">
        <v>5517</v>
      </c>
      <c r="K6162">
        <v>16171</v>
      </c>
      <c r="L6162">
        <v>17748</v>
      </c>
      <c r="M6162">
        <v>19686</v>
      </c>
    </row>
    <row r="6163" spans="1:13" x14ac:dyDescent="0.2">
      <c r="A6163" t="s">
        <v>6172</v>
      </c>
      <c r="B6163">
        <v>1661</v>
      </c>
      <c r="C6163">
        <v>1546</v>
      </c>
      <c r="D6163">
        <v>1735</v>
      </c>
      <c r="E6163" s="1">
        <v>933</v>
      </c>
      <c r="F6163" s="1">
        <v>775</v>
      </c>
      <c r="G6163" s="1">
        <v>1854</v>
      </c>
      <c r="H6163" s="1">
        <v>1991</v>
      </c>
      <c r="I6163" s="1">
        <v>1425</v>
      </c>
      <c r="J6163" s="1">
        <v>889</v>
      </c>
      <c r="K6163">
        <v>1519</v>
      </c>
      <c r="L6163">
        <v>1531</v>
      </c>
      <c r="M6163">
        <v>1690</v>
      </c>
    </row>
    <row r="6164" spans="1:13" x14ac:dyDescent="0.2">
      <c r="A6164" t="s">
        <v>6173</v>
      </c>
      <c r="B6164">
        <v>469</v>
      </c>
      <c r="C6164">
        <v>484</v>
      </c>
      <c r="D6164">
        <v>430</v>
      </c>
      <c r="E6164" s="1">
        <v>168</v>
      </c>
      <c r="F6164" s="1">
        <v>172</v>
      </c>
      <c r="G6164" s="1">
        <v>363</v>
      </c>
      <c r="H6164" s="1">
        <v>559</v>
      </c>
      <c r="I6164" s="1">
        <v>432</v>
      </c>
      <c r="J6164" s="1">
        <v>204</v>
      </c>
      <c r="K6164">
        <v>536</v>
      </c>
      <c r="L6164">
        <v>562</v>
      </c>
      <c r="M6164">
        <v>593</v>
      </c>
    </row>
    <row r="6165" spans="1:13" x14ac:dyDescent="0.2">
      <c r="A6165" t="s">
        <v>6174</v>
      </c>
      <c r="B6165">
        <v>6974</v>
      </c>
      <c r="C6165">
        <v>5722</v>
      </c>
      <c r="D6165">
        <v>6213</v>
      </c>
      <c r="E6165" s="1">
        <v>2680</v>
      </c>
      <c r="F6165" s="1">
        <v>2198</v>
      </c>
      <c r="G6165" s="1">
        <v>5329</v>
      </c>
      <c r="H6165" s="1">
        <v>8291</v>
      </c>
      <c r="I6165" s="1">
        <v>5799</v>
      </c>
      <c r="J6165" s="1">
        <v>3686</v>
      </c>
      <c r="K6165">
        <v>9386</v>
      </c>
      <c r="L6165">
        <v>8543</v>
      </c>
      <c r="M6165">
        <v>10052</v>
      </c>
    </row>
    <row r="6166" spans="1:13" x14ac:dyDescent="0.2">
      <c r="A6166" t="s">
        <v>6175</v>
      </c>
      <c r="B6166">
        <v>1662</v>
      </c>
      <c r="C6166">
        <v>1405</v>
      </c>
      <c r="D6166">
        <v>1217</v>
      </c>
      <c r="E6166" s="1">
        <v>1290</v>
      </c>
      <c r="F6166" s="1">
        <v>1069</v>
      </c>
      <c r="G6166" s="1">
        <v>1997</v>
      </c>
      <c r="H6166" s="1">
        <v>722</v>
      </c>
      <c r="I6166" s="1">
        <v>669</v>
      </c>
      <c r="J6166" s="1">
        <v>132</v>
      </c>
      <c r="K6166">
        <v>749</v>
      </c>
      <c r="L6166">
        <v>929</v>
      </c>
      <c r="M6166">
        <v>1013</v>
      </c>
    </row>
    <row r="6167" spans="1:13" x14ac:dyDescent="0.2">
      <c r="A6167" t="s">
        <v>6176</v>
      </c>
      <c r="B6167">
        <v>2183</v>
      </c>
      <c r="C6167">
        <v>1860</v>
      </c>
      <c r="D6167">
        <v>2033</v>
      </c>
      <c r="E6167" s="1">
        <v>1646</v>
      </c>
      <c r="F6167" s="1">
        <v>1616</v>
      </c>
      <c r="G6167" s="1">
        <v>3420</v>
      </c>
      <c r="H6167" s="1">
        <v>2442</v>
      </c>
      <c r="I6167" s="1">
        <v>2341</v>
      </c>
      <c r="J6167" s="1">
        <v>1002</v>
      </c>
      <c r="K6167">
        <v>934</v>
      </c>
      <c r="L6167">
        <v>872</v>
      </c>
      <c r="M6167">
        <v>1101</v>
      </c>
    </row>
    <row r="6168" spans="1:13" x14ac:dyDescent="0.2">
      <c r="A6168" t="s">
        <v>6177</v>
      </c>
      <c r="B6168">
        <v>756</v>
      </c>
      <c r="C6168">
        <v>665</v>
      </c>
      <c r="D6168">
        <v>534</v>
      </c>
      <c r="E6168" s="1">
        <v>549</v>
      </c>
      <c r="F6168" s="1">
        <v>518</v>
      </c>
      <c r="G6168" s="1">
        <v>1087</v>
      </c>
      <c r="H6168" s="1">
        <v>764</v>
      </c>
      <c r="I6168" s="1">
        <v>799</v>
      </c>
      <c r="J6168" s="1">
        <v>328</v>
      </c>
      <c r="K6168">
        <v>248</v>
      </c>
      <c r="L6168">
        <v>249</v>
      </c>
      <c r="M6168">
        <v>315</v>
      </c>
    </row>
    <row r="6169" spans="1:13" x14ac:dyDescent="0.2">
      <c r="A6169" t="s">
        <v>6178</v>
      </c>
      <c r="B6169">
        <v>2998</v>
      </c>
      <c r="C6169">
        <v>2730</v>
      </c>
      <c r="D6169">
        <v>2685</v>
      </c>
      <c r="E6169" s="1">
        <v>1090</v>
      </c>
      <c r="F6169" s="1">
        <v>941</v>
      </c>
      <c r="G6169" s="1">
        <v>2119</v>
      </c>
      <c r="H6169" s="1">
        <v>3295</v>
      </c>
      <c r="I6169" s="1">
        <v>1986</v>
      </c>
      <c r="J6169" s="1">
        <v>1197</v>
      </c>
      <c r="K6169">
        <v>3451</v>
      </c>
      <c r="L6169">
        <v>3298</v>
      </c>
      <c r="M6169">
        <v>4046</v>
      </c>
    </row>
    <row r="6170" spans="1:13" x14ac:dyDescent="0.2">
      <c r="A6170" t="s">
        <v>6179</v>
      </c>
      <c r="B6170">
        <v>1754</v>
      </c>
      <c r="C6170">
        <v>1533</v>
      </c>
      <c r="D6170">
        <v>1884</v>
      </c>
      <c r="E6170" s="1">
        <v>838</v>
      </c>
      <c r="F6170" s="1">
        <v>814</v>
      </c>
      <c r="G6170" s="1">
        <v>1595</v>
      </c>
      <c r="H6170" s="1">
        <v>1832</v>
      </c>
      <c r="I6170" s="1">
        <v>1289</v>
      </c>
      <c r="J6170" s="1">
        <v>602</v>
      </c>
      <c r="K6170">
        <v>1375</v>
      </c>
      <c r="L6170">
        <v>1008</v>
      </c>
      <c r="M6170">
        <v>1216</v>
      </c>
    </row>
    <row r="6171" spans="1:13" x14ac:dyDescent="0.2">
      <c r="A6171" t="s">
        <v>6180</v>
      </c>
      <c r="B6171">
        <v>3573</v>
      </c>
      <c r="C6171">
        <v>3100</v>
      </c>
      <c r="D6171">
        <v>3889</v>
      </c>
      <c r="E6171" s="1">
        <v>1408</v>
      </c>
      <c r="F6171" s="1">
        <v>1235</v>
      </c>
      <c r="G6171" s="1">
        <v>3195</v>
      </c>
      <c r="H6171" s="1">
        <v>6114</v>
      </c>
      <c r="I6171" s="1">
        <v>3864</v>
      </c>
      <c r="J6171" s="1">
        <v>2089</v>
      </c>
      <c r="K6171">
        <v>5926</v>
      </c>
      <c r="L6171">
        <v>4581</v>
      </c>
      <c r="M6171">
        <v>5327</v>
      </c>
    </row>
    <row r="6172" spans="1:13" x14ac:dyDescent="0.2">
      <c r="A6172" t="s">
        <v>6181</v>
      </c>
      <c r="B6172">
        <v>2377</v>
      </c>
      <c r="C6172">
        <v>1745</v>
      </c>
      <c r="D6172">
        <v>1639</v>
      </c>
      <c r="E6172" s="1">
        <v>958</v>
      </c>
      <c r="F6172" s="1">
        <v>637</v>
      </c>
      <c r="G6172" s="1">
        <v>1472</v>
      </c>
      <c r="H6172" s="1">
        <v>1548</v>
      </c>
      <c r="I6172" s="1">
        <v>1418</v>
      </c>
      <c r="J6172" s="1">
        <v>512</v>
      </c>
      <c r="K6172">
        <v>1529</v>
      </c>
      <c r="L6172">
        <v>1738</v>
      </c>
      <c r="M6172">
        <v>1904</v>
      </c>
    </row>
    <row r="6173" spans="1:13" x14ac:dyDescent="0.2">
      <c r="A6173" t="s">
        <v>6182</v>
      </c>
      <c r="B6173">
        <v>13665</v>
      </c>
      <c r="C6173">
        <v>11615</v>
      </c>
      <c r="D6173">
        <v>12009</v>
      </c>
      <c r="E6173" s="1">
        <v>5811</v>
      </c>
      <c r="F6173" s="1">
        <v>5188</v>
      </c>
      <c r="G6173" s="1">
        <v>12744</v>
      </c>
      <c r="H6173" s="1">
        <v>10816</v>
      </c>
      <c r="I6173" s="1">
        <v>9074</v>
      </c>
      <c r="J6173" s="1">
        <v>4025</v>
      </c>
      <c r="K6173">
        <v>9655</v>
      </c>
      <c r="L6173">
        <v>10074</v>
      </c>
      <c r="M6173">
        <v>10808</v>
      </c>
    </row>
    <row r="6174" spans="1:13" x14ac:dyDescent="0.2">
      <c r="A6174" t="s">
        <v>6183</v>
      </c>
      <c r="B6174">
        <v>3647</v>
      </c>
      <c r="C6174">
        <v>3163</v>
      </c>
      <c r="D6174">
        <v>3647</v>
      </c>
      <c r="E6174" s="1">
        <v>1298</v>
      </c>
      <c r="F6174" s="1">
        <v>1246</v>
      </c>
      <c r="G6174" s="1">
        <v>3061</v>
      </c>
      <c r="H6174" s="1">
        <v>3627</v>
      </c>
      <c r="I6174" s="1">
        <v>2509</v>
      </c>
      <c r="J6174" s="1">
        <v>1473</v>
      </c>
      <c r="K6174">
        <v>3461</v>
      </c>
      <c r="L6174">
        <v>3130</v>
      </c>
      <c r="M6174">
        <v>3552</v>
      </c>
    </row>
    <row r="6175" spans="1:13" x14ac:dyDescent="0.2">
      <c r="A6175" t="s">
        <v>6184</v>
      </c>
      <c r="B6175">
        <v>15540</v>
      </c>
      <c r="C6175">
        <v>13188</v>
      </c>
      <c r="D6175">
        <v>12907</v>
      </c>
      <c r="E6175" s="1">
        <v>6230</v>
      </c>
      <c r="F6175" s="1">
        <v>5703</v>
      </c>
      <c r="G6175" s="1">
        <v>13269</v>
      </c>
      <c r="H6175" s="1">
        <v>14762</v>
      </c>
      <c r="I6175" s="1">
        <v>10536</v>
      </c>
      <c r="J6175" s="1">
        <v>5929</v>
      </c>
      <c r="K6175">
        <v>11405</v>
      </c>
      <c r="L6175">
        <v>12024</v>
      </c>
      <c r="M6175">
        <v>14053</v>
      </c>
    </row>
    <row r="6176" spans="1:13" x14ac:dyDescent="0.2">
      <c r="A6176" t="s">
        <v>6185</v>
      </c>
      <c r="B6176">
        <v>2359</v>
      </c>
      <c r="C6176">
        <v>2090</v>
      </c>
      <c r="D6176">
        <v>2845</v>
      </c>
      <c r="E6176" s="1">
        <v>849</v>
      </c>
      <c r="F6176" s="1">
        <v>767</v>
      </c>
      <c r="G6176" s="1">
        <v>1776</v>
      </c>
      <c r="H6176" s="1">
        <v>2880</v>
      </c>
      <c r="I6176" s="1">
        <v>1786</v>
      </c>
      <c r="J6176" s="1">
        <v>1018</v>
      </c>
      <c r="K6176">
        <v>3095</v>
      </c>
      <c r="L6176">
        <v>2230</v>
      </c>
      <c r="M6176">
        <v>2521</v>
      </c>
    </row>
    <row r="6177" spans="1:13" x14ac:dyDescent="0.2">
      <c r="A6177" t="s">
        <v>6186</v>
      </c>
      <c r="B6177">
        <v>9828</v>
      </c>
      <c r="C6177">
        <v>7251</v>
      </c>
      <c r="D6177">
        <v>7307</v>
      </c>
      <c r="E6177" s="1">
        <v>4433</v>
      </c>
      <c r="F6177" s="1">
        <v>4377</v>
      </c>
      <c r="G6177" s="1">
        <v>10212</v>
      </c>
      <c r="H6177" s="1">
        <v>12027</v>
      </c>
      <c r="I6177" s="1">
        <v>8395</v>
      </c>
      <c r="J6177" s="1">
        <v>3791</v>
      </c>
      <c r="K6177">
        <v>5297</v>
      </c>
      <c r="L6177">
        <v>5986</v>
      </c>
      <c r="M6177">
        <v>6659</v>
      </c>
    </row>
    <row r="6178" spans="1:13" x14ac:dyDescent="0.2">
      <c r="A6178" t="s">
        <v>6187</v>
      </c>
      <c r="B6178">
        <v>7185</v>
      </c>
      <c r="C6178">
        <v>6107</v>
      </c>
      <c r="D6178">
        <v>7254</v>
      </c>
      <c r="E6178" s="1">
        <v>4655</v>
      </c>
      <c r="F6178" s="1">
        <v>4022</v>
      </c>
      <c r="G6178" s="1">
        <v>9815</v>
      </c>
      <c r="H6178" s="1">
        <v>7646</v>
      </c>
      <c r="I6178" s="1">
        <v>5451</v>
      </c>
      <c r="J6178" s="1">
        <v>2597</v>
      </c>
      <c r="K6178">
        <v>5883</v>
      </c>
      <c r="L6178">
        <v>5601</v>
      </c>
      <c r="M6178">
        <v>6484</v>
      </c>
    </row>
    <row r="6179" spans="1:13" x14ac:dyDescent="0.2">
      <c r="A6179" t="s">
        <v>6188</v>
      </c>
      <c r="B6179">
        <v>2626</v>
      </c>
      <c r="C6179">
        <v>2121</v>
      </c>
      <c r="D6179">
        <v>2863</v>
      </c>
      <c r="E6179" s="1">
        <v>1743</v>
      </c>
      <c r="F6179" s="1">
        <v>1436</v>
      </c>
      <c r="G6179" s="1">
        <v>3256</v>
      </c>
      <c r="H6179" s="1">
        <v>2257</v>
      </c>
      <c r="I6179" s="1">
        <v>1707</v>
      </c>
      <c r="J6179" s="1">
        <v>698</v>
      </c>
      <c r="K6179">
        <v>2198</v>
      </c>
      <c r="L6179">
        <v>1789</v>
      </c>
      <c r="M6179">
        <v>2002</v>
      </c>
    </row>
    <row r="6180" spans="1:13" x14ac:dyDescent="0.2">
      <c r="A6180" t="s">
        <v>6189</v>
      </c>
      <c r="B6180">
        <v>2112</v>
      </c>
      <c r="C6180">
        <v>2092</v>
      </c>
      <c r="D6180">
        <v>2152</v>
      </c>
      <c r="E6180" s="1">
        <v>910</v>
      </c>
      <c r="F6180" s="1">
        <v>910</v>
      </c>
      <c r="G6180" s="1">
        <v>2043</v>
      </c>
      <c r="H6180" s="1">
        <v>2302</v>
      </c>
      <c r="I6180" s="1">
        <v>1593</v>
      </c>
      <c r="J6180" s="1">
        <v>910</v>
      </c>
      <c r="K6180">
        <v>2168</v>
      </c>
      <c r="L6180">
        <v>2493</v>
      </c>
      <c r="M6180">
        <v>2392</v>
      </c>
    </row>
    <row r="6181" spans="1:13" x14ac:dyDescent="0.2">
      <c r="A6181" t="s">
        <v>6190</v>
      </c>
      <c r="B6181">
        <v>3374</v>
      </c>
      <c r="C6181">
        <v>2758</v>
      </c>
      <c r="D6181">
        <v>3415</v>
      </c>
      <c r="E6181" s="1">
        <v>1617</v>
      </c>
      <c r="F6181" s="1">
        <v>1354</v>
      </c>
      <c r="G6181" s="1">
        <v>3232</v>
      </c>
      <c r="H6181" s="1">
        <v>3155</v>
      </c>
      <c r="I6181" s="1">
        <v>2242</v>
      </c>
      <c r="J6181" s="1">
        <v>1033</v>
      </c>
      <c r="K6181">
        <v>2867</v>
      </c>
      <c r="L6181">
        <v>2227</v>
      </c>
      <c r="M6181">
        <v>2837</v>
      </c>
    </row>
    <row r="6182" spans="1:13" x14ac:dyDescent="0.2">
      <c r="A6182" t="s">
        <v>6191</v>
      </c>
      <c r="B6182">
        <v>2968</v>
      </c>
      <c r="C6182">
        <v>2494</v>
      </c>
      <c r="D6182">
        <v>2713</v>
      </c>
      <c r="E6182" s="1">
        <v>1564</v>
      </c>
      <c r="F6182" s="1">
        <v>1233</v>
      </c>
      <c r="G6182" s="1">
        <v>3015</v>
      </c>
      <c r="H6182" s="1">
        <v>2287</v>
      </c>
      <c r="I6182" s="1">
        <v>1390</v>
      </c>
      <c r="J6182" s="1">
        <v>614</v>
      </c>
      <c r="K6182">
        <v>2593</v>
      </c>
      <c r="L6182">
        <v>2251</v>
      </c>
      <c r="M6182">
        <v>2557</v>
      </c>
    </row>
    <row r="6183" spans="1:13" x14ac:dyDescent="0.2">
      <c r="A6183" t="s">
        <v>6192</v>
      </c>
      <c r="B6183">
        <v>7661</v>
      </c>
      <c r="C6183">
        <v>6782</v>
      </c>
      <c r="D6183">
        <v>8099</v>
      </c>
      <c r="E6183" s="1">
        <v>4364</v>
      </c>
      <c r="F6183" s="1">
        <v>4143</v>
      </c>
      <c r="G6183" s="1">
        <v>9766</v>
      </c>
      <c r="H6183" s="1">
        <v>1857</v>
      </c>
      <c r="I6183" s="1">
        <v>1287</v>
      </c>
      <c r="J6183" s="1">
        <v>550</v>
      </c>
      <c r="K6183">
        <v>3647</v>
      </c>
      <c r="L6183">
        <v>3013</v>
      </c>
      <c r="M6183">
        <v>3661</v>
      </c>
    </row>
    <row r="6184" spans="1:13" x14ac:dyDescent="0.2">
      <c r="A6184" t="s">
        <v>6193</v>
      </c>
      <c r="B6184">
        <v>11758</v>
      </c>
      <c r="C6184">
        <v>10490</v>
      </c>
      <c r="D6184">
        <v>10158</v>
      </c>
      <c r="E6184" s="1">
        <v>6607</v>
      </c>
      <c r="F6184" s="1">
        <v>5883</v>
      </c>
      <c r="G6184" s="1">
        <v>12732</v>
      </c>
      <c r="H6184" s="1">
        <v>8400</v>
      </c>
      <c r="I6184" s="1">
        <v>6600</v>
      </c>
      <c r="J6184" s="1">
        <v>2959</v>
      </c>
      <c r="K6184">
        <v>5123</v>
      </c>
      <c r="L6184">
        <v>5918</v>
      </c>
      <c r="M6184">
        <v>6773</v>
      </c>
    </row>
    <row r="6185" spans="1:13" x14ac:dyDescent="0.2">
      <c r="A6185" t="s">
        <v>6194</v>
      </c>
      <c r="B6185">
        <v>8929</v>
      </c>
      <c r="C6185">
        <v>7312</v>
      </c>
      <c r="D6185">
        <v>6710</v>
      </c>
      <c r="E6185" s="1">
        <v>2978</v>
      </c>
      <c r="F6185" s="1">
        <v>2669</v>
      </c>
      <c r="G6185" s="1">
        <v>6348</v>
      </c>
      <c r="H6185" s="1">
        <v>8055</v>
      </c>
      <c r="I6185" s="1">
        <v>5815</v>
      </c>
      <c r="J6185" s="1">
        <v>2999</v>
      </c>
      <c r="K6185">
        <v>7956</v>
      </c>
      <c r="L6185">
        <v>7934</v>
      </c>
      <c r="M6185">
        <v>9566</v>
      </c>
    </row>
    <row r="6186" spans="1:13" x14ac:dyDescent="0.2">
      <c r="A6186" t="s">
        <v>6195</v>
      </c>
      <c r="B6186">
        <v>1725</v>
      </c>
      <c r="C6186">
        <v>1615</v>
      </c>
      <c r="D6186">
        <v>1847</v>
      </c>
      <c r="E6186" s="1">
        <v>656</v>
      </c>
      <c r="F6186" s="1">
        <v>532</v>
      </c>
      <c r="G6186" s="1">
        <v>1203</v>
      </c>
      <c r="H6186" s="1">
        <v>1527</v>
      </c>
      <c r="I6186" s="1">
        <v>982</v>
      </c>
      <c r="J6186" s="1">
        <v>507</v>
      </c>
      <c r="K6186">
        <v>1596</v>
      </c>
      <c r="L6186">
        <v>1378</v>
      </c>
      <c r="M6186">
        <v>1622</v>
      </c>
    </row>
    <row r="6187" spans="1:13" x14ac:dyDescent="0.2">
      <c r="A6187" t="s">
        <v>6196</v>
      </c>
      <c r="B6187">
        <v>1163</v>
      </c>
      <c r="C6187">
        <v>1068</v>
      </c>
      <c r="D6187">
        <v>1295</v>
      </c>
      <c r="E6187" s="1">
        <v>516</v>
      </c>
      <c r="F6187" s="1">
        <v>456</v>
      </c>
      <c r="G6187" s="1">
        <v>1041</v>
      </c>
      <c r="H6187" s="1">
        <v>1248</v>
      </c>
      <c r="I6187" s="1">
        <v>947</v>
      </c>
      <c r="J6187" s="1">
        <v>499</v>
      </c>
      <c r="K6187">
        <v>1197</v>
      </c>
      <c r="L6187">
        <v>1105</v>
      </c>
      <c r="M6187">
        <v>1171</v>
      </c>
    </row>
    <row r="6188" spans="1:13" x14ac:dyDescent="0.2">
      <c r="A6188" t="s">
        <v>6197</v>
      </c>
      <c r="B6188">
        <v>510</v>
      </c>
      <c r="C6188">
        <v>304</v>
      </c>
      <c r="D6188">
        <v>372</v>
      </c>
      <c r="E6188" s="1">
        <v>258</v>
      </c>
      <c r="F6188" s="1">
        <v>176</v>
      </c>
      <c r="G6188" s="1">
        <v>392</v>
      </c>
      <c r="H6188" s="1">
        <v>312</v>
      </c>
      <c r="I6188" s="1">
        <v>282</v>
      </c>
      <c r="J6188" s="1">
        <v>135</v>
      </c>
      <c r="K6188">
        <v>222</v>
      </c>
      <c r="L6188">
        <v>209</v>
      </c>
      <c r="M6188">
        <v>263</v>
      </c>
    </row>
    <row r="6189" spans="1:13" x14ac:dyDescent="0.2">
      <c r="A6189" t="s">
        <v>6198</v>
      </c>
      <c r="B6189">
        <v>848</v>
      </c>
      <c r="C6189">
        <v>623</v>
      </c>
      <c r="D6189">
        <v>725</v>
      </c>
      <c r="E6189" s="1">
        <v>398</v>
      </c>
      <c r="F6189" s="1">
        <v>397</v>
      </c>
      <c r="G6189" s="1">
        <v>797</v>
      </c>
      <c r="H6189" s="1">
        <v>543</v>
      </c>
      <c r="I6189" s="1">
        <v>427</v>
      </c>
      <c r="J6189" s="1">
        <v>257</v>
      </c>
      <c r="K6189">
        <v>439</v>
      </c>
      <c r="L6189">
        <v>355</v>
      </c>
      <c r="M6189">
        <v>440</v>
      </c>
    </row>
    <row r="6190" spans="1:13" x14ac:dyDescent="0.2">
      <c r="A6190" t="s">
        <v>6199</v>
      </c>
      <c r="B6190">
        <v>3109</v>
      </c>
      <c r="C6190">
        <v>2831</v>
      </c>
      <c r="D6190">
        <v>2888</v>
      </c>
      <c r="E6190" s="1">
        <v>1307</v>
      </c>
      <c r="F6190" s="1">
        <v>1037</v>
      </c>
      <c r="G6190" s="1">
        <v>2524</v>
      </c>
      <c r="H6190" s="1">
        <v>2425</v>
      </c>
      <c r="I6190" s="1">
        <v>1900</v>
      </c>
      <c r="J6190" s="1">
        <v>1066</v>
      </c>
      <c r="K6190">
        <v>2467</v>
      </c>
      <c r="L6190">
        <v>2207</v>
      </c>
      <c r="M6190">
        <v>2474</v>
      </c>
    </row>
    <row r="6191" spans="1:13" x14ac:dyDescent="0.2">
      <c r="A6191" t="s">
        <v>6200</v>
      </c>
      <c r="B6191">
        <v>14303</v>
      </c>
      <c r="C6191">
        <v>12258</v>
      </c>
      <c r="D6191">
        <v>10475</v>
      </c>
      <c r="E6191" s="1">
        <v>4759</v>
      </c>
      <c r="F6191" s="1">
        <v>3695</v>
      </c>
      <c r="G6191" s="1">
        <v>9620</v>
      </c>
      <c r="H6191" s="1">
        <v>9661</v>
      </c>
      <c r="I6191" s="1">
        <v>6377</v>
      </c>
      <c r="J6191" s="1">
        <v>3609</v>
      </c>
      <c r="K6191">
        <v>8450</v>
      </c>
      <c r="L6191">
        <v>10506</v>
      </c>
      <c r="M6191">
        <v>11442</v>
      </c>
    </row>
    <row r="6192" spans="1:13" x14ac:dyDescent="0.2">
      <c r="A6192" t="s">
        <v>6201</v>
      </c>
      <c r="B6192">
        <v>1988</v>
      </c>
      <c r="C6192">
        <v>1876</v>
      </c>
      <c r="D6192">
        <v>1959</v>
      </c>
      <c r="E6192" s="1">
        <v>928</v>
      </c>
      <c r="F6192" s="1">
        <v>905</v>
      </c>
      <c r="G6192" s="1">
        <v>2145</v>
      </c>
      <c r="H6192" s="1">
        <v>2677</v>
      </c>
      <c r="I6192" s="1">
        <v>1784</v>
      </c>
      <c r="J6192" s="1">
        <v>898</v>
      </c>
      <c r="K6192">
        <v>2149</v>
      </c>
      <c r="L6192">
        <v>2093</v>
      </c>
      <c r="M6192">
        <v>2227</v>
      </c>
    </row>
    <row r="6193" spans="1:13" x14ac:dyDescent="0.2">
      <c r="A6193" t="s">
        <v>6202</v>
      </c>
      <c r="B6193">
        <v>3914</v>
      </c>
      <c r="C6193">
        <v>3682</v>
      </c>
      <c r="D6193">
        <v>3906</v>
      </c>
      <c r="E6193" s="1">
        <v>1548</v>
      </c>
      <c r="F6193" s="1">
        <v>1516</v>
      </c>
      <c r="G6193" s="1">
        <v>3211</v>
      </c>
      <c r="H6193" s="1">
        <v>3535</v>
      </c>
      <c r="I6193" s="1">
        <v>2773</v>
      </c>
      <c r="J6193" s="1">
        <v>1204</v>
      </c>
      <c r="K6193">
        <v>3873</v>
      </c>
      <c r="L6193">
        <v>3524</v>
      </c>
      <c r="M6193">
        <v>3826</v>
      </c>
    </row>
    <row r="6194" spans="1:13" x14ac:dyDescent="0.2">
      <c r="A6194" t="s">
        <v>6203</v>
      </c>
      <c r="B6194">
        <v>11464</v>
      </c>
      <c r="C6194">
        <v>10346</v>
      </c>
      <c r="D6194">
        <v>11656</v>
      </c>
      <c r="E6194" s="1">
        <v>3577</v>
      </c>
      <c r="F6194" s="1">
        <v>3153</v>
      </c>
      <c r="G6194" s="1">
        <v>8268</v>
      </c>
      <c r="H6194" s="1">
        <v>15769</v>
      </c>
      <c r="I6194" s="1">
        <v>11188</v>
      </c>
      <c r="J6194" s="1">
        <v>6233</v>
      </c>
      <c r="K6194">
        <v>21649</v>
      </c>
      <c r="L6194">
        <v>20133</v>
      </c>
      <c r="M6194">
        <v>21679</v>
      </c>
    </row>
    <row r="6195" spans="1:13" x14ac:dyDescent="0.2">
      <c r="A6195" t="s">
        <v>6204</v>
      </c>
      <c r="B6195">
        <v>6108</v>
      </c>
      <c r="C6195">
        <v>5254</v>
      </c>
      <c r="D6195">
        <v>6288</v>
      </c>
      <c r="E6195" s="1">
        <v>1879</v>
      </c>
      <c r="F6195" s="1">
        <v>1834</v>
      </c>
      <c r="G6195" s="1">
        <v>4274</v>
      </c>
      <c r="H6195" s="1">
        <v>5081</v>
      </c>
      <c r="I6195" s="1">
        <v>3617</v>
      </c>
      <c r="J6195" s="1">
        <v>2253</v>
      </c>
      <c r="K6195">
        <v>3475</v>
      </c>
      <c r="L6195">
        <v>2711</v>
      </c>
      <c r="M6195">
        <v>3205</v>
      </c>
    </row>
    <row r="6196" spans="1:13" x14ac:dyDescent="0.2">
      <c r="A6196" t="s">
        <v>6205</v>
      </c>
      <c r="B6196">
        <v>4204</v>
      </c>
      <c r="C6196">
        <v>3630</v>
      </c>
      <c r="D6196">
        <v>3914</v>
      </c>
      <c r="E6196" s="1">
        <v>1232</v>
      </c>
      <c r="F6196" s="1">
        <v>1209</v>
      </c>
      <c r="G6196" s="1">
        <v>3325</v>
      </c>
      <c r="H6196" s="1">
        <v>3742</v>
      </c>
      <c r="I6196" s="1">
        <v>2624</v>
      </c>
      <c r="J6196" s="1">
        <v>1185</v>
      </c>
      <c r="K6196">
        <v>4603</v>
      </c>
      <c r="L6196">
        <v>4790</v>
      </c>
      <c r="M6196">
        <v>5054</v>
      </c>
    </row>
    <row r="6197" spans="1:13" x14ac:dyDescent="0.2">
      <c r="A6197" t="s">
        <v>6206</v>
      </c>
      <c r="B6197">
        <v>1714</v>
      </c>
      <c r="C6197">
        <v>1589</v>
      </c>
      <c r="D6197">
        <v>1571</v>
      </c>
      <c r="E6197" s="1">
        <v>599</v>
      </c>
      <c r="F6197" s="1">
        <v>599</v>
      </c>
      <c r="G6197" s="1">
        <v>1268</v>
      </c>
      <c r="H6197" s="1">
        <v>2204</v>
      </c>
      <c r="I6197" s="1">
        <v>1559</v>
      </c>
      <c r="J6197" s="1">
        <v>889</v>
      </c>
      <c r="K6197">
        <v>1944</v>
      </c>
      <c r="L6197">
        <v>1943</v>
      </c>
      <c r="M6197">
        <v>2201</v>
      </c>
    </row>
    <row r="6198" spans="1:13" x14ac:dyDescent="0.2">
      <c r="A6198" t="s">
        <v>6207</v>
      </c>
      <c r="B6198">
        <v>2641</v>
      </c>
      <c r="C6198">
        <v>2097</v>
      </c>
      <c r="D6198">
        <v>2069</v>
      </c>
      <c r="E6198" s="1">
        <v>728</v>
      </c>
      <c r="F6198" s="1">
        <v>573</v>
      </c>
      <c r="G6198" s="1">
        <v>1501</v>
      </c>
      <c r="H6198" s="1">
        <v>2234</v>
      </c>
      <c r="I6198" s="1">
        <v>1642</v>
      </c>
      <c r="J6198" s="1">
        <v>1116</v>
      </c>
      <c r="K6198">
        <v>5081</v>
      </c>
      <c r="L6198">
        <v>4573</v>
      </c>
      <c r="M6198">
        <v>5062</v>
      </c>
    </row>
    <row r="6199" spans="1:13" x14ac:dyDescent="0.2">
      <c r="A6199" t="s">
        <v>6208</v>
      </c>
      <c r="B6199">
        <v>2114</v>
      </c>
      <c r="C6199">
        <v>1661</v>
      </c>
      <c r="D6199">
        <v>1837</v>
      </c>
      <c r="E6199" s="1">
        <v>883</v>
      </c>
      <c r="F6199" s="1">
        <v>710</v>
      </c>
      <c r="G6199" s="1">
        <v>1489</v>
      </c>
      <c r="H6199" s="1">
        <v>2170</v>
      </c>
      <c r="I6199" s="1">
        <v>1469</v>
      </c>
      <c r="J6199" s="1">
        <v>707</v>
      </c>
      <c r="K6199">
        <v>2118</v>
      </c>
      <c r="L6199">
        <v>1845</v>
      </c>
      <c r="M6199">
        <v>2037</v>
      </c>
    </row>
    <row r="6200" spans="1:13" x14ac:dyDescent="0.2">
      <c r="A6200" t="s">
        <v>6209</v>
      </c>
      <c r="B6200">
        <v>25403</v>
      </c>
      <c r="C6200">
        <v>19639</v>
      </c>
      <c r="D6200">
        <v>22814</v>
      </c>
      <c r="E6200" s="1">
        <v>12139</v>
      </c>
      <c r="F6200" s="1">
        <v>10230</v>
      </c>
      <c r="G6200" s="1">
        <v>23990</v>
      </c>
      <c r="H6200" s="1">
        <v>29616</v>
      </c>
      <c r="I6200" s="1">
        <v>21875</v>
      </c>
      <c r="J6200" s="1">
        <v>11634</v>
      </c>
      <c r="K6200">
        <v>20884</v>
      </c>
      <c r="L6200">
        <v>17782</v>
      </c>
      <c r="M6200">
        <v>20367</v>
      </c>
    </row>
    <row r="6201" spans="1:13" x14ac:dyDescent="0.2">
      <c r="A6201" t="s">
        <v>6210</v>
      </c>
      <c r="B6201">
        <v>2252</v>
      </c>
      <c r="C6201">
        <v>2177</v>
      </c>
      <c r="D6201">
        <v>2186</v>
      </c>
      <c r="E6201" s="1">
        <v>744</v>
      </c>
      <c r="F6201" s="1">
        <v>599</v>
      </c>
      <c r="G6201" s="1">
        <v>1582</v>
      </c>
      <c r="H6201" s="1">
        <v>1330</v>
      </c>
      <c r="I6201" s="1">
        <v>833</v>
      </c>
      <c r="J6201" s="1">
        <v>462</v>
      </c>
      <c r="K6201">
        <v>1620</v>
      </c>
      <c r="L6201">
        <v>1452</v>
      </c>
      <c r="M6201">
        <v>1854</v>
      </c>
    </row>
    <row r="6202" spans="1:13" x14ac:dyDescent="0.2">
      <c r="A6202" t="s">
        <v>6211</v>
      </c>
      <c r="B6202">
        <v>71</v>
      </c>
      <c r="C6202">
        <v>74</v>
      </c>
      <c r="D6202">
        <v>52</v>
      </c>
      <c r="E6202" s="1">
        <v>5</v>
      </c>
      <c r="F6202" s="1">
        <v>17</v>
      </c>
      <c r="G6202" s="1">
        <v>24</v>
      </c>
      <c r="H6202" s="1">
        <v>17</v>
      </c>
      <c r="I6202" s="1">
        <v>14</v>
      </c>
      <c r="J6202" s="1">
        <v>4</v>
      </c>
      <c r="K6202">
        <v>41</v>
      </c>
      <c r="L6202">
        <v>32</v>
      </c>
      <c r="M6202">
        <v>43</v>
      </c>
    </row>
    <row r="6203" spans="1:13" x14ac:dyDescent="0.2">
      <c r="A6203" t="s">
        <v>6212</v>
      </c>
      <c r="B6203">
        <v>1819</v>
      </c>
      <c r="C6203">
        <v>1715</v>
      </c>
      <c r="D6203">
        <v>2005</v>
      </c>
      <c r="E6203" s="1">
        <v>604</v>
      </c>
      <c r="F6203" s="1">
        <v>564</v>
      </c>
      <c r="G6203" s="1">
        <v>1362</v>
      </c>
      <c r="H6203" s="1">
        <v>1435</v>
      </c>
      <c r="I6203" s="1">
        <v>1091</v>
      </c>
      <c r="J6203" s="1">
        <v>685</v>
      </c>
      <c r="K6203">
        <v>1358</v>
      </c>
      <c r="L6203">
        <v>1285</v>
      </c>
      <c r="M6203">
        <v>1344</v>
      </c>
    </row>
    <row r="6204" spans="1:13" x14ac:dyDescent="0.2">
      <c r="A6204" t="s">
        <v>6213</v>
      </c>
      <c r="B6204">
        <v>2910</v>
      </c>
      <c r="C6204">
        <v>2598</v>
      </c>
      <c r="D6204">
        <v>2909</v>
      </c>
      <c r="E6204" s="1">
        <v>985</v>
      </c>
      <c r="F6204" s="1">
        <v>929</v>
      </c>
      <c r="G6204" s="1">
        <v>2329</v>
      </c>
      <c r="H6204" s="1">
        <v>2813</v>
      </c>
      <c r="I6204" s="1">
        <v>1699</v>
      </c>
      <c r="J6204" s="1">
        <v>966</v>
      </c>
      <c r="K6204">
        <v>2851</v>
      </c>
      <c r="L6204">
        <v>2590</v>
      </c>
      <c r="M6204">
        <v>2778</v>
      </c>
    </row>
    <row r="6205" spans="1:13" x14ac:dyDescent="0.2">
      <c r="A6205" t="s">
        <v>6214</v>
      </c>
      <c r="B6205">
        <v>3607</v>
      </c>
      <c r="C6205">
        <v>3053</v>
      </c>
      <c r="D6205">
        <v>3637</v>
      </c>
      <c r="E6205" s="1">
        <v>1393</v>
      </c>
      <c r="F6205" s="1">
        <v>1337</v>
      </c>
      <c r="G6205" s="1">
        <v>3161</v>
      </c>
      <c r="H6205" s="1">
        <v>3565</v>
      </c>
      <c r="I6205" s="1">
        <v>2425</v>
      </c>
      <c r="J6205" s="1">
        <v>1297</v>
      </c>
      <c r="K6205">
        <v>3312</v>
      </c>
      <c r="L6205">
        <v>3232</v>
      </c>
      <c r="M6205">
        <v>3542</v>
      </c>
    </row>
    <row r="6206" spans="1:13" x14ac:dyDescent="0.2">
      <c r="A6206" t="s">
        <v>6215</v>
      </c>
      <c r="B6206">
        <v>2972</v>
      </c>
      <c r="C6206">
        <v>2592</v>
      </c>
      <c r="D6206">
        <v>2640</v>
      </c>
      <c r="E6206" s="1">
        <v>996</v>
      </c>
      <c r="F6206" s="1">
        <v>1037</v>
      </c>
      <c r="G6206" s="1">
        <v>2742</v>
      </c>
      <c r="H6206" s="1">
        <v>2989</v>
      </c>
      <c r="I6206" s="1">
        <v>2075</v>
      </c>
      <c r="J6206" s="1">
        <v>978</v>
      </c>
      <c r="K6206">
        <v>1674</v>
      </c>
      <c r="L6206">
        <v>1885</v>
      </c>
      <c r="M6206">
        <v>1757</v>
      </c>
    </row>
    <row r="6207" spans="1:13" x14ac:dyDescent="0.2">
      <c r="A6207" t="s">
        <v>6216</v>
      </c>
      <c r="B6207">
        <v>672</v>
      </c>
      <c r="C6207">
        <v>697</v>
      </c>
      <c r="D6207">
        <v>873</v>
      </c>
      <c r="E6207" s="1">
        <v>347</v>
      </c>
      <c r="F6207" s="1">
        <v>280</v>
      </c>
      <c r="G6207" s="1">
        <v>578</v>
      </c>
      <c r="H6207" s="1">
        <v>774</v>
      </c>
      <c r="I6207" s="1">
        <v>496</v>
      </c>
      <c r="J6207" s="1">
        <v>346</v>
      </c>
      <c r="K6207">
        <v>1003</v>
      </c>
      <c r="L6207">
        <v>794</v>
      </c>
      <c r="M6207">
        <v>985</v>
      </c>
    </row>
    <row r="6208" spans="1:13" x14ac:dyDescent="0.2">
      <c r="A6208" t="s">
        <v>6217</v>
      </c>
      <c r="B6208">
        <v>4067</v>
      </c>
      <c r="C6208">
        <v>3956</v>
      </c>
      <c r="D6208">
        <v>4643</v>
      </c>
      <c r="E6208" s="1">
        <v>1857</v>
      </c>
      <c r="F6208" s="1">
        <v>1708</v>
      </c>
      <c r="G6208" s="1">
        <v>4077</v>
      </c>
      <c r="H6208" s="1">
        <v>4802</v>
      </c>
      <c r="I6208" s="1">
        <v>3564</v>
      </c>
      <c r="J6208" s="1">
        <v>3383</v>
      </c>
      <c r="K6208">
        <v>4458</v>
      </c>
      <c r="L6208">
        <v>4262</v>
      </c>
      <c r="M6208">
        <v>4620</v>
      </c>
    </row>
    <row r="6209" spans="1:13" x14ac:dyDescent="0.2">
      <c r="A6209" t="s">
        <v>6218</v>
      </c>
      <c r="B6209">
        <v>3445</v>
      </c>
      <c r="C6209">
        <v>3541</v>
      </c>
      <c r="D6209">
        <v>3917</v>
      </c>
      <c r="E6209" s="1">
        <v>1186</v>
      </c>
      <c r="F6209" s="1">
        <v>995</v>
      </c>
      <c r="G6209" s="1">
        <v>2728</v>
      </c>
      <c r="H6209" s="1">
        <v>4953</v>
      </c>
      <c r="I6209" s="1">
        <v>3460</v>
      </c>
      <c r="J6209" s="1">
        <v>2023</v>
      </c>
      <c r="K6209">
        <v>5461</v>
      </c>
      <c r="L6209">
        <v>4038</v>
      </c>
      <c r="M6209">
        <v>5169</v>
      </c>
    </row>
    <row r="6210" spans="1:13" x14ac:dyDescent="0.2">
      <c r="A6210" t="s">
        <v>6219</v>
      </c>
      <c r="B6210">
        <v>13000</v>
      </c>
      <c r="C6210">
        <v>10520</v>
      </c>
      <c r="D6210">
        <v>12956</v>
      </c>
      <c r="E6210" s="1">
        <v>5339</v>
      </c>
      <c r="F6210" s="1">
        <v>4495</v>
      </c>
      <c r="G6210" s="1">
        <v>10153</v>
      </c>
      <c r="H6210" s="1">
        <v>13695</v>
      </c>
      <c r="I6210" s="1">
        <v>10171</v>
      </c>
      <c r="J6210" s="1">
        <v>4956</v>
      </c>
      <c r="K6210">
        <v>15758</v>
      </c>
      <c r="L6210">
        <v>11184</v>
      </c>
      <c r="M6210">
        <v>12725</v>
      </c>
    </row>
    <row r="6211" spans="1:13" x14ac:dyDescent="0.2">
      <c r="A6211" t="s">
        <v>6220</v>
      </c>
      <c r="B6211">
        <v>720</v>
      </c>
      <c r="C6211">
        <v>573</v>
      </c>
      <c r="D6211">
        <v>772</v>
      </c>
      <c r="E6211" s="1">
        <v>209</v>
      </c>
      <c r="F6211" s="1">
        <v>202</v>
      </c>
      <c r="G6211" s="1">
        <v>504</v>
      </c>
      <c r="H6211" s="1">
        <v>790</v>
      </c>
      <c r="I6211" s="1">
        <v>459</v>
      </c>
      <c r="J6211" s="1">
        <v>315</v>
      </c>
      <c r="K6211">
        <v>767</v>
      </c>
      <c r="L6211">
        <v>660</v>
      </c>
      <c r="M6211">
        <v>726</v>
      </c>
    </row>
    <row r="6212" spans="1:13" x14ac:dyDescent="0.2">
      <c r="A6212" t="s">
        <v>6221</v>
      </c>
      <c r="B6212">
        <v>27074</v>
      </c>
      <c r="C6212">
        <v>27514</v>
      </c>
      <c r="D6212">
        <v>25838</v>
      </c>
      <c r="E6212" s="1">
        <v>7574</v>
      </c>
      <c r="F6212" s="1">
        <v>7115</v>
      </c>
      <c r="G6212" s="1">
        <v>18854</v>
      </c>
      <c r="H6212" s="1">
        <v>32067</v>
      </c>
      <c r="I6212" s="1">
        <v>19698</v>
      </c>
      <c r="J6212" s="1">
        <v>10695</v>
      </c>
      <c r="K6212">
        <v>42059</v>
      </c>
      <c r="L6212">
        <v>43573</v>
      </c>
      <c r="M6212">
        <v>49014</v>
      </c>
    </row>
    <row r="6213" spans="1:13" x14ac:dyDescent="0.2">
      <c r="A6213" t="s">
        <v>6222</v>
      </c>
      <c r="B6213">
        <v>26460</v>
      </c>
      <c r="C6213">
        <v>26789</v>
      </c>
      <c r="D6213">
        <v>24990</v>
      </c>
      <c r="E6213" s="1">
        <v>7405</v>
      </c>
      <c r="F6213" s="1">
        <v>7005</v>
      </c>
      <c r="G6213" s="1">
        <v>18561</v>
      </c>
      <c r="H6213" s="1">
        <v>31394</v>
      </c>
      <c r="I6213" s="1">
        <v>19353</v>
      </c>
      <c r="J6213" s="1">
        <v>10525</v>
      </c>
      <c r="K6213">
        <v>40981</v>
      </c>
      <c r="L6213">
        <v>43071</v>
      </c>
      <c r="M6213">
        <v>48020</v>
      </c>
    </row>
    <row r="6214" spans="1:13" x14ac:dyDescent="0.2">
      <c r="A6214" t="s">
        <v>6223</v>
      </c>
      <c r="B6214">
        <v>9758</v>
      </c>
      <c r="C6214">
        <v>7773</v>
      </c>
      <c r="D6214">
        <v>7472</v>
      </c>
      <c r="E6214" s="1">
        <v>4534</v>
      </c>
      <c r="F6214" s="1">
        <v>3717</v>
      </c>
      <c r="G6214" s="1">
        <v>8862</v>
      </c>
      <c r="H6214" s="1">
        <v>9584</v>
      </c>
      <c r="I6214" s="1">
        <v>8016</v>
      </c>
      <c r="J6214" s="1">
        <v>3363</v>
      </c>
      <c r="K6214">
        <v>9915</v>
      </c>
      <c r="L6214">
        <v>10752</v>
      </c>
      <c r="M6214">
        <v>11441</v>
      </c>
    </row>
    <row r="6215" spans="1:13" x14ac:dyDescent="0.2">
      <c r="A6215" t="s">
        <v>6224</v>
      </c>
      <c r="B6215">
        <v>3125</v>
      </c>
      <c r="C6215">
        <v>2840</v>
      </c>
      <c r="D6215">
        <v>3199</v>
      </c>
      <c r="E6215" s="1">
        <v>1179</v>
      </c>
      <c r="F6215" s="1">
        <v>1049</v>
      </c>
      <c r="G6215" s="1">
        <v>2435</v>
      </c>
      <c r="H6215" s="1">
        <v>2593</v>
      </c>
      <c r="I6215" s="1">
        <v>1869</v>
      </c>
      <c r="J6215" s="1">
        <v>1025</v>
      </c>
      <c r="K6215">
        <v>2993</v>
      </c>
      <c r="L6215">
        <v>2534</v>
      </c>
      <c r="M6215">
        <v>3010</v>
      </c>
    </row>
    <row r="6216" spans="1:13" x14ac:dyDescent="0.2">
      <c r="A6216" t="s">
        <v>6225</v>
      </c>
      <c r="B6216">
        <v>2613</v>
      </c>
      <c r="C6216">
        <v>2435</v>
      </c>
      <c r="D6216">
        <v>2753</v>
      </c>
      <c r="E6216" s="1">
        <v>1004</v>
      </c>
      <c r="F6216" s="1">
        <v>878</v>
      </c>
      <c r="G6216" s="1">
        <v>1785</v>
      </c>
      <c r="H6216" s="1">
        <v>3205</v>
      </c>
      <c r="I6216" s="1">
        <v>1995</v>
      </c>
      <c r="J6216" s="1">
        <v>1332</v>
      </c>
      <c r="K6216">
        <v>3497</v>
      </c>
      <c r="L6216">
        <v>2824</v>
      </c>
      <c r="M6216">
        <v>3129</v>
      </c>
    </row>
    <row r="6217" spans="1:13" x14ac:dyDescent="0.2">
      <c r="A6217" t="s">
        <v>6226</v>
      </c>
      <c r="B6217">
        <v>2126</v>
      </c>
      <c r="C6217">
        <v>1984</v>
      </c>
      <c r="D6217">
        <v>2236</v>
      </c>
      <c r="E6217" s="1">
        <v>776</v>
      </c>
      <c r="F6217" s="1">
        <v>716</v>
      </c>
      <c r="G6217" s="1">
        <v>1599</v>
      </c>
      <c r="H6217" s="1">
        <v>2053</v>
      </c>
      <c r="I6217" s="1">
        <v>1420</v>
      </c>
      <c r="J6217" s="1">
        <v>785</v>
      </c>
      <c r="K6217">
        <v>2023</v>
      </c>
      <c r="L6217">
        <v>1911</v>
      </c>
      <c r="M6217">
        <v>2191</v>
      </c>
    </row>
    <row r="6218" spans="1:13" x14ac:dyDescent="0.2">
      <c r="A6218" t="s">
        <v>6227</v>
      </c>
      <c r="B6218">
        <v>5160</v>
      </c>
      <c r="C6218">
        <v>4427</v>
      </c>
      <c r="D6218">
        <v>5299</v>
      </c>
      <c r="E6218" s="1">
        <v>1533</v>
      </c>
      <c r="F6218" s="1">
        <v>1239</v>
      </c>
      <c r="G6218" s="1">
        <v>2983</v>
      </c>
      <c r="H6218" s="1">
        <v>4573</v>
      </c>
      <c r="I6218" s="1">
        <v>2788</v>
      </c>
      <c r="J6218" s="1">
        <v>1611</v>
      </c>
      <c r="K6218">
        <v>3284</v>
      </c>
      <c r="L6218">
        <v>2482</v>
      </c>
      <c r="M6218">
        <v>2727</v>
      </c>
    </row>
    <row r="6219" spans="1:13" x14ac:dyDescent="0.2">
      <c r="A6219" t="s">
        <v>6228</v>
      </c>
      <c r="B6219">
        <v>532</v>
      </c>
      <c r="C6219">
        <v>329</v>
      </c>
      <c r="D6219">
        <v>437</v>
      </c>
      <c r="E6219" s="1">
        <v>143</v>
      </c>
      <c r="F6219" s="1">
        <v>93</v>
      </c>
      <c r="G6219" s="1">
        <v>221</v>
      </c>
      <c r="H6219" s="1">
        <v>391</v>
      </c>
      <c r="I6219" s="1">
        <v>247</v>
      </c>
      <c r="J6219" s="1">
        <v>112</v>
      </c>
      <c r="K6219">
        <v>319</v>
      </c>
      <c r="L6219">
        <v>206</v>
      </c>
      <c r="M6219">
        <v>273</v>
      </c>
    </row>
    <row r="6220" spans="1:13" x14ac:dyDescent="0.2">
      <c r="A6220" t="s">
        <v>6229</v>
      </c>
      <c r="B6220">
        <v>21793</v>
      </c>
      <c r="C6220">
        <v>17703</v>
      </c>
      <c r="D6220">
        <v>21898</v>
      </c>
      <c r="E6220" s="1">
        <v>5056</v>
      </c>
      <c r="F6220" s="1">
        <v>4699</v>
      </c>
      <c r="G6220" s="1">
        <v>10514</v>
      </c>
      <c r="H6220" s="1">
        <v>13347</v>
      </c>
      <c r="I6220" s="1">
        <v>9903</v>
      </c>
      <c r="J6220" s="1">
        <v>6169</v>
      </c>
      <c r="K6220">
        <v>16527</v>
      </c>
      <c r="L6220">
        <v>12963</v>
      </c>
      <c r="M6220">
        <v>15671</v>
      </c>
    </row>
    <row r="6221" spans="1:13" x14ac:dyDescent="0.2">
      <c r="A6221" t="s">
        <v>6230</v>
      </c>
      <c r="B6221">
        <v>8430</v>
      </c>
      <c r="C6221">
        <v>6385</v>
      </c>
      <c r="D6221">
        <v>8119</v>
      </c>
      <c r="E6221" s="1">
        <v>1775</v>
      </c>
      <c r="F6221" s="1">
        <v>1624</v>
      </c>
      <c r="G6221" s="1">
        <v>3654</v>
      </c>
      <c r="H6221" s="1">
        <v>4908</v>
      </c>
      <c r="I6221" s="1">
        <v>3563</v>
      </c>
      <c r="J6221" s="1">
        <v>2213</v>
      </c>
      <c r="K6221">
        <v>6065</v>
      </c>
      <c r="L6221">
        <v>4755</v>
      </c>
      <c r="M6221">
        <v>5827</v>
      </c>
    </row>
    <row r="6222" spans="1:13" x14ac:dyDescent="0.2">
      <c r="A6222" t="s">
        <v>6231</v>
      </c>
      <c r="B6222">
        <v>3923</v>
      </c>
      <c r="C6222">
        <v>3177</v>
      </c>
      <c r="D6222">
        <v>4041</v>
      </c>
      <c r="E6222" s="1">
        <v>1503</v>
      </c>
      <c r="F6222" s="1">
        <v>1436</v>
      </c>
      <c r="G6222" s="1">
        <v>3386</v>
      </c>
      <c r="H6222" s="1">
        <v>6348</v>
      </c>
      <c r="I6222" s="1">
        <v>4468</v>
      </c>
      <c r="J6222" s="1">
        <v>2322</v>
      </c>
      <c r="K6222">
        <v>6041</v>
      </c>
      <c r="L6222">
        <v>5127</v>
      </c>
      <c r="M6222">
        <v>5790</v>
      </c>
    </row>
    <row r="6223" spans="1:13" x14ac:dyDescent="0.2">
      <c r="A6223" t="s">
        <v>6232</v>
      </c>
      <c r="B6223">
        <v>879</v>
      </c>
      <c r="C6223">
        <v>749</v>
      </c>
      <c r="D6223">
        <v>994</v>
      </c>
      <c r="E6223" s="1">
        <v>319</v>
      </c>
      <c r="F6223" s="1">
        <v>245</v>
      </c>
      <c r="G6223" s="1">
        <v>707</v>
      </c>
      <c r="H6223" s="1">
        <v>1001</v>
      </c>
      <c r="I6223" s="1">
        <v>677</v>
      </c>
      <c r="J6223" s="1">
        <v>393</v>
      </c>
      <c r="K6223">
        <v>1253</v>
      </c>
      <c r="L6223">
        <v>1089</v>
      </c>
      <c r="M6223">
        <v>1243</v>
      </c>
    </row>
    <row r="6224" spans="1:13" x14ac:dyDescent="0.2">
      <c r="A6224" t="s">
        <v>6233</v>
      </c>
      <c r="B6224">
        <v>1918</v>
      </c>
      <c r="C6224">
        <v>1620</v>
      </c>
      <c r="D6224">
        <v>1710</v>
      </c>
      <c r="E6224" s="1">
        <v>795</v>
      </c>
      <c r="F6224" s="1">
        <v>743</v>
      </c>
      <c r="G6224" s="1">
        <v>1500</v>
      </c>
      <c r="H6224" s="1">
        <v>1320</v>
      </c>
      <c r="I6224" s="1">
        <v>1105</v>
      </c>
      <c r="J6224" s="1">
        <v>412</v>
      </c>
      <c r="K6224">
        <v>1613</v>
      </c>
      <c r="L6224">
        <v>1349</v>
      </c>
      <c r="M6224">
        <v>1637</v>
      </c>
    </row>
    <row r="6225" spans="1:13" x14ac:dyDescent="0.2">
      <c r="A6225" t="s">
        <v>6234</v>
      </c>
      <c r="B6225">
        <v>50590</v>
      </c>
      <c r="C6225">
        <v>39830</v>
      </c>
      <c r="D6225">
        <v>46530</v>
      </c>
      <c r="E6225" s="1">
        <v>13631</v>
      </c>
      <c r="F6225" s="1">
        <v>12281</v>
      </c>
      <c r="G6225" s="1">
        <v>29552</v>
      </c>
      <c r="H6225" s="1">
        <v>55908</v>
      </c>
      <c r="I6225" s="1">
        <v>38153</v>
      </c>
      <c r="J6225" s="1">
        <v>19813</v>
      </c>
      <c r="K6225">
        <v>91925</v>
      </c>
      <c r="L6225">
        <v>74930</v>
      </c>
      <c r="M6225">
        <v>93645</v>
      </c>
    </row>
    <row r="6226" spans="1:13" x14ac:dyDescent="0.2">
      <c r="A6226" t="s">
        <v>6235</v>
      </c>
      <c r="B6226">
        <v>17</v>
      </c>
      <c r="C6226">
        <v>23</v>
      </c>
      <c r="D6226">
        <v>15</v>
      </c>
      <c r="E6226" s="1">
        <v>12</v>
      </c>
      <c r="F6226" s="1">
        <v>9</v>
      </c>
      <c r="G6226" s="1">
        <v>27</v>
      </c>
      <c r="H6226" s="1">
        <v>20</v>
      </c>
      <c r="I6226" s="1">
        <v>16</v>
      </c>
      <c r="J6226" s="1">
        <v>6</v>
      </c>
      <c r="K6226">
        <v>17</v>
      </c>
      <c r="L6226">
        <v>16</v>
      </c>
      <c r="M6226">
        <v>30</v>
      </c>
    </row>
    <row r="6227" spans="1:13" x14ac:dyDescent="0.2">
      <c r="A6227" t="s">
        <v>6236</v>
      </c>
      <c r="B6227">
        <v>5389</v>
      </c>
      <c r="C6227">
        <v>4738</v>
      </c>
      <c r="D6227">
        <v>5533</v>
      </c>
      <c r="E6227" s="1">
        <v>1664</v>
      </c>
      <c r="F6227" s="1">
        <v>1542</v>
      </c>
      <c r="G6227" s="1">
        <v>3701</v>
      </c>
      <c r="H6227" s="1">
        <v>5609</v>
      </c>
      <c r="I6227" s="1">
        <v>3462</v>
      </c>
      <c r="J6227" s="1">
        <v>2124</v>
      </c>
      <c r="K6227">
        <v>6131</v>
      </c>
      <c r="L6227">
        <v>5225</v>
      </c>
      <c r="M6227">
        <v>6010</v>
      </c>
    </row>
    <row r="6228" spans="1:13" x14ac:dyDescent="0.2">
      <c r="A6228" t="s">
        <v>6237</v>
      </c>
      <c r="B6228">
        <v>3762</v>
      </c>
      <c r="C6228">
        <v>3250</v>
      </c>
      <c r="D6228">
        <v>3130</v>
      </c>
      <c r="E6228" s="1">
        <v>1094</v>
      </c>
      <c r="F6228" s="1">
        <v>914</v>
      </c>
      <c r="G6228" s="1">
        <v>2092</v>
      </c>
      <c r="H6228" s="1">
        <v>3669</v>
      </c>
      <c r="I6228" s="1">
        <v>2119</v>
      </c>
      <c r="J6228" s="1">
        <v>1279</v>
      </c>
      <c r="K6228">
        <v>3903</v>
      </c>
      <c r="L6228">
        <v>3842</v>
      </c>
      <c r="M6228">
        <v>4531</v>
      </c>
    </row>
    <row r="6229" spans="1:13" x14ac:dyDescent="0.2">
      <c r="A6229" t="s">
        <v>6238</v>
      </c>
      <c r="B6229">
        <v>5656</v>
      </c>
      <c r="C6229">
        <v>4709</v>
      </c>
      <c r="D6229">
        <v>5704</v>
      </c>
      <c r="E6229" s="1">
        <v>1494</v>
      </c>
      <c r="F6229" s="1">
        <v>1451</v>
      </c>
      <c r="G6229" s="1">
        <v>3114</v>
      </c>
      <c r="H6229" s="1">
        <v>6563</v>
      </c>
      <c r="I6229" s="1">
        <v>4162</v>
      </c>
      <c r="J6229" s="1">
        <v>2480</v>
      </c>
      <c r="K6229">
        <v>6033</v>
      </c>
      <c r="L6229">
        <v>4844</v>
      </c>
      <c r="M6229">
        <v>5806</v>
      </c>
    </row>
    <row r="6230" spans="1:13" x14ac:dyDescent="0.2">
      <c r="A6230" t="s">
        <v>6239</v>
      </c>
      <c r="B6230">
        <v>7639</v>
      </c>
      <c r="C6230">
        <v>6656</v>
      </c>
      <c r="D6230">
        <v>6596</v>
      </c>
      <c r="E6230" s="1">
        <v>2742</v>
      </c>
      <c r="F6230" s="1">
        <v>2310</v>
      </c>
      <c r="G6230" s="1">
        <v>5757</v>
      </c>
      <c r="H6230" s="1">
        <v>12941</v>
      </c>
      <c r="I6230" s="1">
        <v>9580</v>
      </c>
      <c r="J6230" s="1">
        <v>4887</v>
      </c>
      <c r="K6230">
        <v>10756</v>
      </c>
      <c r="L6230">
        <v>9249</v>
      </c>
      <c r="M6230">
        <v>10976</v>
      </c>
    </row>
    <row r="6231" spans="1:13" x14ac:dyDescent="0.2">
      <c r="A6231" t="s">
        <v>6240</v>
      </c>
      <c r="B6231">
        <v>5416</v>
      </c>
      <c r="C6231">
        <v>4743</v>
      </c>
      <c r="D6231">
        <v>5212</v>
      </c>
      <c r="E6231" s="1">
        <v>2038</v>
      </c>
      <c r="F6231" s="1">
        <v>1948</v>
      </c>
      <c r="G6231" s="1">
        <v>4388</v>
      </c>
      <c r="H6231" s="1">
        <v>5617</v>
      </c>
      <c r="I6231" s="1">
        <v>4062</v>
      </c>
      <c r="J6231" s="1">
        <v>2277</v>
      </c>
      <c r="K6231">
        <v>5376</v>
      </c>
      <c r="L6231">
        <v>5346</v>
      </c>
      <c r="M6231">
        <v>6080</v>
      </c>
    </row>
    <row r="6232" spans="1:13" x14ac:dyDescent="0.2">
      <c r="A6232" t="s">
        <v>6241</v>
      </c>
      <c r="B6232">
        <v>809</v>
      </c>
      <c r="C6232">
        <v>852</v>
      </c>
      <c r="D6232">
        <v>952</v>
      </c>
      <c r="E6232" s="1">
        <v>259</v>
      </c>
      <c r="F6232" s="1">
        <v>277</v>
      </c>
      <c r="G6232" s="1">
        <v>569</v>
      </c>
      <c r="H6232" s="1">
        <v>801</v>
      </c>
      <c r="I6232" s="1">
        <v>504</v>
      </c>
      <c r="J6232" s="1">
        <v>256</v>
      </c>
      <c r="K6232">
        <v>1013</v>
      </c>
      <c r="L6232">
        <v>801</v>
      </c>
      <c r="M6232">
        <v>872</v>
      </c>
    </row>
    <row r="6233" spans="1:13" x14ac:dyDescent="0.2">
      <c r="A6233" t="s">
        <v>6242</v>
      </c>
      <c r="B6233">
        <v>3254</v>
      </c>
      <c r="C6233">
        <v>2423</v>
      </c>
      <c r="D6233">
        <v>2874</v>
      </c>
      <c r="E6233" s="1">
        <v>2062</v>
      </c>
      <c r="F6233" s="1">
        <v>1525</v>
      </c>
      <c r="G6233" s="1">
        <v>3233</v>
      </c>
      <c r="H6233" s="1">
        <v>2301</v>
      </c>
      <c r="I6233" s="1">
        <v>2461</v>
      </c>
      <c r="J6233" s="1">
        <v>950</v>
      </c>
      <c r="K6233">
        <v>980</v>
      </c>
      <c r="L6233">
        <v>896</v>
      </c>
      <c r="M6233">
        <v>893</v>
      </c>
    </row>
    <row r="6234" spans="1:13" x14ac:dyDescent="0.2">
      <c r="A6234" t="s">
        <v>6243</v>
      </c>
      <c r="B6234">
        <v>1691</v>
      </c>
      <c r="C6234">
        <v>1614</v>
      </c>
      <c r="D6234">
        <v>1933</v>
      </c>
      <c r="E6234" s="1">
        <v>760</v>
      </c>
      <c r="F6234" s="1">
        <v>668</v>
      </c>
      <c r="G6234" s="1">
        <v>1513</v>
      </c>
      <c r="H6234" s="1">
        <v>2147</v>
      </c>
      <c r="I6234" s="1">
        <v>1461</v>
      </c>
      <c r="J6234" s="1">
        <v>790</v>
      </c>
      <c r="K6234">
        <v>2307</v>
      </c>
      <c r="L6234">
        <v>1754</v>
      </c>
      <c r="M6234">
        <v>2285</v>
      </c>
    </row>
    <row r="6235" spans="1:13" x14ac:dyDescent="0.2">
      <c r="A6235" t="s">
        <v>6244</v>
      </c>
      <c r="B6235">
        <v>1052</v>
      </c>
      <c r="C6235">
        <v>989</v>
      </c>
      <c r="D6235">
        <v>1049</v>
      </c>
      <c r="E6235" s="1">
        <v>407</v>
      </c>
      <c r="F6235" s="1">
        <v>404</v>
      </c>
      <c r="G6235" s="1">
        <v>849</v>
      </c>
      <c r="H6235" s="1">
        <v>509</v>
      </c>
      <c r="I6235" s="1">
        <v>372</v>
      </c>
      <c r="J6235" s="1">
        <v>231</v>
      </c>
      <c r="K6235">
        <v>517</v>
      </c>
      <c r="L6235">
        <v>506</v>
      </c>
      <c r="M6235">
        <v>509</v>
      </c>
    </row>
    <row r="6236" spans="1:13" x14ac:dyDescent="0.2">
      <c r="A6236" t="s">
        <v>6245</v>
      </c>
      <c r="B6236">
        <v>1253</v>
      </c>
      <c r="C6236">
        <v>1089</v>
      </c>
      <c r="D6236">
        <v>1366</v>
      </c>
      <c r="E6236" s="1">
        <v>515</v>
      </c>
      <c r="F6236" s="1">
        <v>492</v>
      </c>
      <c r="G6236" s="1">
        <v>993</v>
      </c>
      <c r="H6236" s="1">
        <v>1354</v>
      </c>
      <c r="I6236" s="1">
        <v>1023</v>
      </c>
      <c r="J6236" s="1">
        <v>594</v>
      </c>
      <c r="K6236">
        <v>1426</v>
      </c>
      <c r="L6236">
        <v>1083</v>
      </c>
      <c r="M6236">
        <v>1350</v>
      </c>
    </row>
    <row r="6237" spans="1:13" x14ac:dyDescent="0.2">
      <c r="A6237" t="s">
        <v>6246</v>
      </c>
      <c r="B6237">
        <v>270</v>
      </c>
      <c r="C6237">
        <v>227</v>
      </c>
      <c r="D6237">
        <v>392</v>
      </c>
      <c r="E6237" s="1">
        <v>158</v>
      </c>
      <c r="F6237" s="1">
        <v>130</v>
      </c>
      <c r="G6237" s="1">
        <v>354</v>
      </c>
      <c r="H6237" s="1">
        <v>238</v>
      </c>
      <c r="I6237" s="1">
        <v>147</v>
      </c>
      <c r="J6237" s="1">
        <v>118</v>
      </c>
      <c r="K6237">
        <v>292</v>
      </c>
      <c r="L6237">
        <v>247</v>
      </c>
      <c r="M6237">
        <v>243</v>
      </c>
    </row>
    <row r="6238" spans="1:13" x14ac:dyDescent="0.2">
      <c r="A6238" t="s">
        <v>6247</v>
      </c>
      <c r="B6238">
        <v>2176</v>
      </c>
      <c r="C6238">
        <v>1798</v>
      </c>
      <c r="D6238">
        <v>1685</v>
      </c>
      <c r="E6238" s="1">
        <v>939</v>
      </c>
      <c r="F6238" s="1">
        <v>788</v>
      </c>
      <c r="G6238" s="1">
        <v>1679</v>
      </c>
      <c r="H6238" s="1">
        <v>1345</v>
      </c>
      <c r="I6238" s="1">
        <v>1122</v>
      </c>
      <c r="J6238" s="1">
        <v>627</v>
      </c>
      <c r="K6238">
        <v>1525</v>
      </c>
      <c r="L6238">
        <v>1450</v>
      </c>
      <c r="M6238">
        <v>1650</v>
      </c>
    </row>
    <row r="6239" spans="1:13" x14ac:dyDescent="0.2">
      <c r="A6239" t="s">
        <v>6248</v>
      </c>
      <c r="B6239">
        <v>8937</v>
      </c>
      <c r="C6239">
        <v>9378</v>
      </c>
      <c r="D6239">
        <v>9351</v>
      </c>
      <c r="E6239" s="1">
        <v>3884</v>
      </c>
      <c r="F6239" s="1">
        <v>3793</v>
      </c>
      <c r="G6239" s="1">
        <v>9034</v>
      </c>
      <c r="H6239" s="1">
        <v>8767</v>
      </c>
      <c r="I6239" s="1">
        <v>6691</v>
      </c>
      <c r="J6239" s="1">
        <v>3079</v>
      </c>
      <c r="K6239">
        <v>8015</v>
      </c>
      <c r="L6239">
        <v>8013</v>
      </c>
      <c r="M6239">
        <v>8566</v>
      </c>
    </row>
    <row r="6240" spans="1:13" x14ac:dyDescent="0.2">
      <c r="A6240" t="s">
        <v>6249</v>
      </c>
      <c r="B6240">
        <v>15574</v>
      </c>
      <c r="C6240">
        <v>14582</v>
      </c>
      <c r="D6240">
        <v>18564</v>
      </c>
      <c r="E6240" s="1">
        <v>6590</v>
      </c>
      <c r="F6240" s="1">
        <v>5549</v>
      </c>
      <c r="G6240" s="1">
        <v>13385</v>
      </c>
      <c r="H6240" s="1">
        <v>18117</v>
      </c>
      <c r="I6240" s="1">
        <v>13760</v>
      </c>
      <c r="J6240" s="1">
        <v>7752</v>
      </c>
      <c r="K6240">
        <v>19338</v>
      </c>
      <c r="L6240">
        <v>15069</v>
      </c>
      <c r="M6240">
        <v>16909</v>
      </c>
    </row>
    <row r="6241" spans="1:13" x14ac:dyDescent="0.2">
      <c r="A6241" t="s">
        <v>6250</v>
      </c>
      <c r="B6241">
        <v>3411</v>
      </c>
      <c r="C6241">
        <v>3242</v>
      </c>
      <c r="D6241">
        <v>3740</v>
      </c>
      <c r="E6241" s="1">
        <v>1446</v>
      </c>
      <c r="F6241" s="1">
        <v>1163</v>
      </c>
      <c r="G6241" s="1">
        <v>2458</v>
      </c>
      <c r="H6241" s="1">
        <v>2494</v>
      </c>
      <c r="I6241" s="1">
        <v>1837</v>
      </c>
      <c r="J6241" s="1">
        <v>962</v>
      </c>
      <c r="K6241">
        <v>3443</v>
      </c>
      <c r="L6241">
        <v>2945</v>
      </c>
      <c r="M6241">
        <v>3044</v>
      </c>
    </row>
    <row r="6242" spans="1:13" x14ac:dyDescent="0.2">
      <c r="A6242" t="s">
        <v>6251</v>
      </c>
      <c r="B6242">
        <v>2586</v>
      </c>
      <c r="C6242">
        <v>2222</v>
      </c>
      <c r="D6242">
        <v>2430</v>
      </c>
      <c r="E6242" s="1">
        <v>940</v>
      </c>
      <c r="F6242" s="1">
        <v>828</v>
      </c>
      <c r="G6242" s="1">
        <v>1874</v>
      </c>
      <c r="H6242" s="1">
        <v>2780</v>
      </c>
      <c r="I6242" s="1">
        <v>1578</v>
      </c>
      <c r="J6242" s="1">
        <v>877</v>
      </c>
      <c r="K6242">
        <v>2949</v>
      </c>
      <c r="L6242">
        <v>2773</v>
      </c>
      <c r="M6242">
        <v>3224</v>
      </c>
    </row>
    <row r="6243" spans="1:13" x14ac:dyDescent="0.2">
      <c r="A6243" t="s">
        <v>6252</v>
      </c>
      <c r="B6243">
        <v>276</v>
      </c>
      <c r="C6243">
        <v>267</v>
      </c>
      <c r="D6243">
        <v>317</v>
      </c>
      <c r="E6243" s="1">
        <v>89</v>
      </c>
      <c r="F6243" s="1">
        <v>127</v>
      </c>
      <c r="G6243" s="1">
        <v>209</v>
      </c>
      <c r="H6243" s="1">
        <v>237</v>
      </c>
      <c r="I6243" s="1">
        <v>164</v>
      </c>
      <c r="J6243" s="1">
        <v>149</v>
      </c>
      <c r="K6243">
        <v>486</v>
      </c>
      <c r="L6243">
        <v>368</v>
      </c>
      <c r="M6243">
        <v>435</v>
      </c>
    </row>
    <row r="6244" spans="1:13" x14ac:dyDescent="0.2">
      <c r="A6244" t="s">
        <v>6253</v>
      </c>
      <c r="B6244">
        <v>929</v>
      </c>
      <c r="C6244">
        <v>706</v>
      </c>
      <c r="D6244">
        <v>839</v>
      </c>
      <c r="E6244" s="1">
        <v>255</v>
      </c>
      <c r="F6244" s="1">
        <v>244</v>
      </c>
      <c r="G6244" s="1">
        <v>488</v>
      </c>
      <c r="H6244" s="1">
        <v>638</v>
      </c>
      <c r="I6244" s="1">
        <v>521</v>
      </c>
      <c r="J6244" s="1">
        <v>407</v>
      </c>
      <c r="K6244">
        <v>1565</v>
      </c>
      <c r="L6244">
        <v>1245</v>
      </c>
      <c r="M6244">
        <v>1477</v>
      </c>
    </row>
    <row r="6245" spans="1:13" x14ac:dyDescent="0.2">
      <c r="A6245" t="s">
        <v>6254</v>
      </c>
      <c r="B6245">
        <v>6037</v>
      </c>
      <c r="C6245">
        <v>5486</v>
      </c>
      <c r="D6245">
        <v>6308</v>
      </c>
      <c r="E6245" s="1">
        <v>1734</v>
      </c>
      <c r="F6245" s="1">
        <v>1553</v>
      </c>
      <c r="G6245" s="1">
        <v>3343</v>
      </c>
      <c r="H6245" s="1">
        <v>5612</v>
      </c>
      <c r="I6245" s="1">
        <v>3838</v>
      </c>
      <c r="J6245" s="1">
        <v>2072</v>
      </c>
      <c r="K6245">
        <v>7455</v>
      </c>
      <c r="L6245">
        <v>6838</v>
      </c>
      <c r="M6245">
        <v>7910</v>
      </c>
    </row>
    <row r="6246" spans="1:13" x14ac:dyDescent="0.2">
      <c r="A6246" t="s">
        <v>6255</v>
      </c>
      <c r="B6246">
        <v>4920</v>
      </c>
      <c r="C6246">
        <v>3550</v>
      </c>
      <c r="D6246">
        <v>4241</v>
      </c>
      <c r="E6246" s="1">
        <v>1725</v>
      </c>
      <c r="F6246" s="1">
        <v>1367</v>
      </c>
      <c r="G6246" s="1">
        <v>3244</v>
      </c>
      <c r="H6246" s="1">
        <v>4431</v>
      </c>
      <c r="I6246" s="1">
        <v>2946</v>
      </c>
      <c r="J6246" s="1">
        <v>1843</v>
      </c>
      <c r="K6246">
        <v>3739</v>
      </c>
      <c r="L6246">
        <v>2828</v>
      </c>
      <c r="M6246">
        <v>3406</v>
      </c>
    </row>
    <row r="6247" spans="1:13" x14ac:dyDescent="0.2">
      <c r="A6247" t="s">
        <v>6256</v>
      </c>
      <c r="B6247">
        <v>7446</v>
      </c>
      <c r="C6247">
        <v>6151</v>
      </c>
      <c r="D6247">
        <v>6994</v>
      </c>
      <c r="E6247" s="1">
        <v>3912</v>
      </c>
      <c r="F6247" s="1">
        <v>3400</v>
      </c>
      <c r="G6247" s="1">
        <v>8147</v>
      </c>
      <c r="H6247" s="1">
        <v>5481</v>
      </c>
      <c r="I6247" s="1">
        <v>4409</v>
      </c>
      <c r="J6247" s="1">
        <v>1854</v>
      </c>
      <c r="K6247">
        <v>3336</v>
      </c>
      <c r="L6247">
        <v>3185</v>
      </c>
      <c r="M6247">
        <v>3564</v>
      </c>
    </row>
    <row r="6248" spans="1:13" x14ac:dyDescent="0.2">
      <c r="A6248" t="s">
        <v>6257</v>
      </c>
      <c r="B6248">
        <v>2610</v>
      </c>
      <c r="C6248">
        <v>2242</v>
      </c>
      <c r="D6248">
        <v>2608</v>
      </c>
      <c r="E6248" s="1">
        <v>1318</v>
      </c>
      <c r="F6248" s="1">
        <v>999</v>
      </c>
      <c r="G6248" s="1">
        <v>2310</v>
      </c>
      <c r="H6248" s="1">
        <v>3079</v>
      </c>
      <c r="I6248" s="1">
        <v>2257</v>
      </c>
      <c r="J6248" s="1">
        <v>1217</v>
      </c>
      <c r="K6248">
        <v>2182</v>
      </c>
      <c r="L6248">
        <v>2150</v>
      </c>
      <c r="M6248">
        <v>2244</v>
      </c>
    </row>
    <row r="6249" spans="1:13" x14ac:dyDescent="0.2">
      <c r="A6249" t="s">
        <v>6258</v>
      </c>
      <c r="B6249">
        <v>620</v>
      </c>
      <c r="C6249">
        <v>495</v>
      </c>
      <c r="D6249">
        <v>603</v>
      </c>
      <c r="E6249" s="1">
        <v>233</v>
      </c>
      <c r="F6249" s="1">
        <v>214</v>
      </c>
      <c r="G6249" s="1">
        <v>561</v>
      </c>
      <c r="H6249" s="1">
        <v>912</v>
      </c>
      <c r="I6249" s="1">
        <v>668</v>
      </c>
      <c r="J6249" s="1">
        <v>325</v>
      </c>
      <c r="K6249">
        <v>884</v>
      </c>
      <c r="L6249">
        <v>861</v>
      </c>
      <c r="M6249">
        <v>1019</v>
      </c>
    </row>
    <row r="6250" spans="1:13" x14ac:dyDescent="0.2">
      <c r="A6250" t="s">
        <v>6259</v>
      </c>
      <c r="B6250">
        <v>4750</v>
      </c>
      <c r="C6250">
        <v>4419</v>
      </c>
      <c r="D6250">
        <v>4121</v>
      </c>
      <c r="E6250" s="1">
        <v>1924</v>
      </c>
      <c r="F6250" s="1">
        <v>1631</v>
      </c>
      <c r="G6250" s="1">
        <v>3632</v>
      </c>
      <c r="H6250" s="1">
        <v>4290</v>
      </c>
      <c r="I6250" s="1">
        <v>3414</v>
      </c>
      <c r="J6250" s="1">
        <v>1769</v>
      </c>
      <c r="K6250">
        <v>3721</v>
      </c>
      <c r="L6250">
        <v>4056</v>
      </c>
      <c r="M6250">
        <v>4503</v>
      </c>
    </row>
    <row r="6251" spans="1:13" x14ac:dyDescent="0.2">
      <c r="A6251" t="s">
        <v>6260</v>
      </c>
      <c r="B6251">
        <v>65887</v>
      </c>
      <c r="C6251">
        <v>60068</v>
      </c>
      <c r="D6251">
        <v>69969</v>
      </c>
      <c r="E6251" s="1">
        <v>22514</v>
      </c>
      <c r="F6251" s="1">
        <v>19578</v>
      </c>
      <c r="G6251" s="1">
        <v>49661</v>
      </c>
      <c r="H6251" s="1">
        <v>63581</v>
      </c>
      <c r="I6251" s="1">
        <v>45662</v>
      </c>
      <c r="J6251" s="1">
        <v>24830</v>
      </c>
      <c r="K6251">
        <v>60335</v>
      </c>
      <c r="L6251">
        <v>46686</v>
      </c>
      <c r="M6251">
        <v>51022</v>
      </c>
    </row>
    <row r="6252" spans="1:13" x14ac:dyDescent="0.2">
      <c r="A6252" t="s">
        <v>6261</v>
      </c>
      <c r="B6252">
        <v>9300</v>
      </c>
      <c r="C6252">
        <v>8403</v>
      </c>
      <c r="D6252">
        <v>7466</v>
      </c>
      <c r="E6252" s="1">
        <v>3237</v>
      </c>
      <c r="F6252" s="1">
        <v>2779</v>
      </c>
      <c r="G6252" s="1">
        <v>6566</v>
      </c>
      <c r="H6252" s="1">
        <v>11962</v>
      </c>
      <c r="I6252" s="1">
        <v>7942</v>
      </c>
      <c r="J6252" s="1">
        <v>4856</v>
      </c>
      <c r="K6252">
        <v>10893</v>
      </c>
      <c r="L6252">
        <v>11446</v>
      </c>
      <c r="M6252">
        <v>12747</v>
      </c>
    </row>
    <row r="6253" spans="1:13" x14ac:dyDescent="0.2">
      <c r="A6253" t="s">
        <v>6262</v>
      </c>
      <c r="B6253">
        <v>2292</v>
      </c>
      <c r="C6253">
        <v>2192</v>
      </c>
      <c r="D6253">
        <v>2718</v>
      </c>
      <c r="E6253" s="1">
        <v>1292</v>
      </c>
      <c r="F6253" s="1">
        <v>991</v>
      </c>
      <c r="G6253" s="1">
        <v>2650</v>
      </c>
      <c r="H6253" s="1">
        <v>3035</v>
      </c>
      <c r="I6253" s="1">
        <v>2192</v>
      </c>
      <c r="J6253" s="1">
        <v>978</v>
      </c>
      <c r="K6253">
        <v>2382</v>
      </c>
      <c r="L6253">
        <v>1872</v>
      </c>
      <c r="M6253">
        <v>1994</v>
      </c>
    </row>
    <row r="6254" spans="1:13" x14ac:dyDescent="0.2">
      <c r="A6254" t="s">
        <v>6263</v>
      </c>
      <c r="B6254">
        <v>1832</v>
      </c>
      <c r="C6254">
        <v>1767</v>
      </c>
      <c r="D6254">
        <v>2071</v>
      </c>
      <c r="E6254" s="1">
        <v>761</v>
      </c>
      <c r="F6254" s="1">
        <v>743</v>
      </c>
      <c r="G6254" s="1">
        <v>1538</v>
      </c>
      <c r="H6254" s="1">
        <v>2002</v>
      </c>
      <c r="I6254" s="1">
        <v>1477</v>
      </c>
      <c r="J6254" s="1">
        <v>713</v>
      </c>
      <c r="K6254">
        <v>2530</v>
      </c>
      <c r="L6254">
        <v>2092</v>
      </c>
      <c r="M6254">
        <v>2253</v>
      </c>
    </row>
    <row r="6255" spans="1:13" x14ac:dyDescent="0.2">
      <c r="A6255" t="s">
        <v>6264</v>
      </c>
      <c r="B6255">
        <v>508</v>
      </c>
      <c r="C6255">
        <v>414</v>
      </c>
      <c r="D6255">
        <v>326</v>
      </c>
      <c r="E6255" s="1">
        <v>124</v>
      </c>
      <c r="F6255" s="1">
        <v>78</v>
      </c>
      <c r="G6255" s="1">
        <v>253</v>
      </c>
      <c r="H6255" s="1">
        <v>423</v>
      </c>
      <c r="I6255" s="1">
        <v>259</v>
      </c>
      <c r="J6255" s="1">
        <v>120</v>
      </c>
      <c r="K6255">
        <v>470</v>
      </c>
      <c r="L6255">
        <v>485</v>
      </c>
      <c r="M6255">
        <v>606</v>
      </c>
    </row>
    <row r="6256" spans="1:13" x14ac:dyDescent="0.2">
      <c r="A6256" t="s">
        <v>6265</v>
      </c>
      <c r="B6256">
        <v>5146</v>
      </c>
      <c r="C6256">
        <v>4263</v>
      </c>
      <c r="D6256">
        <v>4259</v>
      </c>
      <c r="E6256" s="1">
        <v>1682</v>
      </c>
      <c r="F6256" s="1">
        <v>1642</v>
      </c>
      <c r="G6256" s="1">
        <v>3749</v>
      </c>
      <c r="H6256" s="1">
        <v>5462</v>
      </c>
      <c r="I6256" s="1">
        <v>3519</v>
      </c>
      <c r="J6256" s="1">
        <v>2053</v>
      </c>
      <c r="K6256">
        <v>5246</v>
      </c>
      <c r="L6256">
        <v>4949</v>
      </c>
      <c r="M6256">
        <v>5842</v>
      </c>
    </row>
    <row r="6257" spans="1:13" x14ac:dyDescent="0.2">
      <c r="A6257" t="s">
        <v>6266</v>
      </c>
      <c r="B6257">
        <v>2457</v>
      </c>
      <c r="C6257">
        <v>1906</v>
      </c>
      <c r="D6257">
        <v>2083</v>
      </c>
      <c r="E6257" s="1">
        <v>938</v>
      </c>
      <c r="F6257" s="1">
        <v>813</v>
      </c>
      <c r="G6257" s="1">
        <v>1856</v>
      </c>
      <c r="H6257" s="1">
        <v>1951</v>
      </c>
      <c r="I6257" s="1">
        <v>1657</v>
      </c>
      <c r="J6257" s="1">
        <v>865</v>
      </c>
      <c r="K6257">
        <v>1786</v>
      </c>
      <c r="L6257">
        <v>1743</v>
      </c>
      <c r="M6257">
        <v>1890</v>
      </c>
    </row>
    <row r="6258" spans="1:13" x14ac:dyDescent="0.2">
      <c r="A6258" t="s">
        <v>6267</v>
      </c>
      <c r="B6258">
        <v>1916</v>
      </c>
      <c r="C6258">
        <v>1941</v>
      </c>
      <c r="D6258">
        <v>2054</v>
      </c>
      <c r="E6258" s="1">
        <v>621</v>
      </c>
      <c r="F6258" s="1">
        <v>583</v>
      </c>
      <c r="G6258" s="1">
        <v>1571</v>
      </c>
      <c r="H6258" s="1">
        <v>1895</v>
      </c>
      <c r="I6258" s="1">
        <v>1263</v>
      </c>
      <c r="J6258" s="1">
        <v>762</v>
      </c>
      <c r="K6258">
        <v>1527</v>
      </c>
      <c r="L6258">
        <v>1483</v>
      </c>
      <c r="M6258">
        <v>1605</v>
      </c>
    </row>
    <row r="6259" spans="1:13" x14ac:dyDescent="0.2">
      <c r="A6259" t="s">
        <v>6268</v>
      </c>
      <c r="B6259">
        <v>3110</v>
      </c>
      <c r="C6259">
        <v>2848</v>
      </c>
      <c r="D6259">
        <v>2851</v>
      </c>
      <c r="E6259" s="1">
        <v>1171</v>
      </c>
      <c r="F6259" s="1">
        <v>1118</v>
      </c>
      <c r="G6259" s="1">
        <v>2600</v>
      </c>
      <c r="H6259" s="1">
        <v>3227</v>
      </c>
      <c r="I6259" s="1">
        <v>2306</v>
      </c>
      <c r="J6259" s="1">
        <v>1420</v>
      </c>
      <c r="K6259">
        <v>2779</v>
      </c>
      <c r="L6259">
        <v>2812</v>
      </c>
      <c r="M6259">
        <v>3199</v>
      </c>
    </row>
    <row r="6260" spans="1:13" x14ac:dyDescent="0.2">
      <c r="A6260" t="s">
        <v>6269</v>
      </c>
      <c r="B6260">
        <v>3086</v>
      </c>
      <c r="C6260">
        <v>3004</v>
      </c>
      <c r="D6260">
        <v>2935</v>
      </c>
      <c r="E6260" s="1">
        <v>1308</v>
      </c>
      <c r="F6260" s="1">
        <v>1067</v>
      </c>
      <c r="G6260" s="1">
        <v>2403</v>
      </c>
      <c r="H6260" s="1">
        <v>1949</v>
      </c>
      <c r="I6260" s="1">
        <v>1376</v>
      </c>
      <c r="J6260" s="1">
        <v>677</v>
      </c>
      <c r="K6260">
        <v>2707</v>
      </c>
      <c r="L6260">
        <v>2574</v>
      </c>
      <c r="M6260">
        <v>2736</v>
      </c>
    </row>
    <row r="6261" spans="1:13" x14ac:dyDescent="0.2">
      <c r="A6261" t="s">
        <v>6270</v>
      </c>
      <c r="B6261">
        <v>506</v>
      </c>
      <c r="C6261">
        <v>466</v>
      </c>
      <c r="D6261">
        <v>655</v>
      </c>
      <c r="E6261" s="1">
        <v>184</v>
      </c>
      <c r="F6261" s="1">
        <v>183</v>
      </c>
      <c r="G6261" s="1">
        <v>452</v>
      </c>
      <c r="H6261" s="1">
        <v>796</v>
      </c>
      <c r="I6261" s="1">
        <v>505</v>
      </c>
      <c r="J6261" s="1">
        <v>264</v>
      </c>
      <c r="K6261">
        <v>467</v>
      </c>
      <c r="L6261">
        <v>364</v>
      </c>
      <c r="M6261">
        <v>455</v>
      </c>
    </row>
    <row r="6262" spans="1:13" x14ac:dyDescent="0.2">
      <c r="A6262" t="s">
        <v>6271</v>
      </c>
      <c r="B6262">
        <v>2243</v>
      </c>
      <c r="C6262">
        <v>1943</v>
      </c>
      <c r="D6262">
        <v>1837</v>
      </c>
      <c r="E6262" s="1">
        <v>1163</v>
      </c>
      <c r="F6262" s="1">
        <v>946</v>
      </c>
      <c r="G6262" s="1">
        <v>1978</v>
      </c>
      <c r="H6262" s="1">
        <v>2300</v>
      </c>
      <c r="I6262" s="1">
        <v>1937</v>
      </c>
      <c r="J6262" s="1">
        <v>924</v>
      </c>
      <c r="K6262">
        <v>1704</v>
      </c>
      <c r="L6262">
        <v>1757</v>
      </c>
      <c r="M6262">
        <v>1869</v>
      </c>
    </row>
    <row r="6263" spans="1:13" x14ac:dyDescent="0.2">
      <c r="A6263" t="s">
        <v>6272</v>
      </c>
      <c r="B6263">
        <v>1344</v>
      </c>
      <c r="C6263">
        <v>1253</v>
      </c>
      <c r="D6263">
        <v>1597</v>
      </c>
      <c r="E6263" s="1">
        <v>382</v>
      </c>
      <c r="F6263" s="1">
        <v>365</v>
      </c>
      <c r="G6263" s="1">
        <v>927</v>
      </c>
      <c r="H6263" s="1">
        <v>922</v>
      </c>
      <c r="I6263" s="1">
        <v>640</v>
      </c>
      <c r="J6263" s="1">
        <v>370</v>
      </c>
      <c r="K6263">
        <v>1062</v>
      </c>
      <c r="L6263">
        <v>946</v>
      </c>
      <c r="M6263">
        <v>1036</v>
      </c>
    </row>
    <row r="6264" spans="1:13" x14ac:dyDescent="0.2">
      <c r="A6264" t="s">
        <v>6273</v>
      </c>
      <c r="B6264">
        <v>6931</v>
      </c>
      <c r="C6264">
        <v>6322</v>
      </c>
      <c r="D6264">
        <v>5691</v>
      </c>
      <c r="E6264" s="1">
        <v>1906</v>
      </c>
      <c r="F6264" s="1">
        <v>1892</v>
      </c>
      <c r="G6264" s="1">
        <v>4270</v>
      </c>
      <c r="H6264" s="1">
        <v>8010</v>
      </c>
      <c r="I6264" s="1">
        <v>5090</v>
      </c>
      <c r="J6264" s="1">
        <v>2898</v>
      </c>
      <c r="K6264">
        <v>7387</v>
      </c>
      <c r="L6264">
        <v>7552</v>
      </c>
      <c r="M6264">
        <v>8753</v>
      </c>
    </row>
    <row r="6265" spans="1:13" x14ac:dyDescent="0.2">
      <c r="A6265" t="s">
        <v>6274</v>
      </c>
      <c r="B6265">
        <v>7954</v>
      </c>
      <c r="C6265">
        <v>6237</v>
      </c>
      <c r="D6265">
        <v>8621</v>
      </c>
      <c r="E6265" s="1">
        <v>3012</v>
      </c>
      <c r="F6265" s="1">
        <v>2318</v>
      </c>
      <c r="G6265" s="1">
        <v>6283</v>
      </c>
      <c r="H6265" s="1">
        <v>16426</v>
      </c>
      <c r="I6265" s="1">
        <v>11178</v>
      </c>
      <c r="J6265" s="1">
        <v>6799</v>
      </c>
      <c r="K6265">
        <v>20065</v>
      </c>
      <c r="L6265">
        <v>12743</v>
      </c>
      <c r="M6265">
        <v>15300</v>
      </c>
    </row>
    <row r="6266" spans="1:13" x14ac:dyDescent="0.2">
      <c r="A6266" t="s">
        <v>6275</v>
      </c>
      <c r="B6266">
        <v>7033</v>
      </c>
      <c r="C6266">
        <v>5384</v>
      </c>
      <c r="D6266">
        <v>7040</v>
      </c>
      <c r="E6266" s="1">
        <v>2867</v>
      </c>
      <c r="F6266" s="1">
        <v>2459</v>
      </c>
      <c r="G6266" s="1">
        <v>5419</v>
      </c>
      <c r="H6266" s="1">
        <v>11489</v>
      </c>
      <c r="I6266" s="1">
        <v>8864</v>
      </c>
      <c r="J6266" s="1">
        <v>4418</v>
      </c>
      <c r="K6266">
        <v>4012</v>
      </c>
      <c r="L6266">
        <v>3068</v>
      </c>
      <c r="M6266">
        <v>3473</v>
      </c>
    </row>
    <row r="6267" spans="1:13" x14ac:dyDescent="0.2">
      <c r="A6267" t="s">
        <v>6276</v>
      </c>
      <c r="B6267">
        <v>6539</v>
      </c>
      <c r="C6267">
        <v>5372</v>
      </c>
      <c r="D6267">
        <v>6619</v>
      </c>
      <c r="E6267" s="1">
        <v>2941</v>
      </c>
      <c r="F6267" s="1">
        <v>2500</v>
      </c>
      <c r="G6267" s="1">
        <v>5930</v>
      </c>
      <c r="H6267" s="1">
        <v>7374</v>
      </c>
      <c r="I6267" s="1">
        <v>5251</v>
      </c>
      <c r="J6267" s="1">
        <v>2486</v>
      </c>
      <c r="K6267">
        <v>7826</v>
      </c>
      <c r="L6267">
        <v>6271</v>
      </c>
      <c r="M6267">
        <v>7042</v>
      </c>
    </row>
    <row r="6268" spans="1:13" x14ac:dyDescent="0.2">
      <c r="A6268" t="s">
        <v>6277</v>
      </c>
      <c r="B6268">
        <v>11454</v>
      </c>
      <c r="C6268">
        <v>11033</v>
      </c>
      <c r="D6268">
        <v>16894</v>
      </c>
      <c r="E6268" s="1">
        <v>4941</v>
      </c>
      <c r="F6268" s="1">
        <v>4745</v>
      </c>
      <c r="G6268" s="1">
        <v>11752</v>
      </c>
      <c r="H6268" s="1">
        <v>20415</v>
      </c>
      <c r="I6268" s="1">
        <v>13835</v>
      </c>
      <c r="J6268" s="1">
        <v>7773</v>
      </c>
      <c r="K6268">
        <v>31984</v>
      </c>
      <c r="L6268">
        <v>19000</v>
      </c>
      <c r="M6268">
        <v>22129</v>
      </c>
    </row>
    <row r="6269" spans="1:13" x14ac:dyDescent="0.2">
      <c r="A6269" t="s">
        <v>6278</v>
      </c>
      <c r="B6269">
        <v>10444</v>
      </c>
      <c r="C6269">
        <v>8134</v>
      </c>
      <c r="D6269">
        <v>7585</v>
      </c>
      <c r="E6269" s="1">
        <v>4802</v>
      </c>
      <c r="F6269" s="1">
        <v>4255</v>
      </c>
      <c r="G6269" s="1">
        <v>9334</v>
      </c>
      <c r="H6269" s="1">
        <v>5798</v>
      </c>
      <c r="I6269" s="1">
        <v>4233</v>
      </c>
      <c r="J6269" s="1">
        <v>1832</v>
      </c>
      <c r="K6269">
        <v>4021</v>
      </c>
      <c r="L6269">
        <v>4333</v>
      </c>
      <c r="M6269">
        <v>5110</v>
      </c>
    </row>
    <row r="6270" spans="1:13" x14ac:dyDescent="0.2">
      <c r="A6270" t="s">
        <v>6279</v>
      </c>
      <c r="B6270">
        <v>4532</v>
      </c>
      <c r="C6270">
        <v>3943</v>
      </c>
      <c r="D6270">
        <v>4218</v>
      </c>
      <c r="E6270" s="1">
        <v>3417</v>
      </c>
      <c r="F6270" s="1">
        <v>2878</v>
      </c>
      <c r="G6270" s="1">
        <v>6709</v>
      </c>
      <c r="H6270" s="1">
        <v>1932</v>
      </c>
      <c r="I6270" s="1">
        <v>1458</v>
      </c>
      <c r="J6270" s="1">
        <v>720</v>
      </c>
      <c r="K6270">
        <v>1126</v>
      </c>
      <c r="L6270">
        <v>1042</v>
      </c>
      <c r="M6270">
        <v>1197</v>
      </c>
    </row>
    <row r="6271" spans="1:13" x14ac:dyDescent="0.2">
      <c r="A6271" t="s">
        <v>6280</v>
      </c>
      <c r="B6271">
        <v>2404</v>
      </c>
      <c r="C6271">
        <v>2080</v>
      </c>
      <c r="D6271">
        <v>2676</v>
      </c>
      <c r="E6271" s="1">
        <v>1930</v>
      </c>
      <c r="F6271" s="1">
        <v>1760</v>
      </c>
      <c r="G6271" s="1">
        <v>4006</v>
      </c>
      <c r="H6271" s="1">
        <v>3367</v>
      </c>
      <c r="I6271" s="1">
        <v>2453</v>
      </c>
      <c r="J6271" s="1">
        <v>1022</v>
      </c>
      <c r="K6271">
        <v>1388</v>
      </c>
      <c r="L6271">
        <v>1033</v>
      </c>
      <c r="M6271">
        <v>1105</v>
      </c>
    </row>
    <row r="6272" spans="1:13" x14ac:dyDescent="0.2">
      <c r="A6272" t="s">
        <v>6281</v>
      </c>
      <c r="B6272">
        <v>2496</v>
      </c>
      <c r="C6272">
        <v>2262</v>
      </c>
      <c r="D6272">
        <v>2734</v>
      </c>
      <c r="E6272" s="1">
        <v>989</v>
      </c>
      <c r="F6272" s="1">
        <v>780</v>
      </c>
      <c r="G6272" s="1">
        <v>2090</v>
      </c>
      <c r="H6272" s="1">
        <v>3634</v>
      </c>
      <c r="I6272" s="1">
        <v>2699</v>
      </c>
      <c r="J6272" s="1">
        <v>1343</v>
      </c>
      <c r="K6272">
        <v>4988</v>
      </c>
      <c r="L6272">
        <v>3948</v>
      </c>
      <c r="M6272">
        <v>4407</v>
      </c>
    </row>
    <row r="6273" spans="1:13" x14ac:dyDescent="0.2">
      <c r="A6273" t="s">
        <v>6282</v>
      </c>
      <c r="B6273">
        <v>6510</v>
      </c>
      <c r="C6273">
        <v>5950</v>
      </c>
      <c r="D6273">
        <v>6318</v>
      </c>
      <c r="E6273" s="1">
        <v>2027</v>
      </c>
      <c r="F6273" s="1">
        <v>2059</v>
      </c>
      <c r="G6273" s="1">
        <v>5537</v>
      </c>
      <c r="H6273" s="1">
        <v>7441</v>
      </c>
      <c r="I6273" s="1">
        <v>3986</v>
      </c>
      <c r="J6273" s="1">
        <v>2652</v>
      </c>
      <c r="K6273">
        <v>6324</v>
      </c>
      <c r="L6273">
        <v>7342</v>
      </c>
      <c r="M6273">
        <v>8244</v>
      </c>
    </row>
    <row r="6274" spans="1:13" x14ac:dyDescent="0.2">
      <c r="A6274" t="s">
        <v>6283</v>
      </c>
      <c r="B6274">
        <v>6368</v>
      </c>
      <c r="C6274">
        <v>5314</v>
      </c>
      <c r="D6274">
        <v>5417</v>
      </c>
      <c r="E6274" s="1">
        <v>2622</v>
      </c>
      <c r="F6274" s="1">
        <v>2399</v>
      </c>
      <c r="G6274" s="1">
        <v>4871</v>
      </c>
      <c r="H6274" s="1">
        <v>5870</v>
      </c>
      <c r="I6274" s="1">
        <v>4287</v>
      </c>
      <c r="J6274" s="1">
        <v>2246</v>
      </c>
      <c r="K6274">
        <v>5269</v>
      </c>
      <c r="L6274">
        <v>5078</v>
      </c>
      <c r="M6274">
        <v>5694</v>
      </c>
    </row>
    <row r="6275" spans="1:13" x14ac:dyDescent="0.2">
      <c r="A6275" t="s">
        <v>6284</v>
      </c>
      <c r="B6275">
        <v>1215</v>
      </c>
      <c r="C6275">
        <v>1131</v>
      </c>
      <c r="D6275">
        <v>1578</v>
      </c>
      <c r="E6275" s="1">
        <v>623</v>
      </c>
      <c r="F6275" s="1">
        <v>483</v>
      </c>
      <c r="G6275" s="1">
        <v>1171</v>
      </c>
      <c r="H6275" s="1">
        <v>1810</v>
      </c>
      <c r="I6275" s="1">
        <v>1314</v>
      </c>
      <c r="J6275" s="1">
        <v>641</v>
      </c>
      <c r="K6275">
        <v>1913</v>
      </c>
      <c r="L6275">
        <v>1341</v>
      </c>
      <c r="M6275">
        <v>1463</v>
      </c>
    </row>
    <row r="6276" spans="1:13" x14ac:dyDescent="0.2">
      <c r="A6276" t="s">
        <v>6285</v>
      </c>
      <c r="B6276">
        <v>4535</v>
      </c>
      <c r="C6276">
        <v>4215</v>
      </c>
      <c r="D6276">
        <v>5307</v>
      </c>
      <c r="E6276" s="1">
        <v>1537</v>
      </c>
      <c r="F6276" s="1">
        <v>1480</v>
      </c>
      <c r="G6276" s="1">
        <v>3603</v>
      </c>
      <c r="H6276" s="1">
        <v>4962</v>
      </c>
      <c r="I6276" s="1">
        <v>2844</v>
      </c>
      <c r="J6276" s="1">
        <v>1604</v>
      </c>
      <c r="K6276">
        <v>4019</v>
      </c>
      <c r="L6276">
        <v>3690</v>
      </c>
      <c r="M6276">
        <v>4232</v>
      </c>
    </row>
    <row r="6277" spans="1:13" x14ac:dyDescent="0.2">
      <c r="A6277" t="s">
        <v>6286</v>
      </c>
      <c r="B6277">
        <v>4312</v>
      </c>
      <c r="C6277">
        <v>4597</v>
      </c>
      <c r="D6277">
        <v>5717</v>
      </c>
      <c r="E6277" s="1">
        <v>1677</v>
      </c>
      <c r="F6277" s="1">
        <v>1414</v>
      </c>
      <c r="G6277" s="1">
        <v>3644</v>
      </c>
      <c r="H6277" s="1">
        <v>9410</v>
      </c>
      <c r="I6277" s="1">
        <v>5714</v>
      </c>
      <c r="J6277" s="1">
        <v>2995</v>
      </c>
      <c r="K6277">
        <v>10043</v>
      </c>
      <c r="L6277">
        <v>6564</v>
      </c>
      <c r="M6277">
        <v>8049</v>
      </c>
    </row>
    <row r="6278" spans="1:13" x14ac:dyDescent="0.2">
      <c r="A6278" t="s">
        <v>6287</v>
      </c>
      <c r="B6278">
        <v>97</v>
      </c>
      <c r="C6278">
        <v>80</v>
      </c>
      <c r="D6278">
        <v>71</v>
      </c>
      <c r="E6278" s="1">
        <v>24</v>
      </c>
      <c r="F6278" s="1">
        <v>25</v>
      </c>
      <c r="G6278" s="1">
        <v>54</v>
      </c>
      <c r="H6278" s="1">
        <v>172</v>
      </c>
      <c r="I6278" s="1">
        <v>80</v>
      </c>
      <c r="J6278" s="1">
        <v>46</v>
      </c>
      <c r="K6278">
        <v>115</v>
      </c>
      <c r="L6278">
        <v>118</v>
      </c>
      <c r="M6278">
        <v>118</v>
      </c>
    </row>
    <row r="6279" spans="1:13" x14ac:dyDescent="0.2">
      <c r="A6279" t="s">
        <v>6288</v>
      </c>
      <c r="B6279">
        <v>8431</v>
      </c>
      <c r="C6279">
        <v>7555</v>
      </c>
      <c r="D6279">
        <v>11900</v>
      </c>
      <c r="E6279" s="1">
        <v>2994</v>
      </c>
      <c r="F6279" s="1">
        <v>2883</v>
      </c>
      <c r="G6279" s="1">
        <v>7298</v>
      </c>
      <c r="H6279" s="1">
        <v>14511</v>
      </c>
      <c r="I6279" s="1">
        <v>8225</v>
      </c>
      <c r="J6279" s="1">
        <v>5080</v>
      </c>
      <c r="K6279">
        <v>18984</v>
      </c>
      <c r="L6279">
        <v>11201</v>
      </c>
      <c r="M6279">
        <v>13465</v>
      </c>
    </row>
    <row r="6280" spans="1:13" x14ac:dyDescent="0.2">
      <c r="A6280" t="s">
        <v>6289</v>
      </c>
      <c r="B6280">
        <v>25473</v>
      </c>
      <c r="C6280">
        <v>25860</v>
      </c>
      <c r="D6280">
        <v>24212</v>
      </c>
      <c r="E6280" s="1">
        <v>10938</v>
      </c>
      <c r="F6280" s="1">
        <v>8939</v>
      </c>
      <c r="G6280" s="1">
        <v>21133</v>
      </c>
      <c r="H6280" s="1">
        <v>24794</v>
      </c>
      <c r="I6280" s="1">
        <v>21293</v>
      </c>
      <c r="J6280" s="1">
        <v>9333</v>
      </c>
      <c r="K6280">
        <v>25918</v>
      </c>
      <c r="L6280">
        <v>29723</v>
      </c>
      <c r="M6280">
        <v>31634</v>
      </c>
    </row>
    <row r="6281" spans="1:13" x14ac:dyDescent="0.2">
      <c r="A6281" t="s">
        <v>6290</v>
      </c>
      <c r="B6281">
        <v>1079</v>
      </c>
      <c r="C6281">
        <v>1177</v>
      </c>
      <c r="D6281">
        <v>1107</v>
      </c>
      <c r="E6281" s="1">
        <v>499</v>
      </c>
      <c r="F6281" s="1">
        <v>463</v>
      </c>
      <c r="G6281" s="1">
        <v>1084</v>
      </c>
      <c r="H6281" s="1">
        <v>1087</v>
      </c>
      <c r="I6281" s="1">
        <v>829</v>
      </c>
      <c r="J6281" s="1">
        <v>460</v>
      </c>
      <c r="K6281">
        <v>1079</v>
      </c>
      <c r="L6281">
        <v>1146</v>
      </c>
      <c r="M6281">
        <v>1206</v>
      </c>
    </row>
    <row r="6282" spans="1:13" x14ac:dyDescent="0.2">
      <c r="A6282" t="s">
        <v>6291</v>
      </c>
      <c r="B6282">
        <v>1452</v>
      </c>
      <c r="C6282">
        <v>1297</v>
      </c>
      <c r="D6282">
        <v>1632</v>
      </c>
      <c r="E6282" s="1">
        <v>560</v>
      </c>
      <c r="F6282" s="1">
        <v>554</v>
      </c>
      <c r="G6282" s="1">
        <v>1251</v>
      </c>
      <c r="H6282" s="1">
        <v>1493</v>
      </c>
      <c r="I6282" s="1">
        <v>891</v>
      </c>
      <c r="J6282" s="1">
        <v>503</v>
      </c>
      <c r="K6282">
        <v>1391</v>
      </c>
      <c r="L6282">
        <v>1150</v>
      </c>
      <c r="M6282">
        <v>1419</v>
      </c>
    </row>
    <row r="6283" spans="1:13" x14ac:dyDescent="0.2">
      <c r="A6283" t="s">
        <v>6292</v>
      </c>
      <c r="B6283">
        <v>9065</v>
      </c>
      <c r="C6283">
        <v>8597</v>
      </c>
      <c r="D6283">
        <v>10710</v>
      </c>
      <c r="E6283" s="1">
        <v>3099</v>
      </c>
      <c r="F6283" s="1">
        <v>2606</v>
      </c>
      <c r="G6283" s="1">
        <v>6672</v>
      </c>
      <c r="H6283" s="1">
        <v>5273</v>
      </c>
      <c r="I6283" s="1">
        <v>3700</v>
      </c>
      <c r="J6283" s="1">
        <v>1611</v>
      </c>
      <c r="K6283">
        <v>4319</v>
      </c>
      <c r="L6283">
        <v>4122</v>
      </c>
      <c r="M6283">
        <v>4630</v>
      </c>
    </row>
    <row r="6284" spans="1:13" x14ac:dyDescent="0.2">
      <c r="A6284" t="s">
        <v>6293</v>
      </c>
      <c r="B6284">
        <v>2804</v>
      </c>
      <c r="C6284">
        <v>2460</v>
      </c>
      <c r="D6284">
        <v>2930</v>
      </c>
      <c r="E6284" s="1">
        <v>1072</v>
      </c>
      <c r="F6284" s="1">
        <v>1022</v>
      </c>
      <c r="G6284" s="1">
        <v>2283</v>
      </c>
      <c r="H6284" s="1">
        <v>3797</v>
      </c>
      <c r="I6284" s="1">
        <v>3000</v>
      </c>
      <c r="J6284" s="1">
        <v>1422</v>
      </c>
      <c r="K6284">
        <v>4026</v>
      </c>
      <c r="L6284">
        <v>3470</v>
      </c>
      <c r="M6284">
        <v>3724</v>
      </c>
    </row>
    <row r="6285" spans="1:13" x14ac:dyDescent="0.2">
      <c r="A6285" t="s">
        <v>6294</v>
      </c>
      <c r="B6285">
        <v>619</v>
      </c>
      <c r="C6285">
        <v>577</v>
      </c>
      <c r="D6285">
        <v>658</v>
      </c>
      <c r="E6285" s="1">
        <v>342</v>
      </c>
      <c r="F6285" s="1">
        <v>292</v>
      </c>
      <c r="G6285" s="1">
        <v>582</v>
      </c>
      <c r="H6285" s="1">
        <v>572</v>
      </c>
      <c r="I6285" s="1">
        <v>318</v>
      </c>
      <c r="J6285" s="1">
        <v>232</v>
      </c>
      <c r="K6285">
        <v>701</v>
      </c>
      <c r="L6285">
        <v>556</v>
      </c>
      <c r="M6285">
        <v>621</v>
      </c>
    </row>
    <row r="6286" spans="1:13" x14ac:dyDescent="0.2">
      <c r="A6286" t="s">
        <v>6295</v>
      </c>
      <c r="B6286">
        <v>1920</v>
      </c>
      <c r="C6286">
        <v>2014</v>
      </c>
      <c r="D6286">
        <v>2057</v>
      </c>
      <c r="E6286" s="1">
        <v>904</v>
      </c>
      <c r="F6286" s="1">
        <v>812</v>
      </c>
      <c r="G6286" s="1">
        <v>1792</v>
      </c>
      <c r="H6286" s="1">
        <v>1630</v>
      </c>
      <c r="I6286" s="1">
        <v>953</v>
      </c>
      <c r="J6286" s="1">
        <v>553</v>
      </c>
      <c r="K6286">
        <v>2140</v>
      </c>
      <c r="L6286">
        <v>1819</v>
      </c>
      <c r="M6286">
        <v>2048</v>
      </c>
    </row>
    <row r="6287" spans="1:13" x14ac:dyDescent="0.2">
      <c r="A6287" t="s">
        <v>6296</v>
      </c>
      <c r="B6287">
        <v>2526</v>
      </c>
      <c r="C6287">
        <v>2355</v>
      </c>
      <c r="D6287">
        <v>2681</v>
      </c>
      <c r="E6287" s="1">
        <v>1058</v>
      </c>
      <c r="F6287" s="1">
        <v>1064</v>
      </c>
      <c r="G6287" s="1">
        <v>2069</v>
      </c>
      <c r="H6287" s="1">
        <v>2026</v>
      </c>
      <c r="I6287" s="1">
        <v>1443</v>
      </c>
      <c r="J6287" s="1">
        <v>731</v>
      </c>
      <c r="K6287">
        <v>2030</v>
      </c>
      <c r="L6287">
        <v>2190</v>
      </c>
      <c r="M6287">
        <v>2579</v>
      </c>
    </row>
    <row r="6288" spans="1:13" x14ac:dyDescent="0.2">
      <c r="A6288" t="s">
        <v>6297</v>
      </c>
      <c r="B6288">
        <v>5345</v>
      </c>
      <c r="C6288">
        <v>4947</v>
      </c>
      <c r="D6288">
        <v>5148</v>
      </c>
      <c r="E6288" s="1">
        <v>3106</v>
      </c>
      <c r="F6288" s="1">
        <v>2669</v>
      </c>
      <c r="G6288" s="1">
        <v>6434</v>
      </c>
      <c r="H6288" s="1">
        <v>4240</v>
      </c>
      <c r="I6288" s="1">
        <v>3334</v>
      </c>
      <c r="J6288" s="1">
        <v>1611</v>
      </c>
      <c r="K6288">
        <v>2963</v>
      </c>
      <c r="L6288">
        <v>3140</v>
      </c>
      <c r="M6288">
        <v>3362</v>
      </c>
    </row>
    <row r="6289" spans="1:13" x14ac:dyDescent="0.2">
      <c r="A6289" t="s">
        <v>6298</v>
      </c>
      <c r="B6289">
        <v>1649</v>
      </c>
      <c r="C6289">
        <v>1416</v>
      </c>
      <c r="D6289">
        <v>1435</v>
      </c>
      <c r="E6289" s="1">
        <v>683</v>
      </c>
      <c r="F6289" s="1">
        <v>469</v>
      </c>
      <c r="G6289" s="1">
        <v>1218</v>
      </c>
      <c r="H6289" s="1">
        <v>1793</v>
      </c>
      <c r="I6289" s="1">
        <v>1098</v>
      </c>
      <c r="J6289" s="1">
        <v>618</v>
      </c>
      <c r="K6289">
        <v>1806</v>
      </c>
      <c r="L6289">
        <v>1701</v>
      </c>
      <c r="M6289">
        <v>1792</v>
      </c>
    </row>
    <row r="6290" spans="1:13" x14ac:dyDescent="0.2">
      <c r="A6290" t="s">
        <v>6299</v>
      </c>
      <c r="B6290">
        <v>1889</v>
      </c>
      <c r="C6290">
        <v>1435</v>
      </c>
      <c r="D6290">
        <v>1494</v>
      </c>
      <c r="E6290" s="1">
        <v>703</v>
      </c>
      <c r="F6290" s="1">
        <v>589</v>
      </c>
      <c r="G6290" s="1">
        <v>1344</v>
      </c>
      <c r="H6290" s="1">
        <v>1776</v>
      </c>
      <c r="I6290" s="1">
        <v>1155</v>
      </c>
      <c r="J6290" s="1">
        <v>543</v>
      </c>
      <c r="K6290">
        <v>1423</v>
      </c>
      <c r="L6290">
        <v>1448</v>
      </c>
      <c r="M6290">
        <v>1865</v>
      </c>
    </row>
    <row r="6291" spans="1:13" x14ac:dyDescent="0.2">
      <c r="A6291" t="s">
        <v>6300</v>
      </c>
      <c r="B6291">
        <v>2771</v>
      </c>
      <c r="C6291">
        <v>2498</v>
      </c>
      <c r="D6291">
        <v>2601</v>
      </c>
      <c r="E6291" s="1">
        <v>939</v>
      </c>
      <c r="F6291" s="1">
        <v>947</v>
      </c>
      <c r="G6291" s="1">
        <v>1915</v>
      </c>
      <c r="H6291" s="1">
        <v>1112</v>
      </c>
      <c r="I6291" s="1">
        <v>861</v>
      </c>
      <c r="J6291" s="1">
        <v>404</v>
      </c>
      <c r="K6291">
        <v>822</v>
      </c>
      <c r="L6291">
        <v>772</v>
      </c>
      <c r="M6291">
        <v>897</v>
      </c>
    </row>
    <row r="6292" spans="1:13" x14ac:dyDescent="0.2">
      <c r="A6292" t="s">
        <v>6301</v>
      </c>
      <c r="B6292">
        <v>8172</v>
      </c>
      <c r="C6292">
        <v>7235</v>
      </c>
      <c r="D6292">
        <v>6378</v>
      </c>
      <c r="E6292" s="1">
        <v>1956</v>
      </c>
      <c r="F6292" s="1">
        <v>2064</v>
      </c>
      <c r="G6292" s="1">
        <v>4992</v>
      </c>
      <c r="H6292" s="1">
        <v>5247</v>
      </c>
      <c r="I6292" s="1">
        <v>3761</v>
      </c>
      <c r="J6292" s="1">
        <v>2231</v>
      </c>
      <c r="K6292">
        <v>5156</v>
      </c>
      <c r="L6292">
        <v>6481</v>
      </c>
      <c r="M6292">
        <v>6452</v>
      </c>
    </row>
    <row r="6293" spans="1:13" x14ac:dyDescent="0.2">
      <c r="A6293" t="s">
        <v>6302</v>
      </c>
      <c r="B6293">
        <v>1160</v>
      </c>
      <c r="C6293">
        <v>1122</v>
      </c>
      <c r="D6293">
        <v>1153</v>
      </c>
      <c r="E6293" s="1">
        <v>483</v>
      </c>
      <c r="F6293" s="1">
        <v>415</v>
      </c>
      <c r="G6293" s="1">
        <v>911</v>
      </c>
      <c r="H6293" s="1">
        <v>1234</v>
      </c>
      <c r="I6293" s="1">
        <v>852</v>
      </c>
      <c r="J6293" s="1">
        <v>440</v>
      </c>
      <c r="K6293">
        <v>1156</v>
      </c>
      <c r="L6293">
        <v>1206</v>
      </c>
      <c r="M6293">
        <v>1503</v>
      </c>
    </row>
    <row r="6294" spans="1:13" x14ac:dyDescent="0.2">
      <c r="A6294" t="s">
        <v>6303</v>
      </c>
      <c r="B6294">
        <v>2393</v>
      </c>
      <c r="C6294">
        <v>2120</v>
      </c>
      <c r="D6294">
        <v>2437</v>
      </c>
      <c r="E6294" s="1">
        <v>812</v>
      </c>
      <c r="F6294" s="1">
        <v>813</v>
      </c>
      <c r="G6294" s="1">
        <v>1928</v>
      </c>
      <c r="H6294" s="1">
        <v>2444</v>
      </c>
      <c r="I6294" s="1">
        <v>1646</v>
      </c>
      <c r="J6294" s="1">
        <v>933</v>
      </c>
      <c r="K6294">
        <v>2267</v>
      </c>
      <c r="L6294">
        <v>2291</v>
      </c>
      <c r="M6294">
        <v>2567</v>
      </c>
    </row>
    <row r="6295" spans="1:13" x14ac:dyDescent="0.2">
      <c r="A6295" t="s">
        <v>6304</v>
      </c>
      <c r="B6295">
        <v>11088</v>
      </c>
      <c r="C6295">
        <v>10035</v>
      </c>
      <c r="D6295">
        <v>10165</v>
      </c>
      <c r="E6295" s="1">
        <v>4117</v>
      </c>
      <c r="F6295" s="1">
        <v>3512</v>
      </c>
      <c r="G6295" s="1">
        <v>8600</v>
      </c>
      <c r="H6295" s="1">
        <v>12169</v>
      </c>
      <c r="I6295" s="1">
        <v>8618</v>
      </c>
      <c r="J6295" s="1">
        <v>4205</v>
      </c>
      <c r="K6295">
        <v>14892</v>
      </c>
      <c r="L6295">
        <v>14787</v>
      </c>
      <c r="M6295">
        <v>16262</v>
      </c>
    </row>
    <row r="6296" spans="1:13" x14ac:dyDescent="0.2">
      <c r="A6296" t="s">
        <v>6305</v>
      </c>
      <c r="B6296">
        <v>486</v>
      </c>
      <c r="C6296">
        <v>531</v>
      </c>
      <c r="D6296">
        <v>512</v>
      </c>
      <c r="E6296" s="1">
        <v>65</v>
      </c>
      <c r="F6296" s="1">
        <v>31</v>
      </c>
      <c r="G6296" s="1">
        <v>130</v>
      </c>
      <c r="H6296" s="1">
        <v>21</v>
      </c>
      <c r="I6296" s="1">
        <v>16</v>
      </c>
      <c r="J6296" s="1">
        <v>11</v>
      </c>
      <c r="K6296">
        <v>56</v>
      </c>
      <c r="L6296">
        <v>56</v>
      </c>
      <c r="M6296">
        <v>81</v>
      </c>
    </row>
    <row r="6297" spans="1:13" x14ac:dyDescent="0.2">
      <c r="A6297" t="s">
        <v>6306</v>
      </c>
      <c r="B6297">
        <v>103088</v>
      </c>
      <c r="C6297">
        <v>75467</v>
      </c>
      <c r="D6297">
        <v>105191</v>
      </c>
      <c r="E6297" s="1">
        <v>11578</v>
      </c>
      <c r="F6297" s="1">
        <v>9993</v>
      </c>
      <c r="G6297" s="1">
        <v>24796</v>
      </c>
      <c r="H6297" s="1">
        <v>24267</v>
      </c>
      <c r="I6297" s="1">
        <v>12249</v>
      </c>
      <c r="J6297" s="1">
        <v>16410</v>
      </c>
      <c r="K6297">
        <v>79630</v>
      </c>
      <c r="L6297">
        <v>43390</v>
      </c>
      <c r="M6297">
        <v>55870</v>
      </c>
    </row>
    <row r="6298" spans="1:13" x14ac:dyDescent="0.2">
      <c r="A6298" t="s">
        <v>6307</v>
      </c>
      <c r="B6298">
        <v>1172</v>
      </c>
      <c r="C6298">
        <v>1096</v>
      </c>
      <c r="D6298">
        <v>1241</v>
      </c>
      <c r="E6298" s="1">
        <v>411</v>
      </c>
      <c r="F6298" s="1">
        <v>386</v>
      </c>
      <c r="G6298" s="1">
        <v>906</v>
      </c>
      <c r="H6298" s="1">
        <v>1045</v>
      </c>
      <c r="I6298" s="1">
        <v>811</v>
      </c>
      <c r="J6298" s="1">
        <v>362</v>
      </c>
      <c r="K6298">
        <v>1144</v>
      </c>
      <c r="L6298">
        <v>1169</v>
      </c>
      <c r="M6298">
        <v>1173</v>
      </c>
    </row>
    <row r="6299" spans="1:13" x14ac:dyDescent="0.2">
      <c r="A6299" t="s">
        <v>6308</v>
      </c>
      <c r="B6299">
        <v>3999</v>
      </c>
      <c r="C6299">
        <v>3693</v>
      </c>
      <c r="D6299">
        <v>4482</v>
      </c>
      <c r="E6299" s="1">
        <v>1901</v>
      </c>
      <c r="F6299" s="1">
        <v>1660</v>
      </c>
      <c r="G6299" s="1">
        <v>3665</v>
      </c>
      <c r="H6299" s="1">
        <v>4892</v>
      </c>
      <c r="I6299" s="1">
        <v>3573</v>
      </c>
      <c r="J6299" s="1">
        <v>1784</v>
      </c>
      <c r="K6299">
        <v>3782</v>
      </c>
      <c r="L6299">
        <v>3468</v>
      </c>
      <c r="M6299">
        <v>3822</v>
      </c>
    </row>
    <row r="6300" spans="1:13" x14ac:dyDescent="0.2">
      <c r="A6300" t="s">
        <v>6309</v>
      </c>
      <c r="B6300">
        <v>2635</v>
      </c>
      <c r="C6300">
        <v>2265</v>
      </c>
      <c r="D6300">
        <v>3198</v>
      </c>
      <c r="E6300" s="1">
        <v>837</v>
      </c>
      <c r="F6300" s="1">
        <v>780</v>
      </c>
      <c r="G6300" s="1">
        <v>2021</v>
      </c>
      <c r="H6300" s="1">
        <v>2140</v>
      </c>
      <c r="I6300" s="1">
        <v>1228</v>
      </c>
      <c r="J6300" s="1">
        <v>750</v>
      </c>
      <c r="K6300">
        <v>1712</v>
      </c>
      <c r="L6300">
        <v>1525</v>
      </c>
      <c r="M6300">
        <v>1448</v>
      </c>
    </row>
    <row r="6301" spans="1:13" x14ac:dyDescent="0.2">
      <c r="A6301" t="s">
        <v>6310</v>
      </c>
      <c r="B6301">
        <v>11983</v>
      </c>
      <c r="C6301">
        <v>9178</v>
      </c>
      <c r="D6301">
        <v>10075</v>
      </c>
      <c r="E6301" s="1">
        <v>2855</v>
      </c>
      <c r="F6301" s="1">
        <v>2764</v>
      </c>
      <c r="G6301" s="1">
        <v>6650</v>
      </c>
      <c r="H6301" s="1">
        <v>7543</v>
      </c>
      <c r="I6301" s="1">
        <v>5475</v>
      </c>
      <c r="J6301" s="1">
        <v>3664</v>
      </c>
      <c r="K6301">
        <v>6544</v>
      </c>
      <c r="L6301">
        <v>6351</v>
      </c>
      <c r="M6301">
        <v>6128</v>
      </c>
    </row>
    <row r="6302" spans="1:13" x14ac:dyDescent="0.2">
      <c r="A6302" t="s">
        <v>6311</v>
      </c>
      <c r="B6302">
        <v>1167</v>
      </c>
      <c r="C6302">
        <v>1016</v>
      </c>
      <c r="D6302">
        <v>850</v>
      </c>
      <c r="E6302" s="1">
        <v>323</v>
      </c>
      <c r="F6302" s="1">
        <v>344</v>
      </c>
      <c r="G6302" s="1">
        <v>825</v>
      </c>
      <c r="H6302" s="1">
        <v>1043</v>
      </c>
      <c r="I6302" s="1">
        <v>721</v>
      </c>
      <c r="J6302" s="1">
        <v>431</v>
      </c>
      <c r="K6302">
        <v>743</v>
      </c>
      <c r="L6302">
        <v>1337</v>
      </c>
      <c r="M6302">
        <v>1270</v>
      </c>
    </row>
    <row r="6303" spans="1:13" x14ac:dyDescent="0.2">
      <c r="A6303" t="s">
        <v>6312</v>
      </c>
      <c r="B6303">
        <v>7815</v>
      </c>
      <c r="C6303">
        <v>6132</v>
      </c>
      <c r="D6303">
        <v>5867</v>
      </c>
      <c r="E6303" s="1">
        <v>2278</v>
      </c>
      <c r="F6303" s="1">
        <v>2026</v>
      </c>
      <c r="G6303" s="1">
        <v>4544</v>
      </c>
      <c r="H6303" s="1">
        <v>5754</v>
      </c>
      <c r="I6303" s="1">
        <v>4120</v>
      </c>
      <c r="J6303" s="1">
        <v>2282</v>
      </c>
      <c r="K6303">
        <v>5613</v>
      </c>
      <c r="L6303">
        <v>6695</v>
      </c>
      <c r="M6303">
        <v>8207</v>
      </c>
    </row>
    <row r="6304" spans="1:13" x14ac:dyDescent="0.2">
      <c r="A6304" t="s">
        <v>6313</v>
      </c>
      <c r="B6304">
        <v>2542</v>
      </c>
      <c r="C6304">
        <v>1969</v>
      </c>
      <c r="D6304">
        <v>1540</v>
      </c>
      <c r="E6304" s="1">
        <v>1095</v>
      </c>
      <c r="F6304" s="1">
        <v>965</v>
      </c>
      <c r="G6304" s="1">
        <v>2195</v>
      </c>
      <c r="H6304" s="1">
        <v>3608</v>
      </c>
      <c r="I6304" s="1">
        <v>2483</v>
      </c>
      <c r="J6304" s="1">
        <v>1232</v>
      </c>
      <c r="K6304">
        <v>1012</v>
      </c>
      <c r="L6304">
        <v>1426</v>
      </c>
      <c r="M6304">
        <v>1668</v>
      </c>
    </row>
    <row r="6305" spans="1:13" x14ac:dyDescent="0.2">
      <c r="A6305" t="s">
        <v>6314</v>
      </c>
      <c r="B6305">
        <v>10265</v>
      </c>
      <c r="C6305">
        <v>9172</v>
      </c>
      <c r="D6305">
        <v>11531</v>
      </c>
      <c r="E6305" s="1">
        <v>6647</v>
      </c>
      <c r="F6305" s="1">
        <v>5121</v>
      </c>
      <c r="G6305" s="1">
        <v>11911</v>
      </c>
      <c r="H6305" s="1">
        <v>14417</v>
      </c>
      <c r="I6305" s="1">
        <v>10677</v>
      </c>
      <c r="J6305" s="1">
        <v>4721</v>
      </c>
      <c r="K6305">
        <v>10972</v>
      </c>
      <c r="L6305">
        <v>8761</v>
      </c>
      <c r="M6305">
        <v>9598</v>
      </c>
    </row>
    <row r="6306" spans="1:13" x14ac:dyDescent="0.2">
      <c r="A6306" t="s">
        <v>6315</v>
      </c>
      <c r="B6306">
        <v>2247</v>
      </c>
      <c r="C6306">
        <v>2013</v>
      </c>
      <c r="D6306">
        <v>2255</v>
      </c>
      <c r="E6306" s="1">
        <v>1062</v>
      </c>
      <c r="F6306" s="1">
        <v>977</v>
      </c>
      <c r="G6306" s="1">
        <v>2097</v>
      </c>
      <c r="H6306" s="1">
        <v>1799</v>
      </c>
      <c r="I6306" s="1">
        <v>1119</v>
      </c>
      <c r="J6306" s="1">
        <v>661</v>
      </c>
      <c r="K6306">
        <v>1564</v>
      </c>
      <c r="L6306">
        <v>1299</v>
      </c>
      <c r="M6306">
        <v>1662</v>
      </c>
    </row>
    <row r="6307" spans="1:13" x14ac:dyDescent="0.2">
      <c r="A6307" t="s">
        <v>6316</v>
      </c>
      <c r="B6307">
        <v>1775</v>
      </c>
      <c r="C6307">
        <v>1506</v>
      </c>
      <c r="D6307">
        <v>1671</v>
      </c>
      <c r="E6307" s="1">
        <v>598</v>
      </c>
      <c r="F6307" s="1">
        <v>514</v>
      </c>
      <c r="G6307" s="1">
        <v>1393</v>
      </c>
      <c r="H6307" s="1">
        <v>1781</v>
      </c>
      <c r="I6307" s="1">
        <v>1140</v>
      </c>
      <c r="J6307" s="1">
        <v>673</v>
      </c>
      <c r="K6307">
        <v>1676</v>
      </c>
      <c r="L6307">
        <v>1463</v>
      </c>
      <c r="M6307">
        <v>1725</v>
      </c>
    </row>
    <row r="6308" spans="1:13" x14ac:dyDescent="0.2">
      <c r="A6308" t="s">
        <v>6317</v>
      </c>
      <c r="B6308">
        <v>11363</v>
      </c>
      <c r="C6308">
        <v>11084</v>
      </c>
      <c r="D6308">
        <v>10962</v>
      </c>
      <c r="E6308" s="1">
        <v>4590</v>
      </c>
      <c r="F6308" s="1">
        <v>3596</v>
      </c>
      <c r="G6308" s="1">
        <v>8694</v>
      </c>
      <c r="H6308" s="1">
        <v>14422</v>
      </c>
      <c r="I6308" s="1">
        <v>9981</v>
      </c>
      <c r="J6308" s="1">
        <v>5318</v>
      </c>
      <c r="K6308">
        <v>15928</v>
      </c>
      <c r="L6308">
        <v>14829</v>
      </c>
      <c r="M6308">
        <v>16925</v>
      </c>
    </row>
    <row r="6309" spans="1:13" x14ac:dyDescent="0.2">
      <c r="A6309" t="s">
        <v>6318</v>
      </c>
      <c r="B6309">
        <v>9541</v>
      </c>
      <c r="C6309">
        <v>7948</v>
      </c>
      <c r="D6309">
        <v>7612</v>
      </c>
      <c r="E6309" s="1">
        <v>2910</v>
      </c>
      <c r="F6309" s="1">
        <v>2757</v>
      </c>
      <c r="G6309" s="1">
        <v>6654</v>
      </c>
      <c r="H6309" s="1">
        <v>7921</v>
      </c>
      <c r="I6309" s="1">
        <v>5291</v>
      </c>
      <c r="J6309" s="1">
        <v>3068</v>
      </c>
      <c r="K6309">
        <v>7360</v>
      </c>
      <c r="L6309">
        <v>8258</v>
      </c>
      <c r="M6309">
        <v>9353</v>
      </c>
    </row>
    <row r="6310" spans="1:13" x14ac:dyDescent="0.2">
      <c r="A6310" t="s">
        <v>6319</v>
      </c>
      <c r="B6310">
        <v>17257</v>
      </c>
      <c r="C6310">
        <v>14491</v>
      </c>
      <c r="D6310">
        <v>16720</v>
      </c>
      <c r="E6310" s="1">
        <v>6220</v>
      </c>
      <c r="F6310" s="1">
        <v>6587</v>
      </c>
      <c r="G6310" s="1">
        <v>15808</v>
      </c>
      <c r="H6310" s="1">
        <v>17044</v>
      </c>
      <c r="I6310" s="1">
        <v>11241</v>
      </c>
      <c r="J6310" s="1">
        <v>6821</v>
      </c>
      <c r="K6310">
        <v>15365</v>
      </c>
      <c r="L6310">
        <v>14853</v>
      </c>
      <c r="M6310">
        <v>16291</v>
      </c>
    </row>
    <row r="6311" spans="1:13" x14ac:dyDescent="0.2">
      <c r="A6311" t="s">
        <v>6320</v>
      </c>
      <c r="B6311">
        <v>1464</v>
      </c>
      <c r="C6311">
        <v>1301</v>
      </c>
      <c r="D6311">
        <v>1253</v>
      </c>
      <c r="E6311" s="1">
        <v>335</v>
      </c>
      <c r="F6311" s="1">
        <v>402</v>
      </c>
      <c r="G6311" s="1">
        <v>891</v>
      </c>
      <c r="H6311" s="1">
        <v>1121</v>
      </c>
      <c r="I6311" s="1">
        <v>751</v>
      </c>
      <c r="J6311" s="1">
        <v>507</v>
      </c>
      <c r="K6311">
        <v>1293</v>
      </c>
      <c r="L6311">
        <v>1409</v>
      </c>
      <c r="M6311">
        <v>1600</v>
      </c>
    </row>
    <row r="6312" spans="1:13" x14ac:dyDescent="0.2">
      <c r="A6312" t="s">
        <v>6321</v>
      </c>
      <c r="B6312">
        <v>869</v>
      </c>
      <c r="C6312">
        <v>912</v>
      </c>
      <c r="D6312">
        <v>1280</v>
      </c>
      <c r="E6312" s="1">
        <v>420</v>
      </c>
      <c r="F6312" s="1">
        <v>381</v>
      </c>
      <c r="G6312" s="1">
        <v>848</v>
      </c>
      <c r="H6312" s="1">
        <v>935</v>
      </c>
      <c r="I6312" s="1">
        <v>736</v>
      </c>
      <c r="J6312" s="1">
        <v>366</v>
      </c>
      <c r="K6312">
        <v>1117</v>
      </c>
      <c r="L6312">
        <v>894</v>
      </c>
      <c r="M6312">
        <v>1038</v>
      </c>
    </row>
    <row r="6313" spans="1:13" x14ac:dyDescent="0.2">
      <c r="A6313" t="s">
        <v>6322</v>
      </c>
      <c r="B6313">
        <v>2748</v>
      </c>
      <c r="C6313">
        <v>2335</v>
      </c>
      <c r="D6313">
        <v>2705</v>
      </c>
      <c r="E6313" s="1">
        <v>1084</v>
      </c>
      <c r="F6313" s="1">
        <v>810</v>
      </c>
      <c r="G6313" s="1">
        <v>2156</v>
      </c>
      <c r="H6313" s="1">
        <v>2516</v>
      </c>
      <c r="I6313" s="1">
        <v>2042</v>
      </c>
      <c r="J6313" s="1">
        <v>982</v>
      </c>
      <c r="K6313">
        <v>2594</v>
      </c>
      <c r="L6313">
        <v>2388</v>
      </c>
      <c r="M6313">
        <v>2709</v>
      </c>
    </row>
    <row r="6314" spans="1:13" x14ac:dyDescent="0.2">
      <c r="A6314" t="s">
        <v>6323</v>
      </c>
      <c r="B6314">
        <v>1450</v>
      </c>
      <c r="C6314">
        <v>1151</v>
      </c>
      <c r="D6314">
        <v>1027</v>
      </c>
      <c r="E6314" s="1">
        <v>535</v>
      </c>
      <c r="F6314" s="1">
        <v>429</v>
      </c>
      <c r="G6314" s="1">
        <v>1203</v>
      </c>
      <c r="H6314" s="1">
        <v>2334</v>
      </c>
      <c r="I6314" s="1">
        <v>1893</v>
      </c>
      <c r="J6314" s="1">
        <v>887</v>
      </c>
      <c r="K6314">
        <v>2501</v>
      </c>
      <c r="L6314">
        <v>2045</v>
      </c>
      <c r="M6314">
        <v>2462</v>
      </c>
    </row>
    <row r="6315" spans="1:13" x14ac:dyDescent="0.2">
      <c r="A6315" t="s">
        <v>6324</v>
      </c>
      <c r="B6315">
        <v>4688</v>
      </c>
      <c r="C6315">
        <v>4527</v>
      </c>
      <c r="D6315">
        <v>4682</v>
      </c>
      <c r="E6315" s="1">
        <v>1405</v>
      </c>
      <c r="F6315" s="1">
        <v>1378</v>
      </c>
      <c r="G6315" s="1">
        <v>3969</v>
      </c>
      <c r="H6315" s="1">
        <v>7973</v>
      </c>
      <c r="I6315" s="1">
        <v>5609</v>
      </c>
      <c r="J6315" s="1">
        <v>3340</v>
      </c>
      <c r="K6315">
        <v>8651</v>
      </c>
      <c r="L6315">
        <v>7384</v>
      </c>
      <c r="M6315">
        <v>8910</v>
      </c>
    </row>
    <row r="6316" spans="1:13" x14ac:dyDescent="0.2">
      <c r="A6316" t="s">
        <v>6325</v>
      </c>
      <c r="B6316">
        <v>1431</v>
      </c>
      <c r="C6316">
        <v>1088</v>
      </c>
      <c r="D6316">
        <v>1360</v>
      </c>
      <c r="E6316" s="1">
        <v>607</v>
      </c>
      <c r="F6316" s="1">
        <v>619</v>
      </c>
      <c r="G6316" s="1">
        <v>1368</v>
      </c>
      <c r="H6316" s="1">
        <v>1854</v>
      </c>
      <c r="I6316" s="1">
        <v>1275</v>
      </c>
      <c r="J6316" s="1">
        <v>520</v>
      </c>
      <c r="K6316">
        <v>1850</v>
      </c>
      <c r="L6316">
        <v>1425</v>
      </c>
      <c r="M6316">
        <v>1719</v>
      </c>
    </row>
    <row r="6317" spans="1:13" x14ac:dyDescent="0.2">
      <c r="A6317" t="s">
        <v>6326</v>
      </c>
      <c r="B6317">
        <v>552</v>
      </c>
      <c r="C6317">
        <v>449</v>
      </c>
      <c r="D6317">
        <v>538</v>
      </c>
      <c r="E6317" s="1">
        <v>182</v>
      </c>
      <c r="F6317" s="1">
        <v>173</v>
      </c>
      <c r="G6317" s="1">
        <v>395</v>
      </c>
      <c r="H6317" s="1">
        <v>562</v>
      </c>
      <c r="I6317" s="1">
        <v>364</v>
      </c>
      <c r="J6317" s="1">
        <v>194</v>
      </c>
      <c r="K6317">
        <v>519</v>
      </c>
      <c r="L6317">
        <v>466</v>
      </c>
      <c r="M6317">
        <v>521</v>
      </c>
    </row>
    <row r="6318" spans="1:13" x14ac:dyDescent="0.2">
      <c r="A6318" t="s">
        <v>6327</v>
      </c>
      <c r="B6318">
        <v>2601</v>
      </c>
      <c r="C6318">
        <v>2378</v>
      </c>
      <c r="D6318">
        <v>2825</v>
      </c>
      <c r="E6318" s="1">
        <v>1211</v>
      </c>
      <c r="F6318" s="1">
        <v>1125</v>
      </c>
      <c r="G6318" s="1">
        <v>2377</v>
      </c>
      <c r="H6318" s="1">
        <v>2346</v>
      </c>
      <c r="I6318" s="1">
        <v>1667</v>
      </c>
      <c r="J6318" s="1">
        <v>705</v>
      </c>
      <c r="K6318">
        <v>2817</v>
      </c>
      <c r="L6318">
        <v>2332</v>
      </c>
      <c r="M6318">
        <v>2713</v>
      </c>
    </row>
    <row r="6319" spans="1:13" x14ac:dyDescent="0.2">
      <c r="A6319" t="s">
        <v>6328</v>
      </c>
      <c r="B6319">
        <v>2052</v>
      </c>
      <c r="C6319">
        <v>1875</v>
      </c>
      <c r="D6319">
        <v>1853</v>
      </c>
      <c r="E6319" s="1">
        <v>663</v>
      </c>
      <c r="F6319" s="1">
        <v>587</v>
      </c>
      <c r="G6319" s="1">
        <v>1602</v>
      </c>
      <c r="H6319" s="1">
        <v>1953</v>
      </c>
      <c r="I6319" s="1">
        <v>1435</v>
      </c>
      <c r="J6319" s="1">
        <v>836</v>
      </c>
      <c r="K6319">
        <v>2036</v>
      </c>
      <c r="L6319">
        <v>1924</v>
      </c>
      <c r="M6319">
        <v>2276</v>
      </c>
    </row>
    <row r="6320" spans="1:13" x14ac:dyDescent="0.2">
      <c r="A6320" t="s">
        <v>6329</v>
      </c>
      <c r="B6320">
        <v>34</v>
      </c>
      <c r="C6320">
        <v>50</v>
      </c>
      <c r="D6320">
        <v>70</v>
      </c>
      <c r="E6320" s="1">
        <v>15</v>
      </c>
      <c r="F6320" s="1">
        <v>24</v>
      </c>
      <c r="G6320" s="1">
        <v>28</v>
      </c>
      <c r="H6320" s="1">
        <v>93</v>
      </c>
      <c r="I6320" s="1">
        <v>46</v>
      </c>
      <c r="J6320" s="1">
        <v>24</v>
      </c>
      <c r="K6320">
        <v>75</v>
      </c>
      <c r="L6320">
        <v>51</v>
      </c>
      <c r="M6320">
        <v>62</v>
      </c>
    </row>
    <row r="6321" spans="1:13" x14ac:dyDescent="0.2">
      <c r="A6321" t="s">
        <v>6330</v>
      </c>
      <c r="B6321">
        <v>911</v>
      </c>
      <c r="C6321">
        <v>964</v>
      </c>
      <c r="D6321">
        <v>896</v>
      </c>
      <c r="E6321" s="1">
        <v>337</v>
      </c>
      <c r="F6321" s="1">
        <v>305</v>
      </c>
      <c r="G6321" s="1">
        <v>714</v>
      </c>
      <c r="H6321" s="1">
        <v>1112</v>
      </c>
      <c r="I6321" s="1">
        <v>707</v>
      </c>
      <c r="J6321" s="1">
        <v>499</v>
      </c>
      <c r="K6321">
        <v>967</v>
      </c>
      <c r="L6321">
        <v>1020</v>
      </c>
      <c r="M6321">
        <v>1176</v>
      </c>
    </row>
    <row r="6322" spans="1:13" x14ac:dyDescent="0.2">
      <c r="A6322" t="s">
        <v>6331</v>
      </c>
      <c r="B6322">
        <v>7118</v>
      </c>
      <c r="C6322">
        <v>6308</v>
      </c>
      <c r="D6322">
        <v>8020</v>
      </c>
      <c r="E6322" s="1">
        <v>2815</v>
      </c>
      <c r="F6322" s="1">
        <v>2617</v>
      </c>
      <c r="G6322" s="1">
        <v>6170</v>
      </c>
      <c r="H6322" s="1">
        <v>11143</v>
      </c>
      <c r="I6322" s="1">
        <v>6778</v>
      </c>
      <c r="J6322" s="1">
        <v>3911</v>
      </c>
      <c r="K6322">
        <v>12618</v>
      </c>
      <c r="L6322">
        <v>10523</v>
      </c>
      <c r="M6322">
        <v>11984</v>
      </c>
    </row>
    <row r="6323" spans="1:13" x14ac:dyDescent="0.2">
      <c r="A6323" t="s">
        <v>6332</v>
      </c>
      <c r="B6323">
        <v>1858</v>
      </c>
      <c r="C6323">
        <v>1471</v>
      </c>
      <c r="D6323">
        <v>1739</v>
      </c>
      <c r="E6323" s="1">
        <v>703</v>
      </c>
      <c r="F6323" s="1">
        <v>522</v>
      </c>
      <c r="G6323" s="1">
        <v>1335</v>
      </c>
      <c r="H6323" s="1">
        <v>2983</v>
      </c>
      <c r="I6323" s="1">
        <v>1870</v>
      </c>
      <c r="J6323" s="1">
        <v>1386</v>
      </c>
      <c r="K6323">
        <v>2055</v>
      </c>
      <c r="L6323">
        <v>1689</v>
      </c>
      <c r="M6323">
        <v>1739</v>
      </c>
    </row>
    <row r="6324" spans="1:13" x14ac:dyDescent="0.2">
      <c r="A6324" t="s">
        <v>6333</v>
      </c>
      <c r="B6324">
        <v>962</v>
      </c>
      <c r="C6324">
        <v>925</v>
      </c>
      <c r="D6324">
        <v>1148</v>
      </c>
      <c r="E6324" s="1">
        <v>296</v>
      </c>
      <c r="F6324" s="1">
        <v>279</v>
      </c>
      <c r="G6324" s="1">
        <v>736</v>
      </c>
      <c r="H6324" s="1">
        <v>684</v>
      </c>
      <c r="I6324" s="1">
        <v>434</v>
      </c>
      <c r="J6324" s="1">
        <v>212</v>
      </c>
      <c r="K6324">
        <v>863</v>
      </c>
      <c r="L6324">
        <v>803</v>
      </c>
      <c r="M6324">
        <v>904</v>
      </c>
    </row>
    <row r="6325" spans="1:13" x14ac:dyDescent="0.2">
      <c r="A6325" t="s">
        <v>6334</v>
      </c>
      <c r="B6325">
        <v>943</v>
      </c>
      <c r="C6325">
        <v>1003</v>
      </c>
      <c r="D6325">
        <v>1417</v>
      </c>
      <c r="E6325" s="1">
        <v>363</v>
      </c>
      <c r="F6325" s="1">
        <v>389</v>
      </c>
      <c r="G6325" s="1">
        <v>940</v>
      </c>
      <c r="H6325" s="1">
        <v>912</v>
      </c>
      <c r="I6325" s="1">
        <v>538</v>
      </c>
      <c r="J6325" s="1">
        <v>281</v>
      </c>
      <c r="K6325">
        <v>1121</v>
      </c>
      <c r="L6325">
        <v>829</v>
      </c>
      <c r="M6325">
        <v>920</v>
      </c>
    </row>
    <row r="6326" spans="1:13" x14ac:dyDescent="0.2">
      <c r="A6326" t="s">
        <v>6335</v>
      </c>
      <c r="B6326">
        <v>760</v>
      </c>
      <c r="C6326">
        <v>732</v>
      </c>
      <c r="D6326">
        <v>846</v>
      </c>
      <c r="E6326" s="1">
        <v>228</v>
      </c>
      <c r="F6326" s="1">
        <v>204</v>
      </c>
      <c r="G6326" s="1">
        <v>397</v>
      </c>
      <c r="H6326" s="1">
        <v>666</v>
      </c>
      <c r="I6326" s="1">
        <v>496</v>
      </c>
      <c r="J6326" s="1">
        <v>375</v>
      </c>
      <c r="K6326">
        <v>972</v>
      </c>
      <c r="L6326">
        <v>956</v>
      </c>
      <c r="M6326">
        <v>947</v>
      </c>
    </row>
    <row r="6327" spans="1:13" x14ac:dyDescent="0.2">
      <c r="A6327" t="s">
        <v>6336</v>
      </c>
      <c r="B6327">
        <v>8843</v>
      </c>
      <c r="C6327">
        <v>7566</v>
      </c>
      <c r="D6327">
        <v>7264</v>
      </c>
      <c r="E6327" s="1">
        <v>2427</v>
      </c>
      <c r="F6327" s="1">
        <v>2182</v>
      </c>
      <c r="G6327" s="1">
        <v>5624</v>
      </c>
      <c r="H6327" s="1">
        <v>6637</v>
      </c>
      <c r="I6327" s="1">
        <v>4180</v>
      </c>
      <c r="J6327" s="1">
        <v>2213</v>
      </c>
      <c r="K6327">
        <v>7182</v>
      </c>
      <c r="L6327">
        <v>8049</v>
      </c>
      <c r="M6327">
        <v>9113</v>
      </c>
    </row>
    <row r="6328" spans="1:13" x14ac:dyDescent="0.2">
      <c r="A6328" t="s">
        <v>6337</v>
      </c>
      <c r="B6328">
        <v>6022</v>
      </c>
      <c r="C6328">
        <v>5124</v>
      </c>
      <c r="D6328">
        <v>5392</v>
      </c>
      <c r="E6328" s="1">
        <v>1864</v>
      </c>
      <c r="F6328" s="1">
        <v>1816</v>
      </c>
      <c r="G6328" s="1">
        <v>4430</v>
      </c>
      <c r="H6328" s="1">
        <v>5295</v>
      </c>
      <c r="I6328" s="1">
        <v>3559</v>
      </c>
      <c r="J6328" s="1">
        <v>2067</v>
      </c>
      <c r="K6328">
        <v>4185</v>
      </c>
      <c r="L6328">
        <v>4618</v>
      </c>
      <c r="M6328">
        <v>5238</v>
      </c>
    </row>
    <row r="6329" spans="1:13" x14ac:dyDescent="0.2">
      <c r="A6329" t="s">
        <v>6338</v>
      </c>
      <c r="B6329">
        <v>1761</v>
      </c>
      <c r="C6329">
        <v>1595</v>
      </c>
      <c r="D6329">
        <v>1922</v>
      </c>
      <c r="E6329" s="1">
        <v>624</v>
      </c>
      <c r="F6329" s="1">
        <v>529</v>
      </c>
      <c r="G6329" s="1">
        <v>1321</v>
      </c>
      <c r="H6329" s="1">
        <v>2206</v>
      </c>
      <c r="I6329" s="1">
        <v>1359</v>
      </c>
      <c r="J6329" s="1">
        <v>755</v>
      </c>
      <c r="K6329">
        <v>2491</v>
      </c>
      <c r="L6329">
        <v>1736</v>
      </c>
      <c r="M6329">
        <v>2052</v>
      </c>
    </row>
    <row r="6330" spans="1:13" x14ac:dyDescent="0.2">
      <c r="A6330" t="s">
        <v>6339</v>
      </c>
      <c r="B6330">
        <v>3126</v>
      </c>
      <c r="C6330">
        <v>2570</v>
      </c>
      <c r="D6330">
        <v>2900</v>
      </c>
      <c r="E6330" s="1">
        <v>1280</v>
      </c>
      <c r="F6330" s="1">
        <v>1087</v>
      </c>
      <c r="G6330" s="1">
        <v>2683</v>
      </c>
      <c r="H6330" s="1">
        <v>3177</v>
      </c>
      <c r="I6330" s="1">
        <v>1937</v>
      </c>
      <c r="J6330" s="1">
        <v>810</v>
      </c>
      <c r="K6330">
        <v>3081</v>
      </c>
      <c r="L6330">
        <v>2742</v>
      </c>
      <c r="M6330">
        <v>3189</v>
      </c>
    </row>
    <row r="6331" spans="1:13" x14ac:dyDescent="0.2">
      <c r="A6331" t="s">
        <v>6340</v>
      </c>
      <c r="B6331">
        <v>12109</v>
      </c>
      <c r="C6331">
        <v>9672</v>
      </c>
      <c r="D6331">
        <v>12993</v>
      </c>
      <c r="E6331" s="1">
        <v>5234</v>
      </c>
      <c r="F6331" s="1">
        <v>4817</v>
      </c>
      <c r="G6331" s="1">
        <v>10839</v>
      </c>
      <c r="H6331" s="1">
        <v>13815</v>
      </c>
      <c r="I6331" s="1">
        <v>8918</v>
      </c>
      <c r="J6331" s="1">
        <v>5702</v>
      </c>
      <c r="K6331">
        <v>15744</v>
      </c>
      <c r="L6331">
        <v>12335</v>
      </c>
      <c r="M6331">
        <v>13529</v>
      </c>
    </row>
    <row r="6332" spans="1:13" x14ac:dyDescent="0.2">
      <c r="A6332" t="s">
        <v>6341</v>
      </c>
      <c r="B6332">
        <v>435</v>
      </c>
      <c r="C6332">
        <v>321</v>
      </c>
      <c r="D6332">
        <v>318</v>
      </c>
      <c r="E6332" s="1">
        <v>122</v>
      </c>
      <c r="F6332" s="1">
        <v>120</v>
      </c>
      <c r="G6332" s="1">
        <v>296</v>
      </c>
      <c r="H6332" s="1">
        <v>349</v>
      </c>
      <c r="I6332" s="1">
        <v>215</v>
      </c>
      <c r="J6332" s="1">
        <v>146</v>
      </c>
      <c r="K6332">
        <v>458</v>
      </c>
      <c r="L6332">
        <v>555</v>
      </c>
      <c r="M6332">
        <v>603</v>
      </c>
    </row>
    <row r="6333" spans="1:13" x14ac:dyDescent="0.2">
      <c r="A6333" t="s">
        <v>6342</v>
      </c>
      <c r="B6333">
        <v>14995</v>
      </c>
      <c r="C6333">
        <v>12953</v>
      </c>
      <c r="D6333">
        <v>11617</v>
      </c>
      <c r="E6333" s="1">
        <v>2537</v>
      </c>
      <c r="F6333" s="1">
        <v>2581</v>
      </c>
      <c r="G6333" s="1">
        <v>6103</v>
      </c>
      <c r="H6333" s="1">
        <v>5134</v>
      </c>
      <c r="I6333" s="1">
        <v>3339</v>
      </c>
      <c r="J6333" s="1">
        <v>2164</v>
      </c>
      <c r="K6333">
        <v>5482</v>
      </c>
      <c r="L6333">
        <v>5411</v>
      </c>
      <c r="M6333">
        <v>6030</v>
      </c>
    </row>
    <row r="6334" spans="1:13" x14ac:dyDescent="0.2">
      <c r="A6334" t="s">
        <v>6343</v>
      </c>
      <c r="B6334">
        <v>180</v>
      </c>
      <c r="C6334">
        <v>227</v>
      </c>
      <c r="D6334">
        <v>146</v>
      </c>
      <c r="E6334" s="1">
        <v>37</v>
      </c>
      <c r="F6334" s="1">
        <v>56</v>
      </c>
      <c r="G6334" s="1">
        <v>112</v>
      </c>
      <c r="H6334" s="1">
        <v>65</v>
      </c>
      <c r="I6334" s="1">
        <v>46</v>
      </c>
      <c r="J6334" s="1">
        <v>26</v>
      </c>
      <c r="K6334">
        <v>47</v>
      </c>
      <c r="L6334">
        <v>48</v>
      </c>
      <c r="M6334">
        <v>48</v>
      </c>
    </row>
    <row r="6335" spans="1:13" x14ac:dyDescent="0.2">
      <c r="A6335" t="s">
        <v>6344</v>
      </c>
      <c r="B6335">
        <v>7177</v>
      </c>
      <c r="C6335">
        <v>6408</v>
      </c>
      <c r="D6335">
        <v>5865</v>
      </c>
      <c r="E6335" s="1">
        <v>1536</v>
      </c>
      <c r="F6335" s="1">
        <v>1552</v>
      </c>
      <c r="G6335" s="1">
        <v>3622</v>
      </c>
      <c r="H6335" s="1">
        <v>3249</v>
      </c>
      <c r="I6335" s="1">
        <v>2405</v>
      </c>
      <c r="J6335" s="1">
        <v>1357</v>
      </c>
      <c r="K6335">
        <v>3652</v>
      </c>
      <c r="L6335">
        <v>4152</v>
      </c>
      <c r="M6335">
        <v>5021</v>
      </c>
    </row>
    <row r="6336" spans="1:13" x14ac:dyDescent="0.2">
      <c r="A6336" t="s">
        <v>6345</v>
      </c>
      <c r="B6336">
        <v>4814</v>
      </c>
      <c r="C6336">
        <v>4014</v>
      </c>
      <c r="D6336">
        <v>4388</v>
      </c>
      <c r="E6336" s="1">
        <v>2074</v>
      </c>
      <c r="F6336" s="1">
        <v>2064</v>
      </c>
      <c r="G6336" s="1">
        <v>4969</v>
      </c>
      <c r="H6336" s="1">
        <v>8167</v>
      </c>
      <c r="I6336" s="1">
        <v>6067</v>
      </c>
      <c r="J6336" s="1">
        <v>3179</v>
      </c>
      <c r="K6336">
        <v>4908</v>
      </c>
      <c r="L6336">
        <v>4679</v>
      </c>
      <c r="M6336">
        <v>5138</v>
      </c>
    </row>
    <row r="6337" spans="1:13" x14ac:dyDescent="0.2">
      <c r="A6337" t="s">
        <v>6346</v>
      </c>
      <c r="B6337">
        <v>4155</v>
      </c>
      <c r="C6337">
        <v>3640</v>
      </c>
      <c r="D6337">
        <v>4389</v>
      </c>
      <c r="E6337" s="1">
        <v>1854</v>
      </c>
      <c r="F6337" s="1">
        <v>1741</v>
      </c>
      <c r="G6337" s="1">
        <v>4248</v>
      </c>
      <c r="H6337" s="1">
        <v>5173</v>
      </c>
      <c r="I6337" s="1">
        <v>3755</v>
      </c>
      <c r="J6337" s="1">
        <v>1821</v>
      </c>
      <c r="K6337">
        <v>4491</v>
      </c>
      <c r="L6337">
        <v>4025</v>
      </c>
      <c r="M6337">
        <v>4424</v>
      </c>
    </row>
    <row r="6338" spans="1:13" x14ac:dyDescent="0.2">
      <c r="A6338" t="s">
        <v>6347</v>
      </c>
      <c r="B6338">
        <v>30</v>
      </c>
      <c r="C6338">
        <v>32</v>
      </c>
      <c r="D6338">
        <v>30</v>
      </c>
      <c r="E6338" s="1">
        <v>13</v>
      </c>
      <c r="F6338" s="1">
        <v>18</v>
      </c>
      <c r="G6338" s="1">
        <v>32</v>
      </c>
      <c r="H6338" s="1">
        <v>38</v>
      </c>
      <c r="I6338" s="1">
        <v>20</v>
      </c>
      <c r="J6338" s="1">
        <v>10</v>
      </c>
      <c r="K6338">
        <v>15</v>
      </c>
      <c r="L6338">
        <v>28</v>
      </c>
      <c r="M6338">
        <v>26</v>
      </c>
    </row>
    <row r="6339" spans="1:13" x14ac:dyDescent="0.2">
      <c r="A6339" t="s">
        <v>6348</v>
      </c>
      <c r="B6339">
        <v>3555</v>
      </c>
      <c r="C6339">
        <v>3212</v>
      </c>
      <c r="D6339">
        <v>3480</v>
      </c>
      <c r="E6339" s="1">
        <v>1297</v>
      </c>
      <c r="F6339" s="1">
        <v>1238</v>
      </c>
      <c r="G6339" s="1">
        <v>2771</v>
      </c>
      <c r="H6339" s="1">
        <v>3306</v>
      </c>
      <c r="I6339" s="1">
        <v>2357</v>
      </c>
      <c r="J6339" s="1">
        <v>1173</v>
      </c>
      <c r="K6339">
        <v>3031</v>
      </c>
      <c r="L6339">
        <v>3063</v>
      </c>
      <c r="M6339">
        <v>2929</v>
      </c>
    </row>
    <row r="6340" spans="1:13" x14ac:dyDescent="0.2">
      <c r="A6340" t="s">
        <v>6349</v>
      </c>
      <c r="B6340">
        <v>2912</v>
      </c>
      <c r="C6340">
        <v>2395</v>
      </c>
      <c r="D6340">
        <v>3288</v>
      </c>
      <c r="E6340" s="1">
        <v>1217</v>
      </c>
      <c r="F6340" s="1">
        <v>1247</v>
      </c>
      <c r="G6340" s="1">
        <v>2912</v>
      </c>
      <c r="H6340" s="1">
        <v>3423</v>
      </c>
      <c r="I6340" s="1">
        <v>2412</v>
      </c>
      <c r="J6340" s="1">
        <v>1373</v>
      </c>
      <c r="K6340">
        <v>4173</v>
      </c>
      <c r="L6340">
        <v>2923</v>
      </c>
      <c r="M6340">
        <v>3233</v>
      </c>
    </row>
    <row r="6341" spans="1:13" x14ac:dyDescent="0.2">
      <c r="A6341" t="s">
        <v>6350</v>
      </c>
      <c r="B6341">
        <v>4144</v>
      </c>
      <c r="C6341">
        <v>4190</v>
      </c>
      <c r="D6341">
        <v>4644</v>
      </c>
      <c r="E6341" s="1">
        <v>1458</v>
      </c>
      <c r="F6341" s="1">
        <v>1454</v>
      </c>
      <c r="G6341" s="1">
        <v>3700</v>
      </c>
      <c r="H6341" s="1">
        <v>3275</v>
      </c>
      <c r="I6341" s="1">
        <v>2019</v>
      </c>
      <c r="J6341" s="1">
        <v>1312</v>
      </c>
      <c r="K6341">
        <v>2423</v>
      </c>
      <c r="L6341">
        <v>2552</v>
      </c>
      <c r="M6341">
        <v>2786</v>
      </c>
    </row>
    <row r="6342" spans="1:13" x14ac:dyDescent="0.2">
      <c r="A6342" t="s">
        <v>6351</v>
      </c>
      <c r="B6342">
        <v>6182</v>
      </c>
      <c r="C6342">
        <v>5017</v>
      </c>
      <c r="D6342">
        <v>5746</v>
      </c>
      <c r="E6342" s="1">
        <v>2056</v>
      </c>
      <c r="F6342" s="1">
        <v>1792</v>
      </c>
      <c r="G6342" s="1">
        <v>4156</v>
      </c>
      <c r="H6342" s="1">
        <v>3916</v>
      </c>
      <c r="I6342" s="1">
        <v>2836</v>
      </c>
      <c r="J6342" s="1">
        <v>1584</v>
      </c>
      <c r="K6342">
        <v>3086</v>
      </c>
      <c r="L6342">
        <v>2993</v>
      </c>
      <c r="M6342">
        <v>3378</v>
      </c>
    </row>
    <row r="6343" spans="1:13" x14ac:dyDescent="0.2">
      <c r="A6343" t="s">
        <v>6352</v>
      </c>
      <c r="B6343">
        <v>5319</v>
      </c>
      <c r="C6343">
        <v>4528</v>
      </c>
      <c r="D6343">
        <v>4568</v>
      </c>
      <c r="E6343" s="1">
        <v>1985</v>
      </c>
      <c r="F6343" s="1">
        <v>1653</v>
      </c>
      <c r="G6343" s="1">
        <v>4343</v>
      </c>
      <c r="H6343" s="1">
        <v>5395</v>
      </c>
      <c r="I6343" s="1">
        <v>3560</v>
      </c>
      <c r="J6343" s="1">
        <v>1767</v>
      </c>
      <c r="K6343">
        <v>4259</v>
      </c>
      <c r="L6343">
        <v>4596</v>
      </c>
      <c r="M6343">
        <v>5137</v>
      </c>
    </row>
    <row r="6344" spans="1:13" x14ac:dyDescent="0.2">
      <c r="A6344" t="s">
        <v>6353</v>
      </c>
      <c r="B6344">
        <v>5253</v>
      </c>
      <c r="C6344">
        <v>4324</v>
      </c>
      <c r="D6344">
        <v>4300</v>
      </c>
      <c r="E6344" s="1">
        <v>1658</v>
      </c>
      <c r="F6344" s="1">
        <v>1789</v>
      </c>
      <c r="G6344" s="1">
        <v>3824</v>
      </c>
      <c r="H6344" s="1">
        <v>3674</v>
      </c>
      <c r="I6344" s="1">
        <v>2695</v>
      </c>
      <c r="J6344" s="1">
        <v>1400</v>
      </c>
      <c r="K6344">
        <v>3236</v>
      </c>
      <c r="L6344">
        <v>3216</v>
      </c>
      <c r="M6344">
        <v>3491</v>
      </c>
    </row>
    <row r="6345" spans="1:13" x14ac:dyDescent="0.2">
      <c r="A6345" t="s">
        <v>6354</v>
      </c>
      <c r="B6345">
        <v>10347</v>
      </c>
      <c r="C6345">
        <v>6184</v>
      </c>
      <c r="D6345">
        <v>4351</v>
      </c>
      <c r="E6345" s="1">
        <v>1155</v>
      </c>
      <c r="F6345" s="1">
        <v>1463</v>
      </c>
      <c r="G6345" s="1">
        <v>4489</v>
      </c>
      <c r="H6345" s="1">
        <v>2679</v>
      </c>
      <c r="I6345" s="1">
        <v>2100</v>
      </c>
      <c r="J6345" s="1">
        <v>913</v>
      </c>
      <c r="K6345">
        <v>1954</v>
      </c>
      <c r="L6345">
        <v>2261</v>
      </c>
      <c r="M6345">
        <v>2342</v>
      </c>
    </row>
    <row r="6346" spans="1:13" x14ac:dyDescent="0.2">
      <c r="A6346" t="s">
        <v>6355</v>
      </c>
      <c r="B6346">
        <v>4619</v>
      </c>
      <c r="C6346">
        <v>4828</v>
      </c>
      <c r="D6346">
        <v>4951</v>
      </c>
      <c r="E6346" s="1">
        <v>1737</v>
      </c>
      <c r="F6346" s="1">
        <v>1575</v>
      </c>
      <c r="G6346" s="1">
        <v>3778</v>
      </c>
      <c r="H6346" s="1">
        <v>4334</v>
      </c>
      <c r="I6346" s="1">
        <v>3026</v>
      </c>
      <c r="J6346" s="1">
        <v>1287</v>
      </c>
      <c r="K6346">
        <v>3386</v>
      </c>
      <c r="L6346">
        <v>3238</v>
      </c>
      <c r="M6346">
        <v>3898</v>
      </c>
    </row>
    <row r="6347" spans="1:13" x14ac:dyDescent="0.2">
      <c r="A6347" t="s">
        <v>6356</v>
      </c>
      <c r="B6347">
        <v>7425</v>
      </c>
      <c r="C6347">
        <v>6312</v>
      </c>
      <c r="D6347">
        <v>7523</v>
      </c>
      <c r="E6347" s="1">
        <v>2685</v>
      </c>
      <c r="F6347" s="1">
        <v>2358</v>
      </c>
      <c r="G6347" s="1">
        <v>5922</v>
      </c>
      <c r="H6347" s="1">
        <v>14381</v>
      </c>
      <c r="I6347" s="1">
        <v>9241</v>
      </c>
      <c r="J6347" s="1">
        <v>5389</v>
      </c>
      <c r="K6347">
        <v>15006</v>
      </c>
      <c r="L6347">
        <v>10909</v>
      </c>
      <c r="M6347">
        <v>12973</v>
      </c>
    </row>
    <row r="6348" spans="1:13" x14ac:dyDescent="0.2">
      <c r="A6348" t="s">
        <v>6357</v>
      </c>
      <c r="B6348">
        <v>4048</v>
      </c>
      <c r="C6348">
        <v>3149</v>
      </c>
      <c r="D6348">
        <v>3258</v>
      </c>
      <c r="E6348" s="1">
        <v>1533</v>
      </c>
      <c r="F6348" s="1">
        <v>1286</v>
      </c>
      <c r="G6348" s="1">
        <v>3007</v>
      </c>
      <c r="H6348" s="1">
        <v>4514</v>
      </c>
      <c r="I6348" s="1">
        <v>3382</v>
      </c>
      <c r="J6348" s="1">
        <v>1552</v>
      </c>
      <c r="K6348">
        <v>3799</v>
      </c>
      <c r="L6348">
        <v>3959</v>
      </c>
      <c r="M6348">
        <v>4239</v>
      </c>
    </row>
    <row r="6349" spans="1:13" x14ac:dyDescent="0.2">
      <c r="A6349" t="s">
        <v>6358</v>
      </c>
      <c r="B6349">
        <v>3692</v>
      </c>
      <c r="C6349">
        <v>3553</v>
      </c>
      <c r="D6349">
        <v>4741</v>
      </c>
      <c r="E6349" s="1">
        <v>1523</v>
      </c>
      <c r="F6349" s="1">
        <v>1355</v>
      </c>
      <c r="G6349" s="1">
        <v>3338</v>
      </c>
      <c r="H6349" s="1">
        <v>4452</v>
      </c>
      <c r="I6349" s="1">
        <v>3161</v>
      </c>
      <c r="J6349" s="1">
        <v>1748</v>
      </c>
      <c r="K6349">
        <v>4911</v>
      </c>
      <c r="L6349">
        <v>3753</v>
      </c>
      <c r="M6349">
        <v>4368</v>
      </c>
    </row>
    <row r="6350" spans="1:13" x14ac:dyDescent="0.2">
      <c r="A6350" t="s">
        <v>6359</v>
      </c>
      <c r="B6350">
        <v>7855</v>
      </c>
      <c r="C6350">
        <v>7300</v>
      </c>
      <c r="D6350">
        <v>7478</v>
      </c>
      <c r="E6350" s="1">
        <v>2395</v>
      </c>
      <c r="F6350" s="1">
        <v>2348</v>
      </c>
      <c r="G6350" s="1">
        <v>5608</v>
      </c>
      <c r="H6350" s="1">
        <v>7387</v>
      </c>
      <c r="I6350" s="1">
        <v>4977</v>
      </c>
      <c r="J6350" s="1">
        <v>2937</v>
      </c>
      <c r="K6350">
        <v>9123</v>
      </c>
      <c r="L6350">
        <v>9624</v>
      </c>
      <c r="M6350">
        <v>10478</v>
      </c>
    </row>
    <row r="6351" spans="1:13" x14ac:dyDescent="0.2">
      <c r="A6351" t="s">
        <v>6360</v>
      </c>
      <c r="B6351">
        <v>2284</v>
      </c>
      <c r="C6351">
        <v>1968</v>
      </c>
      <c r="D6351">
        <v>2245</v>
      </c>
      <c r="E6351" s="1">
        <v>802</v>
      </c>
      <c r="F6351" s="1">
        <v>719</v>
      </c>
      <c r="G6351" s="1">
        <v>1720</v>
      </c>
      <c r="H6351" s="1">
        <v>2542</v>
      </c>
      <c r="I6351" s="1">
        <v>1697</v>
      </c>
      <c r="J6351" s="1">
        <v>893</v>
      </c>
      <c r="K6351">
        <v>2421</v>
      </c>
      <c r="L6351">
        <v>2403</v>
      </c>
      <c r="M6351">
        <v>2827</v>
      </c>
    </row>
    <row r="6352" spans="1:13" x14ac:dyDescent="0.2">
      <c r="A6352" t="s">
        <v>6361</v>
      </c>
      <c r="B6352">
        <v>1207</v>
      </c>
      <c r="C6352">
        <v>1132</v>
      </c>
      <c r="D6352">
        <v>1335</v>
      </c>
      <c r="E6352" s="1">
        <v>542</v>
      </c>
      <c r="F6352" s="1">
        <v>424</v>
      </c>
      <c r="G6352" s="1">
        <v>1076</v>
      </c>
      <c r="H6352" s="1">
        <v>1265</v>
      </c>
      <c r="I6352" s="1">
        <v>926</v>
      </c>
      <c r="J6352" s="1">
        <v>493</v>
      </c>
      <c r="K6352">
        <v>1317</v>
      </c>
      <c r="L6352">
        <v>1078</v>
      </c>
      <c r="M6352">
        <v>1224</v>
      </c>
    </row>
    <row r="6353" spans="1:13" x14ac:dyDescent="0.2">
      <c r="A6353" t="s">
        <v>6362</v>
      </c>
      <c r="B6353">
        <v>3416</v>
      </c>
      <c r="C6353">
        <v>3047</v>
      </c>
      <c r="D6353">
        <v>4009</v>
      </c>
      <c r="E6353" s="1">
        <v>1795</v>
      </c>
      <c r="F6353" s="1">
        <v>1775</v>
      </c>
      <c r="G6353" s="1">
        <v>4283</v>
      </c>
      <c r="H6353" s="1">
        <v>4000</v>
      </c>
      <c r="I6353" s="1">
        <v>2643</v>
      </c>
      <c r="J6353" s="1">
        <v>1654</v>
      </c>
      <c r="K6353">
        <v>2588</v>
      </c>
      <c r="L6353">
        <v>2240</v>
      </c>
      <c r="M6353">
        <v>2459</v>
      </c>
    </row>
    <row r="6354" spans="1:13" x14ac:dyDescent="0.2">
      <c r="A6354" t="s">
        <v>6363</v>
      </c>
      <c r="B6354">
        <v>1492</v>
      </c>
      <c r="C6354">
        <v>1519</v>
      </c>
      <c r="D6354">
        <v>1519</v>
      </c>
      <c r="E6354" s="1">
        <v>632</v>
      </c>
      <c r="F6354" s="1">
        <v>591</v>
      </c>
      <c r="G6354" s="1">
        <v>1310</v>
      </c>
      <c r="H6354" s="1">
        <v>1211</v>
      </c>
      <c r="I6354" s="1">
        <v>858</v>
      </c>
      <c r="J6354" s="1">
        <v>449</v>
      </c>
      <c r="K6354">
        <v>1691</v>
      </c>
      <c r="L6354">
        <v>1431</v>
      </c>
      <c r="M6354">
        <v>1648</v>
      </c>
    </row>
    <row r="6355" spans="1:13" x14ac:dyDescent="0.2">
      <c r="A6355" t="s">
        <v>6364</v>
      </c>
      <c r="B6355">
        <v>10415</v>
      </c>
      <c r="C6355">
        <v>8049</v>
      </c>
      <c r="D6355">
        <v>9744</v>
      </c>
      <c r="E6355" s="1">
        <v>4612</v>
      </c>
      <c r="F6355" s="1">
        <v>4243</v>
      </c>
      <c r="G6355" s="1">
        <v>9694</v>
      </c>
      <c r="H6355" s="1">
        <v>18064</v>
      </c>
      <c r="I6355" s="1">
        <v>13689</v>
      </c>
      <c r="J6355" s="1">
        <v>8110</v>
      </c>
      <c r="K6355">
        <v>9765</v>
      </c>
      <c r="L6355">
        <v>8051</v>
      </c>
      <c r="M6355">
        <v>9318</v>
      </c>
    </row>
    <row r="6356" spans="1:13" x14ac:dyDescent="0.2">
      <c r="A6356" t="s">
        <v>6365</v>
      </c>
      <c r="B6356">
        <v>1078</v>
      </c>
      <c r="C6356">
        <v>1024</v>
      </c>
      <c r="D6356">
        <v>1169</v>
      </c>
      <c r="E6356" s="1">
        <v>407</v>
      </c>
      <c r="F6356" s="1">
        <v>399</v>
      </c>
      <c r="G6356" s="1">
        <v>893</v>
      </c>
      <c r="H6356" s="1">
        <v>901</v>
      </c>
      <c r="I6356" s="1">
        <v>635</v>
      </c>
      <c r="J6356" s="1">
        <v>388</v>
      </c>
      <c r="K6356">
        <v>931</v>
      </c>
      <c r="L6356">
        <v>844</v>
      </c>
      <c r="M6356">
        <v>964</v>
      </c>
    </row>
    <row r="6357" spans="1:13" x14ac:dyDescent="0.2">
      <c r="A6357" t="s">
        <v>6366</v>
      </c>
      <c r="B6357">
        <v>2255</v>
      </c>
      <c r="C6357">
        <v>2130</v>
      </c>
      <c r="D6357">
        <v>2210</v>
      </c>
      <c r="E6357" s="1">
        <v>972</v>
      </c>
      <c r="F6357" s="1">
        <v>821</v>
      </c>
      <c r="G6357" s="1">
        <v>1914</v>
      </c>
      <c r="H6357" s="1">
        <v>1964</v>
      </c>
      <c r="I6357" s="1">
        <v>1506</v>
      </c>
      <c r="J6357" s="1">
        <v>744</v>
      </c>
      <c r="K6357">
        <v>1768</v>
      </c>
      <c r="L6357">
        <v>1663</v>
      </c>
      <c r="M6357">
        <v>1830</v>
      </c>
    </row>
    <row r="6358" spans="1:13" x14ac:dyDescent="0.2">
      <c r="A6358" t="s">
        <v>6367</v>
      </c>
      <c r="B6358">
        <v>3352</v>
      </c>
      <c r="C6358">
        <v>3138</v>
      </c>
      <c r="D6358">
        <v>2911</v>
      </c>
      <c r="E6358" s="1">
        <v>965</v>
      </c>
      <c r="F6358" s="1">
        <v>763</v>
      </c>
      <c r="G6358" s="1">
        <v>1853</v>
      </c>
      <c r="H6358" s="1">
        <v>2328</v>
      </c>
      <c r="I6358" s="1">
        <v>1736</v>
      </c>
      <c r="J6358" s="1">
        <v>997</v>
      </c>
      <c r="K6358">
        <v>2658</v>
      </c>
      <c r="L6358">
        <v>2652</v>
      </c>
      <c r="M6358">
        <v>2725</v>
      </c>
    </row>
    <row r="6359" spans="1:13" x14ac:dyDescent="0.2">
      <c r="A6359" t="s">
        <v>6368</v>
      </c>
      <c r="B6359">
        <v>12111</v>
      </c>
      <c r="C6359">
        <v>10667</v>
      </c>
      <c r="D6359">
        <v>12157</v>
      </c>
      <c r="E6359" s="1">
        <v>3609</v>
      </c>
      <c r="F6359" s="1">
        <v>3054</v>
      </c>
      <c r="G6359" s="1">
        <v>7019</v>
      </c>
      <c r="H6359" s="1">
        <v>23126</v>
      </c>
      <c r="I6359" s="1">
        <v>16949</v>
      </c>
      <c r="J6359" s="1">
        <v>11820</v>
      </c>
      <c r="K6359">
        <v>14333</v>
      </c>
      <c r="L6359">
        <v>11958</v>
      </c>
      <c r="M6359">
        <v>13416</v>
      </c>
    </row>
    <row r="6360" spans="1:13" x14ac:dyDescent="0.2">
      <c r="A6360" t="s">
        <v>6369</v>
      </c>
      <c r="B6360">
        <v>31379</v>
      </c>
      <c r="C6360">
        <v>26703</v>
      </c>
      <c r="D6360">
        <v>26971</v>
      </c>
      <c r="E6360" s="1">
        <v>8299</v>
      </c>
      <c r="F6360" s="1">
        <v>7019</v>
      </c>
      <c r="G6360" s="1">
        <v>15754</v>
      </c>
      <c r="H6360" s="1">
        <v>55585</v>
      </c>
      <c r="I6360" s="1">
        <v>46670</v>
      </c>
      <c r="J6360" s="1">
        <v>25207</v>
      </c>
      <c r="K6360">
        <v>57485</v>
      </c>
      <c r="L6360">
        <v>53167</v>
      </c>
      <c r="M6360">
        <v>57857</v>
      </c>
    </row>
    <row r="6361" spans="1:13" x14ac:dyDescent="0.2">
      <c r="A6361" t="s">
        <v>6370</v>
      </c>
      <c r="B6361">
        <v>347</v>
      </c>
      <c r="C6361">
        <v>458</v>
      </c>
      <c r="D6361">
        <v>725</v>
      </c>
      <c r="E6361" s="1">
        <v>169</v>
      </c>
      <c r="F6361" s="1">
        <v>198</v>
      </c>
      <c r="G6361" s="1">
        <v>512</v>
      </c>
      <c r="H6361" s="1">
        <v>610</v>
      </c>
      <c r="I6361" s="1">
        <v>351</v>
      </c>
      <c r="J6361" s="1">
        <v>247</v>
      </c>
      <c r="K6361">
        <v>352</v>
      </c>
      <c r="L6361">
        <v>244</v>
      </c>
      <c r="M6361">
        <v>263</v>
      </c>
    </row>
    <row r="6362" spans="1:13" x14ac:dyDescent="0.2">
      <c r="A6362" t="s">
        <v>6371</v>
      </c>
      <c r="B6362">
        <v>3691</v>
      </c>
      <c r="C6362">
        <v>3364</v>
      </c>
      <c r="D6362">
        <v>3276</v>
      </c>
      <c r="E6362" s="1">
        <v>1204</v>
      </c>
      <c r="F6362" s="1">
        <v>1112</v>
      </c>
      <c r="G6362" s="1">
        <v>2445</v>
      </c>
      <c r="H6362" s="1">
        <v>2367</v>
      </c>
      <c r="I6362" s="1">
        <v>1900</v>
      </c>
      <c r="J6362" s="1">
        <v>991</v>
      </c>
      <c r="K6362">
        <v>2797</v>
      </c>
      <c r="L6362">
        <v>3382</v>
      </c>
      <c r="M6362">
        <v>3543</v>
      </c>
    </row>
    <row r="6363" spans="1:13" x14ac:dyDescent="0.2">
      <c r="A6363" t="s">
        <v>6372</v>
      </c>
      <c r="B6363">
        <v>9016</v>
      </c>
      <c r="C6363">
        <v>7970</v>
      </c>
      <c r="D6363">
        <v>9074</v>
      </c>
      <c r="E6363" s="1">
        <v>4234</v>
      </c>
      <c r="F6363" s="1">
        <v>3814</v>
      </c>
      <c r="G6363" s="1">
        <v>8613</v>
      </c>
      <c r="H6363" s="1">
        <v>14022</v>
      </c>
      <c r="I6363" s="1">
        <v>9876</v>
      </c>
      <c r="J6363" s="1">
        <v>5236</v>
      </c>
      <c r="K6363">
        <v>9167</v>
      </c>
      <c r="L6363">
        <v>8148</v>
      </c>
      <c r="M6363">
        <v>8841</v>
      </c>
    </row>
    <row r="6364" spans="1:13" x14ac:dyDescent="0.2">
      <c r="A6364" t="s">
        <v>6373</v>
      </c>
      <c r="B6364">
        <v>4679</v>
      </c>
      <c r="C6364">
        <v>4243</v>
      </c>
      <c r="D6364">
        <v>3695</v>
      </c>
      <c r="E6364" s="1">
        <v>2473</v>
      </c>
      <c r="F6364" s="1">
        <v>2039</v>
      </c>
      <c r="G6364" s="1">
        <v>4440</v>
      </c>
      <c r="H6364" s="1">
        <v>1830</v>
      </c>
      <c r="I6364" s="1">
        <v>1759</v>
      </c>
      <c r="J6364" s="1">
        <v>772</v>
      </c>
      <c r="K6364">
        <v>2231</v>
      </c>
      <c r="L6364">
        <v>2364</v>
      </c>
      <c r="M6364">
        <v>2568</v>
      </c>
    </row>
    <row r="6365" spans="1:13" x14ac:dyDescent="0.2">
      <c r="A6365" t="s">
        <v>6374</v>
      </c>
      <c r="B6365">
        <v>5971</v>
      </c>
      <c r="C6365">
        <v>5300</v>
      </c>
      <c r="D6365">
        <v>5669</v>
      </c>
      <c r="E6365" s="1">
        <v>1131</v>
      </c>
      <c r="F6365" s="1">
        <v>890</v>
      </c>
      <c r="G6365" s="1">
        <v>2264</v>
      </c>
      <c r="H6365" s="1">
        <v>4096</v>
      </c>
      <c r="I6365" s="1">
        <v>3054</v>
      </c>
      <c r="J6365" s="1">
        <v>3035</v>
      </c>
      <c r="K6365">
        <v>9204</v>
      </c>
      <c r="L6365">
        <v>7869</v>
      </c>
      <c r="M6365">
        <v>8858</v>
      </c>
    </row>
    <row r="6366" spans="1:13" x14ac:dyDescent="0.2">
      <c r="A6366" t="s">
        <v>6375</v>
      </c>
      <c r="B6366">
        <v>2357</v>
      </c>
      <c r="C6366">
        <v>1974</v>
      </c>
      <c r="D6366">
        <v>2117</v>
      </c>
      <c r="E6366" s="1">
        <v>4870</v>
      </c>
      <c r="F6366" s="1">
        <v>4114</v>
      </c>
      <c r="G6366" s="1">
        <v>9326</v>
      </c>
      <c r="H6366" s="1">
        <v>9119</v>
      </c>
      <c r="I6366" s="1">
        <v>8613</v>
      </c>
      <c r="J6366" s="1">
        <v>2608</v>
      </c>
      <c r="K6366">
        <v>1387</v>
      </c>
      <c r="L6366">
        <v>1390</v>
      </c>
      <c r="M6366">
        <v>1556</v>
      </c>
    </row>
    <row r="6367" spans="1:13" x14ac:dyDescent="0.2">
      <c r="A6367" t="s">
        <v>6376</v>
      </c>
      <c r="B6367">
        <v>7591</v>
      </c>
      <c r="C6367">
        <v>6152</v>
      </c>
      <c r="D6367">
        <v>6426</v>
      </c>
      <c r="E6367" s="1">
        <v>2620</v>
      </c>
      <c r="F6367" s="1">
        <v>2320</v>
      </c>
      <c r="G6367" s="1">
        <v>5759</v>
      </c>
      <c r="H6367" s="1">
        <v>9003</v>
      </c>
      <c r="I6367" s="1">
        <v>5525</v>
      </c>
      <c r="J6367" s="1">
        <v>3105</v>
      </c>
      <c r="K6367">
        <v>6623</v>
      </c>
      <c r="L6367">
        <v>5839</v>
      </c>
      <c r="M6367">
        <v>7181</v>
      </c>
    </row>
    <row r="6368" spans="1:13" x14ac:dyDescent="0.2">
      <c r="A6368" t="s">
        <v>6377</v>
      </c>
      <c r="B6368">
        <v>1234</v>
      </c>
      <c r="C6368">
        <v>1208</v>
      </c>
      <c r="D6368">
        <v>1231</v>
      </c>
      <c r="E6368" s="1">
        <v>505</v>
      </c>
      <c r="F6368" s="1">
        <v>442</v>
      </c>
      <c r="G6368" s="1">
        <v>1075</v>
      </c>
      <c r="H6368" s="1">
        <v>2494</v>
      </c>
      <c r="I6368" s="1">
        <v>1420</v>
      </c>
      <c r="J6368" s="1">
        <v>895</v>
      </c>
      <c r="K6368">
        <v>1627</v>
      </c>
      <c r="L6368">
        <v>1356</v>
      </c>
      <c r="M6368">
        <v>1568</v>
      </c>
    </row>
    <row r="6369" spans="1:13" x14ac:dyDescent="0.2">
      <c r="A6369" t="s">
        <v>6378</v>
      </c>
      <c r="B6369">
        <v>8021</v>
      </c>
      <c r="C6369">
        <v>7569</v>
      </c>
      <c r="D6369">
        <v>9524</v>
      </c>
      <c r="E6369" s="1">
        <v>2772</v>
      </c>
      <c r="F6369" s="1">
        <v>2758</v>
      </c>
      <c r="G6369" s="1">
        <v>7720</v>
      </c>
      <c r="H6369" s="1">
        <v>17601</v>
      </c>
      <c r="I6369" s="1">
        <v>10620</v>
      </c>
      <c r="J6369" s="1">
        <v>6698</v>
      </c>
      <c r="K6369">
        <v>20415</v>
      </c>
      <c r="L6369">
        <v>16196</v>
      </c>
      <c r="M6369">
        <v>18529</v>
      </c>
    </row>
    <row r="6370" spans="1:13" x14ac:dyDescent="0.2">
      <c r="A6370" t="s">
        <v>6379</v>
      </c>
      <c r="B6370">
        <v>13052</v>
      </c>
      <c r="C6370">
        <v>14331</v>
      </c>
      <c r="D6370">
        <v>16260</v>
      </c>
      <c r="E6370" s="1">
        <v>4629</v>
      </c>
      <c r="F6370" s="1">
        <v>4240</v>
      </c>
      <c r="G6370" s="1">
        <v>9754</v>
      </c>
      <c r="H6370" s="1">
        <v>12514</v>
      </c>
      <c r="I6370" s="1">
        <v>8597</v>
      </c>
      <c r="J6370" s="1">
        <v>4825</v>
      </c>
      <c r="K6370">
        <v>12964</v>
      </c>
      <c r="L6370">
        <v>12761</v>
      </c>
      <c r="M6370">
        <v>14963</v>
      </c>
    </row>
    <row r="6371" spans="1:13" x14ac:dyDescent="0.2">
      <c r="A6371" t="s">
        <v>6380</v>
      </c>
      <c r="B6371">
        <v>1971</v>
      </c>
      <c r="C6371">
        <v>1629</v>
      </c>
      <c r="D6371">
        <v>1993</v>
      </c>
      <c r="E6371" s="1">
        <v>646</v>
      </c>
      <c r="F6371" s="1">
        <v>599</v>
      </c>
      <c r="G6371" s="1">
        <v>1482</v>
      </c>
      <c r="H6371" s="1">
        <v>2095</v>
      </c>
      <c r="I6371" s="1">
        <v>1378</v>
      </c>
      <c r="J6371" s="1">
        <v>744</v>
      </c>
      <c r="K6371">
        <v>2086</v>
      </c>
      <c r="L6371">
        <v>1725</v>
      </c>
      <c r="M6371">
        <v>2005</v>
      </c>
    </row>
    <row r="6372" spans="1:13" x14ac:dyDescent="0.2">
      <c r="A6372" t="s">
        <v>6381</v>
      </c>
      <c r="B6372">
        <v>195</v>
      </c>
      <c r="C6372">
        <v>240</v>
      </c>
      <c r="D6372">
        <v>207</v>
      </c>
      <c r="E6372" s="1">
        <v>79</v>
      </c>
      <c r="F6372" s="1">
        <v>96</v>
      </c>
      <c r="G6372" s="1">
        <v>214</v>
      </c>
      <c r="H6372" s="1">
        <v>313</v>
      </c>
      <c r="I6372" s="1">
        <v>195</v>
      </c>
      <c r="J6372" s="1">
        <v>174</v>
      </c>
      <c r="K6372">
        <v>126</v>
      </c>
      <c r="L6372">
        <v>142</v>
      </c>
      <c r="M6372">
        <v>160</v>
      </c>
    </row>
    <row r="6373" spans="1:13" x14ac:dyDescent="0.2">
      <c r="A6373" t="s">
        <v>6382</v>
      </c>
      <c r="B6373">
        <v>2225</v>
      </c>
      <c r="C6373">
        <v>1975</v>
      </c>
      <c r="D6373">
        <v>1818</v>
      </c>
      <c r="E6373" s="1">
        <v>761</v>
      </c>
      <c r="F6373" s="1">
        <v>793</v>
      </c>
      <c r="G6373" s="1">
        <v>1706</v>
      </c>
      <c r="H6373" s="1">
        <v>2584</v>
      </c>
      <c r="I6373" s="1">
        <v>1848</v>
      </c>
      <c r="J6373" s="1">
        <v>1138</v>
      </c>
      <c r="K6373">
        <v>1405</v>
      </c>
      <c r="L6373">
        <v>1434</v>
      </c>
      <c r="M6373">
        <v>1610</v>
      </c>
    </row>
    <row r="6374" spans="1:13" x14ac:dyDescent="0.2">
      <c r="A6374" t="s">
        <v>6383</v>
      </c>
      <c r="B6374">
        <v>234</v>
      </c>
      <c r="C6374">
        <v>171</v>
      </c>
      <c r="D6374">
        <v>242</v>
      </c>
      <c r="E6374" s="1">
        <v>63</v>
      </c>
      <c r="F6374" s="1">
        <v>66</v>
      </c>
      <c r="G6374" s="1">
        <v>148</v>
      </c>
      <c r="H6374" s="1">
        <v>260</v>
      </c>
      <c r="I6374" s="1">
        <v>136</v>
      </c>
      <c r="J6374" s="1">
        <v>120</v>
      </c>
      <c r="K6374">
        <v>161</v>
      </c>
      <c r="L6374">
        <v>150</v>
      </c>
      <c r="M6374">
        <v>118</v>
      </c>
    </row>
    <row r="6375" spans="1:13" x14ac:dyDescent="0.2">
      <c r="A6375" t="s">
        <v>6384</v>
      </c>
      <c r="B6375">
        <v>803</v>
      </c>
      <c r="C6375">
        <v>936</v>
      </c>
      <c r="D6375">
        <v>877</v>
      </c>
      <c r="E6375" s="1">
        <v>334</v>
      </c>
      <c r="F6375" s="1">
        <v>346</v>
      </c>
      <c r="G6375" s="1">
        <v>850</v>
      </c>
      <c r="H6375" s="1">
        <v>631</v>
      </c>
      <c r="I6375" s="1">
        <v>530</v>
      </c>
      <c r="J6375" s="1">
        <v>242</v>
      </c>
      <c r="K6375">
        <v>446</v>
      </c>
      <c r="L6375">
        <v>469</v>
      </c>
      <c r="M6375">
        <v>527</v>
      </c>
    </row>
    <row r="6376" spans="1:13" x14ac:dyDescent="0.2">
      <c r="A6376" t="s">
        <v>6385</v>
      </c>
      <c r="B6376">
        <v>5766</v>
      </c>
      <c r="C6376">
        <v>4686</v>
      </c>
      <c r="D6376">
        <v>5603</v>
      </c>
      <c r="E6376" s="1">
        <v>2277</v>
      </c>
      <c r="F6376" s="1">
        <v>1974</v>
      </c>
      <c r="G6376" s="1">
        <v>4585</v>
      </c>
      <c r="H6376" s="1">
        <v>9087</v>
      </c>
      <c r="I6376" s="1">
        <v>5770</v>
      </c>
      <c r="J6376" s="1">
        <v>3403</v>
      </c>
      <c r="K6376">
        <v>8359</v>
      </c>
      <c r="L6376">
        <v>7100</v>
      </c>
      <c r="M6376">
        <v>8341</v>
      </c>
    </row>
    <row r="6377" spans="1:13" x14ac:dyDescent="0.2">
      <c r="A6377" t="s">
        <v>6386</v>
      </c>
      <c r="B6377">
        <v>978</v>
      </c>
      <c r="C6377">
        <v>996</v>
      </c>
      <c r="D6377">
        <v>897</v>
      </c>
      <c r="E6377" s="1">
        <v>304</v>
      </c>
      <c r="F6377" s="1">
        <v>220</v>
      </c>
      <c r="G6377" s="1">
        <v>532</v>
      </c>
      <c r="H6377" s="1">
        <v>997</v>
      </c>
      <c r="I6377" s="1">
        <v>956</v>
      </c>
      <c r="J6377" s="1">
        <v>425</v>
      </c>
      <c r="K6377">
        <v>1429</v>
      </c>
      <c r="L6377">
        <v>1392</v>
      </c>
      <c r="M6377">
        <v>1577</v>
      </c>
    </row>
    <row r="6378" spans="1:13" x14ac:dyDescent="0.2">
      <c r="A6378" t="s">
        <v>6387</v>
      </c>
      <c r="B6378">
        <v>635</v>
      </c>
      <c r="C6378">
        <v>553</v>
      </c>
      <c r="D6378">
        <v>720</v>
      </c>
      <c r="E6378" s="1">
        <v>138</v>
      </c>
      <c r="F6378" s="1">
        <v>170</v>
      </c>
      <c r="G6378" s="1">
        <v>308</v>
      </c>
      <c r="H6378" s="1">
        <v>644</v>
      </c>
      <c r="I6378" s="1">
        <v>410</v>
      </c>
      <c r="J6378" s="1">
        <v>214</v>
      </c>
      <c r="K6378">
        <v>700</v>
      </c>
      <c r="L6378">
        <v>640</v>
      </c>
      <c r="M6378">
        <v>753</v>
      </c>
    </row>
    <row r="6379" spans="1:13" x14ac:dyDescent="0.2">
      <c r="A6379" t="s">
        <v>6388</v>
      </c>
      <c r="B6379">
        <v>3900</v>
      </c>
      <c r="C6379">
        <v>3650</v>
      </c>
      <c r="D6379">
        <v>3663</v>
      </c>
      <c r="E6379" s="1">
        <v>985</v>
      </c>
      <c r="F6379" s="1">
        <v>908</v>
      </c>
      <c r="G6379" s="1">
        <v>2145</v>
      </c>
      <c r="H6379" s="1">
        <v>3261</v>
      </c>
      <c r="I6379" s="1">
        <v>2311</v>
      </c>
      <c r="J6379" s="1">
        <v>1400</v>
      </c>
      <c r="K6379">
        <v>3941</v>
      </c>
      <c r="L6379">
        <v>3828</v>
      </c>
      <c r="M6379">
        <v>4608</v>
      </c>
    </row>
    <row r="6380" spans="1:13" x14ac:dyDescent="0.2">
      <c r="A6380" t="s">
        <v>6389</v>
      </c>
      <c r="B6380">
        <v>3728</v>
      </c>
      <c r="C6380">
        <v>3381</v>
      </c>
      <c r="D6380">
        <v>4044</v>
      </c>
      <c r="E6380" s="1">
        <v>1507</v>
      </c>
      <c r="F6380" s="1">
        <v>1377</v>
      </c>
      <c r="G6380" s="1">
        <v>3481</v>
      </c>
      <c r="H6380" s="1">
        <v>4752</v>
      </c>
      <c r="I6380" s="1">
        <v>3149</v>
      </c>
      <c r="J6380" s="1">
        <v>2012</v>
      </c>
      <c r="K6380">
        <v>4837</v>
      </c>
      <c r="L6380">
        <v>4517</v>
      </c>
      <c r="M6380">
        <v>4651</v>
      </c>
    </row>
    <row r="6381" spans="1:13" x14ac:dyDescent="0.2">
      <c r="A6381" t="s">
        <v>6390</v>
      </c>
      <c r="B6381">
        <v>9546</v>
      </c>
      <c r="C6381">
        <v>9900</v>
      </c>
      <c r="D6381">
        <v>10286</v>
      </c>
      <c r="E6381" s="1">
        <v>4172</v>
      </c>
      <c r="F6381" s="1">
        <v>3411</v>
      </c>
      <c r="G6381" s="1">
        <v>7823</v>
      </c>
      <c r="H6381" s="1">
        <v>10949</v>
      </c>
      <c r="I6381" s="1">
        <v>8227</v>
      </c>
      <c r="J6381" s="1">
        <v>4166</v>
      </c>
      <c r="K6381">
        <v>10519</v>
      </c>
      <c r="L6381">
        <v>9359</v>
      </c>
      <c r="M6381">
        <v>10613</v>
      </c>
    </row>
    <row r="6382" spans="1:13" x14ac:dyDescent="0.2">
      <c r="A6382" t="s">
        <v>6391</v>
      </c>
      <c r="B6382">
        <v>2274</v>
      </c>
      <c r="C6382">
        <v>2023</v>
      </c>
      <c r="D6382">
        <v>2412</v>
      </c>
      <c r="E6382" s="1">
        <v>1019</v>
      </c>
      <c r="F6382" s="1">
        <v>997</v>
      </c>
      <c r="G6382" s="1">
        <v>2327</v>
      </c>
      <c r="H6382" s="1">
        <v>2506</v>
      </c>
      <c r="I6382" s="1">
        <v>1700</v>
      </c>
      <c r="J6382" s="1">
        <v>811</v>
      </c>
      <c r="K6382">
        <v>2797</v>
      </c>
      <c r="L6382">
        <v>2521</v>
      </c>
      <c r="M6382">
        <v>3028</v>
      </c>
    </row>
    <row r="6383" spans="1:13" x14ac:dyDescent="0.2">
      <c r="A6383" t="s">
        <v>6392</v>
      </c>
      <c r="B6383">
        <v>5211</v>
      </c>
      <c r="C6383">
        <v>4340</v>
      </c>
      <c r="D6383">
        <v>4142</v>
      </c>
      <c r="E6383" s="1">
        <v>1448</v>
      </c>
      <c r="F6383" s="1">
        <v>1450</v>
      </c>
      <c r="G6383" s="1">
        <v>3717</v>
      </c>
      <c r="H6383" s="1">
        <v>5235</v>
      </c>
      <c r="I6383" s="1">
        <v>3599</v>
      </c>
      <c r="J6383" s="1">
        <v>1912</v>
      </c>
      <c r="K6383">
        <v>4465</v>
      </c>
      <c r="L6383">
        <v>4966</v>
      </c>
      <c r="M6383">
        <v>5676</v>
      </c>
    </row>
    <row r="6384" spans="1:13" x14ac:dyDescent="0.2">
      <c r="A6384" t="s">
        <v>6393</v>
      </c>
      <c r="B6384">
        <v>5407</v>
      </c>
      <c r="C6384">
        <v>4587</v>
      </c>
      <c r="D6384">
        <v>5982</v>
      </c>
      <c r="E6384" s="1">
        <v>2421</v>
      </c>
      <c r="F6384" s="1">
        <v>2325</v>
      </c>
      <c r="G6384" s="1">
        <v>5685</v>
      </c>
      <c r="H6384" s="1">
        <v>6575</v>
      </c>
      <c r="I6384" s="1">
        <v>4451</v>
      </c>
      <c r="J6384" s="1">
        <v>2715</v>
      </c>
      <c r="K6384">
        <v>5711</v>
      </c>
      <c r="L6384">
        <v>5064</v>
      </c>
      <c r="M6384">
        <v>5221</v>
      </c>
    </row>
    <row r="6385" spans="1:13" x14ac:dyDescent="0.2">
      <c r="A6385" t="s">
        <v>6394</v>
      </c>
      <c r="B6385">
        <v>14187</v>
      </c>
      <c r="C6385">
        <v>11021</v>
      </c>
      <c r="D6385">
        <v>10536</v>
      </c>
      <c r="E6385" s="1">
        <v>6767</v>
      </c>
      <c r="F6385" s="1">
        <v>5710</v>
      </c>
      <c r="G6385" s="1">
        <v>13230</v>
      </c>
      <c r="H6385" s="1">
        <v>14210</v>
      </c>
      <c r="I6385" s="1">
        <v>10267</v>
      </c>
      <c r="J6385" s="1">
        <v>4793</v>
      </c>
      <c r="K6385">
        <v>13997</v>
      </c>
      <c r="L6385">
        <v>14327</v>
      </c>
      <c r="M6385">
        <v>15981</v>
      </c>
    </row>
    <row r="6386" spans="1:13" x14ac:dyDescent="0.2">
      <c r="A6386" t="s">
        <v>6395</v>
      </c>
      <c r="B6386">
        <v>3454</v>
      </c>
      <c r="C6386">
        <v>3142</v>
      </c>
      <c r="D6386">
        <v>3157</v>
      </c>
      <c r="E6386" s="1">
        <v>1394</v>
      </c>
      <c r="F6386" s="1">
        <v>1332</v>
      </c>
      <c r="G6386" s="1">
        <v>2681</v>
      </c>
      <c r="H6386" s="1">
        <v>2855</v>
      </c>
      <c r="I6386" s="1">
        <v>2067</v>
      </c>
      <c r="J6386" s="1">
        <v>1043</v>
      </c>
      <c r="K6386">
        <v>2809</v>
      </c>
      <c r="L6386">
        <v>3188</v>
      </c>
      <c r="M6386">
        <v>3496</v>
      </c>
    </row>
    <row r="6387" spans="1:13" x14ac:dyDescent="0.2">
      <c r="A6387" t="s">
        <v>6396</v>
      </c>
      <c r="B6387">
        <v>2410</v>
      </c>
      <c r="C6387">
        <v>2051</v>
      </c>
      <c r="D6387">
        <v>2647</v>
      </c>
      <c r="E6387" s="1">
        <v>1178</v>
      </c>
      <c r="F6387" s="1">
        <v>1024</v>
      </c>
      <c r="G6387" s="1">
        <v>2419</v>
      </c>
      <c r="H6387" s="1">
        <v>1906</v>
      </c>
      <c r="I6387" s="1">
        <v>1451</v>
      </c>
      <c r="J6387" s="1">
        <v>742</v>
      </c>
      <c r="K6387">
        <v>1772</v>
      </c>
      <c r="L6387">
        <v>1719</v>
      </c>
      <c r="M6387">
        <v>1751</v>
      </c>
    </row>
    <row r="6388" spans="1:13" x14ac:dyDescent="0.2">
      <c r="A6388" t="s">
        <v>6397</v>
      </c>
      <c r="B6388">
        <v>2159</v>
      </c>
      <c r="C6388">
        <v>2118</v>
      </c>
      <c r="D6388">
        <v>1885</v>
      </c>
      <c r="E6388" s="1">
        <v>536</v>
      </c>
      <c r="F6388" s="1">
        <v>475</v>
      </c>
      <c r="G6388" s="1">
        <v>1053</v>
      </c>
      <c r="H6388" s="1">
        <v>884</v>
      </c>
      <c r="I6388" s="1">
        <v>622</v>
      </c>
      <c r="J6388" s="1">
        <v>307</v>
      </c>
      <c r="K6388">
        <v>1383</v>
      </c>
      <c r="L6388">
        <v>1190</v>
      </c>
      <c r="M6388">
        <v>1296</v>
      </c>
    </row>
    <row r="6389" spans="1:13" x14ac:dyDescent="0.2">
      <c r="A6389" t="s">
        <v>6398</v>
      </c>
      <c r="B6389">
        <v>6088</v>
      </c>
      <c r="C6389">
        <v>5296</v>
      </c>
      <c r="D6389">
        <v>6747</v>
      </c>
      <c r="E6389" s="1">
        <v>2413</v>
      </c>
      <c r="F6389" s="1">
        <v>2361</v>
      </c>
      <c r="G6389" s="1">
        <v>5705</v>
      </c>
      <c r="H6389" s="1">
        <v>7544</v>
      </c>
      <c r="I6389" s="1">
        <v>4645</v>
      </c>
      <c r="J6389" s="1">
        <v>2393</v>
      </c>
      <c r="K6389">
        <v>5106</v>
      </c>
      <c r="L6389">
        <v>3557</v>
      </c>
      <c r="M6389">
        <v>4218</v>
      </c>
    </row>
    <row r="6390" spans="1:13" x14ac:dyDescent="0.2">
      <c r="A6390" t="s">
        <v>6399</v>
      </c>
      <c r="B6390">
        <v>6446</v>
      </c>
      <c r="C6390">
        <v>5609</v>
      </c>
      <c r="D6390">
        <v>6129</v>
      </c>
      <c r="E6390" s="1">
        <v>2231</v>
      </c>
      <c r="F6390" s="1">
        <v>1958</v>
      </c>
      <c r="G6390" s="1">
        <v>4723</v>
      </c>
      <c r="H6390" s="1">
        <v>5635</v>
      </c>
      <c r="I6390" s="1">
        <v>4301</v>
      </c>
      <c r="J6390" s="1">
        <v>2078</v>
      </c>
      <c r="K6390">
        <v>7487</v>
      </c>
      <c r="L6390">
        <v>6578</v>
      </c>
      <c r="M6390">
        <v>7570</v>
      </c>
    </row>
    <row r="6391" spans="1:13" x14ac:dyDescent="0.2">
      <c r="A6391" t="s">
        <v>6400</v>
      </c>
      <c r="B6391">
        <v>2410</v>
      </c>
      <c r="C6391">
        <v>1979</v>
      </c>
      <c r="D6391">
        <v>2214</v>
      </c>
      <c r="E6391" s="1">
        <v>1119</v>
      </c>
      <c r="F6391" s="1">
        <v>1058</v>
      </c>
      <c r="G6391" s="1">
        <v>2357</v>
      </c>
      <c r="H6391" s="1">
        <v>1152</v>
      </c>
      <c r="I6391" s="1">
        <v>989</v>
      </c>
      <c r="J6391" s="1">
        <v>624</v>
      </c>
      <c r="K6391">
        <v>1875</v>
      </c>
      <c r="L6391">
        <v>1864</v>
      </c>
      <c r="M6391">
        <v>1945</v>
      </c>
    </row>
    <row r="6392" spans="1:13" x14ac:dyDescent="0.2">
      <c r="A6392" t="s">
        <v>6401</v>
      </c>
      <c r="B6392">
        <v>2006</v>
      </c>
      <c r="C6392">
        <v>1946</v>
      </c>
      <c r="D6392">
        <v>2034</v>
      </c>
      <c r="E6392" s="1">
        <v>752</v>
      </c>
      <c r="F6392" s="1">
        <v>707</v>
      </c>
      <c r="G6392" s="1">
        <v>1467</v>
      </c>
      <c r="H6392" s="1">
        <v>2384</v>
      </c>
      <c r="I6392" s="1">
        <v>1575</v>
      </c>
      <c r="J6392" s="1">
        <v>942</v>
      </c>
      <c r="K6392">
        <v>2576</v>
      </c>
      <c r="L6392">
        <v>2396</v>
      </c>
      <c r="M6392">
        <v>2893</v>
      </c>
    </row>
    <row r="6393" spans="1:13" x14ac:dyDescent="0.2">
      <c r="A6393" t="s">
        <v>6402</v>
      </c>
      <c r="B6393">
        <v>4075</v>
      </c>
      <c r="C6393">
        <v>3340</v>
      </c>
      <c r="D6393">
        <v>3331</v>
      </c>
      <c r="E6393" s="1">
        <v>1315</v>
      </c>
      <c r="F6393" s="1">
        <v>1236</v>
      </c>
      <c r="G6393" s="1">
        <v>2987</v>
      </c>
      <c r="H6393" s="1">
        <v>3709</v>
      </c>
      <c r="I6393" s="1">
        <v>2573</v>
      </c>
      <c r="J6393" s="1">
        <v>1436</v>
      </c>
      <c r="K6393">
        <v>3172</v>
      </c>
      <c r="L6393">
        <v>3388</v>
      </c>
      <c r="M6393">
        <v>3800</v>
      </c>
    </row>
    <row r="6394" spans="1:13" x14ac:dyDescent="0.2">
      <c r="A6394" t="s">
        <v>6403</v>
      </c>
      <c r="B6394">
        <v>8527</v>
      </c>
      <c r="C6394">
        <v>6894</v>
      </c>
      <c r="D6394">
        <v>8901</v>
      </c>
      <c r="E6394" s="1">
        <v>3068</v>
      </c>
      <c r="F6394" s="1">
        <v>2334</v>
      </c>
      <c r="G6394" s="1">
        <v>5827</v>
      </c>
      <c r="H6394" s="1">
        <v>10890</v>
      </c>
      <c r="I6394" s="1">
        <v>7820</v>
      </c>
      <c r="J6394" s="1">
        <v>4337</v>
      </c>
      <c r="K6394">
        <v>15126</v>
      </c>
      <c r="L6394">
        <v>11491</v>
      </c>
      <c r="M6394">
        <v>13294</v>
      </c>
    </row>
    <row r="6395" spans="1:13" x14ac:dyDescent="0.2">
      <c r="A6395" t="s">
        <v>6404</v>
      </c>
      <c r="B6395">
        <v>5767</v>
      </c>
      <c r="C6395">
        <v>4624</v>
      </c>
      <c r="D6395">
        <v>5174</v>
      </c>
      <c r="E6395" s="1">
        <v>1933</v>
      </c>
      <c r="F6395" s="1">
        <v>1618</v>
      </c>
      <c r="G6395" s="1">
        <v>3904</v>
      </c>
      <c r="H6395" s="1">
        <v>5841</v>
      </c>
      <c r="I6395" s="1">
        <v>3942</v>
      </c>
      <c r="J6395" s="1">
        <v>2076</v>
      </c>
      <c r="K6395">
        <v>6652</v>
      </c>
      <c r="L6395">
        <v>5573</v>
      </c>
      <c r="M6395">
        <v>6541</v>
      </c>
    </row>
    <row r="6396" spans="1:13" x14ac:dyDescent="0.2">
      <c r="A6396" t="s">
        <v>6405</v>
      </c>
      <c r="B6396">
        <v>82209</v>
      </c>
      <c r="C6396">
        <v>67048</v>
      </c>
      <c r="D6396">
        <v>69540</v>
      </c>
      <c r="E6396" s="1">
        <v>54261</v>
      </c>
      <c r="F6396" s="1">
        <v>51093</v>
      </c>
      <c r="G6396" s="1">
        <v>121176</v>
      </c>
      <c r="H6396" s="1">
        <v>128367</v>
      </c>
      <c r="I6396" s="1">
        <v>101276</v>
      </c>
      <c r="J6396" s="1">
        <v>38324</v>
      </c>
      <c r="K6396">
        <v>27778</v>
      </c>
      <c r="L6396">
        <v>23239</v>
      </c>
      <c r="M6396">
        <v>24311</v>
      </c>
    </row>
    <row r="6397" spans="1:13" x14ac:dyDescent="0.2">
      <c r="A6397" t="s">
        <v>6406</v>
      </c>
      <c r="B6397">
        <v>8087</v>
      </c>
      <c r="C6397">
        <v>6893</v>
      </c>
      <c r="D6397">
        <v>9112</v>
      </c>
      <c r="E6397" s="1">
        <v>2789</v>
      </c>
      <c r="F6397" s="1">
        <v>2395</v>
      </c>
      <c r="G6397" s="1">
        <v>5943</v>
      </c>
      <c r="H6397" s="1">
        <v>9406</v>
      </c>
      <c r="I6397" s="1">
        <v>6142</v>
      </c>
      <c r="J6397" s="1">
        <v>3780</v>
      </c>
      <c r="K6397">
        <v>9237</v>
      </c>
      <c r="L6397">
        <v>6956</v>
      </c>
      <c r="M6397">
        <v>7890</v>
      </c>
    </row>
    <row r="6398" spans="1:13" x14ac:dyDescent="0.2">
      <c r="A6398" t="s">
        <v>6407</v>
      </c>
      <c r="B6398">
        <v>97775</v>
      </c>
      <c r="C6398">
        <v>85154</v>
      </c>
      <c r="D6398">
        <v>93970</v>
      </c>
      <c r="E6398" s="1">
        <v>20521</v>
      </c>
      <c r="F6398" s="1">
        <v>18008</v>
      </c>
      <c r="G6398" s="1">
        <v>45526</v>
      </c>
      <c r="H6398" s="1">
        <v>56462</v>
      </c>
      <c r="I6398" s="1">
        <v>38164</v>
      </c>
      <c r="J6398" s="1">
        <v>23494</v>
      </c>
      <c r="K6398">
        <v>94028</v>
      </c>
      <c r="L6398">
        <v>80681</v>
      </c>
      <c r="M6398">
        <v>91317</v>
      </c>
    </row>
    <row r="6399" spans="1:13" x14ac:dyDescent="0.2">
      <c r="A6399" t="s">
        <v>6408</v>
      </c>
      <c r="B6399">
        <v>1941</v>
      </c>
      <c r="C6399">
        <v>1374</v>
      </c>
      <c r="D6399">
        <v>1697</v>
      </c>
      <c r="E6399" s="1">
        <v>775</v>
      </c>
      <c r="F6399" s="1">
        <v>794</v>
      </c>
      <c r="G6399" s="1">
        <v>1772</v>
      </c>
      <c r="H6399" s="1">
        <v>2582</v>
      </c>
      <c r="I6399" s="1">
        <v>1851</v>
      </c>
      <c r="J6399" s="1">
        <v>1017</v>
      </c>
      <c r="K6399">
        <v>1498</v>
      </c>
      <c r="L6399">
        <v>1538</v>
      </c>
      <c r="M6399">
        <v>1669</v>
      </c>
    </row>
    <row r="6400" spans="1:13" x14ac:dyDescent="0.2">
      <c r="A6400" t="s">
        <v>6409</v>
      </c>
      <c r="B6400">
        <v>1036</v>
      </c>
      <c r="C6400">
        <v>748</v>
      </c>
      <c r="D6400">
        <v>953</v>
      </c>
      <c r="E6400" s="1">
        <v>432</v>
      </c>
      <c r="F6400" s="1">
        <v>464</v>
      </c>
      <c r="G6400" s="1">
        <v>1013</v>
      </c>
      <c r="H6400" s="1">
        <v>1617</v>
      </c>
      <c r="I6400" s="1">
        <v>1127</v>
      </c>
      <c r="J6400" s="1">
        <v>606</v>
      </c>
      <c r="K6400">
        <v>855</v>
      </c>
      <c r="L6400">
        <v>904</v>
      </c>
      <c r="M6400">
        <v>1007</v>
      </c>
    </row>
    <row r="6401" spans="1:13" x14ac:dyDescent="0.2">
      <c r="A6401" t="s">
        <v>6410</v>
      </c>
      <c r="B6401">
        <v>840</v>
      </c>
      <c r="C6401">
        <v>602</v>
      </c>
      <c r="D6401">
        <v>503</v>
      </c>
      <c r="E6401" s="1">
        <v>249</v>
      </c>
      <c r="F6401" s="1">
        <v>248</v>
      </c>
      <c r="G6401" s="1">
        <v>474</v>
      </c>
      <c r="H6401" s="1">
        <v>724</v>
      </c>
      <c r="I6401" s="1">
        <v>547</v>
      </c>
      <c r="J6401" s="1">
        <v>265</v>
      </c>
      <c r="K6401">
        <v>437</v>
      </c>
      <c r="L6401">
        <v>684</v>
      </c>
      <c r="M6401">
        <v>646</v>
      </c>
    </row>
    <row r="6402" spans="1:13" x14ac:dyDescent="0.2">
      <c r="A6402" t="s">
        <v>6411</v>
      </c>
      <c r="B6402">
        <v>4685</v>
      </c>
      <c r="C6402">
        <v>3869</v>
      </c>
      <c r="D6402">
        <v>3691</v>
      </c>
      <c r="E6402" s="1">
        <v>1425</v>
      </c>
      <c r="F6402" s="1">
        <v>1460</v>
      </c>
      <c r="G6402" s="1">
        <v>3260</v>
      </c>
      <c r="H6402" s="1">
        <v>3227</v>
      </c>
      <c r="I6402" s="1">
        <v>2200</v>
      </c>
      <c r="J6402" s="1">
        <v>1274</v>
      </c>
      <c r="K6402">
        <v>2624</v>
      </c>
      <c r="L6402">
        <v>2867</v>
      </c>
      <c r="M6402">
        <v>3214</v>
      </c>
    </row>
    <row r="6403" spans="1:13" x14ac:dyDescent="0.2">
      <c r="A6403" t="s">
        <v>6412</v>
      </c>
      <c r="B6403">
        <v>11093</v>
      </c>
      <c r="C6403">
        <v>9739</v>
      </c>
      <c r="D6403">
        <v>10318</v>
      </c>
      <c r="E6403" s="1">
        <v>4523</v>
      </c>
      <c r="F6403" s="1">
        <v>3963</v>
      </c>
      <c r="G6403" s="1">
        <v>9024</v>
      </c>
      <c r="H6403" s="1">
        <v>15888</v>
      </c>
      <c r="I6403" s="1">
        <v>10412</v>
      </c>
      <c r="J6403" s="1">
        <v>6422</v>
      </c>
      <c r="K6403">
        <v>17426</v>
      </c>
      <c r="L6403">
        <v>14805</v>
      </c>
      <c r="M6403">
        <v>17728</v>
      </c>
    </row>
    <row r="6404" spans="1:13" x14ac:dyDescent="0.2">
      <c r="A6404" t="s">
        <v>6413</v>
      </c>
      <c r="B6404">
        <v>1378</v>
      </c>
      <c r="C6404">
        <v>1137</v>
      </c>
      <c r="D6404">
        <v>1296</v>
      </c>
      <c r="E6404" s="1">
        <v>597</v>
      </c>
      <c r="F6404" s="1">
        <v>501</v>
      </c>
      <c r="G6404" s="1">
        <v>1359</v>
      </c>
      <c r="H6404" s="1">
        <v>1994</v>
      </c>
      <c r="I6404" s="1">
        <v>1429</v>
      </c>
      <c r="J6404" s="1">
        <v>730</v>
      </c>
      <c r="K6404">
        <v>1406</v>
      </c>
      <c r="L6404">
        <v>1414</v>
      </c>
      <c r="M6404">
        <v>1441</v>
      </c>
    </row>
    <row r="6405" spans="1:13" x14ac:dyDescent="0.2">
      <c r="A6405" t="s">
        <v>6414</v>
      </c>
      <c r="B6405">
        <v>11491</v>
      </c>
      <c r="C6405">
        <v>10271</v>
      </c>
      <c r="D6405">
        <v>13148</v>
      </c>
      <c r="E6405" s="1">
        <v>3987</v>
      </c>
      <c r="F6405" s="1">
        <v>3557</v>
      </c>
      <c r="G6405" s="1">
        <v>8344</v>
      </c>
      <c r="H6405" s="1">
        <v>15893</v>
      </c>
      <c r="I6405" s="1">
        <v>9545</v>
      </c>
      <c r="J6405" s="1">
        <v>4859</v>
      </c>
      <c r="K6405">
        <v>17625</v>
      </c>
      <c r="L6405">
        <v>14378</v>
      </c>
      <c r="M6405">
        <v>16789</v>
      </c>
    </row>
    <row r="6406" spans="1:13" x14ac:dyDescent="0.2">
      <c r="A6406" t="s">
        <v>6415</v>
      </c>
      <c r="B6406">
        <v>11174</v>
      </c>
      <c r="C6406">
        <v>9828</v>
      </c>
      <c r="D6406">
        <v>12527</v>
      </c>
      <c r="E6406" s="1">
        <v>3938</v>
      </c>
      <c r="F6406" s="1">
        <v>3529</v>
      </c>
      <c r="G6406" s="1">
        <v>8318</v>
      </c>
      <c r="H6406" s="1">
        <v>15453</v>
      </c>
      <c r="I6406" s="1">
        <v>9328</v>
      </c>
      <c r="J6406" s="1">
        <v>4721</v>
      </c>
      <c r="K6406">
        <v>16767</v>
      </c>
      <c r="L6406">
        <v>14149</v>
      </c>
      <c r="M6406">
        <v>16140</v>
      </c>
    </row>
    <row r="6407" spans="1:13" x14ac:dyDescent="0.2">
      <c r="A6407" t="s">
        <v>6416</v>
      </c>
      <c r="B6407">
        <v>2587</v>
      </c>
      <c r="C6407">
        <v>2541</v>
      </c>
      <c r="D6407">
        <v>2310</v>
      </c>
      <c r="E6407" s="1">
        <v>1072</v>
      </c>
      <c r="F6407" s="1">
        <v>911</v>
      </c>
      <c r="G6407" s="1">
        <v>2261</v>
      </c>
      <c r="H6407" s="1">
        <v>2124</v>
      </c>
      <c r="I6407" s="1">
        <v>1543</v>
      </c>
      <c r="J6407" s="1">
        <v>838</v>
      </c>
      <c r="K6407">
        <v>2514</v>
      </c>
      <c r="L6407">
        <v>2916</v>
      </c>
      <c r="M6407">
        <v>3061</v>
      </c>
    </row>
    <row r="6408" spans="1:13" x14ac:dyDescent="0.2">
      <c r="A6408" t="s">
        <v>6417</v>
      </c>
      <c r="B6408">
        <v>1200</v>
      </c>
      <c r="C6408">
        <v>949</v>
      </c>
      <c r="D6408">
        <v>1169</v>
      </c>
      <c r="E6408" s="1">
        <v>322</v>
      </c>
      <c r="F6408" s="1">
        <v>295</v>
      </c>
      <c r="G6408" s="1">
        <v>758</v>
      </c>
      <c r="H6408" s="1">
        <v>1197</v>
      </c>
      <c r="I6408" s="1">
        <v>829</v>
      </c>
      <c r="J6408" s="1">
        <v>491</v>
      </c>
      <c r="K6408">
        <v>1245</v>
      </c>
      <c r="L6408">
        <v>1198</v>
      </c>
      <c r="M6408">
        <v>1349</v>
      </c>
    </row>
    <row r="6409" spans="1:13" x14ac:dyDescent="0.2">
      <c r="A6409" t="s">
        <v>6418</v>
      </c>
      <c r="B6409">
        <v>2523</v>
      </c>
      <c r="C6409">
        <v>2253</v>
      </c>
      <c r="D6409">
        <v>2204</v>
      </c>
      <c r="E6409" s="1">
        <v>1336</v>
      </c>
      <c r="F6409" s="1">
        <v>1189</v>
      </c>
      <c r="G6409" s="1">
        <v>2760</v>
      </c>
      <c r="H6409" s="1">
        <v>2208</v>
      </c>
      <c r="I6409" s="1">
        <v>1816</v>
      </c>
      <c r="J6409" s="1">
        <v>622</v>
      </c>
      <c r="K6409">
        <v>1417</v>
      </c>
      <c r="L6409">
        <v>1409</v>
      </c>
      <c r="M6409">
        <v>1589</v>
      </c>
    </row>
    <row r="6410" spans="1:13" x14ac:dyDescent="0.2">
      <c r="A6410" t="s">
        <v>6419</v>
      </c>
      <c r="B6410">
        <v>2799</v>
      </c>
      <c r="C6410">
        <v>2988</v>
      </c>
      <c r="D6410">
        <v>2840</v>
      </c>
      <c r="E6410" s="1">
        <v>1229</v>
      </c>
      <c r="F6410" s="1">
        <v>989</v>
      </c>
      <c r="G6410" s="1">
        <v>2130</v>
      </c>
      <c r="H6410" s="1">
        <v>3504</v>
      </c>
      <c r="I6410" s="1">
        <v>2710</v>
      </c>
      <c r="J6410" s="1">
        <v>1448</v>
      </c>
      <c r="K6410">
        <v>5233</v>
      </c>
      <c r="L6410">
        <v>4960</v>
      </c>
      <c r="M6410">
        <v>5306</v>
      </c>
    </row>
    <row r="6411" spans="1:13" x14ac:dyDescent="0.2">
      <c r="A6411" t="s">
        <v>6420</v>
      </c>
      <c r="B6411">
        <v>2375</v>
      </c>
      <c r="C6411">
        <v>2168</v>
      </c>
      <c r="D6411">
        <v>2426</v>
      </c>
      <c r="E6411" s="1">
        <v>809</v>
      </c>
      <c r="F6411" s="1">
        <v>752</v>
      </c>
      <c r="G6411" s="1">
        <v>1842</v>
      </c>
      <c r="H6411" s="1">
        <v>2402</v>
      </c>
      <c r="I6411" s="1">
        <v>1614</v>
      </c>
      <c r="J6411" s="1">
        <v>1090</v>
      </c>
      <c r="K6411">
        <v>2089</v>
      </c>
      <c r="L6411">
        <v>1975</v>
      </c>
      <c r="M6411">
        <v>2049</v>
      </c>
    </row>
    <row r="6412" spans="1:13" x14ac:dyDescent="0.2">
      <c r="A6412" t="s">
        <v>6421</v>
      </c>
      <c r="B6412">
        <v>1918</v>
      </c>
      <c r="C6412">
        <v>1854</v>
      </c>
      <c r="D6412">
        <v>2028</v>
      </c>
      <c r="E6412" s="1">
        <v>648</v>
      </c>
      <c r="F6412" s="1">
        <v>699</v>
      </c>
      <c r="G6412" s="1">
        <v>1503</v>
      </c>
      <c r="H6412" s="1">
        <v>2170</v>
      </c>
      <c r="I6412" s="1">
        <v>1459</v>
      </c>
      <c r="J6412" s="1">
        <v>882</v>
      </c>
      <c r="K6412">
        <v>2090</v>
      </c>
      <c r="L6412">
        <v>1917</v>
      </c>
      <c r="M6412">
        <v>2103</v>
      </c>
    </row>
    <row r="6413" spans="1:13" x14ac:dyDescent="0.2">
      <c r="A6413" t="s">
        <v>6422</v>
      </c>
      <c r="B6413">
        <v>2109</v>
      </c>
      <c r="C6413">
        <v>2033</v>
      </c>
      <c r="D6413">
        <v>2279</v>
      </c>
      <c r="E6413" s="1">
        <v>690</v>
      </c>
      <c r="F6413" s="1">
        <v>754</v>
      </c>
      <c r="G6413" s="1">
        <v>1604</v>
      </c>
      <c r="H6413" s="1">
        <v>2371</v>
      </c>
      <c r="I6413" s="1">
        <v>1566</v>
      </c>
      <c r="J6413" s="1">
        <v>963</v>
      </c>
      <c r="K6413">
        <v>2319</v>
      </c>
      <c r="L6413">
        <v>2098</v>
      </c>
      <c r="M6413">
        <v>2285</v>
      </c>
    </row>
    <row r="6414" spans="1:13" x14ac:dyDescent="0.2">
      <c r="A6414" t="s">
        <v>6423</v>
      </c>
      <c r="B6414">
        <v>3271</v>
      </c>
      <c r="C6414">
        <v>2681</v>
      </c>
      <c r="D6414">
        <v>3465</v>
      </c>
      <c r="E6414" s="1">
        <v>806</v>
      </c>
      <c r="F6414" s="1">
        <v>840</v>
      </c>
      <c r="G6414" s="1">
        <v>1899</v>
      </c>
      <c r="H6414" s="1">
        <v>3567</v>
      </c>
      <c r="I6414" s="1">
        <v>2156</v>
      </c>
      <c r="J6414" s="1">
        <v>1269</v>
      </c>
      <c r="K6414">
        <v>3384</v>
      </c>
      <c r="L6414">
        <v>2881</v>
      </c>
      <c r="M6414">
        <v>3283</v>
      </c>
    </row>
    <row r="6415" spans="1:13" x14ac:dyDescent="0.2">
      <c r="A6415" t="s">
        <v>6424</v>
      </c>
      <c r="B6415">
        <v>2666</v>
      </c>
      <c r="C6415">
        <v>2340</v>
      </c>
      <c r="D6415">
        <v>3067</v>
      </c>
      <c r="E6415" s="1">
        <v>731</v>
      </c>
      <c r="F6415" s="1">
        <v>733</v>
      </c>
      <c r="G6415" s="1">
        <v>1694</v>
      </c>
      <c r="H6415" s="1">
        <v>2866</v>
      </c>
      <c r="I6415" s="1">
        <v>1823</v>
      </c>
      <c r="J6415" s="1">
        <v>1081</v>
      </c>
      <c r="K6415">
        <v>3013</v>
      </c>
      <c r="L6415">
        <v>2541</v>
      </c>
      <c r="M6415">
        <v>2885</v>
      </c>
    </row>
    <row r="6416" spans="1:13" x14ac:dyDescent="0.2">
      <c r="A6416" t="s">
        <v>6425</v>
      </c>
      <c r="B6416">
        <v>880</v>
      </c>
      <c r="C6416">
        <v>718</v>
      </c>
      <c r="D6416">
        <v>840</v>
      </c>
      <c r="E6416" s="1">
        <v>250</v>
      </c>
      <c r="F6416" s="1">
        <v>183</v>
      </c>
      <c r="G6416" s="1">
        <v>534</v>
      </c>
      <c r="H6416" s="1">
        <v>677</v>
      </c>
      <c r="I6416" s="1">
        <v>435</v>
      </c>
      <c r="J6416" s="1">
        <v>259</v>
      </c>
      <c r="K6416">
        <v>911</v>
      </c>
      <c r="L6416">
        <v>831</v>
      </c>
      <c r="M6416">
        <v>1038</v>
      </c>
    </row>
    <row r="6417" spans="1:13" x14ac:dyDescent="0.2">
      <c r="A6417" t="s">
        <v>6426</v>
      </c>
      <c r="B6417">
        <v>1790</v>
      </c>
      <c r="C6417">
        <v>1513</v>
      </c>
      <c r="D6417">
        <v>1994</v>
      </c>
      <c r="E6417" s="1">
        <v>750</v>
      </c>
      <c r="F6417" s="1">
        <v>581</v>
      </c>
      <c r="G6417" s="1">
        <v>1488</v>
      </c>
      <c r="H6417" s="1">
        <v>1810</v>
      </c>
      <c r="I6417" s="1">
        <v>1191</v>
      </c>
      <c r="J6417" s="1">
        <v>688</v>
      </c>
      <c r="K6417">
        <v>2024</v>
      </c>
      <c r="L6417">
        <v>1780</v>
      </c>
      <c r="M6417">
        <v>1899</v>
      </c>
    </row>
    <row r="6418" spans="1:13" x14ac:dyDescent="0.2">
      <c r="A6418" t="s">
        <v>6427</v>
      </c>
      <c r="B6418">
        <v>2291</v>
      </c>
      <c r="C6418">
        <v>2256</v>
      </c>
      <c r="D6418">
        <v>2367</v>
      </c>
      <c r="E6418" s="1">
        <v>896</v>
      </c>
      <c r="F6418" s="1">
        <v>732</v>
      </c>
      <c r="G6418" s="1">
        <v>1843</v>
      </c>
      <c r="H6418" s="1">
        <v>2117</v>
      </c>
      <c r="I6418" s="1">
        <v>1532</v>
      </c>
      <c r="J6418" s="1">
        <v>811</v>
      </c>
      <c r="K6418">
        <v>2598</v>
      </c>
      <c r="L6418">
        <v>2428</v>
      </c>
      <c r="M6418">
        <v>2884</v>
      </c>
    </row>
    <row r="6419" spans="1:13" x14ac:dyDescent="0.2">
      <c r="A6419" t="s">
        <v>6428</v>
      </c>
      <c r="B6419">
        <v>2132</v>
      </c>
      <c r="C6419">
        <v>1847</v>
      </c>
      <c r="D6419">
        <v>2278</v>
      </c>
      <c r="E6419" s="1">
        <v>762</v>
      </c>
      <c r="F6419" s="1">
        <v>667</v>
      </c>
      <c r="G6419" s="1">
        <v>1499</v>
      </c>
      <c r="H6419" s="1">
        <v>2136</v>
      </c>
      <c r="I6419" s="1">
        <v>1398</v>
      </c>
      <c r="J6419" s="1">
        <v>770</v>
      </c>
      <c r="K6419">
        <v>2199</v>
      </c>
      <c r="L6419">
        <v>1946</v>
      </c>
      <c r="M6419">
        <v>2070</v>
      </c>
    </row>
    <row r="6420" spans="1:13" x14ac:dyDescent="0.2">
      <c r="A6420" t="s">
        <v>6429</v>
      </c>
      <c r="B6420">
        <v>3852</v>
      </c>
      <c r="C6420">
        <v>3231</v>
      </c>
      <c r="D6420">
        <v>4121</v>
      </c>
      <c r="E6420" s="1">
        <v>1294</v>
      </c>
      <c r="F6420" s="1">
        <v>1230</v>
      </c>
      <c r="G6420" s="1">
        <v>2840</v>
      </c>
      <c r="H6420" s="1">
        <v>5802</v>
      </c>
      <c r="I6420" s="1">
        <v>3866</v>
      </c>
      <c r="J6420" s="1">
        <v>2996</v>
      </c>
      <c r="K6420">
        <v>6498</v>
      </c>
      <c r="L6420">
        <v>5087</v>
      </c>
      <c r="M6420">
        <v>6047</v>
      </c>
    </row>
    <row r="6421" spans="1:13" x14ac:dyDescent="0.2">
      <c r="A6421" t="s">
        <v>6430</v>
      </c>
      <c r="B6421">
        <v>932</v>
      </c>
      <c r="C6421">
        <v>960</v>
      </c>
      <c r="D6421">
        <v>1491</v>
      </c>
      <c r="E6421" s="1">
        <v>386</v>
      </c>
      <c r="F6421" s="1">
        <v>426</v>
      </c>
      <c r="G6421" s="1">
        <v>939</v>
      </c>
      <c r="H6421" s="1">
        <v>1887</v>
      </c>
      <c r="I6421" s="1">
        <v>1161</v>
      </c>
      <c r="J6421" s="1">
        <v>1065</v>
      </c>
      <c r="K6421">
        <v>1949</v>
      </c>
      <c r="L6421">
        <v>1323</v>
      </c>
      <c r="M6421">
        <v>1517</v>
      </c>
    </row>
    <row r="6422" spans="1:13" x14ac:dyDescent="0.2">
      <c r="A6422" t="s">
        <v>6431</v>
      </c>
      <c r="B6422">
        <v>2337</v>
      </c>
      <c r="C6422">
        <v>2169</v>
      </c>
      <c r="D6422">
        <v>1930</v>
      </c>
      <c r="E6422" s="1">
        <v>702</v>
      </c>
      <c r="F6422" s="1">
        <v>630</v>
      </c>
      <c r="G6422" s="1">
        <v>1470</v>
      </c>
      <c r="H6422" s="1">
        <v>2415</v>
      </c>
      <c r="I6422" s="1">
        <v>1795</v>
      </c>
      <c r="J6422" s="1">
        <v>971</v>
      </c>
      <c r="K6422">
        <v>2798</v>
      </c>
      <c r="L6422">
        <v>2976</v>
      </c>
      <c r="M6422">
        <v>3653</v>
      </c>
    </row>
    <row r="6423" spans="1:13" x14ac:dyDescent="0.2">
      <c r="A6423" t="s">
        <v>6432</v>
      </c>
      <c r="B6423">
        <v>868</v>
      </c>
      <c r="C6423">
        <v>840</v>
      </c>
      <c r="D6423">
        <v>1028</v>
      </c>
      <c r="E6423" s="1">
        <v>382</v>
      </c>
      <c r="F6423" s="1">
        <v>237</v>
      </c>
      <c r="G6423" s="1">
        <v>678</v>
      </c>
      <c r="H6423" s="1">
        <v>1250</v>
      </c>
      <c r="I6423" s="1">
        <v>858</v>
      </c>
      <c r="J6423" s="1">
        <v>533</v>
      </c>
      <c r="K6423">
        <v>1121</v>
      </c>
      <c r="L6423">
        <v>778</v>
      </c>
      <c r="M6423">
        <v>920</v>
      </c>
    </row>
    <row r="6424" spans="1:13" x14ac:dyDescent="0.2">
      <c r="A6424" t="s">
        <v>6433</v>
      </c>
      <c r="B6424">
        <v>9253</v>
      </c>
      <c r="C6424">
        <v>9383</v>
      </c>
      <c r="D6424">
        <v>7116</v>
      </c>
      <c r="E6424" s="1">
        <v>3642</v>
      </c>
      <c r="F6424" s="1">
        <v>3360</v>
      </c>
      <c r="G6424" s="1">
        <v>7584</v>
      </c>
      <c r="H6424" s="1">
        <v>13737</v>
      </c>
      <c r="I6424" s="1">
        <v>10069</v>
      </c>
      <c r="J6424" s="1">
        <v>6054</v>
      </c>
      <c r="K6424">
        <v>10438</v>
      </c>
      <c r="L6424">
        <v>13975</v>
      </c>
      <c r="M6424">
        <v>15718</v>
      </c>
    </row>
    <row r="6425" spans="1:13" x14ac:dyDescent="0.2">
      <c r="A6425" t="s">
        <v>6434</v>
      </c>
      <c r="B6425">
        <v>6344</v>
      </c>
      <c r="C6425">
        <v>5763</v>
      </c>
      <c r="D6425">
        <v>5827</v>
      </c>
      <c r="E6425" s="1">
        <v>1940</v>
      </c>
      <c r="F6425" s="1">
        <v>1864</v>
      </c>
      <c r="G6425" s="1">
        <v>4529</v>
      </c>
      <c r="H6425" s="1">
        <v>6327</v>
      </c>
      <c r="I6425" s="1">
        <v>4095</v>
      </c>
      <c r="J6425" s="1">
        <v>2344</v>
      </c>
      <c r="K6425">
        <v>6640</v>
      </c>
      <c r="L6425">
        <v>6533</v>
      </c>
      <c r="M6425">
        <v>7243</v>
      </c>
    </row>
    <row r="6426" spans="1:13" x14ac:dyDescent="0.2">
      <c r="A6426" t="s">
        <v>6435</v>
      </c>
      <c r="B6426">
        <v>110</v>
      </c>
      <c r="C6426">
        <v>99</v>
      </c>
      <c r="D6426">
        <v>112</v>
      </c>
      <c r="E6426" s="1">
        <v>23</v>
      </c>
      <c r="F6426" s="1">
        <v>31</v>
      </c>
      <c r="G6426" s="1">
        <v>58</v>
      </c>
      <c r="H6426" s="1">
        <v>101</v>
      </c>
      <c r="I6426" s="1">
        <v>56</v>
      </c>
      <c r="J6426" s="1">
        <v>47</v>
      </c>
      <c r="K6426">
        <v>58</v>
      </c>
      <c r="L6426">
        <v>76</v>
      </c>
      <c r="M6426">
        <v>89</v>
      </c>
    </row>
    <row r="6427" spans="1:13" x14ac:dyDescent="0.2">
      <c r="A6427" t="s">
        <v>6436</v>
      </c>
      <c r="B6427">
        <v>19732</v>
      </c>
      <c r="C6427">
        <v>15811</v>
      </c>
      <c r="D6427">
        <v>13304</v>
      </c>
      <c r="E6427" s="1">
        <v>3732</v>
      </c>
      <c r="F6427" s="1">
        <v>3079</v>
      </c>
      <c r="G6427" s="1">
        <v>7740</v>
      </c>
      <c r="H6427" s="1">
        <v>12673</v>
      </c>
      <c r="I6427" s="1">
        <v>7586</v>
      </c>
      <c r="J6427" s="1">
        <v>4740</v>
      </c>
      <c r="K6427">
        <v>11859</v>
      </c>
      <c r="L6427">
        <v>12388</v>
      </c>
      <c r="M6427">
        <v>15346</v>
      </c>
    </row>
    <row r="6428" spans="1:13" x14ac:dyDescent="0.2">
      <c r="A6428" t="s">
        <v>6437</v>
      </c>
      <c r="B6428">
        <v>768</v>
      </c>
      <c r="C6428">
        <v>618</v>
      </c>
      <c r="D6428">
        <v>679</v>
      </c>
      <c r="E6428" s="1">
        <v>296</v>
      </c>
      <c r="F6428" s="1">
        <v>285</v>
      </c>
      <c r="G6428" s="1">
        <v>652</v>
      </c>
      <c r="H6428" s="1">
        <v>865</v>
      </c>
      <c r="I6428" s="1">
        <v>554</v>
      </c>
      <c r="J6428" s="1">
        <v>292</v>
      </c>
      <c r="K6428">
        <v>639</v>
      </c>
      <c r="L6428">
        <v>614</v>
      </c>
      <c r="M6428">
        <v>669</v>
      </c>
    </row>
    <row r="6429" spans="1:13" x14ac:dyDescent="0.2">
      <c r="A6429" t="s">
        <v>6438</v>
      </c>
      <c r="B6429">
        <v>2251</v>
      </c>
      <c r="C6429">
        <v>1930</v>
      </c>
      <c r="D6429">
        <v>2597</v>
      </c>
      <c r="E6429" s="1">
        <v>991</v>
      </c>
      <c r="F6429" s="1">
        <v>775</v>
      </c>
      <c r="G6429" s="1">
        <v>1961</v>
      </c>
      <c r="H6429" s="1">
        <v>2581</v>
      </c>
      <c r="I6429" s="1">
        <v>1590</v>
      </c>
      <c r="J6429" s="1">
        <v>816</v>
      </c>
      <c r="K6429">
        <v>2525</v>
      </c>
      <c r="L6429">
        <v>1976</v>
      </c>
      <c r="M6429">
        <v>2321</v>
      </c>
    </row>
    <row r="6430" spans="1:13" x14ac:dyDescent="0.2">
      <c r="A6430" t="s">
        <v>6439</v>
      </c>
      <c r="B6430">
        <v>1254</v>
      </c>
      <c r="C6430">
        <v>1136</v>
      </c>
      <c r="D6430">
        <v>1438</v>
      </c>
      <c r="E6430" s="1">
        <v>475</v>
      </c>
      <c r="F6430" s="1">
        <v>332</v>
      </c>
      <c r="G6430" s="1">
        <v>921</v>
      </c>
      <c r="H6430" s="1">
        <v>1354</v>
      </c>
      <c r="I6430" s="1">
        <v>930</v>
      </c>
      <c r="J6430" s="1">
        <v>436</v>
      </c>
      <c r="K6430">
        <v>1441</v>
      </c>
      <c r="L6430">
        <v>1015</v>
      </c>
      <c r="M6430">
        <v>1261</v>
      </c>
    </row>
    <row r="6431" spans="1:13" x14ac:dyDescent="0.2">
      <c r="A6431" t="s">
        <v>6440</v>
      </c>
      <c r="B6431">
        <v>3174</v>
      </c>
      <c r="C6431">
        <v>3190</v>
      </c>
      <c r="D6431">
        <v>3826</v>
      </c>
      <c r="E6431" s="1">
        <v>1493</v>
      </c>
      <c r="F6431" s="1">
        <v>1560</v>
      </c>
      <c r="G6431" s="1">
        <v>3352</v>
      </c>
      <c r="H6431" s="1">
        <v>7326</v>
      </c>
      <c r="I6431" s="1">
        <v>4861</v>
      </c>
      <c r="J6431" s="1">
        <v>2822</v>
      </c>
      <c r="K6431">
        <v>8657</v>
      </c>
      <c r="L6431">
        <v>6832</v>
      </c>
      <c r="M6431">
        <v>7622</v>
      </c>
    </row>
    <row r="6432" spans="1:13" x14ac:dyDescent="0.2">
      <c r="A6432" t="s">
        <v>6441</v>
      </c>
      <c r="B6432">
        <v>1603</v>
      </c>
      <c r="C6432">
        <v>1437</v>
      </c>
      <c r="D6432">
        <v>1770</v>
      </c>
      <c r="E6432" s="1">
        <v>684</v>
      </c>
      <c r="F6432" s="1">
        <v>672</v>
      </c>
      <c r="G6432" s="1">
        <v>1501</v>
      </c>
      <c r="H6432" s="1">
        <v>2071</v>
      </c>
      <c r="I6432" s="1">
        <v>1429</v>
      </c>
      <c r="J6432" s="1">
        <v>792</v>
      </c>
      <c r="K6432">
        <v>2438</v>
      </c>
      <c r="L6432">
        <v>1871</v>
      </c>
      <c r="M6432">
        <v>2297</v>
      </c>
    </row>
    <row r="6433" spans="1:13" x14ac:dyDescent="0.2">
      <c r="A6433" t="s">
        <v>6442</v>
      </c>
      <c r="B6433">
        <v>1471</v>
      </c>
      <c r="C6433">
        <v>1215</v>
      </c>
      <c r="D6433">
        <v>1177</v>
      </c>
      <c r="E6433" s="1">
        <v>564</v>
      </c>
      <c r="F6433" s="1">
        <v>400</v>
      </c>
      <c r="G6433" s="1">
        <v>1033</v>
      </c>
      <c r="H6433" s="1">
        <v>1746</v>
      </c>
      <c r="I6433" s="1">
        <v>1006</v>
      </c>
      <c r="J6433" s="1">
        <v>566</v>
      </c>
      <c r="K6433">
        <v>1665</v>
      </c>
      <c r="L6433">
        <v>1491</v>
      </c>
      <c r="M6433">
        <v>1771</v>
      </c>
    </row>
    <row r="6434" spans="1:13" x14ac:dyDescent="0.2">
      <c r="A6434" t="s">
        <v>6443</v>
      </c>
      <c r="B6434">
        <v>6089</v>
      </c>
      <c r="C6434">
        <v>5481</v>
      </c>
      <c r="D6434">
        <v>5636</v>
      </c>
      <c r="E6434" s="1">
        <v>2635</v>
      </c>
      <c r="F6434" s="1">
        <v>2160</v>
      </c>
      <c r="G6434" s="1">
        <v>5146</v>
      </c>
      <c r="H6434" s="1">
        <v>7084</v>
      </c>
      <c r="I6434" s="1">
        <v>5214</v>
      </c>
      <c r="J6434" s="1">
        <v>2673</v>
      </c>
      <c r="K6434">
        <v>6159</v>
      </c>
      <c r="L6434">
        <v>5774</v>
      </c>
      <c r="M6434">
        <v>6356</v>
      </c>
    </row>
    <row r="6435" spans="1:13" x14ac:dyDescent="0.2">
      <c r="A6435" t="s">
        <v>6444</v>
      </c>
      <c r="B6435">
        <v>2811</v>
      </c>
      <c r="C6435">
        <v>2989</v>
      </c>
      <c r="D6435">
        <v>3333</v>
      </c>
      <c r="E6435" s="1">
        <v>1053</v>
      </c>
      <c r="F6435" s="1">
        <v>981</v>
      </c>
      <c r="G6435" s="1">
        <v>2417</v>
      </c>
      <c r="H6435" s="1">
        <v>3497</v>
      </c>
      <c r="I6435" s="1">
        <v>2410</v>
      </c>
      <c r="J6435" s="1">
        <v>1470</v>
      </c>
      <c r="K6435">
        <v>3222</v>
      </c>
      <c r="L6435">
        <v>3177</v>
      </c>
      <c r="M6435">
        <v>3659</v>
      </c>
    </row>
    <row r="6436" spans="1:13" x14ac:dyDescent="0.2">
      <c r="A6436" t="s">
        <v>6445</v>
      </c>
      <c r="B6436">
        <v>58115</v>
      </c>
      <c r="C6436">
        <v>44670</v>
      </c>
      <c r="D6436">
        <v>45994</v>
      </c>
      <c r="E6436" s="1">
        <v>15705</v>
      </c>
      <c r="F6436" s="1">
        <v>13325</v>
      </c>
      <c r="G6436" s="1">
        <v>32598</v>
      </c>
      <c r="H6436" s="1">
        <v>34434</v>
      </c>
      <c r="I6436" s="1">
        <v>23353</v>
      </c>
      <c r="J6436" s="1">
        <v>11462</v>
      </c>
      <c r="K6436">
        <v>53935</v>
      </c>
      <c r="L6436">
        <v>46642</v>
      </c>
      <c r="M6436">
        <v>53361</v>
      </c>
    </row>
    <row r="6437" spans="1:13" x14ac:dyDescent="0.2">
      <c r="A6437" t="s">
        <v>6446</v>
      </c>
      <c r="B6437">
        <v>2</v>
      </c>
      <c r="C6437">
        <v>2</v>
      </c>
      <c r="D6437">
        <v>1</v>
      </c>
      <c r="E6437" s="1">
        <v>0</v>
      </c>
      <c r="F6437" s="1">
        <v>0</v>
      </c>
      <c r="G6437" s="1">
        <v>8</v>
      </c>
      <c r="H6437" s="1">
        <v>0</v>
      </c>
      <c r="I6437" s="1">
        <v>2</v>
      </c>
      <c r="J6437" s="1">
        <v>3</v>
      </c>
      <c r="K6437">
        <v>0</v>
      </c>
      <c r="L6437">
        <v>4</v>
      </c>
      <c r="M6437">
        <v>0</v>
      </c>
    </row>
    <row r="6438" spans="1:13" x14ac:dyDescent="0.2">
      <c r="A6438" t="s">
        <v>6447</v>
      </c>
      <c r="B6438">
        <v>8510</v>
      </c>
      <c r="C6438">
        <v>8014</v>
      </c>
      <c r="D6438">
        <v>9198</v>
      </c>
      <c r="E6438" s="1">
        <v>2888</v>
      </c>
      <c r="F6438" s="1">
        <v>2770</v>
      </c>
      <c r="G6438" s="1">
        <v>6456</v>
      </c>
      <c r="H6438" s="1">
        <v>8070</v>
      </c>
      <c r="I6438" s="1">
        <v>5546</v>
      </c>
      <c r="J6438" s="1">
        <v>3522</v>
      </c>
      <c r="K6438">
        <v>7982</v>
      </c>
      <c r="L6438">
        <v>7571</v>
      </c>
      <c r="M6438">
        <v>8812</v>
      </c>
    </row>
    <row r="6439" spans="1:13" x14ac:dyDescent="0.2">
      <c r="A6439" t="s">
        <v>6448</v>
      </c>
      <c r="B6439">
        <v>1688</v>
      </c>
      <c r="C6439">
        <v>1416</v>
      </c>
      <c r="D6439">
        <v>1799</v>
      </c>
      <c r="E6439" s="1">
        <v>595</v>
      </c>
      <c r="F6439" s="1">
        <v>575</v>
      </c>
      <c r="G6439" s="1">
        <v>1202</v>
      </c>
      <c r="H6439" s="1">
        <v>1882</v>
      </c>
      <c r="I6439" s="1">
        <v>1277</v>
      </c>
      <c r="J6439" s="1">
        <v>694</v>
      </c>
      <c r="K6439">
        <v>1642</v>
      </c>
      <c r="L6439">
        <v>1306</v>
      </c>
      <c r="M6439">
        <v>1572</v>
      </c>
    </row>
    <row r="6440" spans="1:13" x14ac:dyDescent="0.2">
      <c r="A6440" t="s">
        <v>6449</v>
      </c>
      <c r="B6440">
        <v>309</v>
      </c>
      <c r="C6440">
        <v>303</v>
      </c>
      <c r="D6440">
        <v>411</v>
      </c>
      <c r="E6440" s="1">
        <v>109</v>
      </c>
      <c r="F6440" s="1">
        <v>118</v>
      </c>
      <c r="G6440" s="1">
        <v>241</v>
      </c>
      <c r="H6440" s="1">
        <v>104</v>
      </c>
      <c r="I6440" s="1">
        <v>94</v>
      </c>
      <c r="J6440" s="1">
        <v>58</v>
      </c>
      <c r="K6440">
        <v>81</v>
      </c>
      <c r="L6440">
        <v>65</v>
      </c>
      <c r="M6440">
        <v>107</v>
      </c>
    </row>
    <row r="6441" spans="1:13" x14ac:dyDescent="0.2">
      <c r="A6441" t="s">
        <v>6450</v>
      </c>
      <c r="B6441">
        <v>1195</v>
      </c>
      <c r="C6441">
        <v>1049</v>
      </c>
      <c r="D6441">
        <v>1430</v>
      </c>
      <c r="E6441" s="1">
        <v>451</v>
      </c>
      <c r="F6441" s="1">
        <v>389</v>
      </c>
      <c r="G6441" s="1">
        <v>904</v>
      </c>
      <c r="H6441" s="1">
        <v>464</v>
      </c>
      <c r="I6441" s="1">
        <v>354</v>
      </c>
      <c r="J6441" s="1">
        <v>188</v>
      </c>
      <c r="K6441">
        <v>343</v>
      </c>
      <c r="L6441">
        <v>292</v>
      </c>
      <c r="M6441">
        <v>372</v>
      </c>
    </row>
    <row r="6442" spans="1:13" x14ac:dyDescent="0.2">
      <c r="A6442" t="s">
        <v>6451</v>
      </c>
      <c r="B6442">
        <v>4598</v>
      </c>
      <c r="C6442">
        <v>4167</v>
      </c>
      <c r="D6442">
        <v>3609</v>
      </c>
      <c r="E6442" s="1">
        <v>1654</v>
      </c>
      <c r="F6442" s="1">
        <v>1504</v>
      </c>
      <c r="G6442" s="1">
        <v>2969</v>
      </c>
      <c r="H6442" s="1">
        <v>2918</v>
      </c>
      <c r="I6442" s="1">
        <v>1998</v>
      </c>
      <c r="J6442" s="1">
        <v>1051</v>
      </c>
      <c r="K6442">
        <v>2867</v>
      </c>
      <c r="L6442">
        <v>3084</v>
      </c>
      <c r="M6442">
        <v>3539</v>
      </c>
    </row>
    <row r="6443" spans="1:13" x14ac:dyDescent="0.2">
      <c r="A6443" t="s">
        <v>6452</v>
      </c>
      <c r="B6443">
        <v>173873</v>
      </c>
      <c r="C6443">
        <v>145586</v>
      </c>
      <c r="D6443">
        <v>208275</v>
      </c>
      <c r="E6443" s="1">
        <v>56254</v>
      </c>
      <c r="F6443" s="1">
        <v>52727</v>
      </c>
      <c r="G6443" s="1">
        <v>128867</v>
      </c>
      <c r="H6443" s="1">
        <v>188287</v>
      </c>
      <c r="I6443" s="1">
        <v>122716</v>
      </c>
      <c r="J6443" s="1">
        <v>74197</v>
      </c>
      <c r="K6443">
        <v>231325</v>
      </c>
      <c r="L6443">
        <v>148318</v>
      </c>
      <c r="M6443">
        <v>171674</v>
      </c>
    </row>
    <row r="6444" spans="1:13" x14ac:dyDescent="0.2">
      <c r="A6444" t="s">
        <v>6453</v>
      </c>
      <c r="B6444">
        <v>3931</v>
      </c>
      <c r="C6444">
        <v>3987</v>
      </c>
      <c r="D6444">
        <v>3564</v>
      </c>
      <c r="E6444" s="1">
        <v>1725</v>
      </c>
      <c r="F6444" s="1">
        <v>1572</v>
      </c>
      <c r="G6444" s="1">
        <v>3767</v>
      </c>
      <c r="H6444" s="1">
        <v>3473</v>
      </c>
      <c r="I6444" s="1">
        <v>2626</v>
      </c>
      <c r="J6444" s="1">
        <v>1332</v>
      </c>
      <c r="K6444">
        <v>2436</v>
      </c>
      <c r="L6444">
        <v>2687</v>
      </c>
      <c r="M6444">
        <v>2785</v>
      </c>
    </row>
    <row r="6445" spans="1:13" x14ac:dyDescent="0.2">
      <c r="A6445" t="s">
        <v>6454</v>
      </c>
      <c r="B6445">
        <v>1895</v>
      </c>
      <c r="C6445">
        <v>1728</v>
      </c>
      <c r="D6445">
        <v>1901</v>
      </c>
      <c r="E6445" s="1">
        <v>570</v>
      </c>
      <c r="F6445" s="1">
        <v>535</v>
      </c>
      <c r="G6445" s="1">
        <v>1324</v>
      </c>
      <c r="H6445" s="1">
        <v>1873</v>
      </c>
      <c r="I6445" s="1">
        <v>1306</v>
      </c>
      <c r="J6445" s="1">
        <v>726</v>
      </c>
      <c r="K6445">
        <v>2048</v>
      </c>
      <c r="L6445">
        <v>2135</v>
      </c>
      <c r="M6445">
        <v>2414</v>
      </c>
    </row>
    <row r="6446" spans="1:13" x14ac:dyDescent="0.2">
      <c r="A6446" t="s">
        <v>6455</v>
      </c>
      <c r="B6446">
        <v>3193</v>
      </c>
      <c r="C6446">
        <v>2644</v>
      </c>
      <c r="D6446">
        <v>3009</v>
      </c>
      <c r="E6446" s="1">
        <v>1205</v>
      </c>
      <c r="F6446" s="1">
        <v>1122</v>
      </c>
      <c r="G6446" s="1">
        <v>2714</v>
      </c>
      <c r="H6446" s="1">
        <v>4036</v>
      </c>
      <c r="I6446" s="1">
        <v>2827</v>
      </c>
      <c r="J6446" s="1">
        <v>1411</v>
      </c>
      <c r="K6446">
        <v>4579</v>
      </c>
      <c r="L6446">
        <v>4336</v>
      </c>
      <c r="M6446">
        <v>4724</v>
      </c>
    </row>
    <row r="6447" spans="1:13" x14ac:dyDescent="0.2">
      <c r="A6447" t="s">
        <v>6456</v>
      </c>
      <c r="B6447">
        <v>2335</v>
      </c>
      <c r="C6447">
        <v>2082</v>
      </c>
      <c r="D6447">
        <v>2261</v>
      </c>
      <c r="E6447" s="1">
        <v>858</v>
      </c>
      <c r="F6447" s="1">
        <v>789</v>
      </c>
      <c r="G6447" s="1">
        <v>1821</v>
      </c>
      <c r="H6447" s="1">
        <v>2115</v>
      </c>
      <c r="I6447" s="1">
        <v>1551</v>
      </c>
      <c r="J6447" s="1">
        <v>850</v>
      </c>
      <c r="K6447">
        <v>1929</v>
      </c>
      <c r="L6447">
        <v>1873</v>
      </c>
      <c r="M6447">
        <v>2080</v>
      </c>
    </row>
    <row r="6448" spans="1:13" x14ac:dyDescent="0.2">
      <c r="A6448" t="s">
        <v>6457</v>
      </c>
      <c r="B6448">
        <v>1761</v>
      </c>
      <c r="C6448">
        <v>1660</v>
      </c>
      <c r="D6448">
        <v>2045</v>
      </c>
      <c r="E6448" s="1">
        <v>778</v>
      </c>
      <c r="F6448" s="1">
        <v>617</v>
      </c>
      <c r="G6448" s="1">
        <v>1637</v>
      </c>
      <c r="H6448" s="1">
        <v>1807</v>
      </c>
      <c r="I6448" s="1">
        <v>1225</v>
      </c>
      <c r="J6448" s="1">
        <v>664</v>
      </c>
      <c r="K6448">
        <v>1800</v>
      </c>
      <c r="L6448">
        <v>1529</v>
      </c>
      <c r="M6448">
        <v>1769</v>
      </c>
    </row>
    <row r="6449" spans="1:13" x14ac:dyDescent="0.2">
      <c r="A6449" t="s">
        <v>6458</v>
      </c>
      <c r="B6449">
        <v>6763</v>
      </c>
      <c r="C6449">
        <v>6395</v>
      </c>
      <c r="D6449">
        <v>6742</v>
      </c>
      <c r="E6449" s="1">
        <v>2676</v>
      </c>
      <c r="F6449" s="1">
        <v>2266</v>
      </c>
      <c r="G6449" s="1">
        <v>6001</v>
      </c>
      <c r="H6449" s="1">
        <v>6527</v>
      </c>
      <c r="I6449" s="1">
        <v>4962</v>
      </c>
      <c r="J6449" s="1">
        <v>2695</v>
      </c>
      <c r="K6449">
        <v>6549</v>
      </c>
      <c r="L6449">
        <v>6754</v>
      </c>
      <c r="M6449">
        <v>7947</v>
      </c>
    </row>
    <row r="6450" spans="1:13" x14ac:dyDescent="0.2">
      <c r="A6450" t="s">
        <v>6459</v>
      </c>
      <c r="B6450">
        <v>1088</v>
      </c>
      <c r="C6450">
        <v>1023</v>
      </c>
      <c r="D6450">
        <v>1170</v>
      </c>
      <c r="E6450" s="1">
        <v>360</v>
      </c>
      <c r="F6450" s="1">
        <v>402</v>
      </c>
      <c r="G6450" s="1">
        <v>948</v>
      </c>
      <c r="H6450" s="1">
        <v>1315</v>
      </c>
      <c r="I6450" s="1">
        <v>694</v>
      </c>
      <c r="J6450" s="1">
        <v>427</v>
      </c>
      <c r="K6450">
        <v>1181</v>
      </c>
      <c r="L6450">
        <v>1351</v>
      </c>
      <c r="M6450">
        <v>1391</v>
      </c>
    </row>
    <row r="6451" spans="1:13" x14ac:dyDescent="0.2">
      <c r="A6451" t="s">
        <v>6460</v>
      </c>
      <c r="B6451">
        <v>5834</v>
      </c>
      <c r="C6451">
        <v>5213</v>
      </c>
      <c r="D6451">
        <v>6616</v>
      </c>
      <c r="E6451" s="1">
        <v>2314</v>
      </c>
      <c r="F6451" s="1">
        <v>2133</v>
      </c>
      <c r="G6451" s="1">
        <v>4752</v>
      </c>
      <c r="H6451" s="1">
        <v>6690</v>
      </c>
      <c r="I6451" s="1">
        <v>4441</v>
      </c>
      <c r="J6451" s="1">
        <v>2551</v>
      </c>
      <c r="K6451">
        <v>7742</v>
      </c>
      <c r="L6451">
        <v>6648</v>
      </c>
      <c r="M6451">
        <v>7330</v>
      </c>
    </row>
    <row r="6452" spans="1:13" x14ac:dyDescent="0.2">
      <c r="A6452" t="s">
        <v>6461</v>
      </c>
      <c r="B6452">
        <v>7227</v>
      </c>
      <c r="C6452">
        <v>5995</v>
      </c>
      <c r="D6452">
        <v>6328</v>
      </c>
      <c r="E6452" s="1">
        <v>2628</v>
      </c>
      <c r="F6452" s="1">
        <v>2234</v>
      </c>
      <c r="G6452" s="1">
        <v>5832</v>
      </c>
      <c r="H6452" s="1">
        <v>7299</v>
      </c>
      <c r="I6452" s="1">
        <v>5295</v>
      </c>
      <c r="J6452" s="1">
        <v>2682</v>
      </c>
      <c r="K6452">
        <v>7107</v>
      </c>
      <c r="L6452">
        <v>7010</v>
      </c>
      <c r="M6452">
        <v>7717</v>
      </c>
    </row>
    <row r="6453" spans="1:13" x14ac:dyDescent="0.2">
      <c r="A6453" t="s">
        <v>6462</v>
      </c>
      <c r="B6453">
        <v>4784</v>
      </c>
      <c r="C6453">
        <v>4018</v>
      </c>
      <c r="D6453">
        <v>4401</v>
      </c>
      <c r="E6453" s="1">
        <v>2103</v>
      </c>
      <c r="F6453" s="1">
        <v>1715</v>
      </c>
      <c r="G6453" s="1">
        <v>3947</v>
      </c>
      <c r="H6453" s="1">
        <v>4538</v>
      </c>
      <c r="I6453" s="1">
        <v>3421</v>
      </c>
      <c r="J6453" s="1">
        <v>1699</v>
      </c>
      <c r="K6453">
        <v>4213</v>
      </c>
      <c r="L6453">
        <v>3958</v>
      </c>
      <c r="M6453">
        <v>4277</v>
      </c>
    </row>
    <row r="6454" spans="1:13" x14ac:dyDescent="0.2">
      <c r="A6454" t="s">
        <v>6463</v>
      </c>
      <c r="B6454">
        <v>419</v>
      </c>
      <c r="C6454">
        <v>370</v>
      </c>
      <c r="D6454">
        <v>272</v>
      </c>
      <c r="E6454" s="1">
        <v>141</v>
      </c>
      <c r="F6454" s="1">
        <v>101</v>
      </c>
      <c r="G6454" s="1">
        <v>214</v>
      </c>
      <c r="H6454" s="1">
        <v>349</v>
      </c>
      <c r="I6454" s="1">
        <v>273</v>
      </c>
      <c r="J6454" s="1">
        <v>122</v>
      </c>
      <c r="K6454">
        <v>341</v>
      </c>
      <c r="L6454">
        <v>430</v>
      </c>
      <c r="M6454">
        <v>491</v>
      </c>
    </row>
    <row r="6455" spans="1:13" x14ac:dyDescent="0.2">
      <c r="A6455" t="s">
        <v>6464</v>
      </c>
      <c r="B6455">
        <v>2326</v>
      </c>
      <c r="C6455">
        <v>2002</v>
      </c>
      <c r="D6455">
        <v>1619</v>
      </c>
      <c r="E6455" s="1">
        <v>913</v>
      </c>
      <c r="F6455" s="1">
        <v>750</v>
      </c>
      <c r="G6455" s="1">
        <v>1816</v>
      </c>
      <c r="H6455" s="1">
        <v>2062</v>
      </c>
      <c r="I6455" s="1">
        <v>1517</v>
      </c>
      <c r="J6455" s="1">
        <v>731</v>
      </c>
      <c r="K6455">
        <v>1343</v>
      </c>
      <c r="L6455">
        <v>1755</v>
      </c>
      <c r="M6455">
        <v>1779</v>
      </c>
    </row>
    <row r="6456" spans="1:13" x14ac:dyDescent="0.2">
      <c r="A6456" t="s">
        <v>6465</v>
      </c>
      <c r="B6456">
        <v>994</v>
      </c>
      <c r="C6456">
        <v>1046</v>
      </c>
      <c r="D6456">
        <v>1185</v>
      </c>
      <c r="E6456" s="1">
        <v>405</v>
      </c>
      <c r="F6456" s="1">
        <v>323</v>
      </c>
      <c r="G6456" s="1">
        <v>816</v>
      </c>
      <c r="H6456" s="1">
        <v>978</v>
      </c>
      <c r="I6456" s="1">
        <v>579</v>
      </c>
      <c r="J6456" s="1">
        <v>378</v>
      </c>
      <c r="K6456">
        <v>828</v>
      </c>
      <c r="L6456">
        <v>769</v>
      </c>
      <c r="M6456">
        <v>829</v>
      </c>
    </row>
    <row r="6457" spans="1:13" x14ac:dyDescent="0.2">
      <c r="A6457" t="s">
        <v>6466</v>
      </c>
      <c r="B6457">
        <v>2351</v>
      </c>
      <c r="C6457">
        <v>1973</v>
      </c>
      <c r="D6457">
        <v>2078</v>
      </c>
      <c r="E6457" s="1">
        <v>847</v>
      </c>
      <c r="F6457" s="1">
        <v>829</v>
      </c>
      <c r="G6457" s="1">
        <v>1943</v>
      </c>
      <c r="H6457" s="1">
        <v>2452</v>
      </c>
      <c r="I6457" s="1">
        <v>1505</v>
      </c>
      <c r="J6457" s="1">
        <v>860</v>
      </c>
      <c r="K6457">
        <v>2189</v>
      </c>
      <c r="L6457">
        <v>2232</v>
      </c>
      <c r="M6457">
        <v>2424</v>
      </c>
    </row>
    <row r="6458" spans="1:13" x14ac:dyDescent="0.2">
      <c r="A6458" t="s">
        <v>6467</v>
      </c>
      <c r="B6458">
        <v>136</v>
      </c>
      <c r="C6458">
        <v>72</v>
      </c>
      <c r="D6458">
        <v>71</v>
      </c>
      <c r="E6458" s="1">
        <v>32</v>
      </c>
      <c r="F6458" s="1">
        <v>23</v>
      </c>
      <c r="G6458" s="1">
        <v>51</v>
      </c>
      <c r="H6458" s="1">
        <v>68</v>
      </c>
      <c r="I6458" s="1">
        <v>57</v>
      </c>
      <c r="J6458" s="1">
        <v>27</v>
      </c>
      <c r="K6458">
        <v>92</v>
      </c>
      <c r="L6458">
        <v>102</v>
      </c>
      <c r="M6458">
        <v>115</v>
      </c>
    </row>
    <row r="6459" spans="1:13" x14ac:dyDescent="0.2">
      <c r="A6459" t="s">
        <v>6468</v>
      </c>
      <c r="B6459">
        <v>3628</v>
      </c>
      <c r="C6459">
        <v>2963</v>
      </c>
      <c r="D6459">
        <v>3552</v>
      </c>
      <c r="E6459" s="1">
        <v>1519</v>
      </c>
      <c r="F6459" s="1">
        <v>1478</v>
      </c>
      <c r="G6459" s="1">
        <v>3354</v>
      </c>
      <c r="H6459" s="1">
        <v>4161</v>
      </c>
      <c r="I6459" s="1">
        <v>2980</v>
      </c>
      <c r="J6459" s="1">
        <v>1651</v>
      </c>
      <c r="K6459">
        <v>4022</v>
      </c>
      <c r="L6459">
        <v>3486</v>
      </c>
      <c r="M6459">
        <v>3901</v>
      </c>
    </row>
    <row r="6460" spans="1:13" x14ac:dyDescent="0.2">
      <c r="A6460" t="s">
        <v>6469</v>
      </c>
      <c r="B6460">
        <v>1850</v>
      </c>
      <c r="C6460">
        <v>1590</v>
      </c>
      <c r="D6460">
        <v>2207</v>
      </c>
      <c r="E6460" s="1">
        <v>846</v>
      </c>
      <c r="F6460" s="1">
        <v>819</v>
      </c>
      <c r="G6460" s="1">
        <v>1942</v>
      </c>
      <c r="H6460" s="1">
        <v>2394</v>
      </c>
      <c r="I6460" s="1">
        <v>1604</v>
      </c>
      <c r="J6460" s="1">
        <v>926</v>
      </c>
      <c r="K6460">
        <v>1430</v>
      </c>
      <c r="L6460">
        <v>1079</v>
      </c>
      <c r="M6460">
        <v>1366</v>
      </c>
    </row>
    <row r="6461" spans="1:13" x14ac:dyDescent="0.2">
      <c r="A6461" t="s">
        <v>6470</v>
      </c>
      <c r="B6461">
        <v>5552</v>
      </c>
      <c r="C6461">
        <v>5440</v>
      </c>
      <c r="D6461">
        <v>5573</v>
      </c>
      <c r="E6461" s="1">
        <v>2363</v>
      </c>
      <c r="F6461" s="1">
        <v>2369</v>
      </c>
      <c r="G6461" s="1">
        <v>5101</v>
      </c>
      <c r="H6461" s="1">
        <v>5169</v>
      </c>
      <c r="I6461" s="1">
        <v>4035</v>
      </c>
      <c r="J6461" s="1">
        <v>1539</v>
      </c>
      <c r="K6461">
        <v>4189</v>
      </c>
      <c r="L6461">
        <v>4577</v>
      </c>
      <c r="M6461">
        <v>5111</v>
      </c>
    </row>
    <row r="6462" spans="1:13" x14ac:dyDescent="0.2">
      <c r="A6462" t="s">
        <v>6471</v>
      </c>
      <c r="B6462">
        <v>5949</v>
      </c>
      <c r="C6462">
        <v>5891</v>
      </c>
      <c r="D6462">
        <v>6178</v>
      </c>
      <c r="E6462" s="1">
        <v>2574</v>
      </c>
      <c r="F6462" s="1">
        <v>2560</v>
      </c>
      <c r="G6462" s="1">
        <v>5622</v>
      </c>
      <c r="H6462" s="1">
        <v>5586</v>
      </c>
      <c r="I6462" s="1">
        <v>4376</v>
      </c>
      <c r="J6462" s="1">
        <v>1699</v>
      </c>
      <c r="K6462">
        <v>4482</v>
      </c>
      <c r="L6462">
        <v>4927</v>
      </c>
      <c r="M6462">
        <v>5521</v>
      </c>
    </row>
    <row r="6463" spans="1:13" x14ac:dyDescent="0.2">
      <c r="A6463" t="s">
        <v>6472</v>
      </c>
      <c r="B6463">
        <v>3234</v>
      </c>
      <c r="C6463">
        <v>3466</v>
      </c>
      <c r="D6463">
        <v>2947</v>
      </c>
      <c r="E6463" s="1">
        <v>972</v>
      </c>
      <c r="F6463" s="1">
        <v>737</v>
      </c>
      <c r="G6463" s="1">
        <v>1851</v>
      </c>
      <c r="H6463" s="1">
        <v>2654</v>
      </c>
      <c r="I6463" s="1">
        <v>2005</v>
      </c>
      <c r="J6463" s="1">
        <v>1091</v>
      </c>
      <c r="K6463">
        <v>3087</v>
      </c>
      <c r="L6463">
        <v>3674</v>
      </c>
      <c r="M6463">
        <v>3970</v>
      </c>
    </row>
    <row r="6464" spans="1:13" x14ac:dyDescent="0.2">
      <c r="A6464" t="s">
        <v>6473</v>
      </c>
      <c r="B6464">
        <v>7292</v>
      </c>
      <c r="C6464">
        <v>6711</v>
      </c>
      <c r="D6464">
        <v>10860</v>
      </c>
      <c r="E6464" s="1">
        <v>2658</v>
      </c>
      <c r="F6464" s="1">
        <v>2307</v>
      </c>
      <c r="G6464" s="1">
        <v>6013</v>
      </c>
      <c r="H6464" s="1">
        <v>11287</v>
      </c>
      <c r="I6464" s="1">
        <v>6852</v>
      </c>
      <c r="J6464" s="1">
        <v>4114</v>
      </c>
      <c r="K6464">
        <v>17482</v>
      </c>
      <c r="L6464">
        <v>11275</v>
      </c>
      <c r="M6464">
        <v>12971</v>
      </c>
    </row>
    <row r="6465" spans="1:13" x14ac:dyDescent="0.2">
      <c r="A6465" t="s">
        <v>6474</v>
      </c>
      <c r="B6465">
        <v>17254</v>
      </c>
      <c r="C6465">
        <v>14593</v>
      </c>
      <c r="D6465">
        <v>14656</v>
      </c>
      <c r="E6465" s="1">
        <v>6286</v>
      </c>
      <c r="F6465" s="1">
        <v>5249</v>
      </c>
      <c r="G6465" s="1">
        <v>11601</v>
      </c>
      <c r="H6465" s="1">
        <v>13552</v>
      </c>
      <c r="I6465" s="1">
        <v>10069</v>
      </c>
      <c r="J6465" s="1">
        <v>5136</v>
      </c>
      <c r="K6465">
        <v>13978</v>
      </c>
      <c r="L6465">
        <v>13362</v>
      </c>
      <c r="M6465">
        <v>15520</v>
      </c>
    </row>
    <row r="6466" spans="1:13" x14ac:dyDescent="0.2">
      <c r="A6466" t="s">
        <v>6475</v>
      </c>
      <c r="B6466">
        <v>2939</v>
      </c>
      <c r="C6466">
        <v>2913</v>
      </c>
      <c r="D6466">
        <v>3091</v>
      </c>
      <c r="E6466" s="1">
        <v>1138</v>
      </c>
      <c r="F6466" s="1">
        <v>1100</v>
      </c>
      <c r="G6466" s="1">
        <v>2373</v>
      </c>
      <c r="H6466" s="1">
        <v>2972</v>
      </c>
      <c r="I6466" s="1">
        <v>2039</v>
      </c>
      <c r="J6466" s="1">
        <v>1040</v>
      </c>
      <c r="K6466">
        <v>3181</v>
      </c>
      <c r="L6466">
        <v>2980</v>
      </c>
      <c r="M6466">
        <v>3308</v>
      </c>
    </row>
    <row r="6467" spans="1:13" x14ac:dyDescent="0.2">
      <c r="A6467" t="s">
        <v>6476</v>
      </c>
      <c r="B6467">
        <v>3645</v>
      </c>
      <c r="C6467">
        <v>3095</v>
      </c>
      <c r="D6467">
        <v>3864</v>
      </c>
      <c r="E6467" s="1">
        <v>1355</v>
      </c>
      <c r="F6467" s="1">
        <v>1211</v>
      </c>
      <c r="G6467" s="1">
        <v>2862</v>
      </c>
      <c r="H6467" s="1">
        <v>3444</v>
      </c>
      <c r="I6467" s="1">
        <v>2372</v>
      </c>
      <c r="J6467" s="1">
        <v>1118</v>
      </c>
      <c r="K6467">
        <v>4697</v>
      </c>
      <c r="L6467">
        <v>3980</v>
      </c>
      <c r="M6467">
        <v>4338</v>
      </c>
    </row>
    <row r="6468" spans="1:13" x14ac:dyDescent="0.2">
      <c r="A6468" t="s">
        <v>6477</v>
      </c>
      <c r="B6468">
        <v>888</v>
      </c>
      <c r="C6468">
        <v>784</v>
      </c>
      <c r="D6468">
        <v>924</v>
      </c>
      <c r="E6468" s="1">
        <v>363</v>
      </c>
      <c r="F6468" s="1">
        <v>284</v>
      </c>
      <c r="G6468" s="1">
        <v>713</v>
      </c>
      <c r="H6468" s="1">
        <v>637</v>
      </c>
      <c r="I6468" s="1">
        <v>495</v>
      </c>
      <c r="J6468" s="1">
        <v>290</v>
      </c>
      <c r="K6468">
        <v>697</v>
      </c>
      <c r="L6468">
        <v>627</v>
      </c>
      <c r="M6468">
        <v>724</v>
      </c>
    </row>
    <row r="6469" spans="1:13" x14ac:dyDescent="0.2">
      <c r="A6469" t="s">
        <v>6478</v>
      </c>
      <c r="B6469">
        <v>2751</v>
      </c>
      <c r="C6469">
        <v>2831</v>
      </c>
      <c r="D6469">
        <v>3020</v>
      </c>
      <c r="E6469" s="1">
        <v>947</v>
      </c>
      <c r="F6469" s="1">
        <v>888</v>
      </c>
      <c r="G6469" s="1">
        <v>2069</v>
      </c>
      <c r="H6469" s="1">
        <v>2176</v>
      </c>
      <c r="I6469" s="1">
        <v>1693</v>
      </c>
      <c r="J6469" s="1">
        <v>1032</v>
      </c>
      <c r="K6469">
        <v>2071</v>
      </c>
      <c r="L6469">
        <v>2285</v>
      </c>
      <c r="M6469">
        <v>2292</v>
      </c>
    </row>
    <row r="6470" spans="1:13" x14ac:dyDescent="0.2">
      <c r="A6470" t="s">
        <v>6479</v>
      </c>
      <c r="B6470">
        <v>16365</v>
      </c>
      <c r="C6470">
        <v>13316</v>
      </c>
      <c r="D6470">
        <v>14117</v>
      </c>
      <c r="E6470" s="1">
        <v>6190</v>
      </c>
      <c r="F6470" s="1">
        <v>5051</v>
      </c>
      <c r="G6470" s="1">
        <v>12594</v>
      </c>
      <c r="H6470" s="1">
        <v>14404</v>
      </c>
      <c r="I6470" s="1">
        <v>10184</v>
      </c>
      <c r="J6470" s="1">
        <v>5602</v>
      </c>
      <c r="K6470">
        <v>14063</v>
      </c>
      <c r="L6470">
        <v>12577</v>
      </c>
      <c r="M6470">
        <v>14433</v>
      </c>
    </row>
    <row r="6471" spans="1:13" x14ac:dyDescent="0.2">
      <c r="A6471" t="s">
        <v>6480</v>
      </c>
      <c r="B6471">
        <v>29</v>
      </c>
      <c r="C6471">
        <v>20</v>
      </c>
      <c r="D6471">
        <v>36</v>
      </c>
      <c r="E6471" s="1">
        <v>4</v>
      </c>
      <c r="F6471" s="1">
        <v>6</v>
      </c>
      <c r="G6471" s="1">
        <v>13</v>
      </c>
      <c r="H6471" s="1">
        <v>41</v>
      </c>
      <c r="I6471" s="1">
        <v>11</v>
      </c>
      <c r="J6471" s="1">
        <v>8</v>
      </c>
      <c r="K6471">
        <v>9</v>
      </c>
      <c r="L6471">
        <v>10</v>
      </c>
      <c r="M6471">
        <v>13</v>
      </c>
    </row>
    <row r="6472" spans="1:13" x14ac:dyDescent="0.2">
      <c r="A6472" t="s">
        <v>6481</v>
      </c>
      <c r="B6472">
        <v>1316</v>
      </c>
      <c r="C6472">
        <v>1126</v>
      </c>
      <c r="D6472">
        <v>1709</v>
      </c>
      <c r="E6472" s="1">
        <v>573</v>
      </c>
      <c r="F6472" s="1">
        <v>467</v>
      </c>
      <c r="G6472" s="1">
        <v>1216</v>
      </c>
      <c r="H6472" s="1">
        <v>1320</v>
      </c>
      <c r="I6472" s="1">
        <v>975</v>
      </c>
      <c r="J6472" s="1">
        <v>431</v>
      </c>
      <c r="K6472">
        <v>1252</v>
      </c>
      <c r="L6472">
        <v>824</v>
      </c>
      <c r="M6472">
        <v>982</v>
      </c>
    </row>
    <row r="6473" spans="1:13" x14ac:dyDescent="0.2">
      <c r="A6473" t="s">
        <v>6482</v>
      </c>
      <c r="B6473">
        <v>5333</v>
      </c>
      <c r="C6473">
        <v>4636</v>
      </c>
      <c r="D6473">
        <v>5752</v>
      </c>
      <c r="E6473" s="1">
        <v>1967</v>
      </c>
      <c r="F6473" s="1">
        <v>1716</v>
      </c>
      <c r="G6473" s="1">
        <v>4241</v>
      </c>
      <c r="H6473" s="1">
        <v>8380</v>
      </c>
      <c r="I6473" s="1">
        <v>5621</v>
      </c>
      <c r="J6473" s="1">
        <v>3468</v>
      </c>
      <c r="K6473">
        <v>11663</v>
      </c>
      <c r="L6473">
        <v>8409</v>
      </c>
      <c r="M6473">
        <v>10140</v>
      </c>
    </row>
    <row r="6474" spans="1:13" x14ac:dyDescent="0.2">
      <c r="A6474" t="s">
        <v>6483</v>
      </c>
      <c r="B6474">
        <v>5356</v>
      </c>
      <c r="C6474">
        <v>4507</v>
      </c>
      <c r="D6474">
        <v>4869</v>
      </c>
      <c r="E6474" s="1">
        <v>1465</v>
      </c>
      <c r="F6474" s="1">
        <v>1265</v>
      </c>
      <c r="G6474" s="1">
        <v>3067</v>
      </c>
      <c r="H6474" s="1">
        <v>4036</v>
      </c>
      <c r="I6474" s="1">
        <v>3010</v>
      </c>
      <c r="J6474" s="1">
        <v>1847</v>
      </c>
      <c r="K6474">
        <v>4716</v>
      </c>
      <c r="L6474">
        <v>4585</v>
      </c>
      <c r="M6474">
        <v>4959</v>
      </c>
    </row>
    <row r="6475" spans="1:13" x14ac:dyDescent="0.2">
      <c r="A6475" t="s">
        <v>6484</v>
      </c>
      <c r="B6475">
        <v>3642</v>
      </c>
      <c r="C6475">
        <v>3594</v>
      </c>
      <c r="D6475">
        <v>3789</v>
      </c>
      <c r="E6475" s="1">
        <v>1410</v>
      </c>
      <c r="F6475" s="1">
        <v>1280</v>
      </c>
      <c r="G6475" s="1">
        <v>3173</v>
      </c>
      <c r="H6475" s="1">
        <v>6957</v>
      </c>
      <c r="I6475" s="1">
        <v>4439</v>
      </c>
      <c r="J6475" s="1">
        <v>2767</v>
      </c>
      <c r="K6475">
        <v>6346</v>
      </c>
      <c r="L6475">
        <v>5217</v>
      </c>
      <c r="M6475">
        <v>6657</v>
      </c>
    </row>
    <row r="6476" spans="1:13" x14ac:dyDescent="0.2">
      <c r="A6476" t="s">
        <v>6485</v>
      </c>
      <c r="B6476">
        <v>3392</v>
      </c>
      <c r="C6476">
        <v>2712</v>
      </c>
      <c r="D6476">
        <v>3954</v>
      </c>
      <c r="E6476" s="1">
        <v>1345</v>
      </c>
      <c r="F6476" s="1">
        <v>1165</v>
      </c>
      <c r="G6476" s="1">
        <v>2992</v>
      </c>
      <c r="H6476" s="1">
        <v>5260</v>
      </c>
      <c r="I6476" s="1">
        <v>3050</v>
      </c>
      <c r="J6476" s="1">
        <v>1964</v>
      </c>
      <c r="K6476">
        <v>4677</v>
      </c>
      <c r="L6476">
        <v>3481</v>
      </c>
      <c r="M6476">
        <v>4152</v>
      </c>
    </row>
    <row r="6477" spans="1:13" x14ac:dyDescent="0.2">
      <c r="A6477" t="s">
        <v>6486</v>
      </c>
      <c r="B6477">
        <v>8120</v>
      </c>
      <c r="C6477">
        <v>7559</v>
      </c>
      <c r="D6477">
        <v>7464</v>
      </c>
      <c r="E6477" s="1">
        <v>3923</v>
      </c>
      <c r="F6477" s="1">
        <v>4031</v>
      </c>
      <c r="G6477" s="1">
        <v>9467</v>
      </c>
      <c r="H6477" s="1">
        <v>10769</v>
      </c>
      <c r="I6477" s="1">
        <v>6422</v>
      </c>
      <c r="J6477" s="1">
        <v>3443</v>
      </c>
      <c r="K6477">
        <v>8675</v>
      </c>
      <c r="L6477">
        <v>9204</v>
      </c>
      <c r="M6477">
        <v>10400</v>
      </c>
    </row>
    <row r="6478" spans="1:13" x14ac:dyDescent="0.2">
      <c r="A6478" t="s">
        <v>6487</v>
      </c>
      <c r="B6478">
        <v>4713</v>
      </c>
      <c r="C6478">
        <v>3773</v>
      </c>
      <c r="D6478">
        <v>4348</v>
      </c>
      <c r="E6478" s="1">
        <v>2129</v>
      </c>
      <c r="F6478" s="1">
        <v>1942</v>
      </c>
      <c r="G6478" s="1">
        <v>4609</v>
      </c>
      <c r="H6478" s="1">
        <v>4494</v>
      </c>
      <c r="I6478" s="1">
        <v>3294</v>
      </c>
      <c r="J6478" s="1">
        <v>1540</v>
      </c>
      <c r="K6478">
        <v>3921</v>
      </c>
      <c r="L6478">
        <v>4078</v>
      </c>
      <c r="M6478">
        <v>4225</v>
      </c>
    </row>
    <row r="6479" spans="1:13" x14ac:dyDescent="0.2">
      <c r="A6479" t="s">
        <v>6488</v>
      </c>
      <c r="B6479">
        <v>608</v>
      </c>
      <c r="C6479">
        <v>428</v>
      </c>
      <c r="D6479">
        <v>494</v>
      </c>
      <c r="E6479" s="1">
        <v>212</v>
      </c>
      <c r="F6479" s="1">
        <v>169</v>
      </c>
      <c r="G6479" s="1">
        <v>478</v>
      </c>
      <c r="H6479" s="1">
        <v>489</v>
      </c>
      <c r="I6479" s="1">
        <v>437</v>
      </c>
      <c r="J6479" s="1">
        <v>207</v>
      </c>
      <c r="K6479">
        <v>544</v>
      </c>
      <c r="L6479">
        <v>544</v>
      </c>
      <c r="M6479">
        <v>471</v>
      </c>
    </row>
    <row r="6480" spans="1:13" x14ac:dyDescent="0.2">
      <c r="A6480" t="s">
        <v>6489</v>
      </c>
      <c r="B6480">
        <v>3296</v>
      </c>
      <c r="C6480">
        <v>3072</v>
      </c>
      <c r="D6480">
        <v>4168</v>
      </c>
      <c r="E6480" s="1">
        <v>1837</v>
      </c>
      <c r="F6480" s="1">
        <v>1810</v>
      </c>
      <c r="G6480" s="1">
        <v>4291</v>
      </c>
      <c r="H6480" s="1">
        <v>3326</v>
      </c>
      <c r="I6480" s="1">
        <v>1888</v>
      </c>
      <c r="J6480" s="1">
        <v>1106</v>
      </c>
      <c r="K6480">
        <v>3213</v>
      </c>
      <c r="L6480">
        <v>3057</v>
      </c>
      <c r="M6480">
        <v>3210</v>
      </c>
    </row>
    <row r="6481" spans="1:13" x14ac:dyDescent="0.2">
      <c r="A6481" t="s">
        <v>6490</v>
      </c>
      <c r="B6481">
        <v>3624</v>
      </c>
      <c r="C6481">
        <v>3073</v>
      </c>
      <c r="D6481">
        <v>3945</v>
      </c>
      <c r="E6481" s="1">
        <v>1330</v>
      </c>
      <c r="F6481" s="1">
        <v>1322</v>
      </c>
      <c r="G6481" s="1">
        <v>3068</v>
      </c>
      <c r="H6481" s="1">
        <v>4729</v>
      </c>
      <c r="I6481" s="1">
        <v>3105</v>
      </c>
      <c r="J6481" s="1">
        <v>1752</v>
      </c>
      <c r="K6481">
        <v>6042</v>
      </c>
      <c r="L6481">
        <v>4532</v>
      </c>
      <c r="M6481">
        <v>5200</v>
      </c>
    </row>
    <row r="6482" spans="1:13" x14ac:dyDescent="0.2">
      <c r="A6482" t="s">
        <v>6491</v>
      </c>
      <c r="B6482">
        <v>3119</v>
      </c>
      <c r="C6482">
        <v>2700</v>
      </c>
      <c r="D6482">
        <v>2802</v>
      </c>
      <c r="E6482" s="1">
        <v>1135</v>
      </c>
      <c r="F6482" s="1">
        <v>841</v>
      </c>
      <c r="G6482" s="1">
        <v>1846</v>
      </c>
      <c r="H6482" s="1">
        <v>2892</v>
      </c>
      <c r="I6482" s="1">
        <v>1919</v>
      </c>
      <c r="J6482" s="1">
        <v>990</v>
      </c>
      <c r="K6482">
        <v>3056</v>
      </c>
      <c r="L6482">
        <v>2642</v>
      </c>
      <c r="M6482">
        <v>2902</v>
      </c>
    </row>
    <row r="6483" spans="1:13" x14ac:dyDescent="0.2">
      <c r="A6483" t="s">
        <v>6492</v>
      </c>
      <c r="B6483">
        <v>1644</v>
      </c>
      <c r="C6483">
        <v>1484</v>
      </c>
      <c r="D6483">
        <v>1676</v>
      </c>
      <c r="E6483" s="1">
        <v>437</v>
      </c>
      <c r="F6483" s="1">
        <v>359</v>
      </c>
      <c r="G6483" s="1">
        <v>835</v>
      </c>
      <c r="H6483" s="1">
        <v>1179</v>
      </c>
      <c r="I6483" s="1">
        <v>879</v>
      </c>
      <c r="J6483" s="1">
        <v>398</v>
      </c>
      <c r="K6483">
        <v>1965</v>
      </c>
      <c r="L6483">
        <v>1581</v>
      </c>
      <c r="M6483">
        <v>1969</v>
      </c>
    </row>
    <row r="6484" spans="1:13" x14ac:dyDescent="0.2">
      <c r="A6484" t="s">
        <v>6493</v>
      </c>
      <c r="B6484">
        <v>1070</v>
      </c>
      <c r="C6484">
        <v>787</v>
      </c>
      <c r="D6484">
        <v>905</v>
      </c>
      <c r="E6484" s="1">
        <v>469</v>
      </c>
      <c r="F6484" s="1">
        <v>389</v>
      </c>
      <c r="G6484" s="1">
        <v>945</v>
      </c>
      <c r="H6484" s="1">
        <v>774</v>
      </c>
      <c r="I6484" s="1">
        <v>475</v>
      </c>
      <c r="J6484" s="1">
        <v>281</v>
      </c>
      <c r="K6484">
        <v>663</v>
      </c>
      <c r="L6484">
        <v>615</v>
      </c>
      <c r="M6484">
        <v>696</v>
      </c>
    </row>
    <row r="6485" spans="1:13" x14ac:dyDescent="0.2">
      <c r="A6485" t="s">
        <v>6494</v>
      </c>
      <c r="B6485">
        <v>4591</v>
      </c>
      <c r="C6485">
        <v>3792</v>
      </c>
      <c r="D6485">
        <v>4544</v>
      </c>
      <c r="E6485" s="1">
        <v>1706</v>
      </c>
      <c r="F6485" s="1">
        <v>1527</v>
      </c>
      <c r="G6485" s="1">
        <v>3600</v>
      </c>
      <c r="H6485" s="1">
        <v>3742</v>
      </c>
      <c r="I6485" s="1">
        <v>2583</v>
      </c>
      <c r="J6485" s="1">
        <v>1368</v>
      </c>
      <c r="K6485">
        <v>4248</v>
      </c>
      <c r="L6485">
        <v>3769</v>
      </c>
      <c r="M6485">
        <v>4096</v>
      </c>
    </row>
    <row r="6486" spans="1:13" x14ac:dyDescent="0.2">
      <c r="A6486" t="s">
        <v>6495</v>
      </c>
      <c r="B6486">
        <v>2625</v>
      </c>
      <c r="C6486">
        <v>1743</v>
      </c>
      <c r="D6486">
        <v>2009</v>
      </c>
      <c r="E6486" s="1">
        <v>750</v>
      </c>
      <c r="F6486" s="1">
        <v>493</v>
      </c>
      <c r="G6486" s="1">
        <v>1149</v>
      </c>
      <c r="H6486" s="1">
        <v>843</v>
      </c>
      <c r="I6486" s="1">
        <v>676</v>
      </c>
      <c r="J6486" s="1">
        <v>199</v>
      </c>
      <c r="K6486">
        <v>904</v>
      </c>
      <c r="L6486">
        <v>808</v>
      </c>
      <c r="M6486">
        <v>901</v>
      </c>
    </row>
    <row r="6487" spans="1:13" x14ac:dyDescent="0.2">
      <c r="A6487" t="s">
        <v>6496</v>
      </c>
      <c r="B6487">
        <v>9505</v>
      </c>
      <c r="C6487">
        <v>7481</v>
      </c>
      <c r="D6487">
        <v>9332</v>
      </c>
      <c r="E6487" s="1">
        <v>2824</v>
      </c>
      <c r="F6487" s="1">
        <v>2630</v>
      </c>
      <c r="G6487" s="1">
        <v>5804</v>
      </c>
      <c r="H6487" s="1">
        <v>3983</v>
      </c>
      <c r="I6487" s="1">
        <v>2773</v>
      </c>
      <c r="J6487" s="1">
        <v>1078</v>
      </c>
      <c r="K6487">
        <v>3928</v>
      </c>
      <c r="L6487">
        <v>3147</v>
      </c>
      <c r="M6487">
        <v>3673</v>
      </c>
    </row>
    <row r="6488" spans="1:13" x14ac:dyDescent="0.2">
      <c r="A6488" t="s">
        <v>6497</v>
      </c>
      <c r="B6488">
        <v>9343</v>
      </c>
      <c r="C6488">
        <v>8730</v>
      </c>
      <c r="D6488">
        <v>9006</v>
      </c>
      <c r="E6488" s="1">
        <v>4025</v>
      </c>
      <c r="F6488" s="1">
        <v>3231</v>
      </c>
      <c r="G6488" s="1">
        <v>8218</v>
      </c>
      <c r="H6488" s="1">
        <v>13463</v>
      </c>
      <c r="I6488" s="1">
        <v>8822</v>
      </c>
      <c r="J6488" s="1">
        <v>4496</v>
      </c>
      <c r="K6488">
        <v>10442</v>
      </c>
      <c r="L6488">
        <v>9455</v>
      </c>
      <c r="M6488">
        <v>10603</v>
      </c>
    </row>
    <row r="6489" spans="1:13" x14ac:dyDescent="0.2">
      <c r="A6489" t="s">
        <v>6498</v>
      </c>
      <c r="B6489">
        <v>4917</v>
      </c>
      <c r="C6489">
        <v>4953</v>
      </c>
      <c r="D6489">
        <v>4628</v>
      </c>
      <c r="E6489" s="1">
        <v>1992</v>
      </c>
      <c r="F6489" s="1">
        <v>1816</v>
      </c>
      <c r="G6489" s="1">
        <v>4533</v>
      </c>
      <c r="H6489" s="1">
        <v>7477</v>
      </c>
      <c r="I6489" s="1">
        <v>4312</v>
      </c>
      <c r="J6489" s="1">
        <v>2466</v>
      </c>
      <c r="K6489">
        <v>4574</v>
      </c>
      <c r="L6489">
        <v>5037</v>
      </c>
      <c r="M6489">
        <v>5827</v>
      </c>
    </row>
    <row r="6490" spans="1:13" x14ac:dyDescent="0.2">
      <c r="A6490" t="s">
        <v>6499</v>
      </c>
      <c r="B6490">
        <v>3554</v>
      </c>
      <c r="C6490">
        <v>3013</v>
      </c>
      <c r="D6490">
        <v>3532</v>
      </c>
      <c r="E6490" s="1">
        <v>1317</v>
      </c>
      <c r="F6490" s="1">
        <v>1179</v>
      </c>
      <c r="G6490" s="1">
        <v>2875</v>
      </c>
      <c r="H6490" s="1">
        <v>2393</v>
      </c>
      <c r="I6490" s="1">
        <v>1708</v>
      </c>
      <c r="J6490" s="1">
        <v>880</v>
      </c>
      <c r="K6490">
        <v>2052</v>
      </c>
      <c r="L6490">
        <v>1868</v>
      </c>
      <c r="M6490">
        <v>2120</v>
      </c>
    </row>
    <row r="6491" spans="1:13" x14ac:dyDescent="0.2">
      <c r="A6491" t="s">
        <v>6500</v>
      </c>
      <c r="B6491">
        <v>2074</v>
      </c>
      <c r="C6491">
        <v>2079</v>
      </c>
      <c r="D6491">
        <v>2328</v>
      </c>
      <c r="E6491" s="1">
        <v>597</v>
      </c>
      <c r="F6491" s="1">
        <v>538</v>
      </c>
      <c r="G6491" s="1">
        <v>1364</v>
      </c>
      <c r="H6491" s="1">
        <v>2119</v>
      </c>
      <c r="I6491" s="1">
        <v>1381</v>
      </c>
      <c r="J6491" s="1">
        <v>1014</v>
      </c>
      <c r="K6491">
        <v>2397</v>
      </c>
      <c r="L6491">
        <v>2137</v>
      </c>
      <c r="M6491">
        <v>2436</v>
      </c>
    </row>
    <row r="6492" spans="1:13" x14ac:dyDescent="0.2">
      <c r="A6492" t="s">
        <v>6501</v>
      </c>
      <c r="B6492">
        <v>8471</v>
      </c>
      <c r="C6492">
        <v>6662</v>
      </c>
      <c r="D6492">
        <v>5827</v>
      </c>
      <c r="E6492" s="1">
        <v>2225</v>
      </c>
      <c r="F6492" s="1">
        <v>2025</v>
      </c>
      <c r="G6492" s="1">
        <v>5172</v>
      </c>
      <c r="H6492" s="1">
        <v>7638</v>
      </c>
      <c r="I6492" s="1">
        <v>5207</v>
      </c>
      <c r="J6492" s="1">
        <v>3077</v>
      </c>
      <c r="K6492">
        <v>7923</v>
      </c>
      <c r="L6492">
        <v>9048</v>
      </c>
      <c r="M6492">
        <v>10209</v>
      </c>
    </row>
    <row r="6493" spans="1:13" x14ac:dyDescent="0.2">
      <c r="A6493" t="s">
        <v>6502</v>
      </c>
      <c r="B6493">
        <v>2505</v>
      </c>
      <c r="C6493">
        <v>2258</v>
      </c>
      <c r="D6493">
        <v>2190</v>
      </c>
      <c r="E6493" s="1">
        <v>598</v>
      </c>
      <c r="F6493" s="1">
        <v>654</v>
      </c>
      <c r="G6493" s="1">
        <v>1677</v>
      </c>
      <c r="H6493" s="1">
        <v>2479</v>
      </c>
      <c r="I6493" s="1">
        <v>1481</v>
      </c>
      <c r="J6493" s="1">
        <v>1030</v>
      </c>
      <c r="K6493">
        <v>2497</v>
      </c>
      <c r="L6493">
        <v>2774</v>
      </c>
      <c r="M6493">
        <v>3166</v>
      </c>
    </row>
    <row r="6494" spans="1:13" x14ac:dyDescent="0.2">
      <c r="A6494" t="s">
        <v>6503</v>
      </c>
      <c r="B6494">
        <v>2174</v>
      </c>
      <c r="C6494">
        <v>1864</v>
      </c>
      <c r="D6494">
        <v>2305</v>
      </c>
      <c r="E6494" s="1">
        <v>766</v>
      </c>
      <c r="F6494" s="1">
        <v>704</v>
      </c>
      <c r="G6494" s="1">
        <v>1382</v>
      </c>
      <c r="H6494" s="1">
        <v>1733</v>
      </c>
      <c r="I6494" s="1">
        <v>1359</v>
      </c>
      <c r="J6494" s="1">
        <v>740</v>
      </c>
      <c r="K6494">
        <v>1717</v>
      </c>
      <c r="L6494">
        <v>1598</v>
      </c>
      <c r="M6494">
        <v>1866</v>
      </c>
    </row>
    <row r="6495" spans="1:13" x14ac:dyDescent="0.2">
      <c r="A6495" t="s">
        <v>6504</v>
      </c>
      <c r="B6495">
        <v>9747</v>
      </c>
      <c r="C6495">
        <v>9993</v>
      </c>
      <c r="D6495">
        <v>13606</v>
      </c>
      <c r="E6495" s="1">
        <v>2787</v>
      </c>
      <c r="F6495" s="1">
        <v>2575</v>
      </c>
      <c r="G6495" s="1">
        <v>6829</v>
      </c>
      <c r="H6495" s="1">
        <v>11641</v>
      </c>
      <c r="I6495" s="1">
        <v>6887</v>
      </c>
      <c r="J6495" s="1">
        <v>4181</v>
      </c>
      <c r="K6495">
        <v>22509</v>
      </c>
      <c r="L6495">
        <v>15404</v>
      </c>
      <c r="M6495">
        <v>18191</v>
      </c>
    </row>
    <row r="6496" spans="1:13" x14ac:dyDescent="0.2">
      <c r="A6496" t="s">
        <v>6505</v>
      </c>
      <c r="B6496">
        <v>7645</v>
      </c>
      <c r="C6496">
        <v>6434</v>
      </c>
      <c r="D6496">
        <v>6820</v>
      </c>
      <c r="E6496" s="1">
        <v>2985</v>
      </c>
      <c r="F6496" s="1">
        <v>2353</v>
      </c>
      <c r="G6496" s="1">
        <v>5261</v>
      </c>
      <c r="H6496" s="1">
        <v>8040</v>
      </c>
      <c r="I6496" s="1">
        <v>6780</v>
      </c>
      <c r="J6496" s="1">
        <v>3645</v>
      </c>
      <c r="K6496">
        <v>7602</v>
      </c>
      <c r="L6496">
        <v>7193</v>
      </c>
      <c r="M6496">
        <v>7813</v>
      </c>
    </row>
    <row r="6497" spans="1:13" x14ac:dyDescent="0.2">
      <c r="A6497" t="s">
        <v>6506</v>
      </c>
      <c r="B6497">
        <v>2595</v>
      </c>
      <c r="C6497">
        <v>2403</v>
      </c>
      <c r="D6497">
        <v>2484</v>
      </c>
      <c r="E6497" s="1">
        <v>1092</v>
      </c>
      <c r="F6497" s="1">
        <v>1258</v>
      </c>
      <c r="G6497" s="1">
        <v>2643</v>
      </c>
      <c r="H6497" s="1">
        <v>3593</v>
      </c>
      <c r="I6497" s="1">
        <v>2062</v>
      </c>
      <c r="J6497" s="1">
        <v>941</v>
      </c>
      <c r="K6497">
        <v>2059</v>
      </c>
      <c r="L6497">
        <v>2000</v>
      </c>
      <c r="M6497">
        <v>2271</v>
      </c>
    </row>
    <row r="6498" spans="1:13" x14ac:dyDescent="0.2">
      <c r="A6498" t="s">
        <v>6507</v>
      </c>
      <c r="B6498">
        <v>1872</v>
      </c>
      <c r="C6498">
        <v>1690</v>
      </c>
      <c r="D6498">
        <v>2153</v>
      </c>
      <c r="E6498" s="1">
        <v>727</v>
      </c>
      <c r="F6498" s="1">
        <v>630</v>
      </c>
      <c r="G6498" s="1">
        <v>1849</v>
      </c>
      <c r="H6498" s="1">
        <v>2121</v>
      </c>
      <c r="I6498" s="1">
        <v>1434</v>
      </c>
      <c r="J6498" s="1">
        <v>776</v>
      </c>
      <c r="K6498">
        <v>1987</v>
      </c>
      <c r="L6498">
        <v>1839</v>
      </c>
      <c r="M6498">
        <v>1942</v>
      </c>
    </row>
    <row r="6499" spans="1:13" x14ac:dyDescent="0.2">
      <c r="A6499" t="s">
        <v>6508</v>
      </c>
      <c r="B6499">
        <v>2719</v>
      </c>
      <c r="C6499">
        <v>2486</v>
      </c>
      <c r="D6499">
        <v>2759</v>
      </c>
      <c r="E6499" s="1">
        <v>950</v>
      </c>
      <c r="F6499" s="1">
        <v>839</v>
      </c>
      <c r="G6499" s="1">
        <v>1833</v>
      </c>
      <c r="H6499" s="1">
        <v>2373</v>
      </c>
      <c r="I6499" s="1">
        <v>1636</v>
      </c>
      <c r="J6499" s="1">
        <v>986</v>
      </c>
      <c r="K6499">
        <v>2775</v>
      </c>
      <c r="L6499">
        <v>2369</v>
      </c>
      <c r="M6499">
        <v>2583</v>
      </c>
    </row>
    <row r="6500" spans="1:13" x14ac:dyDescent="0.2">
      <c r="A6500" t="s">
        <v>6509</v>
      </c>
      <c r="B6500">
        <v>1545</v>
      </c>
      <c r="C6500">
        <v>1244</v>
      </c>
      <c r="D6500">
        <v>1282</v>
      </c>
      <c r="E6500" s="1">
        <v>501</v>
      </c>
      <c r="F6500" s="1">
        <v>378</v>
      </c>
      <c r="G6500" s="1">
        <v>909</v>
      </c>
      <c r="H6500" s="1">
        <v>1803</v>
      </c>
      <c r="I6500" s="1">
        <v>1457</v>
      </c>
      <c r="J6500" s="1">
        <v>642</v>
      </c>
      <c r="K6500">
        <v>2601</v>
      </c>
      <c r="L6500">
        <v>1714</v>
      </c>
      <c r="M6500">
        <v>2302</v>
      </c>
    </row>
    <row r="6501" spans="1:13" x14ac:dyDescent="0.2">
      <c r="A6501" t="s">
        <v>6510</v>
      </c>
      <c r="B6501">
        <v>4961</v>
      </c>
      <c r="C6501">
        <v>4485</v>
      </c>
      <c r="D6501">
        <v>4779</v>
      </c>
      <c r="E6501" s="1">
        <v>1675</v>
      </c>
      <c r="F6501" s="1">
        <v>1590</v>
      </c>
      <c r="G6501" s="1">
        <v>3866</v>
      </c>
      <c r="H6501" s="1">
        <v>7393</v>
      </c>
      <c r="I6501" s="1">
        <v>5331</v>
      </c>
      <c r="J6501" s="1">
        <v>2696</v>
      </c>
      <c r="K6501">
        <v>8567</v>
      </c>
      <c r="L6501">
        <v>6279</v>
      </c>
      <c r="M6501">
        <v>8409</v>
      </c>
    </row>
    <row r="6502" spans="1:13" x14ac:dyDescent="0.2">
      <c r="A6502" t="s">
        <v>6511</v>
      </c>
      <c r="B6502">
        <v>22337</v>
      </c>
      <c r="C6502">
        <v>19054</v>
      </c>
      <c r="D6502">
        <v>18935</v>
      </c>
      <c r="E6502" s="1">
        <v>4937</v>
      </c>
      <c r="F6502" s="1">
        <v>5101</v>
      </c>
      <c r="G6502" s="1">
        <v>12261</v>
      </c>
      <c r="H6502" s="1">
        <v>8109</v>
      </c>
      <c r="I6502" s="1">
        <v>5085</v>
      </c>
      <c r="J6502" s="1">
        <v>2790</v>
      </c>
      <c r="K6502">
        <v>4782</v>
      </c>
      <c r="L6502">
        <v>5451</v>
      </c>
      <c r="M6502">
        <v>6255</v>
      </c>
    </row>
    <row r="6503" spans="1:13" x14ac:dyDescent="0.2">
      <c r="A6503" t="s">
        <v>6512</v>
      </c>
      <c r="B6503">
        <v>3581</v>
      </c>
      <c r="C6503">
        <v>3467</v>
      </c>
      <c r="D6503">
        <v>3555</v>
      </c>
      <c r="E6503" s="1">
        <v>1312</v>
      </c>
      <c r="F6503" s="1">
        <v>1301</v>
      </c>
      <c r="G6503" s="1">
        <v>3124</v>
      </c>
      <c r="H6503" s="1">
        <v>5212</v>
      </c>
      <c r="I6503" s="1">
        <v>3558</v>
      </c>
      <c r="J6503" s="1">
        <v>1739</v>
      </c>
      <c r="K6503">
        <v>5177</v>
      </c>
      <c r="L6503">
        <v>4932</v>
      </c>
      <c r="M6503">
        <v>5375</v>
      </c>
    </row>
    <row r="6504" spans="1:13" x14ac:dyDescent="0.2">
      <c r="A6504" t="s">
        <v>6513</v>
      </c>
      <c r="B6504">
        <v>3535</v>
      </c>
      <c r="C6504">
        <v>2999</v>
      </c>
      <c r="D6504">
        <v>3707</v>
      </c>
      <c r="E6504" s="1">
        <v>1786</v>
      </c>
      <c r="F6504" s="1">
        <v>1633</v>
      </c>
      <c r="G6504" s="1">
        <v>3723</v>
      </c>
      <c r="H6504" s="1">
        <v>4787</v>
      </c>
      <c r="I6504" s="1">
        <v>3099</v>
      </c>
      <c r="J6504" s="1">
        <v>1571</v>
      </c>
      <c r="K6504">
        <v>4446</v>
      </c>
      <c r="L6504">
        <v>3172</v>
      </c>
      <c r="M6504">
        <v>3575</v>
      </c>
    </row>
    <row r="6505" spans="1:13" x14ac:dyDescent="0.2">
      <c r="A6505" t="s">
        <v>6514</v>
      </c>
      <c r="B6505">
        <v>2423</v>
      </c>
      <c r="C6505">
        <v>2066</v>
      </c>
      <c r="D6505">
        <v>1996</v>
      </c>
      <c r="E6505" s="1">
        <v>629</v>
      </c>
      <c r="F6505" s="1">
        <v>529</v>
      </c>
      <c r="G6505" s="1">
        <v>1299</v>
      </c>
      <c r="H6505" s="1">
        <v>1610</v>
      </c>
      <c r="I6505" s="1">
        <v>1073</v>
      </c>
      <c r="J6505" s="1">
        <v>618</v>
      </c>
      <c r="K6505">
        <v>2296</v>
      </c>
      <c r="L6505">
        <v>2436</v>
      </c>
      <c r="M6505">
        <v>2664</v>
      </c>
    </row>
    <row r="6506" spans="1:13" x14ac:dyDescent="0.2">
      <c r="A6506" t="s">
        <v>6515</v>
      </c>
      <c r="B6506">
        <v>1942</v>
      </c>
      <c r="C6506">
        <v>1898</v>
      </c>
      <c r="D6506">
        <v>2053</v>
      </c>
      <c r="E6506" s="1">
        <v>639</v>
      </c>
      <c r="F6506" s="1">
        <v>550</v>
      </c>
      <c r="G6506" s="1">
        <v>1377</v>
      </c>
      <c r="H6506" s="1">
        <v>2414</v>
      </c>
      <c r="I6506" s="1">
        <v>1759</v>
      </c>
      <c r="J6506" s="1">
        <v>920</v>
      </c>
      <c r="K6506">
        <v>3430</v>
      </c>
      <c r="L6506">
        <v>3027</v>
      </c>
      <c r="M6506">
        <v>3712</v>
      </c>
    </row>
    <row r="6507" spans="1:13" x14ac:dyDescent="0.2">
      <c r="A6507" t="s">
        <v>6516</v>
      </c>
      <c r="B6507">
        <v>3752</v>
      </c>
      <c r="C6507">
        <v>3926</v>
      </c>
      <c r="D6507">
        <v>3930</v>
      </c>
      <c r="E6507" s="1">
        <v>1163</v>
      </c>
      <c r="F6507" s="1">
        <v>1064</v>
      </c>
      <c r="G6507" s="1">
        <v>2689</v>
      </c>
      <c r="H6507" s="1">
        <v>4731</v>
      </c>
      <c r="I6507" s="1">
        <v>3313</v>
      </c>
      <c r="J6507" s="1">
        <v>1937</v>
      </c>
      <c r="K6507">
        <v>6373</v>
      </c>
      <c r="L6507">
        <v>5988</v>
      </c>
      <c r="M6507">
        <v>7310</v>
      </c>
    </row>
    <row r="6508" spans="1:13" x14ac:dyDescent="0.2">
      <c r="A6508" t="s">
        <v>6517</v>
      </c>
      <c r="B6508">
        <v>3070</v>
      </c>
      <c r="C6508">
        <v>2585</v>
      </c>
      <c r="D6508">
        <v>3142</v>
      </c>
      <c r="E6508" s="1">
        <v>1238</v>
      </c>
      <c r="F6508" s="1">
        <v>1026</v>
      </c>
      <c r="G6508" s="1">
        <v>2528</v>
      </c>
      <c r="H6508" s="1">
        <v>6122</v>
      </c>
      <c r="I6508" s="1">
        <v>3840</v>
      </c>
      <c r="J6508" s="1">
        <v>2183</v>
      </c>
      <c r="K6508">
        <v>5480</v>
      </c>
      <c r="L6508">
        <v>3810</v>
      </c>
      <c r="M6508">
        <v>5057</v>
      </c>
    </row>
    <row r="6509" spans="1:13" x14ac:dyDescent="0.2">
      <c r="A6509" t="s">
        <v>6518</v>
      </c>
      <c r="B6509">
        <v>51617</v>
      </c>
      <c r="C6509">
        <v>39891</v>
      </c>
      <c r="D6509">
        <v>44947</v>
      </c>
      <c r="E6509" s="1">
        <v>16259</v>
      </c>
      <c r="F6509" s="1">
        <v>14150</v>
      </c>
      <c r="G6509" s="1">
        <v>34387</v>
      </c>
      <c r="H6509" s="1">
        <v>48532</v>
      </c>
      <c r="I6509" s="1">
        <v>34238</v>
      </c>
      <c r="J6509" s="1">
        <v>18613</v>
      </c>
      <c r="K6509">
        <v>38541</v>
      </c>
      <c r="L6509">
        <v>31474</v>
      </c>
      <c r="M6509">
        <v>35194</v>
      </c>
    </row>
    <row r="6510" spans="1:13" x14ac:dyDescent="0.2">
      <c r="A6510" t="s">
        <v>6519</v>
      </c>
      <c r="B6510">
        <v>9008</v>
      </c>
      <c r="C6510">
        <v>7975</v>
      </c>
      <c r="D6510">
        <v>4815</v>
      </c>
      <c r="E6510" s="1">
        <v>3583</v>
      </c>
      <c r="F6510" s="1">
        <v>4309</v>
      </c>
      <c r="G6510" s="1">
        <v>10905</v>
      </c>
      <c r="H6510" s="1">
        <v>3101</v>
      </c>
      <c r="I6510" s="1">
        <v>4563</v>
      </c>
      <c r="J6510" s="1">
        <v>1222</v>
      </c>
      <c r="K6510">
        <v>895</v>
      </c>
      <c r="L6510">
        <v>2192</v>
      </c>
      <c r="M6510">
        <v>1356</v>
      </c>
    </row>
    <row r="6511" spans="1:13" x14ac:dyDescent="0.2">
      <c r="A6511" t="s">
        <v>6520</v>
      </c>
      <c r="B6511">
        <v>320</v>
      </c>
      <c r="C6511">
        <v>319</v>
      </c>
      <c r="D6511">
        <v>383</v>
      </c>
      <c r="E6511" s="1">
        <v>140</v>
      </c>
      <c r="F6511" s="1">
        <v>177</v>
      </c>
      <c r="G6511" s="1">
        <v>395</v>
      </c>
      <c r="H6511" s="1">
        <v>404</v>
      </c>
      <c r="I6511" s="1">
        <v>240</v>
      </c>
      <c r="J6511" s="1">
        <v>160</v>
      </c>
      <c r="K6511">
        <v>281</v>
      </c>
      <c r="L6511">
        <v>317</v>
      </c>
      <c r="M6511">
        <v>287</v>
      </c>
    </row>
    <row r="6512" spans="1:13" x14ac:dyDescent="0.2">
      <c r="A6512" t="s">
        <v>6521</v>
      </c>
      <c r="B6512">
        <v>3602</v>
      </c>
      <c r="C6512">
        <v>3314</v>
      </c>
      <c r="D6512">
        <v>3198</v>
      </c>
      <c r="E6512" s="1">
        <v>1335</v>
      </c>
      <c r="F6512" s="1">
        <v>1180</v>
      </c>
      <c r="G6512" s="1">
        <v>2749</v>
      </c>
      <c r="H6512" s="1">
        <v>3122</v>
      </c>
      <c r="I6512" s="1">
        <v>2238</v>
      </c>
      <c r="J6512" s="1">
        <v>1168</v>
      </c>
      <c r="K6512">
        <v>3126</v>
      </c>
      <c r="L6512">
        <v>3125</v>
      </c>
      <c r="M6512">
        <v>3605</v>
      </c>
    </row>
    <row r="6513" spans="1:13" x14ac:dyDescent="0.2">
      <c r="A6513" t="s">
        <v>6522</v>
      </c>
      <c r="B6513">
        <v>18604</v>
      </c>
      <c r="C6513">
        <v>18278</v>
      </c>
      <c r="D6513">
        <v>20680</v>
      </c>
      <c r="E6513" s="1">
        <v>9206</v>
      </c>
      <c r="F6513" s="1">
        <v>7041</v>
      </c>
      <c r="G6513" s="1">
        <v>16251</v>
      </c>
      <c r="H6513" s="1">
        <v>15435</v>
      </c>
      <c r="I6513" s="1">
        <v>13706</v>
      </c>
      <c r="J6513" s="1">
        <v>5845</v>
      </c>
      <c r="K6513">
        <v>14797</v>
      </c>
      <c r="L6513">
        <v>13752</v>
      </c>
      <c r="M6513">
        <v>14019</v>
      </c>
    </row>
    <row r="6514" spans="1:13" x14ac:dyDescent="0.2">
      <c r="A6514" t="s">
        <v>6523</v>
      </c>
      <c r="B6514">
        <v>65799</v>
      </c>
      <c r="C6514">
        <v>53854</v>
      </c>
      <c r="D6514">
        <v>63292</v>
      </c>
      <c r="E6514" s="1">
        <v>23772</v>
      </c>
      <c r="F6514" s="1">
        <v>20269</v>
      </c>
      <c r="G6514" s="1">
        <v>51350</v>
      </c>
      <c r="H6514" s="1">
        <v>53352</v>
      </c>
      <c r="I6514" s="1">
        <v>39632</v>
      </c>
      <c r="J6514" s="1">
        <v>20769</v>
      </c>
      <c r="K6514">
        <v>34026</v>
      </c>
      <c r="L6514">
        <v>27191</v>
      </c>
      <c r="M6514">
        <v>29839</v>
      </c>
    </row>
    <row r="6515" spans="1:13" x14ac:dyDescent="0.2">
      <c r="A6515" t="s">
        <v>6524</v>
      </c>
      <c r="B6515">
        <v>1894</v>
      </c>
      <c r="C6515">
        <v>1642</v>
      </c>
      <c r="D6515">
        <v>2494</v>
      </c>
      <c r="E6515" s="1">
        <v>531</v>
      </c>
      <c r="F6515" s="1">
        <v>452</v>
      </c>
      <c r="G6515" s="1">
        <v>1062</v>
      </c>
      <c r="H6515" s="1">
        <v>827</v>
      </c>
      <c r="I6515" s="1">
        <v>595</v>
      </c>
      <c r="J6515" s="1">
        <v>409</v>
      </c>
      <c r="K6515">
        <v>1455</v>
      </c>
      <c r="L6515">
        <v>1376</v>
      </c>
      <c r="M6515">
        <v>1243</v>
      </c>
    </row>
    <row r="6516" spans="1:13" x14ac:dyDescent="0.2">
      <c r="A6516" t="s">
        <v>6525</v>
      </c>
      <c r="B6516">
        <v>3173</v>
      </c>
      <c r="C6516">
        <v>2755</v>
      </c>
      <c r="D6516">
        <v>3576</v>
      </c>
      <c r="E6516" s="1">
        <v>812</v>
      </c>
      <c r="F6516" s="1">
        <v>667</v>
      </c>
      <c r="G6516" s="1">
        <v>1526</v>
      </c>
      <c r="H6516" s="1">
        <v>1186</v>
      </c>
      <c r="I6516" s="1">
        <v>910</v>
      </c>
      <c r="J6516" s="1">
        <v>586</v>
      </c>
      <c r="K6516">
        <v>2253</v>
      </c>
      <c r="L6516">
        <v>2416</v>
      </c>
      <c r="M6516">
        <v>2314</v>
      </c>
    </row>
    <row r="6517" spans="1:13" x14ac:dyDescent="0.2">
      <c r="A6517" t="s">
        <v>6526</v>
      </c>
      <c r="B6517">
        <v>1540</v>
      </c>
      <c r="C6517">
        <v>1381</v>
      </c>
      <c r="D6517">
        <v>1608</v>
      </c>
      <c r="E6517" s="1">
        <v>527</v>
      </c>
      <c r="F6517" s="1">
        <v>564</v>
      </c>
      <c r="G6517" s="1">
        <v>1312</v>
      </c>
      <c r="H6517" s="1">
        <v>1738</v>
      </c>
      <c r="I6517" s="1">
        <v>1168</v>
      </c>
      <c r="J6517" s="1">
        <v>715</v>
      </c>
      <c r="K6517">
        <v>1505</v>
      </c>
      <c r="L6517">
        <v>1425</v>
      </c>
      <c r="M6517">
        <v>1697</v>
      </c>
    </row>
    <row r="6518" spans="1:13" x14ac:dyDescent="0.2">
      <c r="A6518" t="s">
        <v>6527</v>
      </c>
      <c r="B6518">
        <v>262</v>
      </c>
      <c r="C6518">
        <v>249</v>
      </c>
      <c r="D6518">
        <v>245</v>
      </c>
      <c r="E6518" s="1">
        <v>103</v>
      </c>
      <c r="F6518" s="1">
        <v>112</v>
      </c>
      <c r="G6518" s="1">
        <v>260</v>
      </c>
      <c r="H6518" s="1">
        <v>303</v>
      </c>
      <c r="I6518" s="1">
        <v>241</v>
      </c>
      <c r="J6518" s="1">
        <v>144</v>
      </c>
      <c r="K6518">
        <v>233</v>
      </c>
      <c r="L6518">
        <v>249</v>
      </c>
      <c r="M6518">
        <v>232</v>
      </c>
    </row>
    <row r="6519" spans="1:13" x14ac:dyDescent="0.2">
      <c r="A6519" t="s">
        <v>6528</v>
      </c>
      <c r="B6519">
        <v>4197</v>
      </c>
      <c r="C6519">
        <v>3041</v>
      </c>
      <c r="D6519">
        <v>2671</v>
      </c>
      <c r="E6519" s="1">
        <v>1599</v>
      </c>
      <c r="F6519" s="1">
        <v>1612</v>
      </c>
      <c r="G6519" s="1">
        <v>4274</v>
      </c>
      <c r="H6519" s="1">
        <v>4924</v>
      </c>
      <c r="I6519" s="1">
        <v>3631</v>
      </c>
      <c r="J6519" s="1">
        <v>1998</v>
      </c>
      <c r="K6519">
        <v>2003</v>
      </c>
      <c r="L6519">
        <v>2799</v>
      </c>
      <c r="M6519">
        <v>2877</v>
      </c>
    </row>
    <row r="6520" spans="1:13" x14ac:dyDescent="0.2">
      <c r="A6520" t="s">
        <v>6529</v>
      </c>
      <c r="B6520">
        <v>3514</v>
      </c>
      <c r="C6520">
        <v>2797</v>
      </c>
      <c r="D6520">
        <v>3390</v>
      </c>
      <c r="E6520" s="1">
        <v>1369</v>
      </c>
      <c r="F6520" s="1">
        <v>1034</v>
      </c>
      <c r="G6520" s="1">
        <v>2344</v>
      </c>
      <c r="H6520" s="1">
        <v>3213</v>
      </c>
      <c r="I6520" s="1">
        <v>2599</v>
      </c>
      <c r="J6520" s="1">
        <v>1401</v>
      </c>
      <c r="K6520">
        <v>3519</v>
      </c>
      <c r="L6520">
        <v>3178</v>
      </c>
      <c r="M6520">
        <v>3377</v>
      </c>
    </row>
    <row r="6521" spans="1:13" x14ac:dyDescent="0.2">
      <c r="A6521" t="s">
        <v>6530</v>
      </c>
      <c r="B6521">
        <v>8541</v>
      </c>
      <c r="C6521">
        <v>5945</v>
      </c>
      <c r="D6521">
        <v>7320</v>
      </c>
      <c r="E6521" s="1">
        <v>4494</v>
      </c>
      <c r="F6521" s="1">
        <v>4024</v>
      </c>
      <c r="G6521" s="1">
        <v>8979</v>
      </c>
      <c r="H6521" s="1">
        <v>7268</v>
      </c>
      <c r="I6521" s="1">
        <v>5436</v>
      </c>
      <c r="J6521" s="1">
        <v>2162</v>
      </c>
      <c r="K6521">
        <v>5163</v>
      </c>
      <c r="L6521">
        <v>4304</v>
      </c>
      <c r="M6521">
        <v>4792</v>
      </c>
    </row>
    <row r="6522" spans="1:13" x14ac:dyDescent="0.2">
      <c r="A6522" t="s">
        <v>6531</v>
      </c>
      <c r="B6522">
        <v>1439</v>
      </c>
      <c r="C6522">
        <v>905</v>
      </c>
      <c r="D6522">
        <v>816</v>
      </c>
      <c r="E6522" s="1">
        <v>474</v>
      </c>
      <c r="F6522" s="1">
        <v>522</v>
      </c>
      <c r="G6522" s="1">
        <v>1388</v>
      </c>
      <c r="H6522" s="1">
        <v>1192</v>
      </c>
      <c r="I6522" s="1">
        <v>961</v>
      </c>
      <c r="J6522" s="1">
        <v>269</v>
      </c>
      <c r="K6522">
        <v>481</v>
      </c>
      <c r="L6522">
        <v>340</v>
      </c>
      <c r="M6522">
        <v>396</v>
      </c>
    </row>
    <row r="6523" spans="1:13" x14ac:dyDescent="0.2">
      <c r="A6523" t="s">
        <v>6532</v>
      </c>
      <c r="B6523">
        <v>3685</v>
      </c>
      <c r="C6523">
        <v>3231</v>
      </c>
      <c r="D6523">
        <v>3284</v>
      </c>
      <c r="E6523" s="1">
        <v>2322</v>
      </c>
      <c r="F6523" s="1">
        <v>2049</v>
      </c>
      <c r="G6523" s="1">
        <v>4510</v>
      </c>
      <c r="H6523" s="1">
        <v>3521</v>
      </c>
      <c r="I6523" s="1">
        <v>2798</v>
      </c>
      <c r="J6523" s="1">
        <v>992</v>
      </c>
      <c r="K6523">
        <v>1544</v>
      </c>
      <c r="L6523">
        <v>1575</v>
      </c>
      <c r="M6523">
        <v>1642</v>
      </c>
    </row>
    <row r="6524" spans="1:13" x14ac:dyDescent="0.2">
      <c r="A6524" t="s">
        <v>6533</v>
      </c>
      <c r="B6524">
        <v>20310</v>
      </c>
      <c r="C6524">
        <v>17214</v>
      </c>
      <c r="D6524">
        <v>21095</v>
      </c>
      <c r="E6524" s="1">
        <v>7746</v>
      </c>
      <c r="F6524" s="1">
        <v>6726</v>
      </c>
      <c r="G6524" s="1">
        <v>16466</v>
      </c>
      <c r="H6524" s="1">
        <v>17249</v>
      </c>
      <c r="I6524" s="1">
        <v>10931</v>
      </c>
      <c r="J6524" s="1">
        <v>5757</v>
      </c>
      <c r="K6524">
        <v>16679</v>
      </c>
      <c r="L6524">
        <v>12544</v>
      </c>
      <c r="M6524">
        <v>14188</v>
      </c>
    </row>
    <row r="6525" spans="1:13" x14ac:dyDescent="0.2">
      <c r="A6525" t="s">
        <v>6534</v>
      </c>
      <c r="B6525">
        <v>18</v>
      </c>
      <c r="C6525">
        <v>40</v>
      </c>
      <c r="D6525">
        <v>10</v>
      </c>
      <c r="E6525" s="1">
        <v>9</v>
      </c>
      <c r="F6525" s="1">
        <v>12</v>
      </c>
      <c r="G6525" s="1">
        <v>41</v>
      </c>
      <c r="H6525" s="1">
        <v>25</v>
      </c>
      <c r="I6525" s="1">
        <v>23</v>
      </c>
      <c r="J6525" s="1">
        <v>14</v>
      </c>
      <c r="K6525">
        <v>12</v>
      </c>
      <c r="L6525">
        <v>10</v>
      </c>
      <c r="M6525">
        <v>20</v>
      </c>
    </row>
    <row r="6526" spans="1:13" x14ac:dyDescent="0.2">
      <c r="A6526" t="s">
        <v>6535</v>
      </c>
      <c r="B6526">
        <v>2760</v>
      </c>
      <c r="C6526">
        <v>2208</v>
      </c>
      <c r="D6526">
        <v>2752</v>
      </c>
      <c r="E6526" s="1">
        <v>4379</v>
      </c>
      <c r="F6526" s="1">
        <v>4070</v>
      </c>
      <c r="G6526" s="1">
        <v>8775</v>
      </c>
      <c r="H6526" s="1">
        <v>4021</v>
      </c>
      <c r="I6526" s="1">
        <v>3540</v>
      </c>
      <c r="J6526" s="1">
        <v>1106</v>
      </c>
      <c r="K6526">
        <v>965</v>
      </c>
      <c r="L6526">
        <v>890</v>
      </c>
      <c r="M6526">
        <v>948</v>
      </c>
    </row>
    <row r="6527" spans="1:13" x14ac:dyDescent="0.2">
      <c r="A6527" t="s">
        <v>6536</v>
      </c>
      <c r="B6527">
        <v>55</v>
      </c>
      <c r="C6527">
        <v>41</v>
      </c>
      <c r="D6527">
        <v>46</v>
      </c>
      <c r="E6527" s="1">
        <v>86</v>
      </c>
      <c r="F6527" s="1">
        <v>73</v>
      </c>
      <c r="G6527" s="1">
        <v>130</v>
      </c>
      <c r="H6527" s="1">
        <v>60</v>
      </c>
      <c r="I6527" s="1">
        <v>75</v>
      </c>
      <c r="J6527" s="1">
        <v>19</v>
      </c>
      <c r="K6527">
        <v>17</v>
      </c>
      <c r="L6527">
        <v>10</v>
      </c>
      <c r="M6527">
        <v>15</v>
      </c>
    </row>
    <row r="6528" spans="1:13" x14ac:dyDescent="0.2">
      <c r="A6528" t="s">
        <v>6537</v>
      </c>
      <c r="B6528">
        <v>262</v>
      </c>
      <c r="C6528">
        <v>212</v>
      </c>
      <c r="D6528">
        <v>284</v>
      </c>
      <c r="E6528" s="1">
        <v>352</v>
      </c>
      <c r="F6528" s="1">
        <v>342</v>
      </c>
      <c r="G6528" s="1">
        <v>699</v>
      </c>
      <c r="H6528" s="1">
        <v>284</v>
      </c>
      <c r="I6528" s="1">
        <v>330</v>
      </c>
      <c r="J6528" s="1">
        <v>104</v>
      </c>
      <c r="K6528">
        <v>104</v>
      </c>
      <c r="L6528">
        <v>76</v>
      </c>
      <c r="M6528">
        <v>83</v>
      </c>
    </row>
    <row r="6529" spans="1:13" x14ac:dyDescent="0.2">
      <c r="A6529" t="s">
        <v>6538</v>
      </c>
      <c r="B6529">
        <v>4479</v>
      </c>
      <c r="C6529">
        <v>3595</v>
      </c>
      <c r="D6529">
        <v>3941</v>
      </c>
      <c r="E6529" s="1">
        <v>1632</v>
      </c>
      <c r="F6529" s="1">
        <v>1359</v>
      </c>
      <c r="G6529" s="1">
        <v>3511</v>
      </c>
      <c r="H6529" s="1">
        <v>4668</v>
      </c>
      <c r="I6529" s="1">
        <v>3307</v>
      </c>
      <c r="J6529" s="1">
        <v>1679</v>
      </c>
      <c r="K6529">
        <v>4640</v>
      </c>
      <c r="L6529">
        <v>4253</v>
      </c>
      <c r="M6529">
        <v>4810</v>
      </c>
    </row>
    <row r="6530" spans="1:13" x14ac:dyDescent="0.2">
      <c r="A6530" t="s">
        <v>6539</v>
      </c>
      <c r="B6530">
        <v>2034</v>
      </c>
      <c r="C6530">
        <v>1815</v>
      </c>
      <c r="D6530">
        <v>1696</v>
      </c>
      <c r="E6530" s="1">
        <v>866</v>
      </c>
      <c r="F6530" s="1">
        <v>698</v>
      </c>
      <c r="G6530" s="1">
        <v>1460</v>
      </c>
      <c r="H6530" s="1">
        <v>2066</v>
      </c>
      <c r="I6530" s="1">
        <v>1490</v>
      </c>
      <c r="J6530" s="1">
        <v>788</v>
      </c>
      <c r="K6530">
        <v>2134</v>
      </c>
      <c r="L6530">
        <v>1978</v>
      </c>
      <c r="M6530">
        <v>2186</v>
      </c>
    </row>
    <row r="6531" spans="1:13" x14ac:dyDescent="0.2">
      <c r="A6531" t="s">
        <v>6540</v>
      </c>
      <c r="B6531">
        <v>13753</v>
      </c>
      <c r="C6531">
        <v>13397</v>
      </c>
      <c r="D6531">
        <v>16626</v>
      </c>
      <c r="E6531" s="1">
        <v>5853</v>
      </c>
      <c r="F6531" s="1">
        <v>5160</v>
      </c>
      <c r="G6531" s="1">
        <v>12764</v>
      </c>
      <c r="H6531" s="1">
        <v>21524</v>
      </c>
      <c r="I6531" s="1">
        <v>14548</v>
      </c>
      <c r="J6531" s="1">
        <v>8650</v>
      </c>
      <c r="K6531">
        <v>27278</v>
      </c>
      <c r="L6531">
        <v>21741</v>
      </c>
      <c r="M6531">
        <v>24283</v>
      </c>
    </row>
    <row r="6532" spans="1:13" x14ac:dyDescent="0.2">
      <c r="A6532" t="s">
        <v>6541</v>
      </c>
      <c r="B6532">
        <v>3705</v>
      </c>
      <c r="C6532">
        <v>3467</v>
      </c>
      <c r="D6532">
        <v>3984</v>
      </c>
      <c r="E6532" s="1">
        <v>1936</v>
      </c>
      <c r="F6532" s="1">
        <v>1754</v>
      </c>
      <c r="G6532" s="1">
        <v>4540</v>
      </c>
      <c r="H6532" s="1">
        <v>4787</v>
      </c>
      <c r="I6532" s="1">
        <v>3056</v>
      </c>
      <c r="J6532" s="1">
        <v>1658</v>
      </c>
      <c r="K6532">
        <v>3472</v>
      </c>
      <c r="L6532">
        <v>3217</v>
      </c>
      <c r="M6532">
        <v>3712</v>
      </c>
    </row>
    <row r="6533" spans="1:13" x14ac:dyDescent="0.2">
      <c r="A6533" t="s">
        <v>6542</v>
      </c>
      <c r="B6533">
        <v>16564</v>
      </c>
      <c r="C6533">
        <v>15664</v>
      </c>
      <c r="D6533">
        <v>20954</v>
      </c>
      <c r="E6533" s="1">
        <v>6909</v>
      </c>
      <c r="F6533" s="1">
        <v>6638</v>
      </c>
      <c r="G6533" s="1">
        <v>16839</v>
      </c>
      <c r="H6533" s="1">
        <v>16918</v>
      </c>
      <c r="I6533" s="1">
        <v>12933</v>
      </c>
      <c r="J6533" s="1">
        <v>6036</v>
      </c>
      <c r="K6533">
        <v>14395</v>
      </c>
      <c r="L6533">
        <v>10918</v>
      </c>
      <c r="M6533">
        <v>11724</v>
      </c>
    </row>
    <row r="6534" spans="1:13" x14ac:dyDescent="0.2">
      <c r="A6534" t="s">
        <v>6543</v>
      </c>
      <c r="B6534">
        <v>1100</v>
      </c>
      <c r="C6534">
        <v>1295</v>
      </c>
      <c r="D6534">
        <v>1763</v>
      </c>
      <c r="E6534" s="1">
        <v>586</v>
      </c>
      <c r="F6534" s="1">
        <v>578</v>
      </c>
      <c r="G6534" s="1">
        <v>1048</v>
      </c>
      <c r="H6534" s="1">
        <v>1213</v>
      </c>
      <c r="I6534" s="1">
        <v>921</v>
      </c>
      <c r="J6534" s="1">
        <v>489</v>
      </c>
      <c r="K6534">
        <v>1203</v>
      </c>
      <c r="L6534">
        <v>882</v>
      </c>
      <c r="M6534">
        <v>993</v>
      </c>
    </row>
    <row r="6535" spans="1:13" x14ac:dyDescent="0.2">
      <c r="A6535" t="s">
        <v>6544</v>
      </c>
      <c r="B6535">
        <v>20956</v>
      </c>
      <c r="C6535">
        <v>19180</v>
      </c>
      <c r="D6535">
        <v>16230</v>
      </c>
      <c r="E6535" s="1">
        <v>10384</v>
      </c>
      <c r="F6535" s="1">
        <v>9472</v>
      </c>
      <c r="G6535" s="1">
        <v>22733</v>
      </c>
      <c r="H6535" s="1">
        <v>34298</v>
      </c>
      <c r="I6535" s="1">
        <v>26079</v>
      </c>
      <c r="J6535" s="1">
        <v>11230</v>
      </c>
      <c r="K6535">
        <v>15829</v>
      </c>
      <c r="L6535">
        <v>17784</v>
      </c>
      <c r="M6535">
        <v>20930</v>
      </c>
    </row>
    <row r="6536" spans="1:13" x14ac:dyDescent="0.2">
      <c r="A6536" t="s">
        <v>6545</v>
      </c>
      <c r="B6536">
        <v>483</v>
      </c>
      <c r="C6536">
        <v>375</v>
      </c>
      <c r="D6536">
        <v>512</v>
      </c>
      <c r="E6536" s="1">
        <v>416</v>
      </c>
      <c r="F6536" s="1">
        <v>368</v>
      </c>
      <c r="G6536" s="1">
        <v>803</v>
      </c>
      <c r="H6536" s="1">
        <v>983</v>
      </c>
      <c r="I6536" s="1">
        <v>702</v>
      </c>
      <c r="J6536" s="1">
        <v>301</v>
      </c>
      <c r="K6536">
        <v>578</v>
      </c>
      <c r="L6536">
        <v>434</v>
      </c>
      <c r="M6536">
        <v>455</v>
      </c>
    </row>
    <row r="6537" spans="1:13" x14ac:dyDescent="0.2">
      <c r="A6537" t="s">
        <v>6546</v>
      </c>
      <c r="B6537">
        <v>5195</v>
      </c>
      <c r="C6537">
        <v>4970</v>
      </c>
      <c r="D6537">
        <v>5929</v>
      </c>
      <c r="E6537" s="1">
        <v>3041</v>
      </c>
      <c r="F6537" s="1">
        <v>2744</v>
      </c>
      <c r="G6537" s="1">
        <v>6578</v>
      </c>
      <c r="H6537" s="1">
        <v>8519</v>
      </c>
      <c r="I6537" s="1">
        <v>5960</v>
      </c>
      <c r="J6537" s="1">
        <v>2864</v>
      </c>
      <c r="K6537">
        <v>8675</v>
      </c>
      <c r="L6537">
        <v>7449</v>
      </c>
      <c r="M6537">
        <v>8221</v>
      </c>
    </row>
    <row r="6538" spans="1:13" x14ac:dyDescent="0.2">
      <c r="A6538" t="s">
        <v>6547</v>
      </c>
      <c r="B6538">
        <v>885</v>
      </c>
      <c r="C6538">
        <v>805</v>
      </c>
      <c r="D6538">
        <v>943</v>
      </c>
      <c r="E6538" s="1">
        <v>333</v>
      </c>
      <c r="F6538" s="1">
        <v>267</v>
      </c>
      <c r="G6538" s="1">
        <v>667</v>
      </c>
      <c r="H6538" s="1">
        <v>1031</v>
      </c>
      <c r="I6538" s="1">
        <v>724</v>
      </c>
      <c r="J6538" s="1">
        <v>373</v>
      </c>
      <c r="K6538">
        <v>877</v>
      </c>
      <c r="L6538">
        <v>851</v>
      </c>
      <c r="M6538">
        <v>914</v>
      </c>
    </row>
    <row r="6539" spans="1:13" x14ac:dyDescent="0.2">
      <c r="A6539" t="s">
        <v>6548</v>
      </c>
      <c r="B6539">
        <v>1048</v>
      </c>
      <c r="C6539">
        <v>919</v>
      </c>
      <c r="D6539">
        <v>1095</v>
      </c>
      <c r="E6539" s="1">
        <v>390</v>
      </c>
      <c r="F6539" s="1">
        <v>313</v>
      </c>
      <c r="G6539" s="1">
        <v>728</v>
      </c>
      <c r="H6539" s="1">
        <v>1198</v>
      </c>
      <c r="I6539" s="1">
        <v>788</v>
      </c>
      <c r="J6539" s="1">
        <v>434</v>
      </c>
      <c r="K6539">
        <v>1049</v>
      </c>
      <c r="L6539">
        <v>961</v>
      </c>
      <c r="M6539">
        <v>1051</v>
      </c>
    </row>
    <row r="6540" spans="1:13" x14ac:dyDescent="0.2">
      <c r="A6540" t="s">
        <v>6549</v>
      </c>
      <c r="B6540">
        <v>1492</v>
      </c>
      <c r="C6540">
        <v>1338</v>
      </c>
      <c r="D6540">
        <v>1704</v>
      </c>
      <c r="E6540" s="1">
        <v>555</v>
      </c>
      <c r="F6540" s="1">
        <v>493</v>
      </c>
      <c r="G6540" s="1">
        <v>1109</v>
      </c>
      <c r="H6540" s="1">
        <v>1772</v>
      </c>
      <c r="I6540" s="1">
        <v>1199</v>
      </c>
      <c r="J6540" s="1">
        <v>658</v>
      </c>
      <c r="K6540">
        <v>1575</v>
      </c>
      <c r="L6540">
        <v>1368</v>
      </c>
      <c r="M6540">
        <v>1514</v>
      </c>
    </row>
    <row r="6541" spans="1:13" x14ac:dyDescent="0.2">
      <c r="A6541" t="s">
        <v>6550</v>
      </c>
      <c r="B6541">
        <v>719</v>
      </c>
      <c r="C6541">
        <v>667</v>
      </c>
      <c r="D6541">
        <v>915</v>
      </c>
      <c r="E6541" s="1">
        <v>308</v>
      </c>
      <c r="F6541" s="1">
        <v>284</v>
      </c>
      <c r="G6541" s="1">
        <v>594</v>
      </c>
      <c r="H6541" s="1">
        <v>923</v>
      </c>
      <c r="I6541" s="1">
        <v>664</v>
      </c>
      <c r="J6541" s="1">
        <v>372</v>
      </c>
      <c r="K6541">
        <v>818</v>
      </c>
      <c r="L6541">
        <v>627</v>
      </c>
      <c r="M6541">
        <v>702</v>
      </c>
    </row>
    <row r="6542" spans="1:13" x14ac:dyDescent="0.2">
      <c r="A6542" t="s">
        <v>6551</v>
      </c>
      <c r="B6542">
        <v>1862</v>
      </c>
      <c r="C6542">
        <v>1639</v>
      </c>
      <c r="D6542">
        <v>1557</v>
      </c>
      <c r="E6542" s="1">
        <v>492</v>
      </c>
      <c r="F6542" s="1">
        <v>541</v>
      </c>
      <c r="G6542" s="1">
        <v>1173</v>
      </c>
      <c r="H6542" s="1">
        <v>2050</v>
      </c>
      <c r="I6542" s="1">
        <v>1343</v>
      </c>
      <c r="J6542" s="1">
        <v>845</v>
      </c>
      <c r="K6542">
        <v>2262</v>
      </c>
      <c r="L6542">
        <v>2134</v>
      </c>
      <c r="M6542">
        <v>2397</v>
      </c>
    </row>
    <row r="6543" spans="1:13" x14ac:dyDescent="0.2">
      <c r="A6543" t="s">
        <v>6552</v>
      </c>
      <c r="B6543">
        <v>2804</v>
      </c>
      <c r="C6543">
        <v>2530</v>
      </c>
      <c r="D6543">
        <v>2649</v>
      </c>
      <c r="E6543" s="1">
        <v>1168</v>
      </c>
      <c r="F6543" s="1">
        <v>1056</v>
      </c>
      <c r="G6543" s="1">
        <v>2626</v>
      </c>
      <c r="H6543" s="1">
        <v>3202</v>
      </c>
      <c r="I6543" s="1">
        <v>2350</v>
      </c>
      <c r="J6543" s="1">
        <v>1202</v>
      </c>
      <c r="K6543">
        <v>2204</v>
      </c>
      <c r="L6543">
        <v>2269</v>
      </c>
      <c r="M6543">
        <v>2289</v>
      </c>
    </row>
    <row r="6544" spans="1:13" x14ac:dyDescent="0.2">
      <c r="A6544" t="s">
        <v>6553</v>
      </c>
      <c r="B6544">
        <v>5349</v>
      </c>
      <c r="C6544">
        <v>4836</v>
      </c>
      <c r="D6544">
        <v>5817</v>
      </c>
      <c r="E6544" s="1">
        <v>2162</v>
      </c>
      <c r="F6544" s="1">
        <v>1735</v>
      </c>
      <c r="G6544" s="1">
        <v>4450</v>
      </c>
      <c r="H6544" s="1">
        <v>6150</v>
      </c>
      <c r="I6544" s="1">
        <v>4150</v>
      </c>
      <c r="J6544" s="1">
        <v>2231</v>
      </c>
      <c r="K6544">
        <v>7004</v>
      </c>
      <c r="L6544">
        <v>5917</v>
      </c>
      <c r="M6544">
        <v>6611</v>
      </c>
    </row>
    <row r="6545" spans="1:13" x14ac:dyDescent="0.2">
      <c r="A6545" t="s">
        <v>6554</v>
      </c>
      <c r="B6545">
        <v>1677</v>
      </c>
      <c r="C6545">
        <v>1196</v>
      </c>
      <c r="D6545">
        <v>1169</v>
      </c>
      <c r="E6545" s="1">
        <v>442</v>
      </c>
      <c r="F6545" s="1">
        <v>378</v>
      </c>
      <c r="G6545" s="1">
        <v>1114</v>
      </c>
      <c r="H6545" s="1">
        <v>1731</v>
      </c>
      <c r="I6545" s="1">
        <v>1109</v>
      </c>
      <c r="J6545" s="1">
        <v>551</v>
      </c>
      <c r="K6545">
        <v>1734</v>
      </c>
      <c r="L6545">
        <v>1777</v>
      </c>
      <c r="M6545">
        <v>1974</v>
      </c>
    </row>
    <row r="6546" spans="1:13" x14ac:dyDescent="0.2">
      <c r="A6546" t="s">
        <v>6555</v>
      </c>
      <c r="B6546">
        <v>1595</v>
      </c>
      <c r="C6546">
        <v>1406</v>
      </c>
      <c r="D6546">
        <v>1735</v>
      </c>
      <c r="E6546" s="1">
        <v>559</v>
      </c>
      <c r="F6546" s="1">
        <v>538</v>
      </c>
      <c r="G6546" s="1">
        <v>1098</v>
      </c>
      <c r="H6546" s="1">
        <v>1866</v>
      </c>
      <c r="I6546" s="1">
        <v>1280</v>
      </c>
      <c r="J6546" s="1">
        <v>670</v>
      </c>
      <c r="K6546">
        <v>2347</v>
      </c>
      <c r="L6546">
        <v>1750</v>
      </c>
      <c r="M6546">
        <v>2067</v>
      </c>
    </row>
    <row r="6547" spans="1:13" x14ac:dyDescent="0.2">
      <c r="A6547" t="s">
        <v>6556</v>
      </c>
      <c r="B6547">
        <v>3570</v>
      </c>
      <c r="C6547">
        <v>3426</v>
      </c>
      <c r="D6547">
        <v>3984</v>
      </c>
      <c r="E6547" s="1">
        <v>1405</v>
      </c>
      <c r="F6547" s="1">
        <v>1160</v>
      </c>
      <c r="G6547" s="1">
        <v>2774</v>
      </c>
      <c r="H6547" s="1">
        <v>3214</v>
      </c>
      <c r="I6547" s="1">
        <v>2275</v>
      </c>
      <c r="J6547" s="1">
        <v>1276</v>
      </c>
      <c r="K6547">
        <v>2877</v>
      </c>
      <c r="L6547">
        <v>2510</v>
      </c>
      <c r="M6547">
        <v>2818</v>
      </c>
    </row>
    <row r="6548" spans="1:13" x14ac:dyDescent="0.2">
      <c r="A6548" t="s">
        <v>6557</v>
      </c>
      <c r="B6548">
        <v>988</v>
      </c>
      <c r="C6548">
        <v>987</v>
      </c>
      <c r="D6548">
        <v>964</v>
      </c>
      <c r="E6548" s="1">
        <v>383</v>
      </c>
      <c r="F6548" s="1">
        <v>342</v>
      </c>
      <c r="G6548" s="1">
        <v>661</v>
      </c>
      <c r="H6548" s="1">
        <v>851</v>
      </c>
      <c r="I6548" s="1">
        <v>636</v>
      </c>
      <c r="J6548" s="1">
        <v>359</v>
      </c>
      <c r="K6548">
        <v>939</v>
      </c>
      <c r="L6548">
        <v>919</v>
      </c>
      <c r="M6548">
        <v>903</v>
      </c>
    </row>
    <row r="6549" spans="1:13" x14ac:dyDescent="0.2">
      <c r="A6549" t="s">
        <v>6558</v>
      </c>
      <c r="B6549">
        <v>3025</v>
      </c>
      <c r="C6549">
        <v>2580</v>
      </c>
      <c r="D6549">
        <v>2966</v>
      </c>
      <c r="E6549" s="1">
        <v>1011</v>
      </c>
      <c r="F6549" s="1">
        <v>915</v>
      </c>
      <c r="G6549" s="1">
        <v>2185</v>
      </c>
      <c r="H6549" s="1">
        <v>2656</v>
      </c>
      <c r="I6549" s="1">
        <v>1861</v>
      </c>
      <c r="J6549" s="1">
        <v>1105</v>
      </c>
      <c r="K6549">
        <v>2688</v>
      </c>
      <c r="L6549">
        <v>2423</v>
      </c>
      <c r="M6549">
        <v>2540</v>
      </c>
    </row>
    <row r="6550" spans="1:13" x14ac:dyDescent="0.2">
      <c r="A6550" t="s">
        <v>6559</v>
      </c>
      <c r="B6550">
        <v>2600</v>
      </c>
      <c r="C6550">
        <v>2847</v>
      </c>
      <c r="D6550">
        <v>2593</v>
      </c>
      <c r="E6550" s="1">
        <v>939</v>
      </c>
      <c r="F6550" s="1">
        <v>776</v>
      </c>
      <c r="G6550" s="1">
        <v>1980</v>
      </c>
      <c r="H6550" s="1">
        <v>2270</v>
      </c>
      <c r="I6550" s="1">
        <v>1728</v>
      </c>
      <c r="J6550" s="1">
        <v>1005</v>
      </c>
      <c r="K6550">
        <v>2426</v>
      </c>
      <c r="L6550">
        <v>2580</v>
      </c>
      <c r="M6550">
        <v>2570</v>
      </c>
    </row>
    <row r="6551" spans="1:13" x14ac:dyDescent="0.2">
      <c r="A6551" t="s">
        <v>6560</v>
      </c>
      <c r="B6551">
        <v>1702</v>
      </c>
      <c r="C6551">
        <v>1566</v>
      </c>
      <c r="D6551">
        <v>2178</v>
      </c>
      <c r="E6551" s="1">
        <v>926</v>
      </c>
      <c r="F6551" s="1">
        <v>708</v>
      </c>
      <c r="G6551" s="1">
        <v>1697</v>
      </c>
      <c r="H6551" s="1">
        <v>2024</v>
      </c>
      <c r="I6551" s="1">
        <v>1485</v>
      </c>
      <c r="J6551" s="1">
        <v>812</v>
      </c>
      <c r="K6551">
        <v>1809</v>
      </c>
      <c r="L6551">
        <v>1440</v>
      </c>
      <c r="M6551">
        <v>1700</v>
      </c>
    </row>
    <row r="6552" spans="1:13" x14ac:dyDescent="0.2">
      <c r="A6552" t="s">
        <v>6561</v>
      </c>
      <c r="B6552">
        <v>14665</v>
      </c>
      <c r="C6552">
        <v>10953</v>
      </c>
      <c r="D6552">
        <v>12559</v>
      </c>
      <c r="E6552" s="1">
        <v>3856</v>
      </c>
      <c r="F6552" s="1">
        <v>3656</v>
      </c>
      <c r="G6552" s="1">
        <v>8657</v>
      </c>
      <c r="H6552" s="1">
        <v>14989</v>
      </c>
      <c r="I6552" s="1">
        <v>9635</v>
      </c>
      <c r="J6552" s="1">
        <v>5501</v>
      </c>
      <c r="K6552">
        <v>16244</v>
      </c>
      <c r="L6552">
        <v>14081</v>
      </c>
      <c r="M6552">
        <v>15662</v>
      </c>
    </row>
    <row r="6553" spans="1:13" x14ac:dyDescent="0.2">
      <c r="A6553" t="s">
        <v>6562</v>
      </c>
      <c r="B6553">
        <v>2191</v>
      </c>
      <c r="C6553">
        <v>1740</v>
      </c>
      <c r="D6553">
        <v>1796</v>
      </c>
      <c r="E6553" s="1">
        <v>577</v>
      </c>
      <c r="F6553" s="1">
        <v>590</v>
      </c>
      <c r="G6553" s="1">
        <v>1331</v>
      </c>
      <c r="H6553" s="1">
        <v>2581</v>
      </c>
      <c r="I6553" s="1">
        <v>1329</v>
      </c>
      <c r="J6553" s="1">
        <v>1092</v>
      </c>
      <c r="K6553">
        <v>1929</v>
      </c>
      <c r="L6553">
        <v>1988</v>
      </c>
      <c r="M6553">
        <v>2356</v>
      </c>
    </row>
    <row r="6554" spans="1:13" x14ac:dyDescent="0.2">
      <c r="A6554" t="s">
        <v>6563</v>
      </c>
      <c r="B6554">
        <v>4872</v>
      </c>
      <c r="C6554">
        <v>3665</v>
      </c>
      <c r="D6554">
        <v>4615</v>
      </c>
      <c r="E6554" s="1">
        <v>1453</v>
      </c>
      <c r="F6554" s="1">
        <v>1388</v>
      </c>
      <c r="G6554" s="1">
        <v>3504</v>
      </c>
      <c r="H6554" s="1">
        <v>6459</v>
      </c>
      <c r="I6554" s="1">
        <v>3885</v>
      </c>
      <c r="J6554" s="1">
        <v>2808</v>
      </c>
      <c r="K6554">
        <v>7027</v>
      </c>
      <c r="L6554">
        <v>5681</v>
      </c>
      <c r="M6554">
        <v>6872</v>
      </c>
    </row>
    <row r="6555" spans="1:13" x14ac:dyDescent="0.2">
      <c r="A6555" t="s">
        <v>6564</v>
      </c>
      <c r="B6555">
        <v>4260</v>
      </c>
      <c r="C6555">
        <v>3679</v>
      </c>
      <c r="D6555">
        <v>4365</v>
      </c>
      <c r="E6555" s="1">
        <v>2688</v>
      </c>
      <c r="F6555" s="1">
        <v>2474</v>
      </c>
      <c r="G6555" s="1">
        <v>6097</v>
      </c>
      <c r="H6555" s="1">
        <v>4747</v>
      </c>
      <c r="I6555" s="1">
        <v>3430</v>
      </c>
      <c r="J6555" s="1">
        <v>1820</v>
      </c>
      <c r="K6555">
        <v>1581</v>
      </c>
      <c r="L6555">
        <v>1723</v>
      </c>
      <c r="M6555">
        <v>1657</v>
      </c>
    </row>
    <row r="6556" spans="1:13" x14ac:dyDescent="0.2">
      <c r="A6556" t="s">
        <v>6565</v>
      </c>
      <c r="B6556">
        <v>6009</v>
      </c>
      <c r="C6556">
        <v>5346</v>
      </c>
      <c r="D6556">
        <v>5137</v>
      </c>
      <c r="E6556" s="1">
        <v>2163</v>
      </c>
      <c r="F6556" s="1">
        <v>1827</v>
      </c>
      <c r="G6556" s="1">
        <v>4463</v>
      </c>
      <c r="H6556" s="1">
        <v>3901</v>
      </c>
      <c r="I6556" s="1">
        <v>2849</v>
      </c>
      <c r="J6556" s="1">
        <v>1550</v>
      </c>
      <c r="K6556">
        <v>4662</v>
      </c>
      <c r="L6556">
        <v>5449</v>
      </c>
      <c r="M6556">
        <v>6193</v>
      </c>
    </row>
    <row r="6557" spans="1:13" x14ac:dyDescent="0.2">
      <c r="A6557" t="s">
        <v>6566</v>
      </c>
      <c r="B6557">
        <v>1610</v>
      </c>
      <c r="C6557">
        <v>1567</v>
      </c>
      <c r="D6557">
        <v>1565</v>
      </c>
      <c r="E6557" s="1">
        <v>624</v>
      </c>
      <c r="F6557" s="1">
        <v>594</v>
      </c>
      <c r="G6557" s="1">
        <v>1237</v>
      </c>
      <c r="H6557" s="1">
        <v>1577</v>
      </c>
      <c r="I6557" s="1">
        <v>1084</v>
      </c>
      <c r="J6557" s="1">
        <v>529</v>
      </c>
      <c r="K6557">
        <v>1682</v>
      </c>
      <c r="L6557">
        <v>1478</v>
      </c>
      <c r="M6557">
        <v>1815</v>
      </c>
    </row>
    <row r="6558" spans="1:13" x14ac:dyDescent="0.2">
      <c r="A6558" t="s">
        <v>6567</v>
      </c>
      <c r="B6558">
        <v>4846</v>
      </c>
      <c r="C6558">
        <v>4632</v>
      </c>
      <c r="D6558">
        <v>5557</v>
      </c>
      <c r="E6558" s="1">
        <v>1756</v>
      </c>
      <c r="F6558" s="1">
        <v>1676</v>
      </c>
      <c r="G6558" s="1">
        <v>3880</v>
      </c>
      <c r="H6558" s="1">
        <v>7831</v>
      </c>
      <c r="I6558" s="1">
        <v>4867</v>
      </c>
      <c r="J6558" s="1">
        <v>3096</v>
      </c>
      <c r="K6558">
        <v>10610</v>
      </c>
      <c r="L6558">
        <v>8415</v>
      </c>
      <c r="M6558">
        <v>10309</v>
      </c>
    </row>
    <row r="6559" spans="1:13" x14ac:dyDescent="0.2">
      <c r="A6559" t="s">
        <v>6568</v>
      </c>
      <c r="B6559">
        <v>1803</v>
      </c>
      <c r="C6559">
        <v>1725</v>
      </c>
      <c r="D6559">
        <v>2641</v>
      </c>
      <c r="E6559" s="1">
        <v>668</v>
      </c>
      <c r="F6559" s="1">
        <v>608</v>
      </c>
      <c r="G6559" s="1">
        <v>1530</v>
      </c>
      <c r="H6559" s="1">
        <v>2153</v>
      </c>
      <c r="I6559" s="1">
        <v>1590</v>
      </c>
      <c r="J6559" s="1">
        <v>880</v>
      </c>
      <c r="K6559">
        <v>2603</v>
      </c>
      <c r="L6559">
        <v>1969</v>
      </c>
      <c r="M6559">
        <v>2319</v>
      </c>
    </row>
    <row r="6560" spans="1:13" x14ac:dyDescent="0.2">
      <c r="A6560" t="s">
        <v>6569</v>
      </c>
      <c r="B6560">
        <v>2664</v>
      </c>
      <c r="C6560">
        <v>2548</v>
      </c>
      <c r="D6560">
        <v>2883</v>
      </c>
      <c r="E6560" s="1">
        <v>1021</v>
      </c>
      <c r="F6560" s="1">
        <v>980</v>
      </c>
      <c r="G6560" s="1">
        <v>2353</v>
      </c>
      <c r="H6560" s="1">
        <v>3347</v>
      </c>
      <c r="I6560" s="1">
        <v>2378</v>
      </c>
      <c r="J6560" s="1">
        <v>1292</v>
      </c>
      <c r="K6560">
        <v>3091</v>
      </c>
      <c r="L6560">
        <v>2890</v>
      </c>
      <c r="M6560">
        <v>3120</v>
      </c>
    </row>
    <row r="6561" spans="1:13" x14ac:dyDescent="0.2">
      <c r="A6561" t="s">
        <v>6570</v>
      </c>
      <c r="B6561">
        <v>4109</v>
      </c>
      <c r="C6561">
        <v>3741</v>
      </c>
      <c r="D6561">
        <v>3860</v>
      </c>
      <c r="E6561" s="1">
        <v>1658</v>
      </c>
      <c r="F6561" s="1">
        <v>1381</v>
      </c>
      <c r="G6561" s="1">
        <v>3295</v>
      </c>
      <c r="H6561" s="1">
        <v>5812</v>
      </c>
      <c r="I6561" s="1">
        <v>4161</v>
      </c>
      <c r="J6561" s="1">
        <v>2062</v>
      </c>
      <c r="K6561">
        <v>6161</v>
      </c>
      <c r="L6561">
        <v>4876</v>
      </c>
      <c r="M6561">
        <v>5852</v>
      </c>
    </row>
    <row r="6562" spans="1:13" x14ac:dyDescent="0.2">
      <c r="A6562" t="s">
        <v>6571</v>
      </c>
      <c r="B6562">
        <v>40637</v>
      </c>
      <c r="C6562">
        <v>33654</v>
      </c>
      <c r="D6562">
        <v>37016</v>
      </c>
      <c r="E6562" s="1">
        <v>16320</v>
      </c>
      <c r="F6562" s="1">
        <v>13936</v>
      </c>
      <c r="G6562" s="1">
        <v>34294</v>
      </c>
      <c r="H6562" s="1">
        <v>45962</v>
      </c>
      <c r="I6562" s="1">
        <v>34649</v>
      </c>
      <c r="J6562" s="1">
        <v>17177</v>
      </c>
      <c r="K6562">
        <v>42069</v>
      </c>
      <c r="L6562">
        <v>38572</v>
      </c>
      <c r="M6562">
        <v>43299</v>
      </c>
    </row>
    <row r="6563" spans="1:13" x14ac:dyDescent="0.2">
      <c r="A6563" t="s">
        <v>6572</v>
      </c>
      <c r="B6563">
        <v>1045</v>
      </c>
      <c r="C6563">
        <v>797</v>
      </c>
      <c r="D6563">
        <v>885</v>
      </c>
      <c r="E6563" s="1">
        <v>525</v>
      </c>
      <c r="F6563" s="1">
        <v>481</v>
      </c>
      <c r="G6563" s="1">
        <v>1021</v>
      </c>
      <c r="H6563" s="1">
        <v>621</v>
      </c>
      <c r="I6563" s="1">
        <v>376</v>
      </c>
      <c r="J6563" s="1">
        <v>216</v>
      </c>
      <c r="K6563">
        <v>438</v>
      </c>
      <c r="L6563">
        <v>508</v>
      </c>
      <c r="M6563">
        <v>477</v>
      </c>
    </row>
    <row r="6564" spans="1:13" x14ac:dyDescent="0.2">
      <c r="A6564" t="s">
        <v>6573</v>
      </c>
      <c r="B6564">
        <v>1166</v>
      </c>
      <c r="C6564">
        <v>860</v>
      </c>
      <c r="D6564">
        <v>914</v>
      </c>
      <c r="E6564" s="1">
        <v>525</v>
      </c>
      <c r="F6564" s="1">
        <v>460</v>
      </c>
      <c r="G6564" s="1">
        <v>1084</v>
      </c>
      <c r="H6564" s="1">
        <v>628</v>
      </c>
      <c r="I6564" s="1">
        <v>537</v>
      </c>
      <c r="J6564" s="1">
        <v>285</v>
      </c>
      <c r="K6564">
        <v>488</v>
      </c>
      <c r="L6564">
        <v>579</v>
      </c>
      <c r="M6564">
        <v>647</v>
      </c>
    </row>
    <row r="6565" spans="1:13" x14ac:dyDescent="0.2">
      <c r="A6565" t="s">
        <v>6574</v>
      </c>
      <c r="B6565">
        <v>929</v>
      </c>
      <c r="C6565">
        <v>789</v>
      </c>
      <c r="D6565">
        <v>910</v>
      </c>
      <c r="E6565" s="1">
        <v>507</v>
      </c>
      <c r="F6565" s="1">
        <v>414</v>
      </c>
      <c r="G6565" s="1">
        <v>921</v>
      </c>
      <c r="H6565" s="1">
        <v>884</v>
      </c>
      <c r="I6565" s="1">
        <v>670</v>
      </c>
      <c r="J6565" s="1">
        <v>298</v>
      </c>
      <c r="K6565">
        <v>895</v>
      </c>
      <c r="L6565">
        <v>687</v>
      </c>
      <c r="M6565">
        <v>887</v>
      </c>
    </row>
    <row r="6566" spans="1:13" x14ac:dyDescent="0.2">
      <c r="A6566" t="s">
        <v>6575</v>
      </c>
      <c r="B6566">
        <v>200</v>
      </c>
      <c r="C6566">
        <v>157</v>
      </c>
      <c r="D6566">
        <v>154</v>
      </c>
      <c r="E6566" s="1">
        <v>99</v>
      </c>
      <c r="F6566" s="1">
        <v>99</v>
      </c>
      <c r="G6566" s="1">
        <v>203</v>
      </c>
      <c r="H6566" s="1">
        <v>190</v>
      </c>
      <c r="I6566" s="1">
        <v>101</v>
      </c>
      <c r="J6566" s="1">
        <v>50</v>
      </c>
      <c r="K6566">
        <v>130</v>
      </c>
      <c r="L6566">
        <v>127</v>
      </c>
      <c r="M6566">
        <v>176</v>
      </c>
    </row>
    <row r="6567" spans="1:13" x14ac:dyDescent="0.2">
      <c r="A6567" t="s">
        <v>6576</v>
      </c>
      <c r="B6567">
        <v>1211</v>
      </c>
      <c r="C6567">
        <v>859</v>
      </c>
      <c r="D6567">
        <v>1154</v>
      </c>
      <c r="E6567" s="1">
        <v>367</v>
      </c>
      <c r="F6567" s="1">
        <v>414</v>
      </c>
      <c r="G6567" s="1">
        <v>899</v>
      </c>
      <c r="H6567" s="1">
        <v>1016</v>
      </c>
      <c r="I6567" s="1">
        <v>645</v>
      </c>
      <c r="J6567" s="1">
        <v>323</v>
      </c>
      <c r="K6567">
        <v>936</v>
      </c>
      <c r="L6567">
        <v>880</v>
      </c>
      <c r="M6567">
        <v>911</v>
      </c>
    </row>
    <row r="6568" spans="1:13" x14ac:dyDescent="0.2">
      <c r="A6568" t="s">
        <v>6577</v>
      </c>
      <c r="B6568">
        <v>1618</v>
      </c>
      <c r="C6568">
        <v>1210</v>
      </c>
      <c r="D6568">
        <v>1155</v>
      </c>
      <c r="E6568" s="1">
        <v>755</v>
      </c>
      <c r="F6568" s="1">
        <v>547</v>
      </c>
      <c r="G6568" s="1">
        <v>1296</v>
      </c>
      <c r="H6568" s="1">
        <v>1536</v>
      </c>
      <c r="I6568" s="1">
        <v>1300</v>
      </c>
      <c r="J6568" s="1">
        <v>605</v>
      </c>
      <c r="K6568">
        <v>993</v>
      </c>
      <c r="L6568">
        <v>1015</v>
      </c>
      <c r="M6568">
        <v>990</v>
      </c>
    </row>
    <row r="6569" spans="1:13" x14ac:dyDescent="0.2">
      <c r="A6569" t="s">
        <v>6578</v>
      </c>
      <c r="B6569">
        <v>6264</v>
      </c>
      <c r="C6569">
        <v>5259</v>
      </c>
      <c r="D6569">
        <v>5897</v>
      </c>
      <c r="E6569" s="1">
        <v>2752</v>
      </c>
      <c r="F6569" s="1">
        <v>2491</v>
      </c>
      <c r="G6569" s="1">
        <v>6222</v>
      </c>
      <c r="H6569" s="1">
        <v>7254</v>
      </c>
      <c r="I6569" s="1">
        <v>4833</v>
      </c>
      <c r="J6569" s="1">
        <v>2570</v>
      </c>
      <c r="K6569">
        <v>4515</v>
      </c>
      <c r="L6569">
        <v>4181</v>
      </c>
      <c r="M6569">
        <v>4219</v>
      </c>
    </row>
    <row r="6570" spans="1:13" x14ac:dyDescent="0.2">
      <c r="A6570" t="s">
        <v>6579</v>
      </c>
      <c r="B6570">
        <v>2404</v>
      </c>
      <c r="C6570">
        <v>2072</v>
      </c>
      <c r="D6570">
        <v>2494</v>
      </c>
      <c r="E6570" s="1">
        <v>803</v>
      </c>
      <c r="F6570" s="1">
        <v>776</v>
      </c>
      <c r="G6570" s="1">
        <v>1821</v>
      </c>
      <c r="H6570" s="1">
        <v>2472</v>
      </c>
      <c r="I6570" s="1">
        <v>1638</v>
      </c>
      <c r="J6570" s="1">
        <v>918</v>
      </c>
      <c r="K6570">
        <v>2226</v>
      </c>
      <c r="L6570">
        <v>2012</v>
      </c>
      <c r="M6570">
        <v>2118</v>
      </c>
    </row>
    <row r="6571" spans="1:13" x14ac:dyDescent="0.2">
      <c r="A6571" t="s">
        <v>6580</v>
      </c>
      <c r="B6571">
        <v>299</v>
      </c>
      <c r="C6571">
        <v>265</v>
      </c>
      <c r="D6571">
        <v>292</v>
      </c>
      <c r="E6571" s="1">
        <v>66</v>
      </c>
      <c r="F6571" s="1">
        <v>94</v>
      </c>
      <c r="G6571" s="1">
        <v>227</v>
      </c>
      <c r="H6571" s="1">
        <v>199</v>
      </c>
      <c r="I6571" s="1">
        <v>118</v>
      </c>
      <c r="J6571" s="1">
        <v>48</v>
      </c>
      <c r="K6571">
        <v>180</v>
      </c>
      <c r="L6571">
        <v>189</v>
      </c>
      <c r="M6571">
        <v>247</v>
      </c>
    </row>
    <row r="6572" spans="1:13" x14ac:dyDescent="0.2">
      <c r="A6572" t="s">
        <v>6581</v>
      </c>
      <c r="B6572">
        <v>1018</v>
      </c>
      <c r="C6572">
        <v>835</v>
      </c>
      <c r="D6572">
        <v>829</v>
      </c>
      <c r="E6572" s="1">
        <v>450</v>
      </c>
      <c r="F6572" s="1">
        <v>374</v>
      </c>
      <c r="G6572" s="1">
        <v>788</v>
      </c>
      <c r="H6572" s="1">
        <v>644</v>
      </c>
      <c r="I6572" s="1">
        <v>512</v>
      </c>
      <c r="J6572" s="1">
        <v>323</v>
      </c>
      <c r="K6572">
        <v>727</v>
      </c>
      <c r="L6572">
        <v>713</v>
      </c>
      <c r="M6572">
        <v>756</v>
      </c>
    </row>
    <row r="6573" spans="1:13" x14ac:dyDescent="0.2">
      <c r="A6573" t="s">
        <v>6582</v>
      </c>
      <c r="B6573">
        <v>563</v>
      </c>
      <c r="C6573">
        <v>481</v>
      </c>
      <c r="D6573">
        <v>521</v>
      </c>
      <c r="E6573" s="1">
        <v>197</v>
      </c>
      <c r="F6573" s="1">
        <v>184</v>
      </c>
      <c r="G6573" s="1">
        <v>403</v>
      </c>
      <c r="H6573" s="1">
        <v>545</v>
      </c>
      <c r="I6573" s="1">
        <v>358</v>
      </c>
      <c r="J6573" s="1">
        <v>207</v>
      </c>
      <c r="K6573">
        <v>560</v>
      </c>
      <c r="L6573">
        <v>537</v>
      </c>
      <c r="M6573">
        <v>505</v>
      </c>
    </row>
    <row r="6574" spans="1:13" x14ac:dyDescent="0.2">
      <c r="A6574" t="s">
        <v>6583</v>
      </c>
      <c r="B6574">
        <v>318</v>
      </c>
      <c r="C6574">
        <v>195</v>
      </c>
      <c r="D6574">
        <v>222</v>
      </c>
      <c r="E6574" s="1">
        <v>76</v>
      </c>
      <c r="F6574" s="1">
        <v>55</v>
      </c>
      <c r="G6574" s="1">
        <v>171</v>
      </c>
      <c r="H6574" s="1">
        <v>216</v>
      </c>
      <c r="I6574" s="1">
        <v>179</v>
      </c>
      <c r="J6574" s="1">
        <v>86</v>
      </c>
      <c r="K6574">
        <v>235</v>
      </c>
      <c r="L6574">
        <v>209</v>
      </c>
      <c r="M6574">
        <v>186</v>
      </c>
    </row>
    <row r="6575" spans="1:13" x14ac:dyDescent="0.2">
      <c r="A6575" t="s">
        <v>6584</v>
      </c>
      <c r="B6575">
        <v>6073</v>
      </c>
      <c r="C6575">
        <v>5484</v>
      </c>
      <c r="D6575">
        <v>5896</v>
      </c>
      <c r="E6575" s="1">
        <v>2298</v>
      </c>
      <c r="F6575" s="1">
        <v>2173</v>
      </c>
      <c r="G6575" s="1">
        <v>5525</v>
      </c>
      <c r="H6575" s="1">
        <v>7368</v>
      </c>
      <c r="I6575" s="1">
        <v>3964</v>
      </c>
      <c r="J6575" s="1">
        <v>2564</v>
      </c>
      <c r="K6575">
        <v>6111</v>
      </c>
      <c r="L6575">
        <v>6296</v>
      </c>
      <c r="M6575">
        <v>6810</v>
      </c>
    </row>
    <row r="6576" spans="1:13" x14ac:dyDescent="0.2">
      <c r="A6576" t="s">
        <v>6585</v>
      </c>
      <c r="B6576">
        <v>1165</v>
      </c>
      <c r="C6576">
        <v>1269</v>
      </c>
      <c r="D6576">
        <v>1230</v>
      </c>
      <c r="E6576" s="1">
        <v>491</v>
      </c>
      <c r="F6576" s="1">
        <v>481</v>
      </c>
      <c r="G6576" s="1">
        <v>1242</v>
      </c>
      <c r="H6576" s="1">
        <v>1509</v>
      </c>
      <c r="I6576" s="1">
        <v>970</v>
      </c>
      <c r="J6576" s="1">
        <v>588</v>
      </c>
      <c r="K6576">
        <v>1275</v>
      </c>
      <c r="L6576">
        <v>1561</v>
      </c>
      <c r="M6576">
        <v>1525</v>
      </c>
    </row>
    <row r="6577" spans="1:13" x14ac:dyDescent="0.2">
      <c r="A6577" t="s">
        <v>6586</v>
      </c>
      <c r="B6577">
        <v>0</v>
      </c>
      <c r="C6577">
        <v>0</v>
      </c>
      <c r="D6577">
        <v>0</v>
      </c>
      <c r="E6577" s="1">
        <v>0</v>
      </c>
      <c r="F6577" s="1">
        <v>0</v>
      </c>
      <c r="G6577" s="1">
        <v>0</v>
      </c>
      <c r="H6577" s="1">
        <v>0</v>
      </c>
      <c r="I6577" s="1">
        <v>0</v>
      </c>
      <c r="J6577" s="1">
        <v>0</v>
      </c>
      <c r="K6577">
        <v>0</v>
      </c>
      <c r="L6577">
        <v>0</v>
      </c>
      <c r="M6577">
        <v>0</v>
      </c>
    </row>
    <row r="6578" spans="1:13" x14ac:dyDescent="0.2">
      <c r="A6578" t="s">
        <v>6587</v>
      </c>
      <c r="B6578">
        <v>0</v>
      </c>
      <c r="C6578">
        <v>0</v>
      </c>
      <c r="D6578">
        <v>0</v>
      </c>
      <c r="E6578" s="1">
        <v>0</v>
      </c>
      <c r="F6578" s="1">
        <v>0</v>
      </c>
      <c r="G6578" s="1">
        <v>0</v>
      </c>
      <c r="H6578" s="1">
        <v>0</v>
      </c>
      <c r="I6578" s="1">
        <v>0</v>
      </c>
      <c r="J6578" s="1">
        <v>0</v>
      </c>
      <c r="K6578">
        <v>0</v>
      </c>
      <c r="L6578">
        <v>0</v>
      </c>
      <c r="M6578">
        <v>0</v>
      </c>
    </row>
    <row r="6579" spans="1:13" x14ac:dyDescent="0.2">
      <c r="A6579" t="s">
        <v>6588</v>
      </c>
      <c r="B6579">
        <v>0</v>
      </c>
      <c r="C6579">
        <v>0</v>
      </c>
      <c r="D6579">
        <v>0</v>
      </c>
      <c r="E6579" s="1">
        <v>0</v>
      </c>
      <c r="F6579" s="1">
        <v>0</v>
      </c>
      <c r="G6579" s="1">
        <v>0</v>
      </c>
      <c r="H6579" s="1">
        <v>0</v>
      </c>
      <c r="I6579" s="1">
        <v>0</v>
      </c>
      <c r="J6579" s="1">
        <v>0</v>
      </c>
      <c r="K6579">
        <v>0</v>
      </c>
      <c r="L6579">
        <v>0</v>
      </c>
      <c r="M6579">
        <v>0</v>
      </c>
    </row>
    <row r="6580" spans="1:13" x14ac:dyDescent="0.2">
      <c r="A6580" t="s">
        <v>6589</v>
      </c>
      <c r="B6580">
        <v>15</v>
      </c>
      <c r="C6580">
        <v>9</v>
      </c>
      <c r="D6580">
        <v>122</v>
      </c>
      <c r="E6580" s="1">
        <v>17</v>
      </c>
      <c r="F6580" s="1">
        <v>2</v>
      </c>
      <c r="G6580" s="1">
        <v>18</v>
      </c>
      <c r="H6580" s="1">
        <v>22</v>
      </c>
      <c r="I6580" s="1">
        <v>35</v>
      </c>
      <c r="J6580" s="1">
        <v>7</v>
      </c>
      <c r="K6580">
        <v>30</v>
      </c>
      <c r="L6580">
        <v>24</v>
      </c>
      <c r="M6580">
        <v>24</v>
      </c>
    </row>
    <row r="6581" spans="1:13" x14ac:dyDescent="0.2">
      <c r="A6581" t="s">
        <v>6590</v>
      </c>
      <c r="B6581">
        <v>38</v>
      </c>
      <c r="C6581">
        <v>22</v>
      </c>
      <c r="D6581">
        <v>190</v>
      </c>
      <c r="E6581" s="1">
        <v>28</v>
      </c>
      <c r="F6581" s="1">
        <v>4</v>
      </c>
      <c r="G6581" s="1">
        <v>29</v>
      </c>
      <c r="H6581" s="1">
        <v>47</v>
      </c>
      <c r="I6581" s="1">
        <v>55</v>
      </c>
      <c r="J6581" s="1">
        <v>14</v>
      </c>
      <c r="K6581">
        <v>51</v>
      </c>
      <c r="L6581">
        <v>41</v>
      </c>
      <c r="M6581">
        <v>36</v>
      </c>
    </row>
    <row r="6582" spans="1:13" x14ac:dyDescent="0.2">
      <c r="A6582" t="s">
        <v>6591</v>
      </c>
      <c r="B6582">
        <v>38</v>
      </c>
      <c r="C6582">
        <v>25</v>
      </c>
      <c r="D6582">
        <v>195</v>
      </c>
      <c r="E6582" s="1">
        <v>31</v>
      </c>
      <c r="F6582" s="1">
        <v>4</v>
      </c>
      <c r="G6582" s="1">
        <v>31</v>
      </c>
      <c r="H6582" s="1">
        <v>47</v>
      </c>
      <c r="I6582" s="1">
        <v>56</v>
      </c>
      <c r="J6582" s="1">
        <v>15</v>
      </c>
      <c r="K6582">
        <v>52</v>
      </c>
      <c r="L6582">
        <v>45</v>
      </c>
      <c r="M6582">
        <v>39</v>
      </c>
    </row>
    <row r="6583" spans="1:13" x14ac:dyDescent="0.2">
      <c r="A6583" t="s">
        <v>6592</v>
      </c>
      <c r="B6583">
        <v>57</v>
      </c>
      <c r="C6583">
        <v>35</v>
      </c>
      <c r="D6583">
        <v>236</v>
      </c>
      <c r="E6583" s="1">
        <v>41</v>
      </c>
      <c r="F6583" s="1">
        <v>9</v>
      </c>
      <c r="G6583" s="1">
        <v>47</v>
      </c>
      <c r="H6583" s="1">
        <v>55</v>
      </c>
      <c r="I6583" s="1">
        <v>72</v>
      </c>
      <c r="J6583" s="1">
        <v>25</v>
      </c>
      <c r="K6583">
        <v>63</v>
      </c>
      <c r="L6583">
        <v>56</v>
      </c>
      <c r="M6583">
        <v>50</v>
      </c>
    </row>
    <row r="6584" spans="1:13" x14ac:dyDescent="0.2">
      <c r="A6584" t="s">
        <v>6593</v>
      </c>
      <c r="B6584">
        <v>57</v>
      </c>
      <c r="C6584">
        <v>35</v>
      </c>
      <c r="D6584">
        <v>243</v>
      </c>
      <c r="E6584" s="1">
        <v>41</v>
      </c>
      <c r="F6584" s="1">
        <v>9</v>
      </c>
      <c r="G6584" s="1">
        <v>47</v>
      </c>
      <c r="H6584" s="1">
        <v>56</v>
      </c>
      <c r="I6584" s="1">
        <v>76</v>
      </c>
      <c r="J6584" s="1">
        <v>25</v>
      </c>
      <c r="K6584">
        <v>63</v>
      </c>
      <c r="L6584">
        <v>57</v>
      </c>
      <c r="M6584">
        <v>50</v>
      </c>
    </row>
    <row r="6585" spans="1:13" x14ac:dyDescent="0.2">
      <c r="A6585" t="s">
        <v>6594</v>
      </c>
      <c r="B6585">
        <v>69</v>
      </c>
      <c r="C6585">
        <v>37</v>
      </c>
      <c r="D6585">
        <v>275</v>
      </c>
      <c r="E6585" s="1">
        <v>49</v>
      </c>
      <c r="F6585" s="1">
        <v>15</v>
      </c>
      <c r="G6585" s="1">
        <v>51</v>
      </c>
      <c r="H6585" s="1">
        <v>61</v>
      </c>
      <c r="I6585" s="1">
        <v>94</v>
      </c>
      <c r="J6585" s="1">
        <v>33</v>
      </c>
      <c r="K6585">
        <v>65</v>
      </c>
      <c r="L6585">
        <v>62</v>
      </c>
      <c r="M6585">
        <v>52</v>
      </c>
    </row>
    <row r="6586" spans="1:13" x14ac:dyDescent="0.2">
      <c r="A6586" t="s">
        <v>6595</v>
      </c>
      <c r="B6586">
        <v>0</v>
      </c>
      <c r="C6586">
        <v>0</v>
      </c>
      <c r="D6586">
        <v>2</v>
      </c>
      <c r="E6586" s="1">
        <v>0</v>
      </c>
      <c r="F6586" s="1">
        <v>0</v>
      </c>
      <c r="G6586" s="1">
        <v>0</v>
      </c>
      <c r="H6586" s="1">
        <v>0</v>
      </c>
      <c r="I6586" s="1">
        <v>4</v>
      </c>
      <c r="J6586" s="1">
        <v>0</v>
      </c>
      <c r="K6586">
        <v>0</v>
      </c>
      <c r="L6586">
        <v>2</v>
      </c>
      <c r="M6586">
        <v>0</v>
      </c>
    </row>
    <row r="6587" spans="1:13" x14ac:dyDescent="0.2">
      <c r="A6587" t="s">
        <v>6596</v>
      </c>
      <c r="B6587">
        <v>0</v>
      </c>
      <c r="C6587">
        <v>0</v>
      </c>
      <c r="D6587">
        <v>0</v>
      </c>
      <c r="E6587" s="1">
        <v>0</v>
      </c>
      <c r="F6587" s="1">
        <v>0</v>
      </c>
      <c r="G6587" s="1">
        <v>0</v>
      </c>
      <c r="H6587" s="1">
        <v>0</v>
      </c>
      <c r="I6587" s="1">
        <v>0</v>
      </c>
      <c r="J6587" s="1">
        <v>0</v>
      </c>
      <c r="K6587">
        <v>0</v>
      </c>
      <c r="L6587">
        <v>0</v>
      </c>
      <c r="M6587">
        <v>1</v>
      </c>
    </row>
    <row r="6588" spans="1:13" x14ac:dyDescent="0.2">
      <c r="A6588" t="s">
        <v>6597</v>
      </c>
      <c r="B6588">
        <v>2</v>
      </c>
      <c r="C6588">
        <v>4</v>
      </c>
      <c r="D6588">
        <v>40</v>
      </c>
      <c r="E6588" s="1">
        <v>7</v>
      </c>
      <c r="F6588" s="1">
        <v>8</v>
      </c>
      <c r="G6588" s="1">
        <v>6</v>
      </c>
      <c r="H6588" s="1">
        <v>15</v>
      </c>
      <c r="I6588" s="1">
        <v>11</v>
      </c>
      <c r="J6588" s="1">
        <v>7</v>
      </c>
      <c r="K6588">
        <v>11</v>
      </c>
      <c r="L6588">
        <v>8</v>
      </c>
      <c r="M6588">
        <v>0</v>
      </c>
    </row>
    <row r="6589" spans="1:13" x14ac:dyDescent="0.2">
      <c r="A6589" t="s">
        <v>6598</v>
      </c>
      <c r="B6589">
        <v>0</v>
      </c>
      <c r="C6589">
        <v>0</v>
      </c>
      <c r="D6589">
        <v>0</v>
      </c>
      <c r="E6589" s="1">
        <v>0</v>
      </c>
      <c r="F6589" s="1">
        <v>0</v>
      </c>
      <c r="G6589" s="1">
        <v>0</v>
      </c>
      <c r="H6589" s="1">
        <v>0</v>
      </c>
      <c r="I6589" s="1">
        <v>0</v>
      </c>
      <c r="J6589" s="1">
        <v>0</v>
      </c>
      <c r="K6589">
        <v>0</v>
      </c>
      <c r="L6589">
        <v>0</v>
      </c>
      <c r="M6589">
        <v>0</v>
      </c>
    </row>
    <row r="6590" spans="1:13" x14ac:dyDescent="0.2">
      <c r="A6590" t="s">
        <v>6599</v>
      </c>
      <c r="B6590">
        <v>0</v>
      </c>
      <c r="C6590">
        <v>2</v>
      </c>
      <c r="D6590">
        <v>8</v>
      </c>
      <c r="E6590" s="1">
        <v>0</v>
      </c>
      <c r="F6590" s="1">
        <v>4</v>
      </c>
      <c r="G6590" s="1">
        <v>5</v>
      </c>
      <c r="H6590" s="1">
        <v>10</v>
      </c>
      <c r="I6590" s="1">
        <v>6</v>
      </c>
      <c r="J6590" s="1">
        <v>2</v>
      </c>
      <c r="K6590">
        <v>3</v>
      </c>
      <c r="L6590">
        <v>2</v>
      </c>
      <c r="M6590">
        <v>1</v>
      </c>
    </row>
    <row r="6591" spans="1:13" x14ac:dyDescent="0.2">
      <c r="A6591" t="s">
        <v>6600</v>
      </c>
      <c r="B6591">
        <v>0</v>
      </c>
      <c r="C6591">
        <v>2</v>
      </c>
      <c r="D6591">
        <v>10</v>
      </c>
      <c r="E6591" s="1">
        <v>0</v>
      </c>
      <c r="F6591" s="1">
        <v>4</v>
      </c>
      <c r="G6591" s="1">
        <v>6</v>
      </c>
      <c r="H6591" s="1">
        <v>10</v>
      </c>
      <c r="I6591" s="1">
        <v>6</v>
      </c>
      <c r="J6591" s="1">
        <v>2</v>
      </c>
      <c r="K6591">
        <v>3</v>
      </c>
      <c r="L6591">
        <v>2</v>
      </c>
      <c r="M6591">
        <v>1</v>
      </c>
    </row>
    <row r="6592" spans="1:13" x14ac:dyDescent="0.2">
      <c r="A6592" t="s">
        <v>6601</v>
      </c>
      <c r="B6592">
        <v>1</v>
      </c>
      <c r="C6592">
        <v>4</v>
      </c>
      <c r="D6592">
        <v>22</v>
      </c>
      <c r="E6592" s="1">
        <v>0</v>
      </c>
      <c r="F6592" s="1">
        <v>4</v>
      </c>
      <c r="G6592" s="1">
        <v>10</v>
      </c>
      <c r="H6592" s="1">
        <v>12</v>
      </c>
      <c r="I6592" s="1">
        <v>8</v>
      </c>
      <c r="J6592" s="1">
        <v>6</v>
      </c>
      <c r="K6592">
        <v>8</v>
      </c>
      <c r="L6592">
        <v>2</v>
      </c>
      <c r="M6592">
        <v>3</v>
      </c>
    </row>
    <row r="6593" spans="1:13" x14ac:dyDescent="0.2">
      <c r="A6593" t="s">
        <v>6602</v>
      </c>
      <c r="B6593">
        <v>1</v>
      </c>
      <c r="C6593">
        <v>4</v>
      </c>
      <c r="D6593">
        <v>25</v>
      </c>
      <c r="E6593" s="1">
        <v>2</v>
      </c>
      <c r="F6593" s="1">
        <v>4</v>
      </c>
      <c r="G6593" s="1">
        <v>11</v>
      </c>
      <c r="H6593" s="1">
        <v>12</v>
      </c>
      <c r="I6593" s="1">
        <v>8</v>
      </c>
      <c r="J6593" s="1">
        <v>8</v>
      </c>
      <c r="K6593">
        <v>9</v>
      </c>
      <c r="L6593">
        <v>2</v>
      </c>
      <c r="M6593">
        <v>3</v>
      </c>
    </row>
    <row r="6594" spans="1:13" x14ac:dyDescent="0.2">
      <c r="A6594" t="s">
        <v>6603</v>
      </c>
      <c r="B6594">
        <v>9</v>
      </c>
      <c r="C6594">
        <v>4</v>
      </c>
      <c r="D6594">
        <v>23</v>
      </c>
      <c r="E6594" s="1">
        <v>2</v>
      </c>
      <c r="F6594" s="1">
        <v>2</v>
      </c>
      <c r="G6594" s="1">
        <v>4</v>
      </c>
      <c r="H6594" s="1">
        <v>10</v>
      </c>
      <c r="I6594" s="1">
        <v>3</v>
      </c>
      <c r="J6594" s="1">
        <v>5</v>
      </c>
      <c r="K6594">
        <v>10</v>
      </c>
      <c r="L6594">
        <v>7</v>
      </c>
      <c r="M6594">
        <v>10</v>
      </c>
    </row>
    <row r="6595" spans="1:13" x14ac:dyDescent="0.2">
      <c r="A6595" t="s">
        <v>6604</v>
      </c>
      <c r="B6595">
        <v>0</v>
      </c>
      <c r="C6595">
        <v>0</v>
      </c>
      <c r="D6595">
        <v>0</v>
      </c>
      <c r="E6595" s="1">
        <v>0</v>
      </c>
      <c r="F6595" s="1">
        <v>0</v>
      </c>
      <c r="G6595" s="1">
        <v>0</v>
      </c>
      <c r="H6595" s="1">
        <v>0</v>
      </c>
      <c r="I6595" s="1">
        <v>0</v>
      </c>
      <c r="J6595" s="1">
        <v>0</v>
      </c>
      <c r="K6595">
        <v>0</v>
      </c>
      <c r="L6595">
        <v>1</v>
      </c>
      <c r="M6595">
        <v>0</v>
      </c>
    </row>
    <row r="6596" spans="1:13" x14ac:dyDescent="0.2">
      <c r="A6596" t="s">
        <v>6605</v>
      </c>
      <c r="B6596">
        <v>0</v>
      </c>
      <c r="C6596">
        <v>0</v>
      </c>
      <c r="D6596">
        <v>1</v>
      </c>
      <c r="E6596" s="1">
        <v>0</v>
      </c>
      <c r="F6596" s="1">
        <v>0</v>
      </c>
      <c r="G6596" s="1">
        <v>0</v>
      </c>
      <c r="H6596" s="1">
        <v>0</v>
      </c>
      <c r="I6596" s="1">
        <v>2</v>
      </c>
      <c r="J6596" s="1">
        <v>0</v>
      </c>
      <c r="K6596">
        <v>0</v>
      </c>
      <c r="L6596">
        <v>0</v>
      </c>
      <c r="M6596">
        <v>0</v>
      </c>
    </row>
    <row r="6597" spans="1:13" x14ac:dyDescent="0.2">
      <c r="A6597" t="s">
        <v>6606</v>
      </c>
      <c r="B6597">
        <v>0</v>
      </c>
      <c r="C6597">
        <v>0</v>
      </c>
      <c r="D6597">
        <v>0</v>
      </c>
      <c r="E6597" s="1">
        <v>0</v>
      </c>
      <c r="F6597" s="1">
        <v>0</v>
      </c>
      <c r="G6597" s="1">
        <v>0</v>
      </c>
      <c r="H6597" s="1">
        <v>0</v>
      </c>
      <c r="I6597" s="1">
        <v>0</v>
      </c>
      <c r="J6597" s="1">
        <v>0</v>
      </c>
      <c r="K6597">
        <v>0</v>
      </c>
      <c r="L6597">
        <v>0</v>
      </c>
      <c r="M6597">
        <v>0</v>
      </c>
    </row>
    <row r="6598" spans="1:13" x14ac:dyDescent="0.2">
      <c r="A6598" t="s">
        <v>6607</v>
      </c>
      <c r="B6598">
        <v>0</v>
      </c>
      <c r="C6598">
        <v>0</v>
      </c>
      <c r="D6598">
        <v>0</v>
      </c>
      <c r="E6598" s="1">
        <v>0</v>
      </c>
      <c r="F6598" s="1">
        <v>0</v>
      </c>
      <c r="G6598" s="1">
        <v>0</v>
      </c>
      <c r="H6598" s="1">
        <v>0</v>
      </c>
      <c r="I6598" s="1">
        <v>0</v>
      </c>
      <c r="J6598" s="1">
        <v>0</v>
      </c>
      <c r="K6598">
        <v>0</v>
      </c>
      <c r="L6598">
        <v>0</v>
      </c>
      <c r="M6598">
        <v>0</v>
      </c>
    </row>
    <row r="6599" spans="1:13" x14ac:dyDescent="0.2">
      <c r="A6599" t="s">
        <v>6608</v>
      </c>
      <c r="B6599">
        <v>0</v>
      </c>
      <c r="C6599">
        <v>0</v>
      </c>
      <c r="D6599">
        <v>0</v>
      </c>
      <c r="E6599" s="1">
        <v>0</v>
      </c>
      <c r="F6599" s="1">
        <v>0</v>
      </c>
      <c r="G6599" s="1">
        <v>0</v>
      </c>
      <c r="H6599" s="1">
        <v>0</v>
      </c>
      <c r="I6599" s="1">
        <v>0</v>
      </c>
      <c r="J6599" s="1">
        <v>0</v>
      </c>
      <c r="K6599">
        <v>0</v>
      </c>
      <c r="L6599">
        <v>0</v>
      </c>
      <c r="M6599">
        <v>2</v>
      </c>
    </row>
    <row r="6600" spans="1:13" x14ac:dyDescent="0.2">
      <c r="A6600" t="s">
        <v>6609</v>
      </c>
      <c r="B6600">
        <v>0</v>
      </c>
      <c r="C6600">
        <v>0</v>
      </c>
      <c r="D6600">
        <v>0</v>
      </c>
      <c r="E6600" s="1">
        <v>0</v>
      </c>
      <c r="F6600" s="1">
        <v>0</v>
      </c>
      <c r="G6600" s="1">
        <v>0</v>
      </c>
      <c r="H6600" s="1">
        <v>0</v>
      </c>
      <c r="I6600" s="1">
        <v>0</v>
      </c>
      <c r="J6600" s="1">
        <v>0</v>
      </c>
      <c r="K6600">
        <v>0</v>
      </c>
      <c r="L6600">
        <v>0</v>
      </c>
      <c r="M6600">
        <v>0</v>
      </c>
    </row>
    <row r="6601" spans="1:13" x14ac:dyDescent="0.2">
      <c r="A6601" t="s">
        <v>6610</v>
      </c>
      <c r="B6601">
        <v>0</v>
      </c>
      <c r="C6601">
        <v>0</v>
      </c>
      <c r="D6601">
        <v>6</v>
      </c>
      <c r="E6601" s="1">
        <v>0</v>
      </c>
      <c r="F6601" s="1">
        <v>0</v>
      </c>
      <c r="G6601" s="1">
        <v>3</v>
      </c>
      <c r="H6601" s="1">
        <v>4</v>
      </c>
      <c r="I6601" s="1">
        <v>2</v>
      </c>
      <c r="J6601" s="1">
        <v>0</v>
      </c>
      <c r="K6601">
        <v>0</v>
      </c>
      <c r="L6601">
        <v>0</v>
      </c>
      <c r="M6601">
        <v>0</v>
      </c>
    </row>
    <row r="6602" spans="1:13" x14ac:dyDescent="0.2">
      <c r="A6602" t="s">
        <v>6611</v>
      </c>
      <c r="B6602">
        <v>0</v>
      </c>
      <c r="C6602">
        <v>0</v>
      </c>
      <c r="D6602">
        <v>2</v>
      </c>
      <c r="E6602" s="1">
        <v>0</v>
      </c>
      <c r="F6602" s="1">
        <v>0</v>
      </c>
      <c r="G6602" s="1">
        <v>0</v>
      </c>
      <c r="H6602" s="1">
        <v>0</v>
      </c>
      <c r="I6602" s="1">
        <v>0</v>
      </c>
      <c r="J6602" s="1">
        <v>0</v>
      </c>
      <c r="K6602">
        <v>0</v>
      </c>
      <c r="L6602">
        <v>0</v>
      </c>
      <c r="M6602">
        <v>0</v>
      </c>
    </row>
    <row r="6603" spans="1:13" x14ac:dyDescent="0.2">
      <c r="A6603" t="s">
        <v>6612</v>
      </c>
      <c r="B6603">
        <v>4</v>
      </c>
      <c r="C6603">
        <v>0</v>
      </c>
      <c r="D6603">
        <v>7</v>
      </c>
      <c r="E6603" s="1">
        <v>0</v>
      </c>
      <c r="F6603" s="1">
        <v>0</v>
      </c>
      <c r="G6603" s="1">
        <v>10</v>
      </c>
      <c r="H6603" s="1">
        <v>6</v>
      </c>
      <c r="I6603" s="1">
        <v>2</v>
      </c>
      <c r="J6603" s="1">
        <v>8</v>
      </c>
      <c r="K6603">
        <v>2</v>
      </c>
      <c r="L6603">
        <v>0</v>
      </c>
      <c r="M6603">
        <v>0</v>
      </c>
    </row>
    <row r="6604" spans="1:13" x14ac:dyDescent="0.2">
      <c r="A6604" t="s">
        <v>6613</v>
      </c>
      <c r="B6604">
        <v>2</v>
      </c>
      <c r="C6604">
        <v>1</v>
      </c>
      <c r="D6604">
        <v>4</v>
      </c>
      <c r="E6604" s="1">
        <v>4</v>
      </c>
      <c r="F6604" s="1">
        <v>4</v>
      </c>
      <c r="G6604" s="1">
        <v>4</v>
      </c>
      <c r="H6604" s="1">
        <v>3</v>
      </c>
      <c r="I6604" s="1">
        <v>1</v>
      </c>
      <c r="J6604" s="1">
        <v>5</v>
      </c>
      <c r="K6604">
        <v>2</v>
      </c>
      <c r="L6604">
        <v>0</v>
      </c>
      <c r="M6604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D4C638-D7FF-4F45-B80A-6D22479111C8}">
  <sheetPr codeName="Sheet7"/>
  <dimension ref="A1:J62"/>
  <sheetViews>
    <sheetView topLeftCell="B33" workbookViewId="0">
      <selection activeCell="J56" sqref="J56:J62"/>
    </sheetView>
  </sheetViews>
  <sheetFormatPr baseColWidth="10" defaultRowHeight="15" x14ac:dyDescent="0.2"/>
  <cols>
    <col min="1" max="1" width="24.33203125" customWidth="1"/>
    <col min="2" max="2" width="19.83203125" style="10" customWidth="1"/>
    <col min="3" max="3" width="30.5" style="10" customWidth="1"/>
    <col min="4" max="4" width="17.83203125" style="10" customWidth="1"/>
    <col min="5" max="5" width="32.33203125" style="10" customWidth="1"/>
    <col min="6" max="6" width="19.33203125" style="10" customWidth="1"/>
    <col min="7" max="7" width="31.6640625" style="10" customWidth="1"/>
    <col min="8" max="8" width="24.6640625" style="10" customWidth="1"/>
    <col min="9" max="9" width="24.33203125" style="10" customWidth="1"/>
    <col min="10" max="10" width="21" style="10" customWidth="1"/>
    <col min="11" max="11" width="22.33203125" customWidth="1"/>
  </cols>
  <sheetData>
    <row r="1" spans="1:9" x14ac:dyDescent="0.2">
      <c r="B1" s="10" t="s">
        <v>6681</v>
      </c>
      <c r="C1" s="10" t="s">
        <v>6629</v>
      </c>
      <c r="E1" s="10" t="s">
        <v>6652</v>
      </c>
      <c r="G1" s="10" t="s">
        <v>6666</v>
      </c>
      <c r="I1" s="10" t="s">
        <v>6653</v>
      </c>
    </row>
    <row r="2" spans="1:9" x14ac:dyDescent="0.2">
      <c r="A2" t="s">
        <v>6677</v>
      </c>
      <c r="B2" s="10" t="s">
        <v>6679</v>
      </c>
      <c r="C2" s="10" t="s">
        <v>6630</v>
      </c>
      <c r="E2" s="10" t="s">
        <v>6641</v>
      </c>
      <c r="G2" s="10" t="s">
        <v>6667</v>
      </c>
      <c r="I2" s="10" t="s">
        <v>6655</v>
      </c>
    </row>
    <row r="3" spans="1:9" x14ac:dyDescent="0.2">
      <c r="B3" s="10" t="s">
        <v>6679</v>
      </c>
      <c r="C3" s="10" t="s">
        <v>6631</v>
      </c>
      <c r="E3" s="10" t="s">
        <v>6631</v>
      </c>
      <c r="G3" s="10" t="s">
        <v>6631</v>
      </c>
      <c r="I3" s="10" t="s">
        <v>6631</v>
      </c>
    </row>
    <row r="4" spans="1:9" x14ac:dyDescent="0.2">
      <c r="B4" s="10" t="s">
        <v>6679</v>
      </c>
      <c r="C4" s="10" t="s">
        <v>6632</v>
      </c>
      <c r="E4" s="10" t="s">
        <v>6642</v>
      </c>
      <c r="G4" s="10" t="s">
        <v>6668</v>
      </c>
      <c r="I4" s="10" t="s">
        <v>6656</v>
      </c>
    </row>
    <row r="5" spans="1:9" x14ac:dyDescent="0.2">
      <c r="B5" s="10" t="s">
        <v>6679</v>
      </c>
      <c r="C5" s="10" t="s">
        <v>6633</v>
      </c>
      <c r="E5" s="10" t="s">
        <v>6643</v>
      </c>
      <c r="G5" s="10" t="s">
        <v>6669</v>
      </c>
      <c r="I5" s="10" t="s">
        <v>6657</v>
      </c>
    </row>
    <row r="6" spans="1:9" x14ac:dyDescent="0.2">
      <c r="B6" s="10" t="s">
        <v>6682</v>
      </c>
      <c r="C6" s="10" t="s">
        <v>6634</v>
      </c>
      <c r="E6" s="10" t="s">
        <v>6644</v>
      </c>
      <c r="G6" s="10" t="s">
        <v>6670</v>
      </c>
      <c r="I6" s="10" t="s">
        <v>6658</v>
      </c>
    </row>
    <row r="7" spans="1:9" x14ac:dyDescent="0.2">
      <c r="B7" s="10" t="s">
        <v>6679</v>
      </c>
      <c r="C7" s="10" t="s">
        <v>6635</v>
      </c>
      <c r="E7" s="10" t="s">
        <v>6645</v>
      </c>
      <c r="G7" s="10" t="s">
        <v>6671</v>
      </c>
      <c r="I7" s="10" t="s">
        <v>6659</v>
      </c>
    </row>
    <row r="8" spans="1:9" x14ac:dyDescent="0.2">
      <c r="B8" s="10" t="s">
        <v>6679</v>
      </c>
      <c r="C8" s="10" t="s">
        <v>6636</v>
      </c>
      <c r="E8" s="10" t="s">
        <v>6646</v>
      </c>
      <c r="G8" s="10" t="s">
        <v>6636</v>
      </c>
      <c r="I8" s="10" t="s">
        <v>6660</v>
      </c>
    </row>
    <row r="10" spans="1:9" x14ac:dyDescent="0.2">
      <c r="A10" t="s">
        <v>6678</v>
      </c>
      <c r="B10" s="10" t="s">
        <v>6680</v>
      </c>
      <c r="C10" s="10" t="s">
        <v>6637</v>
      </c>
      <c r="E10" s="10" t="s">
        <v>6647</v>
      </c>
      <c r="G10" s="10" t="s">
        <v>6672</v>
      </c>
      <c r="I10" s="10" t="s">
        <v>6661</v>
      </c>
    </row>
    <row r="11" spans="1:9" x14ac:dyDescent="0.2">
      <c r="B11" s="10" t="s">
        <v>6680</v>
      </c>
      <c r="C11" s="10" t="s">
        <v>6631</v>
      </c>
      <c r="E11" s="10" t="s">
        <v>6631</v>
      </c>
      <c r="G11" s="10" t="s">
        <v>6631</v>
      </c>
      <c r="I11" s="10" t="s">
        <v>6631</v>
      </c>
    </row>
    <row r="12" spans="1:9" x14ac:dyDescent="0.2">
      <c r="B12" s="10" t="s">
        <v>6680</v>
      </c>
      <c r="C12" s="10" t="s">
        <v>6638</v>
      </c>
      <c r="E12" s="10" t="s">
        <v>6648</v>
      </c>
      <c r="G12" s="10" t="s">
        <v>6673</v>
      </c>
      <c r="I12" s="10" t="s">
        <v>6662</v>
      </c>
    </row>
    <row r="13" spans="1:9" x14ac:dyDescent="0.2">
      <c r="B13" s="10" t="s">
        <v>6680</v>
      </c>
      <c r="C13" s="10" t="s">
        <v>6639</v>
      </c>
      <c r="E13" s="10" t="s">
        <v>6649</v>
      </c>
      <c r="G13" s="10" t="s">
        <v>6674</v>
      </c>
      <c r="I13" s="10" t="s">
        <v>6663</v>
      </c>
    </row>
    <row r="14" spans="1:9" x14ac:dyDescent="0.2">
      <c r="B14" s="10" t="s">
        <v>6680</v>
      </c>
      <c r="C14" s="10" t="s">
        <v>6640</v>
      </c>
      <c r="E14" s="10" t="s">
        <v>6650</v>
      </c>
      <c r="G14" s="10" t="s">
        <v>6675</v>
      </c>
      <c r="I14" s="10" t="s">
        <v>6664</v>
      </c>
    </row>
    <row r="15" spans="1:9" x14ac:dyDescent="0.2">
      <c r="B15" s="10" t="s">
        <v>6680</v>
      </c>
      <c r="C15" s="10" t="s">
        <v>6636</v>
      </c>
      <c r="E15" s="10" t="s">
        <v>6651</v>
      </c>
      <c r="G15" s="10" t="s">
        <v>6636</v>
      </c>
      <c r="I15" s="10" t="s">
        <v>6665</v>
      </c>
    </row>
    <row r="16" spans="1:9" x14ac:dyDescent="0.2">
      <c r="A16" t="s">
        <v>6676</v>
      </c>
      <c r="C16" s="10">
        <v>0.65928207175000597</v>
      </c>
      <c r="E16" s="10">
        <v>0.84055893036080898</v>
      </c>
      <c r="G16" s="10">
        <v>0.82924550996911095</v>
      </c>
      <c r="I16" s="10">
        <v>0.79525003355451696</v>
      </c>
    </row>
    <row r="20" spans="2:10" s="21" customFormat="1" x14ac:dyDescent="0.2">
      <c r="B20" s="13"/>
      <c r="C20" s="19" t="s">
        <v>6719</v>
      </c>
      <c r="D20" s="13"/>
      <c r="E20" s="19" t="s">
        <v>6720</v>
      </c>
      <c r="F20" s="13"/>
      <c r="G20" s="19" t="s">
        <v>6721</v>
      </c>
      <c r="H20" s="13"/>
      <c r="I20" s="20" t="s">
        <v>6722</v>
      </c>
      <c r="J20" s="13"/>
    </row>
    <row r="21" spans="2:10" s="21" customFormat="1" x14ac:dyDescent="0.2">
      <c r="B21" s="13"/>
      <c r="C21" s="13" t="s">
        <v>6631</v>
      </c>
      <c r="D21" s="13"/>
      <c r="E21" s="13" t="s">
        <v>6631</v>
      </c>
      <c r="F21" s="13"/>
      <c r="G21" s="13" t="s">
        <v>6631</v>
      </c>
      <c r="H21" s="13"/>
      <c r="I21" s="21" t="s">
        <v>6631</v>
      </c>
      <c r="J21" s="13"/>
    </row>
    <row r="22" spans="2:10" s="21" customFormat="1" x14ac:dyDescent="0.2">
      <c r="B22" s="13"/>
      <c r="C22" s="13" t="s">
        <v>6632</v>
      </c>
      <c r="D22" s="13"/>
      <c r="E22" s="13" t="s">
        <v>6691</v>
      </c>
      <c r="F22" s="13"/>
      <c r="G22" s="13" t="s">
        <v>6700</v>
      </c>
      <c r="H22" s="13"/>
      <c r="I22" s="21" t="s">
        <v>6683</v>
      </c>
      <c r="J22" s="13"/>
    </row>
    <row r="23" spans="2:10" s="21" customFormat="1" x14ac:dyDescent="0.2">
      <c r="B23" s="13"/>
      <c r="C23" s="13" t="s">
        <v>6633</v>
      </c>
      <c r="D23" s="13"/>
      <c r="E23" s="13" t="s">
        <v>6692</v>
      </c>
      <c r="F23" s="13"/>
      <c r="G23" s="13" t="s">
        <v>6701</v>
      </c>
      <c r="H23" s="13"/>
      <c r="I23" s="21" t="s">
        <v>6684</v>
      </c>
      <c r="J23" s="13"/>
    </row>
    <row r="24" spans="2:10" s="21" customFormat="1" x14ac:dyDescent="0.2">
      <c r="B24" s="13"/>
      <c r="C24" s="13" t="s">
        <v>6634</v>
      </c>
      <c r="D24" s="13"/>
      <c r="E24" s="13" t="s">
        <v>6693</v>
      </c>
      <c r="F24" s="13"/>
      <c r="G24" s="13" t="s">
        <v>6702</v>
      </c>
      <c r="H24" s="13"/>
      <c r="I24" s="21" t="s">
        <v>6685</v>
      </c>
      <c r="J24" s="13"/>
    </row>
    <row r="25" spans="2:10" s="21" customFormat="1" x14ac:dyDescent="0.2">
      <c r="B25" s="13"/>
      <c r="C25" s="13" t="s">
        <v>6635</v>
      </c>
      <c r="D25" s="13"/>
      <c r="E25" s="13" t="s">
        <v>6694</v>
      </c>
      <c r="F25" s="13"/>
      <c r="G25" s="13" t="s">
        <v>6703</v>
      </c>
      <c r="H25" s="13"/>
      <c r="I25" s="21" t="s">
        <v>6686</v>
      </c>
      <c r="J25" s="13"/>
    </row>
    <row r="26" spans="2:10" s="21" customFormat="1" x14ac:dyDescent="0.2">
      <c r="B26" s="13"/>
      <c r="C26" s="13" t="s">
        <v>6723</v>
      </c>
      <c r="D26" s="13"/>
      <c r="E26" s="13" t="s">
        <v>6724</v>
      </c>
      <c r="F26" s="13"/>
      <c r="G26" s="13" t="s">
        <v>6723</v>
      </c>
      <c r="H26" s="13"/>
      <c r="I26" s="21" t="s">
        <v>6725</v>
      </c>
      <c r="J26" s="13"/>
    </row>
    <row r="27" spans="2:10" s="21" customFormat="1" x14ac:dyDescent="0.2">
      <c r="B27" s="13"/>
      <c r="C27" s="13"/>
      <c r="D27" s="13"/>
      <c r="E27" s="13"/>
      <c r="F27" s="13"/>
      <c r="G27" s="13"/>
      <c r="H27" s="13"/>
      <c r="J27" s="13"/>
    </row>
    <row r="28" spans="2:10" s="21" customFormat="1" x14ac:dyDescent="0.2">
      <c r="B28" s="13"/>
      <c r="C28" s="13" t="s">
        <v>6637</v>
      </c>
      <c r="D28" s="13"/>
      <c r="E28" s="13" t="s">
        <v>6695</v>
      </c>
      <c r="F28" s="13"/>
      <c r="G28" s="13" t="s">
        <v>6672</v>
      </c>
      <c r="H28" s="13"/>
      <c r="I28" s="21" t="s">
        <v>6687</v>
      </c>
      <c r="J28" s="13"/>
    </row>
    <row r="29" spans="2:10" s="21" customFormat="1" x14ac:dyDescent="0.2">
      <c r="B29" s="13"/>
      <c r="C29" s="13" t="s">
        <v>6631</v>
      </c>
      <c r="D29" s="13"/>
      <c r="E29" s="13" t="s">
        <v>6631</v>
      </c>
      <c r="F29" s="13"/>
      <c r="G29" s="13" t="s">
        <v>6631</v>
      </c>
      <c r="H29" s="13"/>
      <c r="I29" s="21" t="s">
        <v>6631</v>
      </c>
      <c r="J29" s="13"/>
    </row>
    <row r="30" spans="2:10" s="21" customFormat="1" x14ac:dyDescent="0.2">
      <c r="B30" s="13"/>
      <c r="C30" s="13" t="s">
        <v>6638</v>
      </c>
      <c r="D30" s="13"/>
      <c r="E30" s="13" t="s">
        <v>6696</v>
      </c>
      <c r="F30" s="13"/>
      <c r="G30" s="13" t="s">
        <v>6704</v>
      </c>
      <c r="H30" s="13"/>
      <c r="I30" s="21" t="s">
        <v>6688</v>
      </c>
      <c r="J30" s="13"/>
    </row>
    <row r="31" spans="2:10" s="21" customFormat="1" x14ac:dyDescent="0.2">
      <c r="B31" s="13"/>
      <c r="C31" s="13" t="s">
        <v>6639</v>
      </c>
      <c r="D31" s="13"/>
      <c r="E31" s="13" t="s">
        <v>6697</v>
      </c>
      <c r="F31" s="13"/>
      <c r="G31" s="13" t="s">
        <v>6705</v>
      </c>
      <c r="H31" s="13"/>
      <c r="I31" s="21" t="s">
        <v>6689</v>
      </c>
      <c r="J31" s="13"/>
    </row>
    <row r="32" spans="2:10" s="21" customFormat="1" x14ac:dyDescent="0.2">
      <c r="B32" s="13"/>
      <c r="C32" s="13" t="s">
        <v>6640</v>
      </c>
      <c r="D32" s="13"/>
      <c r="E32" s="13" t="s">
        <v>6698</v>
      </c>
      <c r="F32" s="13"/>
      <c r="G32" s="13" t="s">
        <v>6706</v>
      </c>
      <c r="H32" s="13"/>
      <c r="I32" s="21" t="s">
        <v>6664</v>
      </c>
      <c r="J32" s="13"/>
    </row>
    <row r="33" spans="2:10" s="21" customFormat="1" x14ac:dyDescent="0.2">
      <c r="B33" s="13"/>
      <c r="C33" s="13" t="s">
        <v>6636</v>
      </c>
      <c r="D33" s="13"/>
      <c r="E33" s="13" t="s">
        <v>6699</v>
      </c>
      <c r="F33" s="13"/>
      <c r="G33" s="13" t="s">
        <v>6636</v>
      </c>
      <c r="H33" s="13"/>
      <c r="I33" s="21" t="s">
        <v>6690</v>
      </c>
      <c r="J33" s="13"/>
    </row>
    <row r="34" spans="2:10" s="21" customFormat="1" x14ac:dyDescent="0.2">
      <c r="B34" s="13"/>
      <c r="C34" s="13">
        <v>0.65928207175000597</v>
      </c>
      <c r="D34" s="13"/>
      <c r="E34" s="13">
        <v>0.84055893036080898</v>
      </c>
      <c r="F34" s="13"/>
      <c r="G34" s="13">
        <v>0.82924550996911095</v>
      </c>
      <c r="H34" s="13"/>
      <c r="I34" s="21">
        <v>0.79525003355451696</v>
      </c>
      <c r="J34" s="13"/>
    </row>
    <row r="36" spans="2:10" x14ac:dyDescent="0.2">
      <c r="E36" s="10" t="s">
        <v>6743</v>
      </c>
      <c r="G36" s="10" t="s">
        <v>6743</v>
      </c>
      <c r="I36" s="10" t="s">
        <v>6742</v>
      </c>
    </row>
    <row r="37" spans="2:10" x14ac:dyDescent="0.2">
      <c r="C37" s="10" t="s">
        <v>6733</v>
      </c>
      <c r="D37" s="10">
        <v>1.36046115936749</v>
      </c>
      <c r="E37" s="10" t="s">
        <v>6733</v>
      </c>
      <c r="F37" s="10">
        <v>2.0675800042650798</v>
      </c>
      <c r="G37" s="10" t="s">
        <v>6740</v>
      </c>
      <c r="H37" s="10">
        <v>0.122718858135026</v>
      </c>
      <c r="I37" s="10" t="s">
        <v>6733</v>
      </c>
      <c r="J37" s="10">
        <v>0.58798063789936905</v>
      </c>
    </row>
    <row r="38" spans="2:10" x14ac:dyDescent="0.2">
      <c r="C38" s="10" t="s">
        <v>6734</v>
      </c>
      <c r="D38" s="10">
        <v>0</v>
      </c>
      <c r="E38" s="10" t="s">
        <v>6734</v>
      </c>
      <c r="F38" s="10">
        <v>0</v>
      </c>
      <c r="G38" s="10" t="s">
        <v>6734</v>
      </c>
      <c r="H38" s="10">
        <v>0</v>
      </c>
      <c r="I38" t="s">
        <v>6734</v>
      </c>
      <c r="J38" s="10">
        <v>0</v>
      </c>
    </row>
    <row r="39" spans="2:10" x14ac:dyDescent="0.2">
      <c r="C39" s="10" t="s">
        <v>6735</v>
      </c>
      <c r="D39" s="10">
        <v>1.6337524664429199</v>
      </c>
      <c r="E39" s="10" t="s">
        <v>6735</v>
      </c>
      <c r="F39" s="10">
        <v>2.9519755680145701</v>
      </c>
      <c r="G39" s="10" t="s">
        <v>6735</v>
      </c>
      <c r="H39" s="10">
        <v>1.9725583564545499</v>
      </c>
      <c r="I39" t="s">
        <v>6735</v>
      </c>
      <c r="J39" s="10">
        <v>2.7961778946542899</v>
      </c>
    </row>
    <row r="40" spans="2:10" x14ac:dyDescent="0.2">
      <c r="C40" s="10" t="s">
        <v>6736</v>
      </c>
      <c r="D40" s="10">
        <v>5.0530236526344599E-2</v>
      </c>
      <c r="E40" s="10" t="s">
        <v>6736</v>
      </c>
      <c r="F40" s="10">
        <v>2.0231920007137302E-2</v>
      </c>
      <c r="G40" s="10" t="s">
        <v>6736</v>
      </c>
      <c r="H40" s="10">
        <v>1.1126165986268E-2</v>
      </c>
      <c r="I40" t="s">
        <v>6736</v>
      </c>
      <c r="J40" s="10">
        <v>1.49159239893041E-2</v>
      </c>
    </row>
    <row r="41" spans="2:10" x14ac:dyDescent="0.2">
      <c r="C41" s="10" t="s">
        <v>6737</v>
      </c>
      <c r="D41" s="10">
        <v>9.5219779054081105E-2</v>
      </c>
      <c r="E41" s="10" t="s">
        <v>6737</v>
      </c>
      <c r="F41" s="10">
        <v>0.13932741511871299</v>
      </c>
      <c r="G41" s="10" t="s">
        <v>6737</v>
      </c>
      <c r="H41" s="10">
        <v>0.150946670450087</v>
      </c>
      <c r="I41" t="s">
        <v>6737</v>
      </c>
      <c r="J41" s="10">
        <v>0.19142757769299401</v>
      </c>
    </row>
    <row r="42" spans="2:10" x14ac:dyDescent="0.2">
      <c r="C42" s="10" t="s">
        <v>6738</v>
      </c>
      <c r="D42" s="10">
        <v>1.6780166145026702E-2</v>
      </c>
      <c r="E42" s="10" t="s">
        <v>6738</v>
      </c>
      <c r="F42" s="10">
        <v>0.32527429868513602</v>
      </c>
      <c r="G42" s="10" t="s">
        <v>6738</v>
      </c>
      <c r="H42" s="10">
        <v>1.7110852940019902E-2</v>
      </c>
      <c r="I42" t="s">
        <v>6738</v>
      </c>
      <c r="J42" s="10">
        <v>0.17615712053204299</v>
      </c>
    </row>
    <row r="43" spans="2:10" x14ac:dyDescent="0.2">
      <c r="C43" s="10" t="s">
        <v>6739</v>
      </c>
      <c r="D43" s="10">
        <v>0</v>
      </c>
      <c r="E43" s="10" t="s">
        <v>6739</v>
      </c>
      <c r="F43" s="10">
        <v>3.3108763900885997E-2</v>
      </c>
      <c r="G43" s="10" t="s">
        <v>6739</v>
      </c>
      <c r="H43" s="10">
        <v>0</v>
      </c>
      <c r="I43" t="s">
        <v>6739</v>
      </c>
      <c r="J43" s="10">
        <v>2.1040880859857999E-2</v>
      </c>
    </row>
    <row r="45" spans="2:10" x14ac:dyDescent="0.2">
      <c r="E45" s="10" t="s">
        <v>6742</v>
      </c>
      <c r="G45" s="10" t="s">
        <v>6742</v>
      </c>
      <c r="I45" s="10" t="s">
        <v>6746</v>
      </c>
    </row>
    <row r="46" spans="2:10" x14ac:dyDescent="0.2">
      <c r="E46" s="10" t="s">
        <v>6733</v>
      </c>
      <c r="F46" s="10">
        <v>2.4999493025438202</v>
      </c>
      <c r="G46" s="10" t="s">
        <v>6733</v>
      </c>
      <c r="H46" s="10">
        <v>0.31420506725402603</v>
      </c>
      <c r="I46" s="10" t="s">
        <v>6745</v>
      </c>
      <c r="J46" s="10">
        <v>0.96090603777532302</v>
      </c>
    </row>
    <row r="47" spans="2:10" x14ac:dyDescent="0.2">
      <c r="E47" s="10" t="s">
        <v>6734</v>
      </c>
      <c r="F47" s="10">
        <v>0</v>
      </c>
      <c r="G47" s="10" t="s">
        <v>6734</v>
      </c>
      <c r="H47" s="10">
        <v>0</v>
      </c>
      <c r="I47" t="s">
        <v>6734</v>
      </c>
      <c r="J47" s="10">
        <v>0</v>
      </c>
    </row>
    <row r="48" spans="2:10" x14ac:dyDescent="0.2">
      <c r="E48" s="10" t="s">
        <v>6735</v>
      </c>
      <c r="F48" s="10">
        <v>2.4387858541076302</v>
      </c>
      <c r="G48" s="10" t="s">
        <v>6735</v>
      </c>
      <c r="H48" s="10">
        <v>1.8434868253332</v>
      </c>
      <c r="I48" t="s">
        <v>6735</v>
      </c>
      <c r="J48" s="10">
        <v>2.1715332990474101</v>
      </c>
    </row>
    <row r="49" spans="5:10" x14ac:dyDescent="0.2">
      <c r="E49" s="10" t="s">
        <v>6736</v>
      </c>
      <c r="F49" s="10">
        <v>2.0621364880628001E-2</v>
      </c>
      <c r="G49" s="10" t="s">
        <v>6736</v>
      </c>
      <c r="H49" s="10">
        <v>1.68288985121085E-2</v>
      </c>
      <c r="I49" t="s">
        <v>6736</v>
      </c>
      <c r="J49" s="10">
        <v>0</v>
      </c>
    </row>
    <row r="50" spans="5:10" x14ac:dyDescent="0.2">
      <c r="E50" s="10" t="s">
        <v>6737</v>
      </c>
      <c r="F50" s="10">
        <v>0.13956087314705501</v>
      </c>
      <c r="G50" s="10" t="s">
        <v>6737</v>
      </c>
      <c r="H50" s="10">
        <v>0.150946670450087</v>
      </c>
      <c r="I50" t="s">
        <v>6737</v>
      </c>
      <c r="J50" s="10">
        <v>0.21211268267042799</v>
      </c>
    </row>
    <row r="51" spans="5:10" x14ac:dyDescent="0.2">
      <c r="E51" s="10" t="s">
        <v>6738</v>
      </c>
      <c r="F51" s="10">
        <v>4.7840338919412299E-2</v>
      </c>
      <c r="G51" s="10" t="s">
        <v>6738</v>
      </c>
      <c r="H51" s="10">
        <v>1.4848709309769999E-2</v>
      </c>
      <c r="I51" t="s">
        <v>6738</v>
      </c>
      <c r="J51" s="10">
        <v>2.35934020846028E-2</v>
      </c>
    </row>
    <row r="52" spans="5:10" x14ac:dyDescent="0.2">
      <c r="E52" s="10" t="s">
        <v>6739</v>
      </c>
      <c r="F52" s="10">
        <v>0</v>
      </c>
      <c r="G52" s="10" t="s">
        <v>6739</v>
      </c>
      <c r="H52" s="10">
        <v>0</v>
      </c>
      <c r="I52" t="s">
        <v>6739</v>
      </c>
      <c r="J52" s="10">
        <v>0</v>
      </c>
    </row>
    <row r="55" spans="5:10" x14ac:dyDescent="0.2">
      <c r="E55" s="10" t="s">
        <v>6744</v>
      </c>
      <c r="G55" s="10" t="s">
        <v>6744</v>
      </c>
      <c r="I55" s="10" t="s">
        <v>6747</v>
      </c>
    </row>
    <row r="56" spans="5:10" x14ac:dyDescent="0.2">
      <c r="E56" s="10" t="s">
        <v>6733</v>
      </c>
      <c r="F56" s="10">
        <f>AVERAGE(F46,F37)</f>
        <v>2.2837646534044502</v>
      </c>
      <c r="G56" s="10" t="s">
        <v>6733</v>
      </c>
      <c r="H56" s="10">
        <f>AVERAGE(H46,H37)</f>
        <v>0.218461962694526</v>
      </c>
      <c r="I56" s="10" t="s">
        <v>6733</v>
      </c>
      <c r="J56" s="10">
        <f>AVERAGE(J46,J37)</f>
        <v>0.77444333783734609</v>
      </c>
    </row>
    <row r="57" spans="5:10" x14ac:dyDescent="0.2">
      <c r="E57" s="10" t="s">
        <v>6734</v>
      </c>
      <c r="F57" s="10">
        <f t="shared" ref="F57:H62" si="0">AVERAGE(F47,F38)</f>
        <v>0</v>
      </c>
      <c r="G57" s="10" t="s">
        <v>6734</v>
      </c>
      <c r="H57" s="10">
        <f t="shared" si="0"/>
        <v>0</v>
      </c>
      <c r="I57" s="10" t="s">
        <v>6734</v>
      </c>
      <c r="J57" s="10">
        <f>AVERAGE(J47,J38)</f>
        <v>0</v>
      </c>
    </row>
    <row r="58" spans="5:10" x14ac:dyDescent="0.2">
      <c r="E58" s="10" t="s">
        <v>6735</v>
      </c>
      <c r="F58" s="10">
        <f t="shared" si="0"/>
        <v>2.6953807110610999</v>
      </c>
      <c r="G58" s="10" t="s">
        <v>6735</v>
      </c>
      <c r="H58" s="10">
        <f t="shared" si="0"/>
        <v>1.908022590893875</v>
      </c>
      <c r="I58" s="10" t="s">
        <v>6735</v>
      </c>
      <c r="J58" s="10">
        <f t="shared" ref="J58" si="1">AVERAGE(J48,J39)</f>
        <v>2.4838555968508498</v>
      </c>
    </row>
    <row r="59" spans="5:10" x14ac:dyDescent="0.2">
      <c r="E59" s="10" t="s">
        <v>6736</v>
      </c>
      <c r="F59" s="10">
        <f t="shared" si="0"/>
        <v>2.0426642443882651E-2</v>
      </c>
      <c r="G59" s="10" t="s">
        <v>6736</v>
      </c>
      <c r="H59" s="10">
        <f t="shared" si="0"/>
        <v>1.3977532249188251E-2</v>
      </c>
      <c r="I59" s="10" t="s">
        <v>6736</v>
      </c>
      <c r="J59" s="10">
        <f t="shared" ref="J59" si="2">AVERAGE(J49,J40)</f>
        <v>7.4579619946520499E-3</v>
      </c>
    </row>
    <row r="60" spans="5:10" x14ac:dyDescent="0.2">
      <c r="E60" s="10" t="s">
        <v>6737</v>
      </c>
      <c r="F60" s="10">
        <f t="shared" si="0"/>
        <v>0.139444144132884</v>
      </c>
      <c r="G60" s="10" t="s">
        <v>6737</v>
      </c>
      <c r="H60" s="10">
        <f t="shared" si="0"/>
        <v>0.150946670450087</v>
      </c>
      <c r="I60" s="10" t="s">
        <v>6737</v>
      </c>
      <c r="J60" s="10">
        <f t="shared" ref="J60" si="3">AVERAGE(J50,J41)</f>
        <v>0.201770130181711</v>
      </c>
    </row>
    <row r="61" spans="5:10" x14ac:dyDescent="0.2">
      <c r="E61" s="10" t="s">
        <v>6738</v>
      </c>
      <c r="F61" s="10">
        <f t="shared" si="0"/>
        <v>0.18655731880227416</v>
      </c>
      <c r="G61" s="10" t="s">
        <v>6738</v>
      </c>
      <c r="H61" s="10">
        <f t="shared" si="0"/>
        <v>1.597978112489495E-2</v>
      </c>
      <c r="I61" s="10" t="s">
        <v>6738</v>
      </c>
      <c r="J61" s="10">
        <f t="shared" ref="J61" si="4">AVERAGE(J51,J42)</f>
        <v>9.9875261308322902E-2</v>
      </c>
    </row>
    <row r="62" spans="5:10" x14ac:dyDescent="0.2">
      <c r="E62" s="10" t="s">
        <v>6739</v>
      </c>
      <c r="F62" s="10">
        <f t="shared" si="0"/>
        <v>1.6554381950442999E-2</v>
      </c>
      <c r="G62" s="10" t="s">
        <v>6739</v>
      </c>
      <c r="H62" s="10">
        <f t="shared" si="0"/>
        <v>0</v>
      </c>
      <c r="I62" s="10" t="s">
        <v>6739</v>
      </c>
      <c r="J62" s="10">
        <f t="shared" ref="J62" si="5">AVERAGE(J52,J43)</f>
        <v>1.0520440429928999E-2</v>
      </c>
    </row>
  </sheetData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501166-108A-D44B-9171-3D47FEB0CDFB}">
  <sheetPr codeName="Sheet8"/>
  <dimension ref="A1:H16"/>
  <sheetViews>
    <sheetView zoomScale="80" zoomScaleNormal="80" workbookViewId="0">
      <selection activeCell="H1" sqref="B1:H1048576"/>
    </sheetView>
  </sheetViews>
  <sheetFormatPr baseColWidth="10" defaultRowHeight="29" x14ac:dyDescent="0.35"/>
  <cols>
    <col min="1" max="1" width="9.6640625" style="15" customWidth="1"/>
    <col min="2" max="2" width="33.6640625" style="44" customWidth="1"/>
    <col min="3" max="3" width="12.1640625" style="16" customWidth="1"/>
    <col min="4" max="4" width="15.33203125" style="16" customWidth="1"/>
    <col min="5" max="5" width="17" style="16" customWidth="1"/>
    <col min="6" max="6" width="17.1640625" style="39" customWidth="1"/>
    <col min="7" max="7" width="15" style="22" customWidth="1"/>
    <col min="8" max="8" width="14.33203125" style="16" customWidth="1"/>
    <col min="9" max="9" width="12.33203125" customWidth="1"/>
  </cols>
  <sheetData>
    <row r="1" spans="1:8" s="35" customFormat="1" x14ac:dyDescent="0.35">
      <c r="A1" s="33" t="s">
        <v>6709</v>
      </c>
      <c r="B1" s="40" t="s">
        <v>6707</v>
      </c>
      <c r="C1" s="34" t="s">
        <v>6730</v>
      </c>
      <c r="D1" s="34" t="s">
        <v>6731</v>
      </c>
      <c r="E1" s="34" t="s">
        <v>6718</v>
      </c>
      <c r="F1" s="34" t="s">
        <v>6726</v>
      </c>
      <c r="G1" s="34" t="s">
        <v>6727</v>
      </c>
      <c r="H1" s="34" t="s">
        <v>6728</v>
      </c>
    </row>
    <row r="2" spans="1:8" ht="35" x14ac:dyDescent="0.45">
      <c r="A2" s="25" t="s">
        <v>6712</v>
      </c>
      <c r="B2" s="41" t="s">
        <v>6749</v>
      </c>
      <c r="C2" s="26">
        <v>0.81</v>
      </c>
      <c r="D2" s="26">
        <v>1.397</v>
      </c>
      <c r="E2" s="28">
        <v>1.36046115936749</v>
      </c>
      <c r="F2" s="36">
        <v>2.2837646534044502</v>
      </c>
      <c r="G2" s="30">
        <v>0.218461962694526</v>
      </c>
      <c r="H2" s="28">
        <v>0.77444333783734609</v>
      </c>
    </row>
    <row r="3" spans="1:8" ht="35" x14ac:dyDescent="0.45">
      <c r="A3" s="29" t="s">
        <v>6715</v>
      </c>
      <c r="B3" s="41" t="s">
        <v>6750</v>
      </c>
      <c r="C3" s="26">
        <v>0</v>
      </c>
      <c r="D3" s="26">
        <v>0</v>
      </c>
      <c r="E3" s="28">
        <v>0</v>
      </c>
      <c r="F3" s="36">
        <v>0</v>
      </c>
      <c r="G3" s="30">
        <v>0</v>
      </c>
      <c r="H3" s="28">
        <v>0</v>
      </c>
    </row>
    <row r="4" spans="1:8" ht="35" x14ac:dyDescent="0.45">
      <c r="A4" s="25" t="s">
        <v>6710</v>
      </c>
      <c r="B4" s="41" t="s">
        <v>6751</v>
      </c>
      <c r="C4" s="26">
        <v>-2.2839999999999998</v>
      </c>
      <c r="D4" s="26">
        <v>-3.2549999999999999</v>
      </c>
      <c r="E4" s="28">
        <v>-1.6337524664429199</v>
      </c>
      <c r="F4" s="36">
        <v>-2.6953807110610999</v>
      </c>
      <c r="G4" s="30">
        <v>-1.9080225908938799</v>
      </c>
      <c r="H4" s="28">
        <v>-2.4838555968508498</v>
      </c>
    </row>
    <row r="5" spans="1:8" ht="35" x14ac:dyDescent="0.45">
      <c r="A5" s="25" t="s">
        <v>6711</v>
      </c>
      <c r="B5" s="41" t="s">
        <v>6752</v>
      </c>
      <c r="C5" s="26">
        <v>0</v>
      </c>
      <c r="D5" s="26">
        <v>0</v>
      </c>
      <c r="E5" s="28">
        <v>5.0530236526344599E-2</v>
      </c>
      <c r="F5" s="36">
        <v>2.0426642443882651E-2</v>
      </c>
      <c r="G5" s="30">
        <v>1.3977532249188251E-2</v>
      </c>
      <c r="H5" s="28">
        <v>7.4579619946520499E-3</v>
      </c>
    </row>
    <row r="6" spans="1:8" ht="33" x14ac:dyDescent="0.35">
      <c r="A6" s="29" t="s">
        <v>6729</v>
      </c>
      <c r="B6" s="41" t="s">
        <v>6753</v>
      </c>
      <c r="C6" s="26">
        <v>0.14000000000000001</v>
      </c>
      <c r="D6" s="26">
        <v>0.218</v>
      </c>
      <c r="E6" s="28">
        <v>9.5219779054081105E-2</v>
      </c>
      <c r="F6" s="36">
        <v>0.139444144132884</v>
      </c>
      <c r="G6" s="30">
        <v>0.150946670450087</v>
      </c>
      <c r="H6" s="28">
        <v>0.201770130181711</v>
      </c>
    </row>
    <row r="7" spans="1:8" ht="35" x14ac:dyDescent="0.45">
      <c r="A7" s="25" t="s">
        <v>6713</v>
      </c>
      <c r="B7" s="41" t="s">
        <v>6754</v>
      </c>
      <c r="C7" s="26">
        <v>2.5999999999999999E-2</v>
      </c>
      <c r="D7" s="26">
        <v>4.7E-2</v>
      </c>
      <c r="E7" s="28">
        <v>1.6780166145026702E-2</v>
      </c>
      <c r="F7" s="36">
        <v>0.18655731880227416</v>
      </c>
      <c r="G7" s="30">
        <v>1.597978112489495E-2</v>
      </c>
      <c r="H7" s="28">
        <v>9.9875261308322902E-2</v>
      </c>
    </row>
    <row r="8" spans="1:8" x14ac:dyDescent="0.35">
      <c r="A8" s="29" t="s">
        <v>6716</v>
      </c>
      <c r="B8" s="41" t="s">
        <v>6717</v>
      </c>
      <c r="C8" s="26">
        <v>0</v>
      </c>
      <c r="D8" s="26">
        <v>0</v>
      </c>
      <c r="E8" s="28">
        <v>0</v>
      </c>
      <c r="F8" s="36">
        <v>1.6554381950442999E-2</v>
      </c>
      <c r="G8" s="30">
        <v>0</v>
      </c>
      <c r="H8" s="28">
        <v>1.0520440429928999E-2</v>
      </c>
    </row>
    <row r="9" spans="1:8" ht="35" x14ac:dyDescent="0.45">
      <c r="A9" s="25" t="s">
        <v>6714</v>
      </c>
      <c r="B9" s="41" t="s">
        <v>6755</v>
      </c>
      <c r="C9" s="26"/>
      <c r="D9" s="26"/>
      <c r="E9" s="26"/>
      <c r="F9" s="34"/>
      <c r="G9" s="27"/>
      <c r="H9" s="26"/>
    </row>
    <row r="10" spans="1:8" ht="35" x14ac:dyDescent="0.45">
      <c r="A10" s="25"/>
      <c r="B10" s="41" t="s">
        <v>6756</v>
      </c>
      <c r="C10" s="26">
        <v>4.319</v>
      </c>
      <c r="D10" s="26">
        <v>6.4</v>
      </c>
      <c r="E10" s="26"/>
      <c r="F10" s="34"/>
      <c r="G10" s="27"/>
      <c r="H10" s="26"/>
    </row>
    <row r="11" spans="1:8" x14ac:dyDescent="0.35">
      <c r="A11" s="25"/>
      <c r="B11" s="41" t="s">
        <v>6708</v>
      </c>
      <c r="C11" s="26">
        <v>1.264</v>
      </c>
      <c r="D11" s="26">
        <v>1.1919999999999999</v>
      </c>
      <c r="E11" s="26"/>
      <c r="F11" s="34"/>
      <c r="G11" s="27"/>
      <c r="H11" s="26"/>
    </row>
    <row r="12" spans="1:8" ht="33" x14ac:dyDescent="0.45">
      <c r="A12" s="25"/>
      <c r="B12" s="41" t="s">
        <v>6757</v>
      </c>
      <c r="C12" s="23">
        <f t="shared" ref="C12:D12" si="0">-(C6/26.9*1000)/(C4*6)</f>
        <v>0.37977677806062116</v>
      </c>
      <c r="D12" s="23">
        <f t="shared" si="0"/>
        <v>0.41495592520895319</v>
      </c>
      <c r="E12" s="23">
        <f>-(E6/26.9*1000)/(E4*6)</f>
        <v>0.36110822689650113</v>
      </c>
      <c r="F12" s="37">
        <f>-(F6/26.9*1000)/(F4*6)</f>
        <v>0.32053586829671471</v>
      </c>
      <c r="G12" s="24">
        <f t="shared" ref="G12:H12" si="1">-(G6/26.9*1000)/(G4*6)</f>
        <v>0.49015845123809693</v>
      </c>
      <c r="H12" s="23">
        <f t="shared" si="1"/>
        <v>0.50330008068923215</v>
      </c>
    </row>
    <row r="13" spans="1:8" x14ac:dyDescent="0.35">
      <c r="A13" s="25"/>
      <c r="B13" s="41" t="s">
        <v>6732</v>
      </c>
      <c r="C13" s="23">
        <f t="shared" ref="C13:D13" si="2">-(C2*2 + C7*3+C9 + C5*3 + C8*4)/(C4*6)</f>
        <v>0.12390542907180388</v>
      </c>
      <c r="D13" s="23">
        <f t="shared" si="2"/>
        <v>0.1502816180235535</v>
      </c>
      <c r="E13" s="23">
        <f>-(E2*2 + E7*3+E9 + E5*3 + E8*4)/(E4*6)</f>
        <v>0.29817384485350501</v>
      </c>
      <c r="F13" s="37">
        <f t="shared" ref="F13:H13" si="3">-(F2*2 + F7*3+F9 + F5*3 + F8*4)/(F4*6)</f>
        <v>0.32492000708133156</v>
      </c>
      <c r="G13" s="24">
        <f t="shared" si="3"/>
        <v>4.6015865502628886E-2</v>
      </c>
      <c r="H13" s="23">
        <f t="shared" si="3"/>
        <v>0.12836012620383977</v>
      </c>
    </row>
    <row r="14" spans="1:8" x14ac:dyDescent="0.35">
      <c r="A14" s="17"/>
      <c r="B14" s="42" t="s">
        <v>6676</v>
      </c>
      <c r="C14" s="23">
        <f t="shared" ref="C14:D14" si="4">-(C6/26.9*1000 + C2*2 + C7*3+C9 + C5*3 + C8*4)/(C4*6)</f>
        <v>0.50368220713242506</v>
      </c>
      <c r="D14" s="23">
        <f t="shared" si="4"/>
        <v>0.56523754323250675</v>
      </c>
      <c r="E14" s="23">
        <f>-(E6/26.9*1000 + E2*2 + E7*3+E9 + E5*3 + E8*4)/(E4*6)</f>
        <v>0.65928207175000608</v>
      </c>
      <c r="F14" s="37">
        <f t="shared" ref="F14:H14" si="5">-(F6/26.9*1000 + F2*2 + F7*3+F9 + F5*3 + F8*4)/(F4*6)</f>
        <v>0.64545587537804638</v>
      </c>
      <c r="G14" s="24">
        <f t="shared" si="5"/>
        <v>0.53617431674072569</v>
      </c>
      <c r="H14" s="23">
        <f t="shared" si="5"/>
        <v>0.63166020689307201</v>
      </c>
    </row>
    <row r="15" spans="1:8" x14ac:dyDescent="0.35">
      <c r="A15" s="25"/>
      <c r="B15" s="43" t="s">
        <v>6741</v>
      </c>
      <c r="C15" s="31">
        <v>0.17499999999999999</v>
      </c>
      <c r="D15" s="31">
        <v>0.24199999999999999</v>
      </c>
      <c r="E15" s="31">
        <v>9.3100000000000002E-2</v>
      </c>
      <c r="F15" s="38">
        <v>0.152</v>
      </c>
      <c r="G15" s="32">
        <v>0.161</v>
      </c>
      <c r="H15" s="31">
        <v>0.191</v>
      </c>
    </row>
    <row r="16" spans="1:8" x14ac:dyDescent="0.35">
      <c r="A16" s="25"/>
      <c r="B16" s="42" t="s">
        <v>6748</v>
      </c>
      <c r="C16" s="31">
        <f t="shared" ref="C16:H16" si="6">(C15-C6)/C6</f>
        <v>0.24999999999999981</v>
      </c>
      <c r="D16" s="31">
        <f t="shared" si="6"/>
        <v>0.11009174311926602</v>
      </c>
      <c r="E16" s="31">
        <f t="shared" si="6"/>
        <v>-2.2261961486774208E-2</v>
      </c>
      <c r="F16" s="38">
        <f t="shared" si="6"/>
        <v>9.0042188183612995E-2</v>
      </c>
      <c r="G16" s="32">
        <f t="shared" si="6"/>
        <v>6.6601863558410204E-2</v>
      </c>
      <c r="H16" s="31">
        <f t="shared" si="6"/>
        <v>-5.337821892671421E-2</v>
      </c>
    </row>
  </sheetData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F9DA67-07FC-9549-8FA0-61D9D4373246}">
  <dimension ref="A1:M17"/>
  <sheetViews>
    <sheetView topLeftCell="A4" workbookViewId="0">
      <selection activeCell="D13" sqref="D13:E13"/>
    </sheetView>
  </sheetViews>
  <sheetFormatPr baseColWidth="10" defaultRowHeight="29" x14ac:dyDescent="0.35"/>
  <cols>
    <col min="1" max="1" width="33.6640625" style="44" customWidth="1"/>
    <col min="2" max="2" width="12.1640625" style="16" customWidth="1"/>
    <col min="3" max="3" width="15.33203125" style="16" customWidth="1"/>
    <col min="4" max="4" width="17" style="16" customWidth="1"/>
    <col min="5" max="5" width="17.1640625" style="39" customWidth="1"/>
    <col min="6" max="6" width="15" style="22" customWidth="1"/>
    <col min="7" max="7" width="14.33203125" style="16" customWidth="1"/>
  </cols>
  <sheetData>
    <row r="1" spans="1:13" x14ac:dyDescent="0.35">
      <c r="A1" s="51" t="s">
        <v>6707</v>
      </c>
      <c r="B1" s="27" t="s">
        <v>6730</v>
      </c>
      <c r="C1" s="27" t="s">
        <v>6731</v>
      </c>
      <c r="D1" s="27" t="s">
        <v>6718</v>
      </c>
      <c r="E1" s="27" t="s">
        <v>6726</v>
      </c>
      <c r="F1" s="27" t="s">
        <v>6727</v>
      </c>
      <c r="G1" s="27" t="s">
        <v>6728</v>
      </c>
    </row>
    <row r="2" spans="1:13" ht="35" x14ac:dyDescent="0.45">
      <c r="A2" s="51" t="s">
        <v>6751</v>
      </c>
      <c r="B2" s="27">
        <v>-2.2839999999999998</v>
      </c>
      <c r="C2" s="27">
        <v>-3.2549999999999999</v>
      </c>
      <c r="D2" s="30">
        <v>-1.6337524664429199</v>
      </c>
      <c r="E2" s="30">
        <v>-2.6953807110610999</v>
      </c>
      <c r="F2" s="30">
        <v>-1.9080225908938799</v>
      </c>
      <c r="G2" s="30">
        <v>-2.4838555968508498</v>
      </c>
    </row>
    <row r="3" spans="1:13" ht="35" x14ac:dyDescent="0.45">
      <c r="A3" s="51" t="s">
        <v>6752</v>
      </c>
      <c r="B3" s="27">
        <v>0</v>
      </c>
      <c r="C3" s="27">
        <v>0</v>
      </c>
      <c r="D3" s="52">
        <v>5.0530236526344599E-2</v>
      </c>
      <c r="E3" s="52">
        <v>2.0426642443882651E-2</v>
      </c>
      <c r="F3" s="30">
        <v>1.3977532249188251E-2</v>
      </c>
      <c r="G3" s="30">
        <v>7.4579619946520499E-3</v>
      </c>
    </row>
    <row r="4" spans="1:13" ht="35" x14ac:dyDescent="0.45">
      <c r="A4" s="51" t="s">
        <v>6754</v>
      </c>
      <c r="B4" s="27">
        <v>2.5999999999999999E-2</v>
      </c>
      <c r="C4" s="27">
        <v>4.7E-2</v>
      </c>
      <c r="D4" s="52">
        <v>1.6780166145026702E-2</v>
      </c>
      <c r="E4" s="52">
        <v>0.18655731880227416</v>
      </c>
      <c r="F4" s="30">
        <v>1.597978112489495E-2</v>
      </c>
      <c r="G4" s="30">
        <v>9.9875261308322902E-2</v>
      </c>
    </row>
    <row r="5" spans="1:13" x14ac:dyDescent="0.35">
      <c r="A5" s="51" t="s">
        <v>6717</v>
      </c>
      <c r="B5" s="27">
        <v>0</v>
      </c>
      <c r="C5" s="27">
        <v>0</v>
      </c>
      <c r="D5" s="30">
        <v>0</v>
      </c>
      <c r="E5" s="30">
        <v>1.6554381950442999E-2</v>
      </c>
      <c r="F5" s="30">
        <v>0</v>
      </c>
      <c r="G5" s="30">
        <v>1.0520440429928999E-2</v>
      </c>
    </row>
    <row r="6" spans="1:13" ht="35" x14ac:dyDescent="0.45">
      <c r="A6" s="51" t="s">
        <v>6749</v>
      </c>
      <c r="B6" s="27">
        <v>0.81</v>
      </c>
      <c r="C6" s="27">
        <v>1.397</v>
      </c>
      <c r="D6" s="52">
        <v>1.36046115936749</v>
      </c>
      <c r="E6" s="52">
        <v>2.2837646534044502</v>
      </c>
      <c r="F6" s="30">
        <v>0.218461962694526</v>
      </c>
      <c r="G6" s="30">
        <v>0.77444333783734609</v>
      </c>
    </row>
    <row r="7" spans="1:13" ht="35" x14ac:dyDescent="0.45">
      <c r="A7" s="51" t="s">
        <v>6750</v>
      </c>
      <c r="B7" s="27">
        <v>0</v>
      </c>
      <c r="C7" s="27">
        <v>0</v>
      </c>
      <c r="D7" s="30">
        <v>0</v>
      </c>
      <c r="E7" s="30">
        <v>0</v>
      </c>
      <c r="F7" s="30">
        <v>0</v>
      </c>
      <c r="G7" s="30">
        <v>0</v>
      </c>
    </row>
    <row r="8" spans="1:13" ht="33" x14ac:dyDescent="0.35">
      <c r="A8" s="51" t="s">
        <v>6753</v>
      </c>
      <c r="B8" s="27">
        <v>0.14000000000000001</v>
      </c>
      <c r="C8" s="27">
        <v>0.218</v>
      </c>
      <c r="D8" s="30">
        <v>9.5219779054081105E-2</v>
      </c>
      <c r="E8" s="30">
        <v>0.139444144132884</v>
      </c>
      <c r="F8" s="30">
        <v>0.150946670450087</v>
      </c>
      <c r="G8" s="30">
        <v>0.201770130181711</v>
      </c>
    </row>
    <row r="9" spans="1:13" x14ac:dyDescent="0.35">
      <c r="A9" s="53"/>
      <c r="B9" s="22">
        <v>43.782837127845887</v>
      </c>
      <c r="C9" s="22">
        <v>30.721966205837173</v>
      </c>
      <c r="D9" s="22">
        <v>61.208782881120626</v>
      </c>
      <c r="E9" s="22">
        <v>37.100510361904554</v>
      </c>
      <c r="F9" s="22">
        <v>52.41028092500283</v>
      </c>
      <c r="G9" s="22">
        <v>40.25998939986075</v>
      </c>
      <c r="H9" s="16"/>
      <c r="I9" s="16"/>
      <c r="J9" s="16"/>
      <c r="K9" s="16"/>
      <c r="L9" s="16"/>
      <c r="M9" s="16"/>
    </row>
    <row r="10" spans="1:13" x14ac:dyDescent="0.35">
      <c r="A10" s="51" t="s">
        <v>6707</v>
      </c>
      <c r="B10" s="27" t="s">
        <v>6730</v>
      </c>
      <c r="C10" s="27" t="s">
        <v>6731</v>
      </c>
      <c r="D10" s="27" t="s">
        <v>6718</v>
      </c>
      <c r="E10" s="27" t="s">
        <v>6726</v>
      </c>
      <c r="F10" s="27" t="s">
        <v>6727</v>
      </c>
      <c r="G10" s="27" t="s">
        <v>6728</v>
      </c>
    </row>
    <row r="11" spans="1:13" ht="35" x14ac:dyDescent="0.45">
      <c r="A11" s="51" t="s">
        <v>6751</v>
      </c>
      <c r="B11" s="54">
        <f>B2*43.78</f>
        <v>-99.99351999999999</v>
      </c>
      <c r="C11" s="54">
        <f>C2*30.72</f>
        <v>-99.993599999999986</v>
      </c>
      <c r="D11" s="54">
        <f>D2*61.2</f>
        <v>-99.985650946306706</v>
      </c>
      <c r="E11" s="54">
        <f>E2*37.1</f>
        <v>-99.998624380366806</v>
      </c>
      <c r="F11" s="54">
        <f>F2*52.4</f>
        <v>-99.98038376283931</v>
      </c>
      <c r="G11" s="54">
        <f>G2*40.26</f>
        <v>-100.0000263292152</v>
      </c>
    </row>
    <row r="12" spans="1:13" ht="35" x14ac:dyDescent="0.45">
      <c r="A12" s="51" t="s">
        <v>6752</v>
      </c>
      <c r="B12" s="54">
        <f t="shared" ref="B12:B17" si="0">B3*43.78</f>
        <v>0</v>
      </c>
      <c r="C12" s="54">
        <f t="shared" ref="C12:C17" si="1">C3*30.72</f>
        <v>0</v>
      </c>
      <c r="D12" s="54">
        <f t="shared" ref="D12:D17" si="2">D3*61.2</f>
        <v>3.0924504754122895</v>
      </c>
      <c r="E12" s="54">
        <f t="shared" ref="E12:E17" si="3">E3*37.1</f>
        <v>0.75782843466804639</v>
      </c>
      <c r="F12" s="54">
        <f t="shared" ref="F12:F17" si="4">F3*52.4</f>
        <v>0.73242268985746428</v>
      </c>
      <c r="G12" s="54">
        <f t="shared" ref="G12:G17" si="5">G3*40.26</f>
        <v>0.3002575499046915</v>
      </c>
    </row>
    <row r="13" spans="1:13" ht="35" x14ac:dyDescent="0.45">
      <c r="A13" s="51" t="s">
        <v>6754</v>
      </c>
      <c r="B13" s="54">
        <f t="shared" si="0"/>
        <v>1.13828</v>
      </c>
      <c r="C13" s="54">
        <f t="shared" si="1"/>
        <v>1.44384</v>
      </c>
      <c r="D13" s="55">
        <f t="shared" si="2"/>
        <v>1.0269461680756342</v>
      </c>
      <c r="E13" s="55">
        <f t="shared" si="3"/>
        <v>6.9212765275643715</v>
      </c>
      <c r="F13" s="54">
        <f t="shared" si="4"/>
        <v>0.83734053094449534</v>
      </c>
      <c r="G13" s="54">
        <f t="shared" si="5"/>
        <v>4.0209780202730796</v>
      </c>
    </row>
    <row r="14" spans="1:13" x14ac:dyDescent="0.35">
      <c r="A14" s="51" t="s">
        <v>6717</v>
      </c>
      <c r="B14" s="54">
        <f t="shared" si="0"/>
        <v>0</v>
      </c>
      <c r="C14" s="54">
        <f t="shared" si="1"/>
        <v>0</v>
      </c>
      <c r="D14" s="54">
        <f t="shared" si="2"/>
        <v>0</v>
      </c>
      <c r="E14" s="54">
        <f t="shared" si="3"/>
        <v>0.61416757036143532</v>
      </c>
      <c r="F14" s="54">
        <f t="shared" si="4"/>
        <v>0</v>
      </c>
      <c r="G14" s="54">
        <f t="shared" si="5"/>
        <v>0.42355293170894148</v>
      </c>
    </row>
    <row r="15" spans="1:13" ht="35" x14ac:dyDescent="0.45">
      <c r="A15" s="51" t="s">
        <v>6749</v>
      </c>
      <c r="B15" s="54">
        <f t="shared" si="0"/>
        <v>35.461800000000004</v>
      </c>
      <c r="C15" s="54">
        <f t="shared" si="1"/>
        <v>42.915839999999996</v>
      </c>
      <c r="D15" s="54">
        <f t="shared" si="2"/>
        <v>83.260222953290395</v>
      </c>
      <c r="E15" s="54">
        <f t="shared" si="3"/>
        <v>84.727668641305101</v>
      </c>
      <c r="F15" s="54">
        <f t="shared" si="4"/>
        <v>11.447406845193163</v>
      </c>
      <c r="G15" s="54">
        <f t="shared" si="5"/>
        <v>31.179088781331551</v>
      </c>
    </row>
    <row r="16" spans="1:13" ht="35" x14ac:dyDescent="0.45">
      <c r="A16" s="51" t="s">
        <v>6750</v>
      </c>
      <c r="B16" s="54">
        <f t="shared" si="0"/>
        <v>0</v>
      </c>
      <c r="C16" s="54">
        <f t="shared" si="1"/>
        <v>0</v>
      </c>
      <c r="D16" s="54">
        <f t="shared" si="2"/>
        <v>0</v>
      </c>
      <c r="E16" s="54">
        <f t="shared" si="3"/>
        <v>0</v>
      </c>
      <c r="F16" s="54">
        <f t="shared" si="4"/>
        <v>0</v>
      </c>
      <c r="G16" s="54">
        <f t="shared" si="5"/>
        <v>0</v>
      </c>
    </row>
    <row r="17" spans="1:7" ht="33" x14ac:dyDescent="0.35">
      <c r="A17" s="51" t="s">
        <v>6753</v>
      </c>
      <c r="B17" s="54">
        <f t="shared" si="0"/>
        <v>6.1292000000000009</v>
      </c>
      <c r="C17" s="54">
        <f t="shared" si="1"/>
        <v>6.6969599999999998</v>
      </c>
      <c r="D17" s="54">
        <f t="shared" si="2"/>
        <v>5.827450478109764</v>
      </c>
      <c r="E17" s="54">
        <f t="shared" si="3"/>
        <v>5.1733777473299964</v>
      </c>
      <c r="F17" s="54">
        <f t="shared" si="4"/>
        <v>7.9096055315845586</v>
      </c>
      <c r="G17" s="54">
        <f t="shared" si="5"/>
        <v>8.1232654411156844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Growth and metabolites</vt:lpstr>
      <vt:lpstr>zjd25</vt:lpstr>
      <vt:lpstr>zjd26</vt:lpstr>
      <vt:lpstr>zjd27</vt:lpstr>
      <vt:lpstr>zjd28</vt:lpstr>
      <vt:lpstr>RNA_seq</vt:lpstr>
      <vt:lpstr>kinetic</vt:lpstr>
      <vt:lpstr>input_gem</vt:lpstr>
      <vt:lpstr>Sheet1</vt:lpstr>
    </vt:vector>
  </TitlesOfParts>
  <Company>Chalmers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Zongijie Dai</dc:creator>
  <cp:lastModifiedBy>Hongzhong Lu</cp:lastModifiedBy>
  <dcterms:created xsi:type="dcterms:W3CDTF">2018-09-03T14:08:32Z</dcterms:created>
  <dcterms:modified xsi:type="dcterms:W3CDTF">2018-10-18T18:31:55Z</dcterms:modified>
</cp:coreProperties>
</file>