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171e9341f96a322/Desktop/data-analyze/data1/"/>
    </mc:Choice>
  </mc:AlternateContent>
  <xr:revisionPtr revIDLastSave="12" documentId="13_ncr:1_{0B179D6C-14DD-4542-AB00-E3778C4EDB88}" xr6:coauthVersionLast="47" xr6:coauthVersionMax="47" xr10:uidLastSave="{F2DD9E5D-573D-4B0F-9F1D-D8C4D000C5D4}"/>
  <bookViews>
    <workbookView xWindow="-110" yWindow="-110" windowWidth="19420" windowHeight="11500" xr2:uid="{00000000-000D-0000-FFFF-FFFF00000000}"/>
  </bookViews>
  <sheets>
    <sheet name="SM" sheetId="2" r:id="rId1"/>
    <sheet name="データ" sheetId="4" state="hidden" r:id="rId2"/>
  </sheets>
  <definedNames>
    <definedName name="後始" localSheetId="0">SM!$Q$5</definedName>
    <definedName name="後終" localSheetId="0">SM!$R$5</definedName>
    <definedName name="工程1見積単価">#REF!</definedName>
    <definedName name="工程2見積単価">#REF!</definedName>
    <definedName name="工程3見積単価">#REF!</definedName>
    <definedName name="前始" localSheetId="0">SM!$Q$3</definedName>
    <definedName name="前終" localSheetId="0">SM!$R$3</definedName>
    <definedName name="昼始" localSheetId="0">SM!$Q$4</definedName>
    <definedName name="昼終" localSheetId="0">SM!$R$4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9" i="2" l="1"/>
  <c r="B480" i="2" s="1"/>
  <c r="B481" i="2" s="1"/>
  <c r="B482" i="2" s="1"/>
  <c r="B483" i="2" s="1"/>
  <c r="K483" i="2"/>
  <c r="J483" i="2"/>
  <c r="K482" i="2"/>
  <c r="J482" i="2"/>
  <c r="K481" i="2"/>
  <c r="J481" i="2"/>
  <c r="K480" i="2"/>
  <c r="J480" i="2"/>
  <c r="K479" i="2"/>
  <c r="J479" i="2"/>
  <c r="L479" i="2" s="1"/>
  <c r="M479" i="2" s="1"/>
  <c r="N479" i="2" s="1"/>
  <c r="O479" i="2" s="1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L471" i="2" s="1"/>
  <c r="M471" i="2" s="1"/>
  <c r="N471" i="2" s="1"/>
  <c r="O471" i="2" s="1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L460" i="2" s="1"/>
  <c r="M460" i="2" s="1"/>
  <c r="N460" i="2" s="1"/>
  <c r="O460" i="2" s="1"/>
  <c r="K459" i="2"/>
  <c r="J459" i="2"/>
  <c r="K458" i="2"/>
  <c r="J458" i="2"/>
  <c r="K457" i="2"/>
  <c r="J457" i="2"/>
  <c r="K456" i="2"/>
  <c r="J456" i="2"/>
  <c r="K455" i="2"/>
  <c r="J455" i="2"/>
  <c r="K454" i="2"/>
  <c r="J454" i="2"/>
  <c r="L454" i="2" s="1"/>
  <c r="M454" i="2" s="1"/>
  <c r="N454" i="2" s="1"/>
  <c r="O454" i="2" s="1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L447" i="2" s="1"/>
  <c r="M447" i="2" s="1"/>
  <c r="N447" i="2" s="1"/>
  <c r="O447" i="2" s="1"/>
  <c r="K446" i="2"/>
  <c r="J446" i="2"/>
  <c r="L446" i="2" s="1"/>
  <c r="M446" i="2" s="1"/>
  <c r="N446" i="2" s="1"/>
  <c r="O446" i="2" s="1"/>
  <c r="K445" i="2"/>
  <c r="J445" i="2"/>
  <c r="K444" i="2"/>
  <c r="J444" i="2"/>
  <c r="L444" i="2" s="1"/>
  <c r="M444" i="2" s="1"/>
  <c r="N444" i="2" s="1"/>
  <c r="O444" i="2" s="1"/>
  <c r="K443" i="2"/>
  <c r="J443" i="2"/>
  <c r="K442" i="2"/>
  <c r="J442" i="2"/>
  <c r="L442" i="2" s="1"/>
  <c r="M442" i="2" s="1"/>
  <c r="N442" i="2" s="1"/>
  <c r="O442" i="2" s="1"/>
  <c r="K441" i="2"/>
  <c r="J441" i="2"/>
  <c r="L441" i="2" s="1"/>
  <c r="M441" i="2" s="1"/>
  <c r="N441" i="2" s="1"/>
  <c r="O441" i="2" s="1"/>
  <c r="K440" i="2"/>
  <c r="J440" i="2"/>
  <c r="K439" i="2"/>
  <c r="J439" i="2"/>
  <c r="K438" i="2"/>
  <c r="J438" i="2"/>
  <c r="K437" i="2"/>
  <c r="J437" i="2"/>
  <c r="K436" i="2"/>
  <c r="J436" i="2"/>
  <c r="L436" i="2" s="1"/>
  <c r="M436" i="2" s="1"/>
  <c r="N436" i="2" s="1"/>
  <c r="O436" i="2" s="1"/>
  <c r="K435" i="2"/>
  <c r="J435" i="2"/>
  <c r="K434" i="2"/>
  <c r="J434" i="2"/>
  <c r="K433" i="2"/>
  <c r="J433" i="2"/>
  <c r="K432" i="2"/>
  <c r="J432" i="2"/>
  <c r="L432" i="2" s="1"/>
  <c r="M432" i="2" s="1"/>
  <c r="N432" i="2" s="1"/>
  <c r="O432" i="2" s="1"/>
  <c r="K431" i="2"/>
  <c r="J431" i="2"/>
  <c r="L431" i="2" s="1"/>
  <c r="M431" i="2" s="1"/>
  <c r="N431" i="2" s="1"/>
  <c r="O431" i="2" s="1"/>
  <c r="K430" i="2"/>
  <c r="J430" i="2"/>
  <c r="L430" i="2" s="1"/>
  <c r="M430" i="2" s="1"/>
  <c r="N430" i="2" s="1"/>
  <c r="O430" i="2" s="1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L422" i="2" s="1"/>
  <c r="M422" i="2" s="1"/>
  <c r="N422" i="2" s="1"/>
  <c r="O422" i="2" s="1"/>
  <c r="K421" i="2"/>
  <c r="J421" i="2"/>
  <c r="L421" i="2" s="1"/>
  <c r="M421" i="2" s="1"/>
  <c r="N421" i="2" s="1"/>
  <c r="O421" i="2" s="1"/>
  <c r="K420" i="2"/>
  <c r="J420" i="2"/>
  <c r="L420" i="2" s="1"/>
  <c r="M420" i="2" s="1"/>
  <c r="N420" i="2" s="1"/>
  <c r="O420" i="2" s="1"/>
  <c r="K419" i="2"/>
  <c r="J419" i="2"/>
  <c r="K418" i="2"/>
  <c r="J418" i="2"/>
  <c r="K417" i="2"/>
  <c r="J417" i="2"/>
  <c r="K416" i="2"/>
  <c r="J416" i="2"/>
  <c r="L416" i="2" s="1"/>
  <c r="M416" i="2" s="1"/>
  <c r="N416" i="2" s="1"/>
  <c r="O416" i="2" s="1"/>
  <c r="K415" i="2"/>
  <c r="J415" i="2"/>
  <c r="K414" i="2"/>
  <c r="J414" i="2"/>
  <c r="K413" i="2"/>
  <c r="J413" i="2"/>
  <c r="K412" i="2"/>
  <c r="J412" i="2"/>
  <c r="K411" i="2"/>
  <c r="J411" i="2"/>
  <c r="L411" i="2" s="1"/>
  <c r="M411" i="2" s="1"/>
  <c r="N411" i="2" s="1"/>
  <c r="O411" i="2" s="1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L402" i="2" s="1"/>
  <c r="M402" i="2" s="1"/>
  <c r="N402" i="2" s="1"/>
  <c r="O402" i="2" s="1"/>
  <c r="K401" i="2"/>
  <c r="J401" i="2"/>
  <c r="K400" i="2"/>
  <c r="J400" i="2"/>
  <c r="K399" i="2"/>
  <c r="J399" i="2"/>
  <c r="L399" i="2" s="1"/>
  <c r="M399" i="2" s="1"/>
  <c r="N399" i="2" s="1"/>
  <c r="O399" i="2" s="1"/>
  <c r="K398" i="2"/>
  <c r="J398" i="2"/>
  <c r="K397" i="2"/>
  <c r="J397" i="2"/>
  <c r="K396" i="2"/>
  <c r="J396" i="2"/>
  <c r="L396" i="2" s="1"/>
  <c r="M396" i="2" s="1"/>
  <c r="N396" i="2" s="1"/>
  <c r="O396" i="2" s="1"/>
  <c r="K395" i="2"/>
  <c r="J395" i="2"/>
  <c r="K394" i="2"/>
  <c r="J394" i="2"/>
  <c r="L394" i="2" s="1"/>
  <c r="M394" i="2" s="1"/>
  <c r="N394" i="2" s="1"/>
  <c r="O394" i="2" s="1"/>
  <c r="K393" i="2"/>
  <c r="J393" i="2"/>
  <c r="K392" i="2"/>
  <c r="J392" i="2"/>
  <c r="L392" i="2" s="1"/>
  <c r="M392" i="2" s="1"/>
  <c r="N392" i="2" s="1"/>
  <c r="O392" i="2" s="1"/>
  <c r="K391" i="2"/>
  <c r="J391" i="2"/>
  <c r="L391" i="2" s="1"/>
  <c r="M391" i="2" s="1"/>
  <c r="N391" i="2" s="1"/>
  <c r="O391" i="2" s="1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L377" i="2" s="1"/>
  <c r="M377" i="2" s="1"/>
  <c r="N377" i="2" s="1"/>
  <c r="O377" i="2" s="1"/>
  <c r="K376" i="2"/>
  <c r="J376" i="2"/>
  <c r="K375" i="2"/>
  <c r="J375" i="2"/>
  <c r="K374" i="2"/>
  <c r="J374" i="2"/>
  <c r="K373" i="2"/>
  <c r="J373" i="2"/>
  <c r="K372" i="2"/>
  <c r="J372" i="2"/>
  <c r="L372" i="2" s="1"/>
  <c r="M372" i="2" s="1"/>
  <c r="N372" i="2" s="1"/>
  <c r="O372" i="2" s="1"/>
  <c r="K371" i="2"/>
  <c r="J371" i="2"/>
  <c r="K370" i="2"/>
  <c r="J370" i="2"/>
  <c r="L370" i="2" s="1"/>
  <c r="M370" i="2" s="1"/>
  <c r="N370" i="2" s="1"/>
  <c r="O370" i="2" s="1"/>
  <c r="K369" i="2"/>
  <c r="J369" i="2"/>
  <c r="K368" i="2"/>
  <c r="J368" i="2"/>
  <c r="K367" i="2"/>
  <c r="J367" i="2"/>
  <c r="K366" i="2"/>
  <c r="J366" i="2"/>
  <c r="L366" i="2" s="1"/>
  <c r="M366" i="2" s="1"/>
  <c r="N366" i="2" s="1"/>
  <c r="O366" i="2" s="1"/>
  <c r="K365" i="2"/>
  <c r="J365" i="2"/>
  <c r="K364" i="2"/>
  <c r="J364" i="2"/>
  <c r="L364" i="2" s="1"/>
  <c r="M364" i="2" s="1"/>
  <c r="N364" i="2" s="1"/>
  <c r="O364" i="2" s="1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L354" i="2" s="1"/>
  <c r="M354" i="2" s="1"/>
  <c r="N354" i="2" s="1"/>
  <c r="O354" i="2" s="1"/>
  <c r="K353" i="2"/>
  <c r="J353" i="2"/>
  <c r="K352" i="2"/>
  <c r="J352" i="2"/>
  <c r="K351" i="2"/>
  <c r="J351" i="2"/>
  <c r="K350" i="2"/>
  <c r="J350" i="2"/>
  <c r="L350" i="2" s="1"/>
  <c r="M350" i="2" s="1"/>
  <c r="N350" i="2" s="1"/>
  <c r="O350" i="2" s="1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L341" i="2" s="1"/>
  <c r="M341" i="2" s="1"/>
  <c r="N341" i="2" s="1"/>
  <c r="O341" i="2" s="1"/>
  <c r="K340" i="2"/>
  <c r="J340" i="2"/>
  <c r="K339" i="2"/>
  <c r="J339" i="2"/>
  <c r="L339" i="2" s="1"/>
  <c r="M339" i="2" s="1"/>
  <c r="N339" i="2" s="1"/>
  <c r="O339" i="2" s="1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L326" i="2" s="1"/>
  <c r="M326" i="2" s="1"/>
  <c r="N326" i="2" s="1"/>
  <c r="O326" i="2" s="1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L319" i="2" s="1"/>
  <c r="M319" i="2" s="1"/>
  <c r="N319" i="2" s="1"/>
  <c r="O319" i="2" s="1"/>
  <c r="K318" i="2"/>
  <c r="J318" i="2"/>
  <c r="K317" i="2"/>
  <c r="J317" i="2"/>
  <c r="K316" i="2"/>
  <c r="J316" i="2"/>
  <c r="K315" i="2"/>
  <c r="J315" i="2"/>
  <c r="K314" i="2"/>
  <c r="J314" i="2"/>
  <c r="L314" i="2" s="1"/>
  <c r="M314" i="2" s="1"/>
  <c r="N314" i="2" s="1"/>
  <c r="O314" i="2" s="1"/>
  <c r="K313" i="2"/>
  <c r="J313" i="2"/>
  <c r="K312" i="2"/>
  <c r="J312" i="2"/>
  <c r="L312" i="2" s="1"/>
  <c r="M312" i="2" s="1"/>
  <c r="N312" i="2" s="1"/>
  <c r="O312" i="2" s="1"/>
  <c r="K311" i="2"/>
  <c r="J311" i="2"/>
  <c r="L311" i="2" s="1"/>
  <c r="M311" i="2" s="1"/>
  <c r="N311" i="2" s="1"/>
  <c r="O311" i="2" s="1"/>
  <c r="K310" i="2"/>
  <c r="J310" i="2"/>
  <c r="L310" i="2" s="1"/>
  <c r="M310" i="2" s="1"/>
  <c r="N310" i="2" s="1"/>
  <c r="O310" i="2" s="1"/>
  <c r="K309" i="2"/>
  <c r="J309" i="2"/>
  <c r="K308" i="2"/>
  <c r="J308" i="2"/>
  <c r="K307" i="2"/>
  <c r="J307" i="2"/>
  <c r="K306" i="2"/>
  <c r="J306" i="2"/>
  <c r="L306" i="2" s="1"/>
  <c r="M306" i="2" s="1"/>
  <c r="N306" i="2" s="1"/>
  <c r="O306" i="2" s="1"/>
  <c r="K305" i="2"/>
  <c r="J305" i="2"/>
  <c r="K304" i="2"/>
  <c r="J304" i="2"/>
  <c r="K303" i="2"/>
  <c r="J303" i="2"/>
  <c r="K302" i="2"/>
  <c r="J302" i="2"/>
  <c r="K301" i="2"/>
  <c r="J301" i="2"/>
  <c r="K300" i="2"/>
  <c r="J300" i="2"/>
  <c r="L300" i="2" s="1"/>
  <c r="M300" i="2" s="1"/>
  <c r="N300" i="2" s="1"/>
  <c r="O300" i="2" s="1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L290" i="2" s="1"/>
  <c r="M290" i="2" s="1"/>
  <c r="N290" i="2" s="1"/>
  <c r="O290" i="2" s="1"/>
  <c r="K289" i="2"/>
  <c r="J289" i="2"/>
  <c r="K288" i="2"/>
  <c r="J288" i="2"/>
  <c r="K287" i="2"/>
  <c r="J287" i="2"/>
  <c r="L287" i="2" s="1"/>
  <c r="M287" i="2" s="1"/>
  <c r="N287" i="2" s="1"/>
  <c r="O287" i="2" s="1"/>
  <c r="K286" i="2"/>
  <c r="J286" i="2"/>
  <c r="L286" i="2" s="1"/>
  <c r="M286" i="2" s="1"/>
  <c r="N286" i="2" s="1"/>
  <c r="O286" i="2" s="1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L277" i="2" s="1"/>
  <c r="M277" i="2" s="1"/>
  <c r="N277" i="2" s="1"/>
  <c r="O277" i="2" s="1"/>
  <c r="K276" i="2"/>
  <c r="J276" i="2"/>
  <c r="L276" i="2" s="1"/>
  <c r="M276" i="2" s="1"/>
  <c r="N276" i="2" s="1"/>
  <c r="O276" i="2" s="1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L216" i="2" s="1"/>
  <c r="M216" i="2" s="1"/>
  <c r="N216" i="2" s="1"/>
  <c r="O216" i="2" s="1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L207" i="2" s="1"/>
  <c r="M207" i="2" s="1"/>
  <c r="N207" i="2" s="1"/>
  <c r="O207" i="2" s="1"/>
  <c r="K206" i="2"/>
  <c r="J206" i="2"/>
  <c r="K205" i="2"/>
  <c r="J205" i="2"/>
  <c r="K204" i="2"/>
  <c r="J204" i="2"/>
  <c r="K203" i="2"/>
  <c r="J203" i="2"/>
  <c r="K202" i="2"/>
  <c r="J202" i="2"/>
  <c r="L202" i="2" s="1"/>
  <c r="M202" i="2" s="1"/>
  <c r="N202" i="2" s="1"/>
  <c r="O202" i="2" s="1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L191" i="2" s="1"/>
  <c r="M191" i="2" s="1"/>
  <c r="N191" i="2" s="1"/>
  <c r="O191" i="2" s="1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L182" i="2" s="1"/>
  <c r="M182" i="2" s="1"/>
  <c r="N182" i="2" s="1"/>
  <c r="O182" i="2" s="1"/>
  <c r="K181" i="2"/>
  <c r="J181" i="2"/>
  <c r="K180" i="2"/>
  <c r="J180" i="2"/>
  <c r="L180" i="2" s="1"/>
  <c r="M180" i="2" s="1"/>
  <c r="N180" i="2" s="1"/>
  <c r="O180" i="2" s="1"/>
  <c r="K179" i="2"/>
  <c r="J179" i="2"/>
  <c r="K178" i="2"/>
  <c r="J178" i="2"/>
  <c r="K177" i="2"/>
  <c r="J177" i="2"/>
  <c r="K176" i="2"/>
  <c r="J176" i="2"/>
  <c r="K175" i="2"/>
  <c r="J175" i="2"/>
  <c r="K174" i="2"/>
  <c r="J174" i="2"/>
  <c r="L174" i="2" s="1"/>
  <c r="M174" i="2" s="1"/>
  <c r="N174" i="2" s="1"/>
  <c r="O174" i="2" s="1"/>
  <c r="K173" i="2"/>
  <c r="J173" i="2"/>
  <c r="K172" i="2"/>
  <c r="J172" i="2"/>
  <c r="K171" i="2"/>
  <c r="J171" i="2"/>
  <c r="K170" i="2"/>
  <c r="J170" i="2"/>
  <c r="K169" i="2"/>
  <c r="J169" i="2"/>
  <c r="L169" i="2" s="1"/>
  <c r="M169" i="2" s="1"/>
  <c r="N169" i="2" s="1"/>
  <c r="O169" i="2" s="1"/>
  <c r="K168" i="2"/>
  <c r="J168" i="2"/>
  <c r="K167" i="2"/>
  <c r="J167" i="2"/>
  <c r="L167" i="2" s="1"/>
  <c r="M167" i="2" s="1"/>
  <c r="N167" i="2" s="1"/>
  <c r="O167" i="2" s="1"/>
  <c r="K166" i="2"/>
  <c r="J166" i="2"/>
  <c r="L166" i="2" s="1"/>
  <c r="M166" i="2" s="1"/>
  <c r="N166" i="2" s="1"/>
  <c r="O166" i="2" s="1"/>
  <c r="K165" i="2"/>
  <c r="J165" i="2"/>
  <c r="K164" i="2"/>
  <c r="J164" i="2"/>
  <c r="K163" i="2"/>
  <c r="J163" i="2"/>
  <c r="K162" i="2"/>
  <c r="J162" i="2"/>
  <c r="K161" i="2"/>
  <c r="J161" i="2"/>
  <c r="L161" i="2" s="1"/>
  <c r="M161" i="2" s="1"/>
  <c r="N161" i="2" s="1"/>
  <c r="O161" i="2" s="1"/>
  <c r="K160" i="2"/>
  <c r="J160" i="2"/>
  <c r="K159" i="2"/>
  <c r="J159" i="2"/>
  <c r="K158" i="2"/>
  <c r="J158" i="2"/>
  <c r="K157" i="2"/>
  <c r="J157" i="2"/>
  <c r="L157" i="2" s="1"/>
  <c r="M157" i="2" s="1"/>
  <c r="N157" i="2" s="1"/>
  <c r="O157" i="2" s="1"/>
  <c r="K156" i="2"/>
  <c r="J156" i="2"/>
  <c r="K155" i="2"/>
  <c r="J155" i="2"/>
  <c r="K154" i="2"/>
  <c r="J154" i="2"/>
  <c r="L154" i="2" s="1"/>
  <c r="M154" i="2" s="1"/>
  <c r="N154" i="2" s="1"/>
  <c r="O154" i="2" s="1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L141" i="2" s="1"/>
  <c r="M141" i="2" s="1"/>
  <c r="N141" i="2" s="1"/>
  <c r="O141" i="2" s="1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L134" i="2" s="1"/>
  <c r="M134" i="2" s="1"/>
  <c r="N134" i="2" s="1"/>
  <c r="O134" i="2" s="1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L124" i="2" s="1"/>
  <c r="M124" i="2" s="1"/>
  <c r="N124" i="2" s="1"/>
  <c r="O124" i="2" s="1"/>
  <c r="K123" i="2"/>
  <c r="J123" i="2"/>
  <c r="K122" i="2"/>
  <c r="J122" i="2"/>
  <c r="K121" i="2"/>
  <c r="J121" i="2"/>
  <c r="L121" i="2" s="1"/>
  <c r="M121" i="2" s="1"/>
  <c r="N121" i="2" s="1"/>
  <c r="O121" i="2" s="1"/>
  <c r="K120" i="2"/>
  <c r="J120" i="2"/>
  <c r="K119" i="2"/>
  <c r="J119" i="2"/>
  <c r="L119" i="2" s="1"/>
  <c r="M119" i="2" s="1"/>
  <c r="N119" i="2" s="1"/>
  <c r="O119" i="2" s="1"/>
  <c r="K118" i="2"/>
  <c r="J118" i="2"/>
  <c r="K117" i="2"/>
  <c r="J117" i="2"/>
  <c r="K116" i="2"/>
  <c r="J116" i="2"/>
  <c r="K115" i="2"/>
  <c r="J115" i="2"/>
  <c r="K114" i="2"/>
  <c r="J114" i="2"/>
  <c r="L114" i="2" s="1"/>
  <c r="M114" i="2" s="1"/>
  <c r="N114" i="2" s="1"/>
  <c r="O114" i="2" s="1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L101" i="2" s="1"/>
  <c r="M101" i="2" s="1"/>
  <c r="N101" i="2" s="1"/>
  <c r="O101" i="2" s="1"/>
  <c r="K100" i="2"/>
  <c r="J100" i="2"/>
  <c r="K99" i="2"/>
  <c r="J99" i="2"/>
  <c r="L99" i="2" s="1"/>
  <c r="M99" i="2" s="1"/>
  <c r="N99" i="2" s="1"/>
  <c r="O99" i="2" s="1"/>
  <c r="K98" i="2"/>
  <c r="J98" i="2"/>
  <c r="K97" i="2"/>
  <c r="J97" i="2"/>
  <c r="K96" i="2"/>
  <c r="J96" i="2"/>
  <c r="K95" i="2"/>
  <c r="J95" i="2"/>
  <c r="K94" i="2"/>
  <c r="J94" i="2"/>
  <c r="L94" i="2" s="1"/>
  <c r="M94" i="2" s="1"/>
  <c r="N94" i="2" s="1"/>
  <c r="O94" i="2" s="1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L79" i="2" s="1"/>
  <c r="M79" i="2" s="1"/>
  <c r="N79" i="2" s="1"/>
  <c r="O79" i="2" s="1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L66" i="2" s="1"/>
  <c r="M66" i="2" s="1"/>
  <c r="N66" i="2" s="1"/>
  <c r="O66" i="2" s="1"/>
  <c r="K65" i="2"/>
  <c r="J65" i="2"/>
  <c r="K64" i="2"/>
  <c r="J64" i="2"/>
  <c r="K63" i="2"/>
  <c r="J63" i="2"/>
  <c r="K62" i="2"/>
  <c r="J62" i="2"/>
  <c r="K61" i="2"/>
  <c r="J61" i="2"/>
  <c r="B61" i="2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K60" i="2"/>
  <c r="J60" i="2"/>
  <c r="K59" i="2"/>
  <c r="J59" i="2"/>
  <c r="K58" i="2"/>
  <c r="J58" i="2"/>
  <c r="K57" i="2"/>
  <c r="J57" i="2"/>
  <c r="L57" i="2" s="1"/>
  <c r="M57" i="2" s="1"/>
  <c r="N57" i="2" s="1"/>
  <c r="O57" i="2" s="1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L47" i="2" s="1"/>
  <c r="M47" i="2" s="1"/>
  <c r="N47" i="2" s="1"/>
  <c r="O47" i="2" s="1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L37" i="2" s="1"/>
  <c r="M37" i="2" s="1"/>
  <c r="N37" i="2" s="1"/>
  <c r="O37" i="2" s="1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L30" i="2" s="1"/>
  <c r="M30" i="2" s="1"/>
  <c r="N30" i="2" s="1"/>
  <c r="O30" i="2" s="1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E10" i="2"/>
  <c r="L474" i="2" l="1"/>
  <c r="M474" i="2" s="1"/>
  <c r="N474" i="2" s="1"/>
  <c r="O474" i="2" s="1"/>
  <c r="L27" i="2"/>
  <c r="M27" i="2" s="1"/>
  <c r="N27" i="2" s="1"/>
  <c r="O27" i="2" s="1"/>
  <c r="L38" i="2"/>
  <c r="M38" i="2" s="1"/>
  <c r="N38" i="2" s="1"/>
  <c r="O38" i="2" s="1"/>
  <c r="L159" i="2"/>
  <c r="M159" i="2" s="1"/>
  <c r="N159" i="2" s="1"/>
  <c r="O159" i="2" s="1"/>
  <c r="L181" i="2"/>
  <c r="M181" i="2" s="1"/>
  <c r="N181" i="2" s="1"/>
  <c r="O181" i="2" s="1"/>
  <c r="L346" i="2"/>
  <c r="M346" i="2" s="1"/>
  <c r="N346" i="2" s="1"/>
  <c r="O346" i="2" s="1"/>
  <c r="L401" i="2"/>
  <c r="M401" i="2" s="1"/>
  <c r="N401" i="2" s="1"/>
  <c r="O401" i="2" s="1"/>
  <c r="L434" i="2"/>
  <c r="M434" i="2" s="1"/>
  <c r="N434" i="2" s="1"/>
  <c r="O434" i="2" s="1"/>
  <c r="L467" i="2"/>
  <c r="M467" i="2" s="1"/>
  <c r="N467" i="2" s="1"/>
  <c r="O467" i="2" s="1"/>
  <c r="L17" i="2"/>
  <c r="M17" i="2" s="1"/>
  <c r="N17" i="2" s="1"/>
  <c r="O17" i="2" s="1"/>
  <c r="L74" i="2"/>
  <c r="M74" i="2" s="1"/>
  <c r="N74" i="2" s="1"/>
  <c r="O74" i="2" s="1"/>
  <c r="L151" i="2"/>
  <c r="M151" i="2" s="1"/>
  <c r="N151" i="2" s="1"/>
  <c r="O151" i="2" s="1"/>
  <c r="L206" i="2"/>
  <c r="M206" i="2" s="1"/>
  <c r="N206" i="2" s="1"/>
  <c r="O206" i="2" s="1"/>
  <c r="L316" i="2"/>
  <c r="M316" i="2" s="1"/>
  <c r="N316" i="2" s="1"/>
  <c r="O316" i="2" s="1"/>
  <c r="L349" i="2"/>
  <c r="M349" i="2" s="1"/>
  <c r="N349" i="2" s="1"/>
  <c r="O349" i="2" s="1"/>
  <c r="L382" i="2"/>
  <c r="M382" i="2" s="1"/>
  <c r="N382" i="2" s="1"/>
  <c r="O382" i="2" s="1"/>
  <c r="L459" i="2"/>
  <c r="M459" i="2" s="1"/>
  <c r="N459" i="2" s="1"/>
  <c r="O459" i="2" s="1"/>
  <c r="L336" i="2"/>
  <c r="M336" i="2" s="1"/>
  <c r="N336" i="2" s="1"/>
  <c r="O336" i="2" s="1"/>
  <c r="L347" i="2"/>
  <c r="M347" i="2" s="1"/>
  <c r="N347" i="2" s="1"/>
  <c r="O347" i="2" s="1"/>
  <c r="L380" i="2"/>
  <c r="M380" i="2" s="1"/>
  <c r="N380" i="2" s="1"/>
  <c r="O380" i="2" s="1"/>
  <c r="L457" i="2"/>
  <c r="M457" i="2" s="1"/>
  <c r="N457" i="2" s="1"/>
  <c r="O457" i="2" s="1"/>
  <c r="L296" i="2"/>
  <c r="M296" i="2" s="1"/>
  <c r="N296" i="2" s="1"/>
  <c r="O296" i="2" s="1"/>
  <c r="L351" i="2"/>
  <c r="M351" i="2" s="1"/>
  <c r="N351" i="2" s="1"/>
  <c r="O351" i="2" s="1"/>
  <c r="L362" i="2"/>
  <c r="M362" i="2" s="1"/>
  <c r="N362" i="2" s="1"/>
  <c r="O362" i="2" s="1"/>
  <c r="L417" i="2"/>
  <c r="M417" i="2" s="1"/>
  <c r="N417" i="2" s="1"/>
  <c r="O417" i="2" s="1"/>
  <c r="L439" i="2"/>
  <c r="M439" i="2" s="1"/>
  <c r="N439" i="2" s="1"/>
  <c r="O439" i="2" s="1"/>
  <c r="L450" i="2"/>
  <c r="M450" i="2" s="1"/>
  <c r="N450" i="2" s="1"/>
  <c r="O450" i="2" s="1"/>
  <c r="L461" i="2"/>
  <c r="M461" i="2" s="1"/>
  <c r="N461" i="2" s="1"/>
  <c r="O461" i="2" s="1"/>
  <c r="L468" i="2"/>
  <c r="M468" i="2" s="1"/>
  <c r="N468" i="2" s="1"/>
  <c r="O468" i="2" s="1"/>
  <c r="L22" i="2"/>
  <c r="M22" i="2" s="1"/>
  <c r="N22" i="2" s="1"/>
  <c r="O22" i="2" s="1"/>
  <c r="L45" i="2"/>
  <c r="M45" i="2" s="1"/>
  <c r="N45" i="2" s="1"/>
  <c r="O45" i="2" s="1"/>
  <c r="L195" i="2"/>
  <c r="M195" i="2" s="1"/>
  <c r="N195" i="2" s="1"/>
  <c r="O195" i="2" s="1"/>
  <c r="L215" i="2"/>
  <c r="M215" i="2" s="1"/>
  <c r="N215" i="2" s="1"/>
  <c r="O215" i="2" s="1"/>
  <c r="L225" i="2"/>
  <c r="M225" i="2" s="1"/>
  <c r="N225" i="2" s="1"/>
  <c r="O225" i="2" s="1"/>
  <c r="L235" i="2"/>
  <c r="M235" i="2" s="1"/>
  <c r="N235" i="2" s="1"/>
  <c r="O235" i="2" s="1"/>
  <c r="L255" i="2"/>
  <c r="M255" i="2" s="1"/>
  <c r="N255" i="2" s="1"/>
  <c r="O255" i="2" s="1"/>
  <c r="L265" i="2"/>
  <c r="M265" i="2" s="1"/>
  <c r="N265" i="2" s="1"/>
  <c r="O265" i="2" s="1"/>
  <c r="L295" i="2"/>
  <c r="M295" i="2" s="1"/>
  <c r="N295" i="2" s="1"/>
  <c r="O295" i="2" s="1"/>
  <c r="L305" i="2"/>
  <c r="M305" i="2" s="1"/>
  <c r="N305" i="2" s="1"/>
  <c r="O305" i="2" s="1"/>
  <c r="L315" i="2"/>
  <c r="M315" i="2" s="1"/>
  <c r="N315" i="2" s="1"/>
  <c r="O315" i="2" s="1"/>
  <c r="L325" i="2"/>
  <c r="M325" i="2" s="1"/>
  <c r="N325" i="2" s="1"/>
  <c r="O325" i="2" s="1"/>
  <c r="L355" i="2"/>
  <c r="M355" i="2" s="1"/>
  <c r="N355" i="2" s="1"/>
  <c r="O355" i="2" s="1"/>
  <c r="L365" i="2"/>
  <c r="M365" i="2" s="1"/>
  <c r="N365" i="2" s="1"/>
  <c r="O365" i="2" s="1"/>
  <c r="L385" i="2"/>
  <c r="M385" i="2" s="1"/>
  <c r="N385" i="2" s="1"/>
  <c r="O385" i="2" s="1"/>
  <c r="L395" i="2"/>
  <c r="M395" i="2" s="1"/>
  <c r="N395" i="2" s="1"/>
  <c r="O395" i="2" s="1"/>
  <c r="L455" i="2"/>
  <c r="M455" i="2" s="1"/>
  <c r="N455" i="2" s="1"/>
  <c r="O455" i="2" s="1"/>
  <c r="L386" i="2"/>
  <c r="M386" i="2" s="1"/>
  <c r="N386" i="2" s="1"/>
  <c r="O386" i="2" s="1"/>
  <c r="L19" i="2"/>
  <c r="M19" i="2" s="1"/>
  <c r="N19" i="2" s="1"/>
  <c r="O19" i="2" s="1"/>
  <c r="L29" i="2"/>
  <c r="M29" i="2" s="1"/>
  <c r="N29" i="2" s="1"/>
  <c r="O29" i="2" s="1"/>
  <c r="L39" i="2"/>
  <c r="M39" i="2" s="1"/>
  <c r="N39" i="2" s="1"/>
  <c r="O39" i="2" s="1"/>
  <c r="L49" i="2"/>
  <c r="M49" i="2" s="1"/>
  <c r="N49" i="2" s="1"/>
  <c r="O49" i="2" s="1"/>
  <c r="L59" i="2"/>
  <c r="M59" i="2" s="1"/>
  <c r="N59" i="2" s="1"/>
  <c r="O59" i="2" s="1"/>
  <c r="L158" i="2"/>
  <c r="M158" i="2" s="1"/>
  <c r="N158" i="2" s="1"/>
  <c r="O158" i="2" s="1"/>
  <c r="L168" i="2"/>
  <c r="M168" i="2" s="1"/>
  <c r="N168" i="2" s="1"/>
  <c r="O168" i="2" s="1"/>
  <c r="L208" i="2"/>
  <c r="M208" i="2" s="1"/>
  <c r="N208" i="2" s="1"/>
  <c r="O208" i="2" s="1"/>
  <c r="L218" i="2"/>
  <c r="M218" i="2" s="1"/>
  <c r="N218" i="2" s="1"/>
  <c r="O218" i="2" s="1"/>
  <c r="L228" i="2"/>
  <c r="M228" i="2" s="1"/>
  <c r="N228" i="2" s="1"/>
  <c r="O228" i="2" s="1"/>
  <c r="L238" i="2"/>
  <c r="M238" i="2" s="1"/>
  <c r="N238" i="2" s="1"/>
  <c r="O238" i="2" s="1"/>
  <c r="L248" i="2"/>
  <c r="M248" i="2" s="1"/>
  <c r="N248" i="2" s="1"/>
  <c r="O248" i="2" s="1"/>
  <c r="L258" i="2"/>
  <c r="M258" i="2" s="1"/>
  <c r="N258" i="2" s="1"/>
  <c r="O258" i="2" s="1"/>
  <c r="L268" i="2"/>
  <c r="M268" i="2" s="1"/>
  <c r="N268" i="2" s="1"/>
  <c r="O268" i="2" s="1"/>
  <c r="L278" i="2"/>
  <c r="M278" i="2" s="1"/>
  <c r="N278" i="2" s="1"/>
  <c r="O278" i="2" s="1"/>
  <c r="L308" i="2"/>
  <c r="M308" i="2" s="1"/>
  <c r="N308" i="2" s="1"/>
  <c r="O308" i="2" s="1"/>
  <c r="L338" i="2"/>
  <c r="M338" i="2" s="1"/>
  <c r="N338" i="2" s="1"/>
  <c r="O338" i="2" s="1"/>
  <c r="L358" i="2"/>
  <c r="M358" i="2" s="1"/>
  <c r="N358" i="2" s="1"/>
  <c r="O358" i="2" s="1"/>
  <c r="L388" i="2"/>
  <c r="M388" i="2" s="1"/>
  <c r="N388" i="2" s="1"/>
  <c r="O388" i="2" s="1"/>
  <c r="L398" i="2"/>
  <c r="M398" i="2" s="1"/>
  <c r="N398" i="2" s="1"/>
  <c r="O398" i="2" s="1"/>
  <c r="L418" i="2"/>
  <c r="M418" i="2" s="1"/>
  <c r="N418" i="2" s="1"/>
  <c r="O418" i="2" s="1"/>
  <c r="L428" i="2"/>
  <c r="M428" i="2" s="1"/>
  <c r="N428" i="2" s="1"/>
  <c r="O428" i="2" s="1"/>
  <c r="L209" i="2"/>
  <c r="M209" i="2" s="1"/>
  <c r="N209" i="2" s="1"/>
  <c r="O209" i="2" s="1"/>
  <c r="L429" i="2"/>
  <c r="M429" i="2" s="1"/>
  <c r="N429" i="2" s="1"/>
  <c r="O429" i="2" s="1"/>
  <c r="L320" i="2"/>
  <c r="M320" i="2" s="1"/>
  <c r="N320" i="2" s="1"/>
  <c r="O320" i="2" s="1"/>
  <c r="L321" i="2"/>
  <c r="M321" i="2" s="1"/>
  <c r="N321" i="2" s="1"/>
  <c r="O321" i="2" s="1"/>
  <c r="L361" i="2"/>
  <c r="M361" i="2" s="1"/>
  <c r="N361" i="2" s="1"/>
  <c r="O361" i="2" s="1"/>
  <c r="L23" i="2"/>
  <c r="M23" i="2" s="1"/>
  <c r="N23" i="2" s="1"/>
  <c r="O23" i="2" s="1"/>
  <c r="L252" i="2"/>
  <c r="M252" i="2" s="1"/>
  <c r="N252" i="2" s="1"/>
  <c r="O252" i="2" s="1"/>
  <c r="L193" i="2"/>
  <c r="M193" i="2" s="1"/>
  <c r="N193" i="2" s="1"/>
  <c r="O193" i="2" s="1"/>
  <c r="L213" i="2"/>
  <c r="M213" i="2" s="1"/>
  <c r="N213" i="2" s="1"/>
  <c r="O213" i="2" s="1"/>
  <c r="L343" i="2"/>
  <c r="M343" i="2" s="1"/>
  <c r="N343" i="2" s="1"/>
  <c r="O343" i="2" s="1"/>
  <c r="L353" i="2"/>
  <c r="M353" i="2" s="1"/>
  <c r="N353" i="2" s="1"/>
  <c r="O353" i="2" s="1"/>
  <c r="L373" i="2"/>
  <c r="M373" i="2" s="1"/>
  <c r="N373" i="2" s="1"/>
  <c r="O373" i="2" s="1"/>
  <c r="L393" i="2"/>
  <c r="M393" i="2" s="1"/>
  <c r="N393" i="2" s="1"/>
  <c r="O393" i="2" s="1"/>
  <c r="L413" i="2"/>
  <c r="M413" i="2" s="1"/>
  <c r="N413" i="2" s="1"/>
  <c r="O413" i="2" s="1"/>
  <c r="L433" i="2"/>
  <c r="M433" i="2" s="1"/>
  <c r="N433" i="2" s="1"/>
  <c r="O433" i="2" s="1"/>
  <c r="L453" i="2"/>
  <c r="M453" i="2" s="1"/>
  <c r="N453" i="2" s="1"/>
  <c r="O453" i="2" s="1"/>
  <c r="L51" i="2"/>
  <c r="M51" i="2" s="1"/>
  <c r="N51" i="2" s="1"/>
  <c r="O51" i="2" s="1"/>
  <c r="L70" i="2"/>
  <c r="M70" i="2" s="1"/>
  <c r="N70" i="2" s="1"/>
  <c r="O70" i="2" s="1"/>
  <c r="L239" i="2"/>
  <c r="M239" i="2" s="1"/>
  <c r="N239" i="2" s="1"/>
  <c r="O239" i="2" s="1"/>
  <c r="L259" i="2"/>
  <c r="M259" i="2" s="1"/>
  <c r="N259" i="2" s="1"/>
  <c r="O259" i="2" s="1"/>
  <c r="L279" i="2"/>
  <c r="M279" i="2" s="1"/>
  <c r="N279" i="2" s="1"/>
  <c r="O279" i="2" s="1"/>
  <c r="L357" i="2"/>
  <c r="M357" i="2" s="1"/>
  <c r="N357" i="2" s="1"/>
  <c r="O357" i="2" s="1"/>
  <c r="L376" i="2"/>
  <c r="M376" i="2" s="1"/>
  <c r="N376" i="2" s="1"/>
  <c r="O376" i="2" s="1"/>
  <c r="L480" i="2"/>
  <c r="M480" i="2" s="1"/>
  <c r="N480" i="2" s="1"/>
  <c r="O480" i="2" s="1"/>
  <c r="L452" i="2"/>
  <c r="M452" i="2" s="1"/>
  <c r="N452" i="2" s="1"/>
  <c r="O452" i="2" s="1"/>
  <c r="L48" i="2"/>
  <c r="M48" i="2" s="1"/>
  <c r="N48" i="2" s="1"/>
  <c r="O48" i="2" s="1"/>
  <c r="L237" i="2"/>
  <c r="M237" i="2" s="1"/>
  <c r="N237" i="2" s="1"/>
  <c r="O237" i="2" s="1"/>
  <c r="L61" i="2"/>
  <c r="M61" i="2" s="1"/>
  <c r="N61" i="2" s="1"/>
  <c r="O61" i="2" s="1"/>
  <c r="L328" i="2"/>
  <c r="M328" i="2" s="1"/>
  <c r="N328" i="2" s="1"/>
  <c r="O328" i="2" s="1"/>
  <c r="L348" i="2"/>
  <c r="M348" i="2" s="1"/>
  <c r="N348" i="2" s="1"/>
  <c r="O348" i="2" s="1"/>
  <c r="L481" i="2"/>
  <c r="M481" i="2" s="1"/>
  <c r="N481" i="2" s="1"/>
  <c r="O481" i="2" s="1"/>
  <c r="L464" i="2"/>
  <c r="M464" i="2" s="1"/>
  <c r="N464" i="2" s="1"/>
  <c r="O464" i="2" s="1"/>
  <c r="L404" i="2"/>
  <c r="M404" i="2" s="1"/>
  <c r="N404" i="2" s="1"/>
  <c r="O404" i="2" s="1"/>
  <c r="L367" i="2"/>
  <c r="M367" i="2" s="1"/>
  <c r="N367" i="2" s="1"/>
  <c r="O367" i="2" s="1"/>
  <c r="L71" i="2"/>
  <c r="M71" i="2" s="1"/>
  <c r="N71" i="2" s="1"/>
  <c r="O71" i="2" s="1"/>
  <c r="L230" i="2"/>
  <c r="M230" i="2" s="1"/>
  <c r="N230" i="2" s="1"/>
  <c r="O230" i="2" s="1"/>
  <c r="L240" i="2"/>
  <c r="M240" i="2" s="1"/>
  <c r="N240" i="2" s="1"/>
  <c r="O240" i="2" s="1"/>
  <c r="L72" i="2"/>
  <c r="M72" i="2" s="1"/>
  <c r="N72" i="2" s="1"/>
  <c r="O72" i="2" s="1"/>
  <c r="L82" i="2"/>
  <c r="M82" i="2" s="1"/>
  <c r="N82" i="2" s="1"/>
  <c r="O82" i="2" s="1"/>
  <c r="L102" i="2"/>
  <c r="M102" i="2" s="1"/>
  <c r="N102" i="2" s="1"/>
  <c r="O102" i="2" s="1"/>
  <c r="L112" i="2"/>
  <c r="M112" i="2" s="1"/>
  <c r="N112" i="2" s="1"/>
  <c r="O112" i="2" s="1"/>
  <c r="L142" i="2"/>
  <c r="M142" i="2" s="1"/>
  <c r="N142" i="2" s="1"/>
  <c r="O142" i="2" s="1"/>
  <c r="L211" i="2"/>
  <c r="M211" i="2" s="1"/>
  <c r="N211" i="2" s="1"/>
  <c r="O211" i="2" s="1"/>
  <c r="L221" i="2"/>
  <c r="M221" i="2" s="1"/>
  <c r="N221" i="2" s="1"/>
  <c r="O221" i="2" s="1"/>
  <c r="L231" i="2"/>
  <c r="M231" i="2" s="1"/>
  <c r="N231" i="2" s="1"/>
  <c r="O231" i="2" s="1"/>
  <c r="L241" i="2"/>
  <c r="M241" i="2" s="1"/>
  <c r="N241" i="2" s="1"/>
  <c r="O241" i="2" s="1"/>
  <c r="L261" i="2"/>
  <c r="M261" i="2" s="1"/>
  <c r="N261" i="2" s="1"/>
  <c r="O261" i="2" s="1"/>
  <c r="L271" i="2"/>
  <c r="M271" i="2" s="1"/>
  <c r="N271" i="2" s="1"/>
  <c r="O271" i="2" s="1"/>
  <c r="L301" i="2"/>
  <c r="M301" i="2" s="1"/>
  <c r="N301" i="2" s="1"/>
  <c r="O301" i="2" s="1"/>
  <c r="L359" i="2"/>
  <c r="M359" i="2" s="1"/>
  <c r="N359" i="2" s="1"/>
  <c r="O359" i="2" s="1"/>
  <c r="L378" i="2"/>
  <c r="M378" i="2" s="1"/>
  <c r="N378" i="2" s="1"/>
  <c r="O378" i="2" s="1"/>
  <c r="L426" i="2"/>
  <c r="M426" i="2" s="1"/>
  <c r="N426" i="2" s="1"/>
  <c r="O426" i="2" s="1"/>
  <c r="L445" i="2"/>
  <c r="M445" i="2" s="1"/>
  <c r="N445" i="2" s="1"/>
  <c r="O445" i="2" s="1"/>
  <c r="L465" i="2"/>
  <c r="M465" i="2" s="1"/>
  <c r="N465" i="2" s="1"/>
  <c r="O465" i="2" s="1"/>
  <c r="L156" i="2"/>
  <c r="M156" i="2" s="1"/>
  <c r="N156" i="2" s="1"/>
  <c r="O156" i="2" s="1"/>
  <c r="L440" i="2"/>
  <c r="M440" i="2" s="1"/>
  <c r="N440" i="2" s="1"/>
  <c r="O440" i="2" s="1"/>
  <c r="L469" i="2"/>
  <c r="M469" i="2" s="1"/>
  <c r="N469" i="2" s="1"/>
  <c r="O469" i="2" s="1"/>
  <c r="L14" i="2"/>
  <c r="M14" i="2" s="1"/>
  <c r="N14" i="2" s="1"/>
  <c r="O14" i="2" s="1"/>
  <c r="L24" i="2"/>
  <c r="M24" i="2" s="1"/>
  <c r="N24" i="2" s="1"/>
  <c r="O24" i="2" s="1"/>
  <c r="L93" i="2"/>
  <c r="M93" i="2" s="1"/>
  <c r="N93" i="2" s="1"/>
  <c r="O93" i="2" s="1"/>
  <c r="L103" i="2"/>
  <c r="M103" i="2" s="1"/>
  <c r="N103" i="2" s="1"/>
  <c r="O103" i="2" s="1"/>
  <c r="L212" i="2"/>
  <c r="M212" i="2" s="1"/>
  <c r="N212" i="2" s="1"/>
  <c r="O212" i="2" s="1"/>
  <c r="L222" i="2"/>
  <c r="M222" i="2" s="1"/>
  <c r="N222" i="2" s="1"/>
  <c r="O222" i="2" s="1"/>
  <c r="L302" i="2"/>
  <c r="M302" i="2" s="1"/>
  <c r="N302" i="2" s="1"/>
  <c r="O302" i="2" s="1"/>
  <c r="L369" i="2"/>
  <c r="M369" i="2" s="1"/>
  <c r="N369" i="2" s="1"/>
  <c r="O369" i="2" s="1"/>
  <c r="L427" i="2"/>
  <c r="M427" i="2" s="1"/>
  <c r="N427" i="2" s="1"/>
  <c r="O427" i="2" s="1"/>
  <c r="L466" i="2"/>
  <c r="M466" i="2" s="1"/>
  <c r="N466" i="2" s="1"/>
  <c r="O466" i="2" s="1"/>
  <c r="L483" i="2"/>
  <c r="M483" i="2" s="1"/>
  <c r="N483" i="2" s="1"/>
  <c r="O483" i="2" s="1"/>
  <c r="L331" i="2"/>
  <c r="M331" i="2" s="1"/>
  <c r="N331" i="2" s="1"/>
  <c r="O331" i="2" s="1"/>
  <c r="L476" i="2"/>
  <c r="M476" i="2" s="1"/>
  <c r="N476" i="2" s="1"/>
  <c r="O476" i="2" s="1"/>
  <c r="L64" i="2"/>
  <c r="M64" i="2" s="1"/>
  <c r="N64" i="2" s="1"/>
  <c r="O64" i="2" s="1"/>
  <c r="L184" i="2"/>
  <c r="M184" i="2" s="1"/>
  <c r="N184" i="2" s="1"/>
  <c r="O184" i="2" s="1"/>
  <c r="L194" i="2"/>
  <c r="M194" i="2" s="1"/>
  <c r="N194" i="2" s="1"/>
  <c r="O194" i="2" s="1"/>
  <c r="L332" i="2"/>
  <c r="M332" i="2" s="1"/>
  <c r="N332" i="2" s="1"/>
  <c r="O332" i="2" s="1"/>
  <c r="L390" i="2"/>
  <c r="M390" i="2" s="1"/>
  <c r="N390" i="2" s="1"/>
  <c r="O390" i="2" s="1"/>
  <c r="L409" i="2"/>
  <c r="M409" i="2" s="1"/>
  <c r="N409" i="2" s="1"/>
  <c r="O409" i="2" s="1"/>
  <c r="L419" i="2"/>
  <c r="M419" i="2" s="1"/>
  <c r="N419" i="2" s="1"/>
  <c r="O419" i="2" s="1"/>
  <c r="L448" i="2"/>
  <c r="M448" i="2" s="1"/>
  <c r="N448" i="2" s="1"/>
  <c r="O448" i="2" s="1"/>
  <c r="L458" i="2"/>
  <c r="M458" i="2" s="1"/>
  <c r="N458" i="2" s="1"/>
  <c r="O458" i="2" s="1"/>
  <c r="L246" i="2"/>
  <c r="M246" i="2" s="1"/>
  <c r="N246" i="2" s="1"/>
  <c r="O246" i="2" s="1"/>
  <c r="L317" i="2"/>
  <c r="M317" i="2" s="1"/>
  <c r="N317" i="2" s="1"/>
  <c r="O317" i="2" s="1"/>
  <c r="L356" i="2"/>
  <c r="M356" i="2" s="1"/>
  <c r="N356" i="2" s="1"/>
  <c r="O356" i="2" s="1"/>
  <c r="L46" i="2"/>
  <c r="M46" i="2" s="1"/>
  <c r="N46" i="2" s="1"/>
  <c r="O46" i="2" s="1"/>
  <c r="L65" i="2"/>
  <c r="M65" i="2" s="1"/>
  <c r="N65" i="2" s="1"/>
  <c r="O65" i="2" s="1"/>
  <c r="L75" i="2"/>
  <c r="M75" i="2" s="1"/>
  <c r="N75" i="2" s="1"/>
  <c r="O75" i="2" s="1"/>
  <c r="L95" i="2"/>
  <c r="M95" i="2" s="1"/>
  <c r="N95" i="2" s="1"/>
  <c r="O95" i="2" s="1"/>
  <c r="L105" i="2"/>
  <c r="M105" i="2" s="1"/>
  <c r="N105" i="2" s="1"/>
  <c r="O105" i="2" s="1"/>
  <c r="L115" i="2"/>
  <c r="M115" i="2" s="1"/>
  <c r="N115" i="2" s="1"/>
  <c r="O115" i="2" s="1"/>
  <c r="L175" i="2"/>
  <c r="M175" i="2" s="1"/>
  <c r="N175" i="2" s="1"/>
  <c r="O175" i="2" s="1"/>
  <c r="L214" i="2"/>
  <c r="M214" i="2" s="1"/>
  <c r="N214" i="2" s="1"/>
  <c r="O214" i="2" s="1"/>
  <c r="L274" i="2"/>
  <c r="M274" i="2" s="1"/>
  <c r="N274" i="2" s="1"/>
  <c r="O274" i="2" s="1"/>
  <c r="L284" i="2"/>
  <c r="M284" i="2" s="1"/>
  <c r="N284" i="2" s="1"/>
  <c r="O284" i="2" s="1"/>
  <c r="L313" i="2"/>
  <c r="M313" i="2" s="1"/>
  <c r="N313" i="2" s="1"/>
  <c r="O313" i="2" s="1"/>
  <c r="L371" i="2"/>
  <c r="M371" i="2" s="1"/>
  <c r="N371" i="2" s="1"/>
  <c r="O371" i="2" s="1"/>
  <c r="L381" i="2"/>
  <c r="M381" i="2" s="1"/>
  <c r="N381" i="2" s="1"/>
  <c r="O381" i="2" s="1"/>
  <c r="L340" i="2"/>
  <c r="M340" i="2" s="1"/>
  <c r="N340" i="2" s="1"/>
  <c r="O340" i="2" s="1"/>
  <c r="L337" i="2"/>
  <c r="M337" i="2" s="1"/>
  <c r="N337" i="2" s="1"/>
  <c r="O337" i="2" s="1"/>
  <c r="L329" i="2"/>
  <c r="M329" i="2" s="1"/>
  <c r="N329" i="2" s="1"/>
  <c r="O329" i="2" s="1"/>
  <c r="L472" i="2"/>
  <c r="M472" i="2" s="1"/>
  <c r="N472" i="2" s="1"/>
  <c r="O472" i="2" s="1"/>
  <c r="L330" i="2"/>
  <c r="M330" i="2" s="1"/>
  <c r="N330" i="2" s="1"/>
  <c r="O330" i="2" s="1"/>
  <c r="L50" i="2"/>
  <c r="M50" i="2" s="1"/>
  <c r="N50" i="2" s="1"/>
  <c r="O50" i="2" s="1"/>
  <c r="L60" i="2"/>
  <c r="M60" i="2" s="1"/>
  <c r="N60" i="2" s="1"/>
  <c r="O60" i="2" s="1"/>
  <c r="L188" i="2"/>
  <c r="M188" i="2" s="1"/>
  <c r="N188" i="2" s="1"/>
  <c r="O188" i="2" s="1"/>
  <c r="L227" i="2"/>
  <c r="M227" i="2" s="1"/>
  <c r="N227" i="2" s="1"/>
  <c r="O227" i="2" s="1"/>
  <c r="L247" i="2"/>
  <c r="M247" i="2" s="1"/>
  <c r="N247" i="2" s="1"/>
  <c r="O247" i="2" s="1"/>
  <c r="L267" i="2"/>
  <c r="M267" i="2" s="1"/>
  <c r="N267" i="2" s="1"/>
  <c r="O267" i="2" s="1"/>
  <c r="L438" i="2"/>
  <c r="M438" i="2" s="1"/>
  <c r="N438" i="2" s="1"/>
  <c r="O438" i="2" s="1"/>
  <c r="L327" i="2"/>
  <c r="M327" i="2" s="1"/>
  <c r="N327" i="2" s="1"/>
  <c r="O327" i="2" s="1"/>
  <c r="L389" i="2"/>
  <c r="M389" i="2" s="1"/>
  <c r="N389" i="2" s="1"/>
  <c r="O389" i="2" s="1"/>
  <c r="L104" i="2"/>
  <c r="M104" i="2" s="1"/>
  <c r="N104" i="2" s="1"/>
  <c r="O104" i="2" s="1"/>
  <c r="L21" i="2"/>
  <c r="M21" i="2" s="1"/>
  <c r="N21" i="2" s="1"/>
  <c r="O21" i="2" s="1"/>
  <c r="L31" i="2"/>
  <c r="M31" i="2" s="1"/>
  <c r="N31" i="2" s="1"/>
  <c r="O31" i="2" s="1"/>
  <c r="L41" i="2"/>
  <c r="M41" i="2" s="1"/>
  <c r="N41" i="2" s="1"/>
  <c r="O41" i="2" s="1"/>
  <c r="L89" i="2"/>
  <c r="M89" i="2" s="1"/>
  <c r="N89" i="2" s="1"/>
  <c r="O89" i="2" s="1"/>
  <c r="L403" i="2"/>
  <c r="M403" i="2" s="1"/>
  <c r="N403" i="2" s="1"/>
  <c r="O403" i="2" s="1"/>
  <c r="L412" i="2"/>
  <c r="M412" i="2" s="1"/>
  <c r="N412" i="2" s="1"/>
  <c r="O412" i="2" s="1"/>
  <c r="L144" i="2"/>
  <c r="M144" i="2" s="1"/>
  <c r="N144" i="2" s="1"/>
  <c r="O144" i="2" s="1"/>
  <c r="L43" i="2"/>
  <c r="M43" i="2" s="1"/>
  <c r="N43" i="2" s="1"/>
  <c r="O43" i="2" s="1"/>
  <c r="L62" i="2"/>
  <c r="M62" i="2" s="1"/>
  <c r="N62" i="2" s="1"/>
  <c r="O62" i="2" s="1"/>
  <c r="L81" i="2"/>
  <c r="M81" i="2" s="1"/>
  <c r="N81" i="2" s="1"/>
  <c r="O81" i="2" s="1"/>
  <c r="L111" i="2"/>
  <c r="M111" i="2" s="1"/>
  <c r="N111" i="2" s="1"/>
  <c r="O111" i="2" s="1"/>
  <c r="L250" i="2"/>
  <c r="M250" i="2" s="1"/>
  <c r="N250" i="2" s="1"/>
  <c r="O250" i="2" s="1"/>
  <c r="L260" i="2"/>
  <c r="M260" i="2" s="1"/>
  <c r="N260" i="2" s="1"/>
  <c r="O260" i="2" s="1"/>
  <c r="L270" i="2"/>
  <c r="M270" i="2" s="1"/>
  <c r="N270" i="2" s="1"/>
  <c r="O270" i="2" s="1"/>
  <c r="L379" i="2"/>
  <c r="M379" i="2" s="1"/>
  <c r="N379" i="2" s="1"/>
  <c r="O379" i="2" s="1"/>
  <c r="L387" i="2"/>
  <c r="M387" i="2" s="1"/>
  <c r="N387" i="2" s="1"/>
  <c r="O387" i="2" s="1"/>
  <c r="L288" i="2"/>
  <c r="M288" i="2" s="1"/>
  <c r="N288" i="2" s="1"/>
  <c r="O288" i="2" s="1"/>
  <c r="L298" i="2"/>
  <c r="M298" i="2" s="1"/>
  <c r="N298" i="2" s="1"/>
  <c r="O298" i="2" s="1"/>
  <c r="L322" i="2"/>
  <c r="M322" i="2" s="1"/>
  <c r="N322" i="2" s="1"/>
  <c r="O322" i="2" s="1"/>
  <c r="L397" i="2"/>
  <c r="M397" i="2" s="1"/>
  <c r="N397" i="2" s="1"/>
  <c r="O397" i="2" s="1"/>
  <c r="L414" i="2"/>
  <c r="M414" i="2" s="1"/>
  <c r="N414" i="2" s="1"/>
  <c r="O414" i="2" s="1"/>
  <c r="L456" i="2"/>
  <c r="M456" i="2" s="1"/>
  <c r="N456" i="2" s="1"/>
  <c r="O456" i="2" s="1"/>
  <c r="L424" i="2"/>
  <c r="M424" i="2" s="1"/>
  <c r="N424" i="2" s="1"/>
  <c r="O424" i="2" s="1"/>
  <c r="L473" i="2"/>
  <c r="M473" i="2" s="1"/>
  <c r="N473" i="2" s="1"/>
  <c r="O473" i="2" s="1"/>
  <c r="L449" i="2"/>
  <c r="M449" i="2" s="1"/>
  <c r="N449" i="2" s="1"/>
  <c r="O449" i="2" s="1"/>
  <c r="L76" i="2"/>
  <c r="M76" i="2" s="1"/>
  <c r="N76" i="2" s="1"/>
  <c r="O76" i="2" s="1"/>
  <c r="L86" i="2"/>
  <c r="M86" i="2" s="1"/>
  <c r="N86" i="2" s="1"/>
  <c r="O86" i="2" s="1"/>
  <c r="L106" i="2"/>
  <c r="M106" i="2" s="1"/>
  <c r="N106" i="2" s="1"/>
  <c r="O106" i="2" s="1"/>
  <c r="L116" i="2"/>
  <c r="M116" i="2" s="1"/>
  <c r="N116" i="2" s="1"/>
  <c r="O116" i="2" s="1"/>
  <c r="L126" i="2"/>
  <c r="M126" i="2" s="1"/>
  <c r="N126" i="2" s="1"/>
  <c r="O126" i="2" s="1"/>
  <c r="L146" i="2"/>
  <c r="M146" i="2" s="1"/>
  <c r="N146" i="2" s="1"/>
  <c r="O146" i="2" s="1"/>
  <c r="L185" i="2"/>
  <c r="M185" i="2" s="1"/>
  <c r="N185" i="2" s="1"/>
  <c r="O185" i="2" s="1"/>
  <c r="L242" i="2"/>
  <c r="M242" i="2" s="1"/>
  <c r="N242" i="2" s="1"/>
  <c r="O242" i="2" s="1"/>
  <c r="L262" i="2"/>
  <c r="M262" i="2" s="1"/>
  <c r="N262" i="2" s="1"/>
  <c r="O262" i="2" s="1"/>
  <c r="L281" i="2"/>
  <c r="M281" i="2" s="1"/>
  <c r="N281" i="2" s="1"/>
  <c r="O281" i="2" s="1"/>
  <c r="L324" i="2"/>
  <c r="M324" i="2" s="1"/>
  <c r="N324" i="2" s="1"/>
  <c r="O324" i="2" s="1"/>
  <c r="L333" i="2"/>
  <c r="M333" i="2" s="1"/>
  <c r="N333" i="2" s="1"/>
  <c r="O333" i="2" s="1"/>
  <c r="L374" i="2"/>
  <c r="M374" i="2" s="1"/>
  <c r="N374" i="2" s="1"/>
  <c r="O374" i="2" s="1"/>
  <c r="L400" i="2"/>
  <c r="M400" i="2" s="1"/>
  <c r="N400" i="2" s="1"/>
  <c r="O400" i="2" s="1"/>
  <c r="L408" i="2"/>
  <c r="M408" i="2" s="1"/>
  <c r="N408" i="2" s="1"/>
  <c r="O408" i="2" s="1"/>
  <c r="L425" i="2"/>
  <c r="M425" i="2" s="1"/>
  <c r="N425" i="2" s="1"/>
  <c r="O425" i="2" s="1"/>
  <c r="L77" i="2"/>
  <c r="M77" i="2" s="1"/>
  <c r="N77" i="2" s="1"/>
  <c r="O77" i="2" s="1"/>
  <c r="L87" i="2"/>
  <c r="M87" i="2" s="1"/>
  <c r="N87" i="2" s="1"/>
  <c r="O87" i="2" s="1"/>
  <c r="L97" i="2"/>
  <c r="M97" i="2" s="1"/>
  <c r="N97" i="2" s="1"/>
  <c r="O97" i="2" s="1"/>
  <c r="L107" i="2"/>
  <c r="M107" i="2" s="1"/>
  <c r="N107" i="2" s="1"/>
  <c r="O107" i="2" s="1"/>
  <c r="L117" i="2"/>
  <c r="M117" i="2" s="1"/>
  <c r="N117" i="2" s="1"/>
  <c r="O117" i="2" s="1"/>
  <c r="L127" i="2"/>
  <c r="M127" i="2" s="1"/>
  <c r="N127" i="2" s="1"/>
  <c r="O127" i="2" s="1"/>
  <c r="L204" i="2"/>
  <c r="M204" i="2" s="1"/>
  <c r="N204" i="2" s="1"/>
  <c r="O204" i="2" s="1"/>
  <c r="L233" i="2"/>
  <c r="M233" i="2" s="1"/>
  <c r="N233" i="2" s="1"/>
  <c r="O233" i="2" s="1"/>
  <c r="L243" i="2"/>
  <c r="M243" i="2" s="1"/>
  <c r="N243" i="2" s="1"/>
  <c r="O243" i="2" s="1"/>
  <c r="L272" i="2"/>
  <c r="M272" i="2" s="1"/>
  <c r="N272" i="2" s="1"/>
  <c r="O272" i="2" s="1"/>
  <c r="L292" i="2"/>
  <c r="M292" i="2" s="1"/>
  <c r="N292" i="2" s="1"/>
  <c r="O292" i="2" s="1"/>
  <c r="L475" i="2"/>
  <c r="M475" i="2" s="1"/>
  <c r="N475" i="2" s="1"/>
  <c r="O475" i="2" s="1"/>
  <c r="L40" i="2"/>
  <c r="M40" i="2" s="1"/>
  <c r="N40" i="2" s="1"/>
  <c r="O40" i="2" s="1"/>
  <c r="L78" i="2"/>
  <c r="M78" i="2" s="1"/>
  <c r="N78" i="2" s="1"/>
  <c r="O78" i="2" s="1"/>
  <c r="L88" i="2"/>
  <c r="M88" i="2" s="1"/>
  <c r="N88" i="2" s="1"/>
  <c r="O88" i="2" s="1"/>
  <c r="L98" i="2"/>
  <c r="M98" i="2" s="1"/>
  <c r="N98" i="2" s="1"/>
  <c r="O98" i="2" s="1"/>
  <c r="L118" i="2"/>
  <c r="M118" i="2" s="1"/>
  <c r="N118" i="2" s="1"/>
  <c r="O118" i="2" s="1"/>
  <c r="L128" i="2"/>
  <c r="M128" i="2" s="1"/>
  <c r="N128" i="2" s="1"/>
  <c r="O128" i="2" s="1"/>
  <c r="L138" i="2"/>
  <c r="M138" i="2" s="1"/>
  <c r="N138" i="2" s="1"/>
  <c r="O138" i="2" s="1"/>
  <c r="L177" i="2"/>
  <c r="M177" i="2" s="1"/>
  <c r="N177" i="2" s="1"/>
  <c r="O177" i="2" s="1"/>
  <c r="L187" i="2"/>
  <c r="M187" i="2" s="1"/>
  <c r="N187" i="2" s="1"/>
  <c r="O187" i="2" s="1"/>
  <c r="L244" i="2"/>
  <c r="M244" i="2" s="1"/>
  <c r="N244" i="2" s="1"/>
  <c r="O244" i="2" s="1"/>
  <c r="L254" i="2"/>
  <c r="M254" i="2" s="1"/>
  <c r="N254" i="2" s="1"/>
  <c r="O254" i="2" s="1"/>
  <c r="L335" i="2"/>
  <c r="M335" i="2" s="1"/>
  <c r="N335" i="2" s="1"/>
  <c r="O335" i="2" s="1"/>
  <c r="L360" i="2"/>
  <c r="M360" i="2" s="1"/>
  <c r="N360" i="2" s="1"/>
  <c r="O360" i="2" s="1"/>
  <c r="L384" i="2"/>
  <c r="M384" i="2" s="1"/>
  <c r="N384" i="2" s="1"/>
  <c r="O384" i="2" s="1"/>
  <c r="L410" i="2"/>
  <c r="M410" i="2" s="1"/>
  <c r="N410" i="2" s="1"/>
  <c r="O410" i="2" s="1"/>
  <c r="L451" i="2"/>
  <c r="M451" i="2" s="1"/>
  <c r="N451" i="2" s="1"/>
  <c r="O451" i="2" s="1"/>
  <c r="L42" i="2"/>
  <c r="M42" i="2" s="1"/>
  <c r="N42" i="2" s="1"/>
  <c r="O42" i="2" s="1"/>
  <c r="L80" i="2"/>
  <c r="M80" i="2" s="1"/>
  <c r="N80" i="2" s="1"/>
  <c r="O80" i="2" s="1"/>
  <c r="L90" i="2"/>
  <c r="M90" i="2" s="1"/>
  <c r="N90" i="2" s="1"/>
  <c r="O90" i="2" s="1"/>
  <c r="L100" i="2"/>
  <c r="M100" i="2" s="1"/>
  <c r="N100" i="2" s="1"/>
  <c r="O100" i="2" s="1"/>
  <c r="L110" i="2"/>
  <c r="M110" i="2" s="1"/>
  <c r="N110" i="2" s="1"/>
  <c r="O110" i="2" s="1"/>
  <c r="L130" i="2"/>
  <c r="M130" i="2" s="1"/>
  <c r="N130" i="2" s="1"/>
  <c r="O130" i="2" s="1"/>
  <c r="L140" i="2"/>
  <c r="M140" i="2" s="1"/>
  <c r="N140" i="2" s="1"/>
  <c r="O140" i="2" s="1"/>
  <c r="L150" i="2"/>
  <c r="M150" i="2" s="1"/>
  <c r="N150" i="2" s="1"/>
  <c r="O150" i="2" s="1"/>
  <c r="L226" i="2"/>
  <c r="M226" i="2" s="1"/>
  <c r="N226" i="2" s="1"/>
  <c r="O226" i="2" s="1"/>
  <c r="L236" i="2"/>
  <c r="M236" i="2" s="1"/>
  <c r="N236" i="2" s="1"/>
  <c r="O236" i="2" s="1"/>
  <c r="L266" i="2"/>
  <c r="M266" i="2" s="1"/>
  <c r="N266" i="2" s="1"/>
  <c r="O266" i="2" s="1"/>
  <c r="L275" i="2"/>
  <c r="M275" i="2" s="1"/>
  <c r="N275" i="2" s="1"/>
  <c r="O275" i="2" s="1"/>
  <c r="L294" i="2"/>
  <c r="M294" i="2" s="1"/>
  <c r="N294" i="2" s="1"/>
  <c r="O294" i="2" s="1"/>
  <c r="L318" i="2"/>
  <c r="M318" i="2" s="1"/>
  <c r="N318" i="2" s="1"/>
  <c r="O318" i="2" s="1"/>
  <c r="L334" i="2"/>
  <c r="M334" i="2" s="1"/>
  <c r="N334" i="2" s="1"/>
  <c r="O334" i="2" s="1"/>
  <c r="L342" i="2"/>
  <c r="M342" i="2" s="1"/>
  <c r="N342" i="2" s="1"/>
  <c r="O342" i="2" s="1"/>
  <c r="L437" i="2"/>
  <c r="M437" i="2" s="1"/>
  <c r="N437" i="2" s="1"/>
  <c r="O437" i="2" s="1"/>
  <c r="L33" i="2"/>
  <c r="M33" i="2" s="1"/>
  <c r="N33" i="2" s="1"/>
  <c r="O33" i="2" s="1"/>
  <c r="L52" i="2"/>
  <c r="M52" i="2" s="1"/>
  <c r="N52" i="2" s="1"/>
  <c r="O52" i="2" s="1"/>
  <c r="L160" i="2"/>
  <c r="M160" i="2" s="1"/>
  <c r="N160" i="2" s="1"/>
  <c r="O160" i="2" s="1"/>
  <c r="L170" i="2"/>
  <c r="M170" i="2" s="1"/>
  <c r="N170" i="2" s="1"/>
  <c r="O170" i="2" s="1"/>
  <c r="L198" i="2"/>
  <c r="M198" i="2" s="1"/>
  <c r="N198" i="2" s="1"/>
  <c r="O198" i="2" s="1"/>
  <c r="L285" i="2"/>
  <c r="M285" i="2" s="1"/>
  <c r="N285" i="2" s="1"/>
  <c r="O285" i="2" s="1"/>
  <c r="L35" i="2"/>
  <c r="M35" i="2" s="1"/>
  <c r="N35" i="2" s="1"/>
  <c r="O35" i="2" s="1"/>
  <c r="L54" i="2"/>
  <c r="M54" i="2" s="1"/>
  <c r="N54" i="2" s="1"/>
  <c r="O54" i="2" s="1"/>
  <c r="L152" i="2"/>
  <c r="M152" i="2" s="1"/>
  <c r="N152" i="2" s="1"/>
  <c r="O152" i="2" s="1"/>
  <c r="L162" i="2"/>
  <c r="M162" i="2" s="1"/>
  <c r="N162" i="2" s="1"/>
  <c r="O162" i="2" s="1"/>
  <c r="L219" i="2"/>
  <c r="M219" i="2" s="1"/>
  <c r="N219" i="2" s="1"/>
  <c r="O219" i="2" s="1"/>
  <c r="L344" i="2"/>
  <c r="M344" i="2" s="1"/>
  <c r="N344" i="2" s="1"/>
  <c r="O344" i="2" s="1"/>
  <c r="L352" i="2"/>
  <c r="M352" i="2" s="1"/>
  <c r="N352" i="2" s="1"/>
  <c r="O352" i="2" s="1"/>
  <c r="L368" i="2"/>
  <c r="M368" i="2" s="1"/>
  <c r="N368" i="2" s="1"/>
  <c r="O368" i="2" s="1"/>
  <c r="L406" i="2"/>
  <c r="M406" i="2" s="1"/>
  <c r="N406" i="2" s="1"/>
  <c r="O406" i="2" s="1"/>
  <c r="L415" i="2"/>
  <c r="M415" i="2" s="1"/>
  <c r="N415" i="2" s="1"/>
  <c r="O415" i="2" s="1"/>
  <c r="L423" i="2"/>
  <c r="M423" i="2" s="1"/>
  <c r="N423" i="2" s="1"/>
  <c r="O423" i="2" s="1"/>
  <c r="L462" i="2"/>
  <c r="M462" i="2" s="1"/>
  <c r="N462" i="2" s="1"/>
  <c r="O462" i="2" s="1"/>
  <c r="L477" i="2"/>
  <c r="M477" i="2" s="1"/>
  <c r="N477" i="2" s="1"/>
  <c r="O477" i="2" s="1"/>
  <c r="L16" i="2"/>
  <c r="M16" i="2" s="1"/>
  <c r="N16" i="2" s="1"/>
  <c r="O16" i="2" s="1"/>
  <c r="L26" i="2"/>
  <c r="M26" i="2" s="1"/>
  <c r="N26" i="2" s="1"/>
  <c r="O26" i="2" s="1"/>
  <c r="L36" i="2"/>
  <c r="M36" i="2" s="1"/>
  <c r="N36" i="2" s="1"/>
  <c r="O36" i="2" s="1"/>
  <c r="L55" i="2"/>
  <c r="M55" i="2" s="1"/>
  <c r="N55" i="2" s="1"/>
  <c r="O55" i="2" s="1"/>
  <c r="L163" i="2"/>
  <c r="M163" i="2" s="1"/>
  <c r="N163" i="2" s="1"/>
  <c r="O163" i="2" s="1"/>
  <c r="L201" i="2"/>
  <c r="M201" i="2" s="1"/>
  <c r="N201" i="2" s="1"/>
  <c r="O201" i="2" s="1"/>
  <c r="L210" i="2"/>
  <c r="M210" i="2" s="1"/>
  <c r="N210" i="2" s="1"/>
  <c r="O210" i="2" s="1"/>
  <c r="L220" i="2"/>
  <c r="M220" i="2" s="1"/>
  <c r="N220" i="2" s="1"/>
  <c r="O220" i="2" s="1"/>
  <c r="L269" i="2"/>
  <c r="M269" i="2" s="1"/>
  <c r="N269" i="2" s="1"/>
  <c r="O269" i="2" s="1"/>
  <c r="L345" i="2"/>
  <c r="M345" i="2" s="1"/>
  <c r="N345" i="2" s="1"/>
  <c r="O345" i="2" s="1"/>
  <c r="L407" i="2"/>
  <c r="M407" i="2" s="1"/>
  <c r="N407" i="2" s="1"/>
  <c r="O407" i="2" s="1"/>
  <c r="L470" i="2"/>
  <c r="M470" i="2" s="1"/>
  <c r="N470" i="2" s="1"/>
  <c r="O470" i="2" s="1"/>
  <c r="L478" i="2"/>
  <c r="M478" i="2" s="1"/>
  <c r="N478" i="2" s="1"/>
  <c r="O478" i="2" s="1"/>
  <c r="L34" i="2"/>
  <c r="M34" i="2" s="1"/>
  <c r="N34" i="2" s="1"/>
  <c r="O34" i="2" s="1"/>
  <c r="L171" i="2"/>
  <c r="M171" i="2" s="1"/>
  <c r="N171" i="2" s="1"/>
  <c r="O171" i="2" s="1"/>
  <c r="L96" i="2"/>
  <c r="M96" i="2" s="1"/>
  <c r="N96" i="2" s="1"/>
  <c r="O96" i="2" s="1"/>
  <c r="L15" i="2"/>
  <c r="M15" i="2" s="1"/>
  <c r="N15" i="2" s="1"/>
  <c r="O15" i="2" s="1"/>
  <c r="L25" i="2"/>
  <c r="M25" i="2" s="1"/>
  <c r="N25" i="2" s="1"/>
  <c r="O25" i="2" s="1"/>
  <c r="L139" i="2"/>
  <c r="M139" i="2" s="1"/>
  <c r="N139" i="2" s="1"/>
  <c r="O139" i="2" s="1"/>
  <c r="L148" i="2"/>
  <c r="M148" i="2" s="1"/>
  <c r="N148" i="2" s="1"/>
  <c r="O148" i="2" s="1"/>
  <c r="L186" i="2"/>
  <c r="M186" i="2" s="1"/>
  <c r="N186" i="2" s="1"/>
  <c r="O186" i="2" s="1"/>
  <c r="L307" i="2"/>
  <c r="M307" i="2" s="1"/>
  <c r="N307" i="2" s="1"/>
  <c r="O307" i="2" s="1"/>
  <c r="L217" i="2"/>
  <c r="M217" i="2" s="1"/>
  <c r="N217" i="2" s="1"/>
  <c r="O217" i="2" s="1"/>
  <c r="L264" i="2"/>
  <c r="M264" i="2" s="1"/>
  <c r="N264" i="2" s="1"/>
  <c r="O264" i="2" s="1"/>
  <c r="L131" i="2"/>
  <c r="M131" i="2" s="1"/>
  <c r="N131" i="2" s="1"/>
  <c r="O131" i="2" s="1"/>
  <c r="L178" i="2"/>
  <c r="M178" i="2" s="1"/>
  <c r="N178" i="2" s="1"/>
  <c r="O178" i="2" s="1"/>
  <c r="L280" i="2"/>
  <c r="M280" i="2" s="1"/>
  <c r="N280" i="2" s="1"/>
  <c r="O280" i="2" s="1"/>
  <c r="L122" i="2"/>
  <c r="M122" i="2" s="1"/>
  <c r="N122" i="2" s="1"/>
  <c r="O122" i="2" s="1"/>
  <c r="L179" i="2"/>
  <c r="M179" i="2" s="1"/>
  <c r="N179" i="2" s="1"/>
  <c r="O179" i="2" s="1"/>
  <c r="L133" i="2"/>
  <c r="M133" i="2" s="1"/>
  <c r="N133" i="2" s="1"/>
  <c r="O133" i="2" s="1"/>
  <c r="L205" i="2"/>
  <c r="M205" i="2" s="1"/>
  <c r="N205" i="2" s="1"/>
  <c r="O205" i="2" s="1"/>
  <c r="L282" i="2"/>
  <c r="M282" i="2" s="1"/>
  <c r="N282" i="2" s="1"/>
  <c r="O282" i="2" s="1"/>
  <c r="L67" i="2"/>
  <c r="M67" i="2" s="1"/>
  <c r="N67" i="2" s="1"/>
  <c r="O67" i="2" s="1"/>
  <c r="L84" i="2"/>
  <c r="M84" i="2" s="1"/>
  <c r="N84" i="2" s="1"/>
  <c r="O84" i="2" s="1"/>
  <c r="L229" i="2"/>
  <c r="M229" i="2" s="1"/>
  <c r="N229" i="2" s="1"/>
  <c r="O229" i="2" s="1"/>
  <c r="L73" i="2"/>
  <c r="M73" i="2" s="1"/>
  <c r="N73" i="2" s="1"/>
  <c r="O73" i="2" s="1"/>
  <c r="L172" i="2"/>
  <c r="M172" i="2" s="1"/>
  <c r="N172" i="2" s="1"/>
  <c r="O172" i="2" s="1"/>
  <c r="L256" i="2"/>
  <c r="M256" i="2" s="1"/>
  <c r="N256" i="2" s="1"/>
  <c r="O256" i="2" s="1"/>
  <c r="L309" i="2"/>
  <c r="M309" i="2" s="1"/>
  <c r="N309" i="2" s="1"/>
  <c r="O309" i="2" s="1"/>
  <c r="L58" i="2"/>
  <c r="M58" i="2" s="1"/>
  <c r="N58" i="2" s="1"/>
  <c r="O58" i="2" s="1"/>
  <c r="L132" i="2"/>
  <c r="M132" i="2" s="1"/>
  <c r="N132" i="2" s="1"/>
  <c r="O132" i="2" s="1"/>
  <c r="L164" i="2"/>
  <c r="M164" i="2" s="1"/>
  <c r="N164" i="2" s="1"/>
  <c r="O164" i="2" s="1"/>
  <c r="L234" i="2"/>
  <c r="M234" i="2" s="1"/>
  <c r="N234" i="2" s="1"/>
  <c r="O234" i="2" s="1"/>
  <c r="L273" i="2"/>
  <c r="M273" i="2" s="1"/>
  <c r="N273" i="2" s="1"/>
  <c r="O273" i="2" s="1"/>
  <c r="L173" i="2"/>
  <c r="M173" i="2" s="1"/>
  <c r="N173" i="2" s="1"/>
  <c r="O173" i="2" s="1"/>
  <c r="L257" i="2"/>
  <c r="M257" i="2" s="1"/>
  <c r="N257" i="2" s="1"/>
  <c r="O257" i="2" s="1"/>
  <c r="L91" i="2"/>
  <c r="M91" i="2" s="1"/>
  <c r="N91" i="2" s="1"/>
  <c r="O91" i="2" s="1"/>
  <c r="L108" i="2"/>
  <c r="M108" i="2" s="1"/>
  <c r="N108" i="2" s="1"/>
  <c r="O108" i="2" s="1"/>
  <c r="L125" i="2"/>
  <c r="M125" i="2" s="1"/>
  <c r="N125" i="2" s="1"/>
  <c r="O125" i="2" s="1"/>
  <c r="L149" i="2"/>
  <c r="M149" i="2" s="1"/>
  <c r="N149" i="2" s="1"/>
  <c r="O149" i="2" s="1"/>
  <c r="L189" i="2"/>
  <c r="M189" i="2" s="1"/>
  <c r="N189" i="2" s="1"/>
  <c r="O189" i="2" s="1"/>
  <c r="L196" i="2"/>
  <c r="M196" i="2" s="1"/>
  <c r="N196" i="2" s="1"/>
  <c r="O196" i="2" s="1"/>
  <c r="L249" i="2"/>
  <c r="M249" i="2" s="1"/>
  <c r="N249" i="2" s="1"/>
  <c r="O249" i="2" s="1"/>
  <c r="L18" i="2"/>
  <c r="M18" i="2" s="1"/>
  <c r="N18" i="2" s="1"/>
  <c r="O18" i="2" s="1"/>
  <c r="L92" i="2"/>
  <c r="M92" i="2" s="1"/>
  <c r="N92" i="2" s="1"/>
  <c r="O92" i="2" s="1"/>
  <c r="L109" i="2"/>
  <c r="M109" i="2" s="1"/>
  <c r="N109" i="2" s="1"/>
  <c r="O109" i="2" s="1"/>
  <c r="L197" i="2"/>
  <c r="M197" i="2" s="1"/>
  <c r="N197" i="2" s="1"/>
  <c r="O197" i="2" s="1"/>
  <c r="L289" i="2"/>
  <c r="M289" i="2" s="1"/>
  <c r="N289" i="2" s="1"/>
  <c r="O289" i="2" s="1"/>
  <c r="L28" i="2"/>
  <c r="M28" i="2" s="1"/>
  <c r="N28" i="2" s="1"/>
  <c r="O28" i="2" s="1"/>
  <c r="L297" i="2"/>
  <c r="M297" i="2" s="1"/>
  <c r="N297" i="2" s="1"/>
  <c r="O297" i="2" s="1"/>
  <c r="L304" i="2"/>
  <c r="M304" i="2" s="1"/>
  <c r="N304" i="2" s="1"/>
  <c r="O304" i="2" s="1"/>
  <c r="L251" i="2"/>
  <c r="M251" i="2" s="1"/>
  <c r="N251" i="2" s="1"/>
  <c r="O251" i="2" s="1"/>
  <c r="L11" i="2"/>
  <c r="M11" i="2" s="1"/>
  <c r="N11" i="2" s="1"/>
  <c r="O11" i="2" s="1"/>
  <c r="L20" i="2"/>
  <c r="M20" i="2" s="1"/>
  <c r="N20" i="2" s="1"/>
  <c r="O20" i="2" s="1"/>
  <c r="L53" i="2"/>
  <c r="M53" i="2" s="1"/>
  <c r="N53" i="2" s="1"/>
  <c r="O53" i="2" s="1"/>
  <c r="L68" i="2"/>
  <c r="M68" i="2" s="1"/>
  <c r="N68" i="2" s="1"/>
  <c r="O68" i="2" s="1"/>
  <c r="L136" i="2"/>
  <c r="M136" i="2" s="1"/>
  <c r="N136" i="2" s="1"/>
  <c r="O136" i="2" s="1"/>
  <c r="L183" i="2"/>
  <c r="M183" i="2" s="1"/>
  <c r="N183" i="2" s="1"/>
  <c r="O183" i="2" s="1"/>
  <c r="L199" i="2"/>
  <c r="M199" i="2" s="1"/>
  <c r="N199" i="2" s="1"/>
  <c r="O199" i="2" s="1"/>
  <c r="L12" i="2"/>
  <c r="M12" i="2" s="1"/>
  <c r="N12" i="2" s="1"/>
  <c r="O12" i="2" s="1"/>
  <c r="L120" i="2"/>
  <c r="M120" i="2" s="1"/>
  <c r="N120" i="2" s="1"/>
  <c r="O120" i="2" s="1"/>
  <c r="L291" i="2"/>
  <c r="M291" i="2" s="1"/>
  <c r="N291" i="2" s="1"/>
  <c r="O291" i="2" s="1"/>
  <c r="L69" i="2"/>
  <c r="M69" i="2" s="1"/>
  <c r="N69" i="2" s="1"/>
  <c r="O69" i="2" s="1"/>
  <c r="L137" i="2"/>
  <c r="M137" i="2" s="1"/>
  <c r="N137" i="2" s="1"/>
  <c r="O137" i="2" s="1"/>
  <c r="L145" i="2"/>
  <c r="M145" i="2" s="1"/>
  <c r="N145" i="2" s="1"/>
  <c r="O145" i="2" s="1"/>
  <c r="L153" i="2"/>
  <c r="M153" i="2" s="1"/>
  <c r="N153" i="2" s="1"/>
  <c r="O153" i="2" s="1"/>
  <c r="L200" i="2"/>
  <c r="M200" i="2" s="1"/>
  <c r="N200" i="2" s="1"/>
  <c r="O200" i="2" s="1"/>
  <c r="L176" i="2"/>
  <c r="M176" i="2" s="1"/>
  <c r="N176" i="2" s="1"/>
  <c r="O176" i="2" s="1"/>
  <c r="L192" i="2"/>
  <c r="M192" i="2" s="1"/>
  <c r="N192" i="2" s="1"/>
  <c r="O192" i="2" s="1"/>
  <c r="L13" i="2"/>
  <c r="M13" i="2" s="1"/>
  <c r="N13" i="2" s="1"/>
  <c r="O13" i="2" s="1"/>
  <c r="L32" i="2"/>
  <c r="M32" i="2" s="1"/>
  <c r="N32" i="2" s="1"/>
  <c r="O32" i="2" s="1"/>
  <c r="L113" i="2"/>
  <c r="M113" i="2" s="1"/>
  <c r="N113" i="2" s="1"/>
  <c r="O113" i="2" s="1"/>
  <c r="L129" i="2"/>
  <c r="M129" i="2" s="1"/>
  <c r="N129" i="2" s="1"/>
  <c r="O129" i="2" s="1"/>
  <c r="L155" i="2"/>
  <c r="M155" i="2" s="1"/>
  <c r="N155" i="2" s="1"/>
  <c r="O155" i="2" s="1"/>
  <c r="L224" i="2"/>
  <c r="M224" i="2" s="1"/>
  <c r="N224" i="2" s="1"/>
  <c r="O224" i="2" s="1"/>
  <c r="L232" i="2"/>
  <c r="M232" i="2" s="1"/>
  <c r="N232" i="2" s="1"/>
  <c r="O232" i="2" s="1"/>
  <c r="L263" i="2"/>
  <c r="M263" i="2" s="1"/>
  <c r="N263" i="2" s="1"/>
  <c r="O263" i="2" s="1"/>
  <c r="L293" i="2"/>
  <c r="M293" i="2" s="1"/>
  <c r="N293" i="2" s="1"/>
  <c r="O293" i="2" s="1"/>
  <c r="L83" i="2"/>
  <c r="M83" i="2" s="1"/>
  <c r="N83" i="2" s="1"/>
  <c r="O83" i="2" s="1"/>
  <c r="L135" i="2"/>
  <c r="M135" i="2" s="1"/>
  <c r="N135" i="2" s="1"/>
  <c r="O135" i="2" s="1"/>
  <c r="L147" i="2"/>
  <c r="M147" i="2" s="1"/>
  <c r="N147" i="2" s="1"/>
  <c r="O147" i="2" s="1"/>
  <c r="L190" i="2"/>
  <c r="M190" i="2" s="1"/>
  <c r="N190" i="2" s="1"/>
  <c r="O190" i="2" s="1"/>
  <c r="L323" i="2"/>
  <c r="M323" i="2" s="1"/>
  <c r="N323" i="2" s="1"/>
  <c r="O323" i="2" s="1"/>
  <c r="L375" i="2"/>
  <c r="M375" i="2" s="1"/>
  <c r="N375" i="2" s="1"/>
  <c r="O375" i="2" s="1"/>
  <c r="L405" i="2"/>
  <c r="M405" i="2" s="1"/>
  <c r="N405" i="2" s="1"/>
  <c r="O405" i="2" s="1"/>
  <c r="L56" i="2"/>
  <c r="M56" i="2" s="1"/>
  <c r="N56" i="2" s="1"/>
  <c r="O56" i="2" s="1"/>
  <c r="L85" i="2"/>
  <c r="M85" i="2" s="1"/>
  <c r="N85" i="2" s="1"/>
  <c r="O85" i="2" s="1"/>
  <c r="L253" i="2"/>
  <c r="M253" i="2" s="1"/>
  <c r="N253" i="2" s="1"/>
  <c r="O253" i="2" s="1"/>
  <c r="L44" i="2"/>
  <c r="M44" i="2" s="1"/>
  <c r="N44" i="2" s="1"/>
  <c r="O44" i="2" s="1"/>
  <c r="L245" i="2"/>
  <c r="M245" i="2" s="1"/>
  <c r="N245" i="2" s="1"/>
  <c r="O245" i="2" s="1"/>
  <c r="L299" i="2"/>
  <c r="M299" i="2" s="1"/>
  <c r="N299" i="2" s="1"/>
  <c r="O299" i="2" s="1"/>
  <c r="L435" i="2"/>
  <c r="M435" i="2" s="1"/>
  <c r="N435" i="2" s="1"/>
  <c r="O435" i="2" s="1"/>
  <c r="L165" i="2"/>
  <c r="M165" i="2" s="1"/>
  <c r="N165" i="2" s="1"/>
  <c r="O165" i="2" s="1"/>
  <c r="L123" i="2"/>
  <c r="M123" i="2" s="1"/>
  <c r="N123" i="2" s="1"/>
  <c r="O123" i="2" s="1"/>
  <c r="L203" i="2"/>
  <c r="M203" i="2" s="1"/>
  <c r="N203" i="2" s="1"/>
  <c r="O203" i="2" s="1"/>
  <c r="L283" i="2"/>
  <c r="M283" i="2" s="1"/>
  <c r="N283" i="2" s="1"/>
  <c r="O283" i="2" s="1"/>
  <c r="L363" i="2"/>
  <c r="M363" i="2" s="1"/>
  <c r="N363" i="2" s="1"/>
  <c r="O363" i="2" s="1"/>
  <c r="L443" i="2"/>
  <c r="M443" i="2" s="1"/>
  <c r="N443" i="2" s="1"/>
  <c r="O443" i="2" s="1"/>
  <c r="L63" i="2"/>
  <c r="M63" i="2" s="1"/>
  <c r="N63" i="2" s="1"/>
  <c r="O63" i="2" s="1"/>
  <c r="L143" i="2"/>
  <c r="M143" i="2" s="1"/>
  <c r="N143" i="2" s="1"/>
  <c r="O143" i="2" s="1"/>
  <c r="L223" i="2"/>
  <c r="M223" i="2" s="1"/>
  <c r="N223" i="2" s="1"/>
  <c r="O223" i="2" s="1"/>
  <c r="L303" i="2"/>
  <c r="M303" i="2" s="1"/>
  <c r="N303" i="2" s="1"/>
  <c r="O303" i="2" s="1"/>
  <c r="L383" i="2"/>
  <c r="M383" i="2" s="1"/>
  <c r="N383" i="2" s="1"/>
  <c r="O383" i="2" s="1"/>
  <c r="L463" i="2"/>
  <c r="M463" i="2" s="1"/>
  <c r="N463" i="2" s="1"/>
  <c r="O463" i="2" s="1"/>
  <c r="L482" i="2"/>
  <c r="M482" i="2" s="1"/>
  <c r="N482" i="2" s="1"/>
  <c r="O482" i="2" s="1"/>
  <c r="M10" i="2" l="1"/>
  <c r="N10" i="2" s="1"/>
  <c r="O10" i="2" s="1"/>
  <c r="L10" i="2"/>
</calcChain>
</file>

<file path=xl/sharedStrings.xml><?xml version="1.0" encoding="utf-8"?>
<sst xmlns="http://schemas.openxmlformats.org/spreadsheetml/2006/main" count="556" uniqueCount="87">
  <si>
    <t>品名</t>
  </si>
  <si>
    <t>品番</t>
  </si>
  <si>
    <t>作業記録表</t>
  </si>
  <si>
    <t>目標</t>
  </si>
  <si>
    <t>項目</t>
  </si>
  <si>
    <t>開始</t>
  </si>
  <si>
    <t>終了</t>
  </si>
  <si>
    <t>生産能率</t>
  </si>
  <si>
    <t>午前休憩</t>
  </si>
  <si>
    <t>型式</t>
  </si>
  <si>
    <t>工程名</t>
  </si>
  <si>
    <t>(台/時)</t>
  </si>
  <si>
    <t>昼休憩</t>
  </si>
  <si>
    <t>午後休憩</t>
  </si>
  <si>
    <t>No.</t>
  </si>
  <si>
    <t>作業者</t>
  </si>
  <si>
    <t>開始時刻</t>
  </si>
  <si>
    <t>終了時刻</t>
  </si>
  <si>
    <t>(開始</t>
  </si>
  <si>
    <t>(終了</t>
  </si>
  <si>
    <t>(作業</t>
  </si>
  <si>
    <t>作業</t>
  </si>
  <si>
    <t>特記事項</t>
  </si>
  <si>
    <t>時刻)</t>
  </si>
  <si>
    <t>時間)</t>
  </si>
  <si>
    <t>時間</t>
  </si>
  <si>
    <t>生産能率
対比</t>
  </si>
  <si>
    <t>(年/月/日)</t>
  </si>
  <si>
    <t>(台)</t>
  </si>
  <si>
    <t>(時)</t>
  </si>
  <si>
    <t>(分)</t>
  </si>
  <si>
    <t>(時:分)</t>
  </si>
  <si>
    <t>合計→</t>
  </si>
  <si>
    <t>井浦正和</t>
  </si>
  <si>
    <t>石井勉</t>
  </si>
  <si>
    <t>橘滉太</t>
  </si>
  <si>
    <t>鈴木菜々美</t>
  </si>
  <si>
    <t>岩澤沙緒里</t>
  </si>
  <si>
    <t>吉田雅子</t>
  </si>
  <si>
    <t>廣川夏希</t>
  </si>
  <si>
    <t>船久保澄子</t>
  </si>
  <si>
    <t>関山知美</t>
  </si>
  <si>
    <t>志田彩子</t>
  </si>
  <si>
    <t>安東龍人</t>
  </si>
  <si>
    <t>作業指導含む</t>
  </si>
  <si>
    <t>南雲恵美</t>
  </si>
  <si>
    <t>佐野優月</t>
  </si>
  <si>
    <t>8/7から本社工場に集約</t>
  </si>
  <si>
    <t>プルダウンデータ</t>
  </si>
  <si>
    <t>人数</t>
  </si>
  <si>
    <t>工程</t>
  </si>
  <si>
    <t>時</t>
  </si>
  <si>
    <t>分</t>
  </si>
  <si>
    <t>船久保潤</t>
  </si>
  <si>
    <t>全工程</t>
  </si>
  <si>
    <t>一部工程</t>
  </si>
  <si>
    <t>半間美智子</t>
  </si>
  <si>
    <t>番場美千代</t>
  </si>
  <si>
    <t>小川チイ子</t>
  </si>
  <si>
    <t>小出真弓</t>
  </si>
  <si>
    <t>小林裕子</t>
  </si>
  <si>
    <t>小菅静子</t>
  </si>
  <si>
    <t>青木江美子</t>
  </si>
  <si>
    <t>雙田明美</t>
  </si>
  <si>
    <t>藤田照美</t>
  </si>
  <si>
    <t>岩見美幸</t>
  </si>
  <si>
    <t>中村絢子</t>
  </si>
  <si>
    <t>村越綾</t>
  </si>
  <si>
    <t>山口裕</t>
  </si>
  <si>
    <t>神山道夫</t>
  </si>
  <si>
    <t>吉井みどり</t>
  </si>
  <si>
    <t>川田香織</t>
  </si>
  <si>
    <t>茂野朋子</t>
  </si>
  <si>
    <t>滝沢直輔</t>
  </si>
  <si>
    <t>Q</t>
    <phoneticPr fontId="8"/>
  </si>
  <si>
    <t>FQ1</t>
  </si>
  <si>
    <t>FQ2</t>
  </si>
  <si>
    <t>FQ3</t>
  </si>
  <si>
    <t>FQ4</t>
  </si>
  <si>
    <t>FQ5</t>
  </si>
  <si>
    <t>FQ6</t>
  </si>
  <si>
    <t>FQ7</t>
  </si>
  <si>
    <t>FQ8</t>
  </si>
  <si>
    <t>FQ9</t>
  </si>
  <si>
    <t>MQ1</t>
  </si>
  <si>
    <t>日付</t>
    <phoneticPr fontId="8"/>
  </si>
  <si>
    <t>生産数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</si>
</sst>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h]:mm"/>
    <numFmt numFmtId="177" formatCode="m/d"/>
    <numFmt numFmtId="178" formatCode="\(hh:mm\)"/>
    <numFmt numFmtId="179" formatCode="yyyy/mm/dd"/>
    <numFmt numFmtId="180" formatCode="00"/>
  </numFmts>
  <fonts count="9" x14ac:knownFonts="1">
    <font>
      <sz val="11"/>
      <color theme="1"/>
      <name val="Calibri"/>
      <scheme val="minor"/>
    </font>
    <font>
      <sz val="10"/>
      <color theme="1"/>
      <name val="游ゴシック"/>
      <family val="3"/>
      <charset val="128"/>
    </font>
    <font>
      <b/>
      <u/>
      <sz val="10"/>
      <color rgb="FF0563C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b/>
      <sz val="10"/>
      <color rgb="FFFF0000"/>
      <name val="游ゴシック"/>
      <family val="3"/>
      <charset val="128"/>
    </font>
    <font>
      <sz val="10"/>
      <color rgb="FFFF0000"/>
      <name val="游ゴシック"/>
      <family val="3"/>
      <charset val="128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8" fontId="1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4" xfId="0" applyFont="1" applyBorder="1" applyAlignment="1">
      <alignment vertical="center" shrinkToFit="1"/>
    </xf>
    <xf numFmtId="176" fontId="1" fillId="0" borderId="1" xfId="0" applyNumberFormat="1" applyFont="1" applyBorder="1" applyAlignment="1">
      <alignment vertical="center" shrinkToFit="1"/>
    </xf>
    <xf numFmtId="176" fontId="1" fillId="0" borderId="15" xfId="0" applyNumberFormat="1" applyFont="1" applyBorder="1" applyAlignment="1">
      <alignment vertical="center" shrinkToFit="1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0" xfId="0" applyFont="1" applyBorder="1" applyAlignment="1">
      <alignment horizontal="right" vertical="center" wrapText="1"/>
    </xf>
    <xf numFmtId="40" fontId="4" fillId="2" borderId="21" xfId="0" applyNumberFormat="1" applyFont="1" applyFill="1" applyBorder="1" applyAlignment="1">
      <alignment vertical="center" shrinkToFit="1"/>
    </xf>
    <xf numFmtId="0" fontId="1" fillId="0" borderId="16" xfId="0" applyFont="1" applyBorder="1" applyAlignment="1">
      <alignment vertical="center" shrinkToFit="1"/>
    </xf>
    <xf numFmtId="176" fontId="1" fillId="0" borderId="22" xfId="0" applyNumberFormat="1" applyFont="1" applyBorder="1" applyAlignment="1">
      <alignment vertical="center" shrinkToFit="1"/>
    </xf>
    <xf numFmtId="176" fontId="1" fillId="0" borderId="23" xfId="0" applyNumberFormat="1" applyFont="1" applyBorder="1" applyAlignment="1">
      <alignment vertical="center" shrinkToFit="1"/>
    </xf>
    <xf numFmtId="176" fontId="1" fillId="0" borderId="0" xfId="0" applyNumberFormat="1" applyFont="1" applyAlignment="1">
      <alignment vertical="center" shrinkToFit="1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  <xf numFmtId="0" fontId="1" fillId="0" borderId="29" xfId="0" applyFont="1" applyBorder="1" applyAlignment="1">
      <alignment horizontal="center" vertical="top"/>
    </xf>
    <xf numFmtId="0" fontId="1" fillId="0" borderId="30" xfId="0" applyFont="1" applyBorder="1" applyAlignment="1">
      <alignment vertical="top"/>
    </xf>
    <xf numFmtId="0" fontId="1" fillId="0" borderId="31" xfId="0" applyFont="1" applyBorder="1" applyAlignment="1">
      <alignment horizontal="right" vertical="top"/>
    </xf>
    <xf numFmtId="0" fontId="1" fillId="0" borderId="32" xfId="0" applyFont="1" applyBorder="1" applyAlignment="1">
      <alignment horizontal="left" vertical="top"/>
    </xf>
    <xf numFmtId="0" fontId="1" fillId="0" borderId="3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3" xfId="0" applyFont="1" applyBorder="1" applyAlignment="1">
      <alignment horizontal="center" vertical="top" wrapText="1"/>
    </xf>
    <xf numFmtId="0" fontId="4" fillId="0" borderId="3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4" xfId="0" applyFont="1" applyBorder="1" applyAlignment="1">
      <alignment vertical="top"/>
    </xf>
    <xf numFmtId="0" fontId="1" fillId="0" borderId="35" xfId="0" applyFont="1" applyBorder="1" applyAlignment="1">
      <alignment vertical="top"/>
    </xf>
    <xf numFmtId="0" fontId="1" fillId="0" borderId="36" xfId="0" applyFont="1" applyBorder="1" applyAlignment="1">
      <alignment horizontal="right" vertical="top"/>
    </xf>
    <xf numFmtId="0" fontId="1" fillId="0" borderId="37" xfId="0" applyFont="1" applyBorder="1" applyAlignment="1">
      <alignment horizontal="right" vertical="top"/>
    </xf>
    <xf numFmtId="0" fontId="1" fillId="0" borderId="36" xfId="0" applyFont="1" applyBorder="1" applyAlignment="1">
      <alignment horizontal="right" vertical="top" wrapText="1"/>
    </xf>
    <xf numFmtId="0" fontId="1" fillId="0" borderId="38" xfId="0" applyFont="1" applyBorder="1" applyAlignment="1">
      <alignment horizontal="center" vertical="top" wrapText="1"/>
    </xf>
    <xf numFmtId="0" fontId="1" fillId="0" borderId="39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top" wrapText="1"/>
    </xf>
    <xf numFmtId="0" fontId="1" fillId="0" borderId="32" xfId="0" applyFont="1" applyBorder="1" applyAlignment="1">
      <alignment vertical="top"/>
    </xf>
    <xf numFmtId="0" fontId="1" fillId="0" borderId="34" xfId="0" applyFont="1" applyBorder="1" applyAlignment="1">
      <alignment vertical="top"/>
    </xf>
    <xf numFmtId="0" fontId="1" fillId="0" borderId="42" xfId="0" applyFont="1" applyBorder="1" applyAlignment="1">
      <alignment vertical="top"/>
    </xf>
    <xf numFmtId="56" fontId="1" fillId="0" borderId="36" xfId="0" applyNumberFormat="1" applyFont="1" applyBorder="1" applyAlignment="1">
      <alignment vertical="top"/>
    </xf>
    <xf numFmtId="38" fontId="3" fillId="0" borderId="43" xfId="0" applyNumberFormat="1" applyFont="1" applyBorder="1" applyAlignment="1">
      <alignment horizontal="right" vertical="top"/>
    </xf>
    <xf numFmtId="38" fontId="3" fillId="0" borderId="36" xfId="0" applyNumberFormat="1" applyFont="1" applyBorder="1" applyAlignment="1">
      <alignment vertical="top"/>
    </xf>
    <xf numFmtId="176" fontId="1" fillId="0" borderId="44" xfId="0" applyNumberFormat="1" applyFont="1" applyBorder="1" applyAlignment="1">
      <alignment horizontal="center" vertical="top"/>
    </xf>
    <xf numFmtId="176" fontId="1" fillId="0" borderId="45" xfId="0" applyNumberFormat="1" applyFont="1" applyBorder="1" applyAlignment="1">
      <alignment horizontal="center" vertical="top"/>
    </xf>
    <xf numFmtId="176" fontId="1" fillId="0" borderId="46" xfId="0" applyNumberFormat="1" applyFont="1" applyBorder="1" applyAlignment="1">
      <alignment horizontal="center" vertical="top"/>
    </xf>
    <xf numFmtId="176" fontId="1" fillId="0" borderId="36" xfId="0" applyNumberFormat="1" applyFont="1" applyBorder="1" applyAlignment="1">
      <alignment horizontal="center" vertical="top"/>
    </xf>
    <xf numFmtId="178" fontId="1" fillId="0" borderId="36" xfId="0" applyNumberFormat="1" applyFont="1" applyBorder="1" applyAlignment="1">
      <alignment horizontal="center" vertical="top"/>
    </xf>
    <xf numFmtId="4" fontId="3" fillId="0" borderId="36" xfId="0" applyNumberFormat="1" applyFont="1" applyBorder="1" applyAlignment="1">
      <alignment vertical="top"/>
    </xf>
    <xf numFmtId="40" fontId="4" fillId="0" borderId="36" xfId="0" applyNumberFormat="1" applyFont="1" applyBorder="1" applyAlignment="1">
      <alignment horizontal="right" vertical="top"/>
    </xf>
    <xf numFmtId="0" fontId="1" fillId="0" borderId="47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179" fontId="1" fillId="3" borderId="8" xfId="0" applyNumberFormat="1" applyFont="1" applyFill="1" applyBorder="1" applyAlignment="1">
      <alignment vertical="top"/>
    </xf>
    <xf numFmtId="3" fontId="1" fillId="3" borderId="8" xfId="0" applyNumberFormat="1" applyFont="1" applyFill="1" applyBorder="1" applyAlignment="1">
      <alignment vertical="top"/>
    </xf>
    <xf numFmtId="180" fontId="1" fillId="3" borderId="48" xfId="0" applyNumberFormat="1" applyFont="1" applyFill="1" applyBorder="1" applyAlignment="1">
      <alignment horizontal="center" vertical="top"/>
    </xf>
    <xf numFmtId="180" fontId="1" fillId="3" borderId="49" xfId="0" applyNumberFormat="1" applyFont="1" applyFill="1" applyBorder="1" applyAlignment="1">
      <alignment horizontal="center" vertical="top"/>
    </xf>
    <xf numFmtId="180" fontId="1" fillId="3" borderId="50" xfId="0" applyNumberFormat="1" applyFont="1" applyFill="1" applyBorder="1" applyAlignment="1">
      <alignment horizontal="center" vertical="top"/>
    </xf>
    <xf numFmtId="178" fontId="1" fillId="0" borderId="8" xfId="0" applyNumberFormat="1" applyFont="1" applyBorder="1" applyAlignment="1">
      <alignment horizontal="center" vertical="top"/>
    </xf>
    <xf numFmtId="2" fontId="1" fillId="0" borderId="8" xfId="0" applyNumberFormat="1" applyFont="1" applyBorder="1" applyAlignment="1">
      <alignment vertical="top"/>
    </xf>
    <xf numFmtId="40" fontId="4" fillId="0" borderId="8" xfId="0" applyNumberFormat="1" applyFont="1" applyBorder="1" applyAlignment="1">
      <alignment horizontal="right" vertical="top"/>
    </xf>
    <xf numFmtId="0" fontId="1" fillId="3" borderId="51" xfId="0" applyFont="1" applyFill="1" applyBorder="1" applyAlignment="1">
      <alignment vertical="top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0" borderId="14" xfId="0" applyFont="1" applyBorder="1" applyAlignment="1">
      <alignment vertical="top"/>
    </xf>
    <xf numFmtId="179" fontId="1" fillId="3" borderId="1" xfId="0" applyNumberFormat="1" applyFont="1" applyFill="1" applyBorder="1" applyAlignment="1">
      <alignment vertical="top"/>
    </xf>
    <xf numFmtId="38" fontId="1" fillId="3" borderId="52" xfId="0" applyNumberFormat="1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180" fontId="1" fillId="3" borderId="52" xfId="0" applyNumberFormat="1" applyFont="1" applyFill="1" applyBorder="1" applyAlignment="1">
      <alignment horizontal="center" vertical="top"/>
    </xf>
    <xf numFmtId="180" fontId="1" fillId="3" borderId="53" xfId="0" applyNumberFormat="1" applyFont="1" applyFill="1" applyBorder="1" applyAlignment="1">
      <alignment horizontal="center" vertical="top"/>
    </xf>
    <xf numFmtId="180" fontId="1" fillId="3" borderId="54" xfId="0" applyNumberFormat="1" applyFont="1" applyFill="1" applyBorder="1" applyAlignment="1">
      <alignment horizontal="center" vertical="top"/>
    </xf>
    <xf numFmtId="178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vertical="top"/>
    </xf>
    <xf numFmtId="40" fontId="4" fillId="0" borderId="1" xfId="0" applyNumberFormat="1" applyFont="1" applyBorder="1" applyAlignment="1">
      <alignment horizontal="right" vertical="top"/>
    </xf>
    <xf numFmtId="0" fontId="1" fillId="3" borderId="55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56" xfId="0" applyFont="1" applyFill="1" applyBorder="1" applyAlignment="1">
      <alignment vertical="top"/>
    </xf>
    <xf numFmtId="179" fontId="1" fillId="3" borderId="58" xfId="0" applyNumberFormat="1" applyFont="1" applyFill="1" applyBorder="1" applyAlignment="1">
      <alignment vertical="top"/>
    </xf>
    <xf numFmtId="38" fontId="1" fillId="3" borderId="57" xfId="0" applyNumberFormat="1" applyFont="1" applyFill="1" applyBorder="1" applyAlignment="1">
      <alignment vertical="top"/>
    </xf>
    <xf numFmtId="3" fontId="1" fillId="3" borderId="58" xfId="0" applyNumberFormat="1" applyFont="1" applyFill="1" applyBorder="1" applyAlignment="1">
      <alignment vertical="top"/>
    </xf>
    <xf numFmtId="180" fontId="1" fillId="3" borderId="57" xfId="0" applyNumberFormat="1" applyFont="1" applyFill="1" applyBorder="1" applyAlignment="1">
      <alignment horizontal="center" vertical="top"/>
    </xf>
    <xf numFmtId="180" fontId="1" fillId="3" borderId="59" xfId="0" applyNumberFormat="1" applyFont="1" applyFill="1" applyBorder="1" applyAlignment="1">
      <alignment horizontal="center" vertical="top"/>
    </xf>
    <xf numFmtId="180" fontId="1" fillId="3" borderId="60" xfId="0" applyNumberFormat="1" applyFont="1" applyFill="1" applyBorder="1" applyAlignment="1">
      <alignment horizontal="center" vertical="top"/>
    </xf>
    <xf numFmtId="178" fontId="1" fillId="0" borderId="58" xfId="0" applyNumberFormat="1" applyFont="1" applyBorder="1" applyAlignment="1">
      <alignment horizontal="center" vertical="top"/>
    </xf>
    <xf numFmtId="0" fontId="5" fillId="3" borderId="55" xfId="0" applyFont="1" applyFill="1" applyBorder="1" applyAlignment="1">
      <alignment vertical="top"/>
    </xf>
    <xf numFmtId="0" fontId="1" fillId="0" borderId="61" xfId="0" applyFont="1" applyBorder="1" applyAlignment="1">
      <alignment vertical="top"/>
    </xf>
    <xf numFmtId="2" fontId="1" fillId="0" borderId="58" xfId="0" applyNumberFormat="1" applyFont="1" applyBorder="1" applyAlignment="1">
      <alignment vertical="top"/>
    </xf>
    <xf numFmtId="40" fontId="4" fillId="0" borderId="58" xfId="0" applyNumberFormat="1" applyFont="1" applyBorder="1" applyAlignment="1">
      <alignment horizontal="right" vertical="top"/>
    </xf>
    <xf numFmtId="0" fontId="1" fillId="3" borderId="62" xfId="0" applyFont="1" applyFill="1" applyBorder="1" applyAlignment="1">
      <alignment vertical="top"/>
    </xf>
    <xf numFmtId="0" fontId="1" fillId="3" borderId="63" xfId="0" applyFont="1" applyFill="1" applyBorder="1" applyAlignment="1">
      <alignment vertical="top"/>
    </xf>
    <xf numFmtId="0" fontId="1" fillId="3" borderId="64" xfId="0" applyFont="1" applyFill="1" applyBorder="1" applyAlignment="1">
      <alignment vertical="top"/>
    </xf>
    <xf numFmtId="0" fontId="1" fillId="0" borderId="16" xfId="0" applyFont="1" applyBorder="1" applyAlignment="1">
      <alignment vertical="top"/>
    </xf>
    <xf numFmtId="179" fontId="1" fillId="3" borderId="22" xfId="0" applyNumberFormat="1" applyFont="1" applyFill="1" applyBorder="1" applyAlignment="1">
      <alignment vertical="top"/>
    </xf>
    <xf numFmtId="38" fontId="1" fillId="3" borderId="38" xfId="0" applyNumberFormat="1" applyFont="1" applyFill="1" applyBorder="1" applyAlignment="1">
      <alignment vertical="top"/>
    </xf>
    <xf numFmtId="3" fontId="1" fillId="3" borderId="22" xfId="0" applyNumberFormat="1" applyFont="1" applyFill="1" applyBorder="1" applyAlignment="1">
      <alignment vertical="top"/>
    </xf>
    <xf numFmtId="180" fontId="1" fillId="3" borderId="38" xfId="0" applyNumberFormat="1" applyFont="1" applyFill="1" applyBorder="1" applyAlignment="1">
      <alignment horizontal="center" vertical="top"/>
    </xf>
    <xf numFmtId="180" fontId="1" fillId="3" borderId="39" xfId="0" applyNumberFormat="1" applyFont="1" applyFill="1" applyBorder="1" applyAlignment="1">
      <alignment horizontal="center" vertical="top"/>
    </xf>
    <xf numFmtId="180" fontId="1" fillId="3" borderId="40" xfId="0" applyNumberFormat="1" applyFont="1" applyFill="1" applyBorder="1" applyAlignment="1">
      <alignment horizontal="center" vertical="top"/>
    </xf>
    <xf numFmtId="178" fontId="1" fillId="0" borderId="22" xfId="0" applyNumberFormat="1" applyFont="1" applyBorder="1" applyAlignment="1">
      <alignment horizontal="center" vertical="top"/>
    </xf>
    <xf numFmtId="2" fontId="1" fillId="0" borderId="22" xfId="0" applyNumberFormat="1" applyFont="1" applyBorder="1" applyAlignment="1">
      <alignment vertical="top"/>
    </xf>
    <xf numFmtId="40" fontId="4" fillId="0" borderId="22" xfId="0" applyNumberFormat="1" applyFont="1" applyBorder="1" applyAlignment="1">
      <alignment horizontal="right" vertical="top"/>
    </xf>
    <xf numFmtId="0" fontId="1" fillId="3" borderId="17" xfId="0" applyFont="1" applyFill="1" applyBorder="1" applyAlignment="1">
      <alignment vertical="top"/>
    </xf>
    <xf numFmtId="0" fontId="1" fillId="3" borderId="18" xfId="0" applyFont="1" applyFill="1" applyBorder="1" applyAlignment="1">
      <alignment vertical="top"/>
    </xf>
    <xf numFmtId="0" fontId="1" fillId="3" borderId="19" xfId="0" applyFont="1" applyFill="1" applyBorder="1" applyAlignment="1">
      <alignment vertical="top"/>
    </xf>
    <xf numFmtId="38" fontId="1" fillId="0" borderId="0" xfId="0" applyNumberFormat="1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20" fontId="1" fillId="0" borderId="0" xfId="0" applyNumberFormat="1" applyFont="1" applyAlignment="1">
      <alignment vertical="center"/>
    </xf>
    <xf numFmtId="0" fontId="4" fillId="0" borderId="26" xfId="0" applyFont="1" applyBorder="1" applyAlignment="1">
      <alignment horizontal="right" vertical="top"/>
    </xf>
    <xf numFmtId="0" fontId="4" fillId="0" borderId="33" xfId="0" applyFont="1" applyBorder="1" applyAlignment="1">
      <alignment horizontal="right" vertical="top" wrapText="1"/>
    </xf>
    <xf numFmtId="0" fontId="4" fillId="0" borderId="36" xfId="0" applyFont="1" applyBorder="1" applyAlignment="1">
      <alignment horizontal="right" vertical="top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77" fontId="1" fillId="0" borderId="0" xfId="0" applyNumberFormat="1" applyFont="1" applyAlignment="1">
      <alignment vertical="center"/>
    </xf>
    <xf numFmtId="0" fontId="1" fillId="0" borderId="28" xfId="0" applyFont="1" applyBorder="1" applyAlignment="1">
      <alignment vertical="top"/>
    </xf>
    <xf numFmtId="0" fontId="3" fillId="0" borderId="26" xfId="0" applyFont="1" applyBorder="1" applyAlignment="1">
      <alignment horizontal="center" vertical="top" wrapText="1"/>
    </xf>
    <xf numFmtId="0" fontId="3" fillId="0" borderId="31" xfId="0" applyFont="1" applyBorder="1" applyAlignment="1">
      <alignment vertical="top" wrapText="1"/>
    </xf>
    <xf numFmtId="0" fontId="1" fillId="0" borderId="31" xfId="0" applyFont="1" applyBorder="1" applyAlignment="1">
      <alignment horizontal="center" vertical="top" wrapText="1"/>
    </xf>
    <xf numFmtId="0" fontId="1" fillId="0" borderId="33" xfId="0" applyFont="1" applyBorder="1" applyAlignment="1">
      <alignment horizontal="right" vertical="top" wrapText="1"/>
    </xf>
    <xf numFmtId="0" fontId="3" fillId="0" borderId="32" xfId="0" applyFont="1" applyBorder="1" applyAlignment="1">
      <alignment horizontal="center" vertical="top"/>
    </xf>
    <xf numFmtId="0" fontId="1" fillId="0" borderId="36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 wrapText="1"/>
    </xf>
    <xf numFmtId="0" fontId="1" fillId="0" borderId="41" xfId="0" applyFont="1" applyBorder="1" applyAlignment="1">
      <alignment horizontal="right" vertical="top" wrapText="1"/>
    </xf>
    <xf numFmtId="0" fontId="1" fillId="0" borderId="37" xfId="0" applyFont="1" applyBorder="1" applyAlignment="1">
      <alignment vertical="center"/>
    </xf>
    <xf numFmtId="9" fontId="3" fillId="0" borderId="47" xfId="0" applyNumberFormat="1" applyFont="1" applyBorder="1" applyAlignment="1">
      <alignment horizontal="right" vertical="top"/>
    </xf>
    <xf numFmtId="9" fontId="3" fillId="0" borderId="51" xfId="0" applyNumberFormat="1" applyFont="1" applyBorder="1" applyAlignment="1">
      <alignment horizontal="right" vertical="top"/>
    </xf>
    <xf numFmtId="9" fontId="3" fillId="0" borderId="55" xfId="0" applyNumberFormat="1" applyFont="1" applyBorder="1" applyAlignment="1">
      <alignment horizontal="right" vertical="top"/>
    </xf>
    <xf numFmtId="9" fontId="3" fillId="0" borderId="62" xfId="0" applyNumberFormat="1" applyFont="1" applyBorder="1" applyAlignment="1">
      <alignment horizontal="right" vertical="top"/>
    </xf>
    <xf numFmtId="9" fontId="3" fillId="0" borderId="37" xfId="0" applyNumberFormat="1" applyFont="1" applyBorder="1" applyAlignment="1">
      <alignment horizontal="right" vertical="top"/>
    </xf>
    <xf numFmtId="0" fontId="1" fillId="0" borderId="26" xfId="0" applyFont="1" applyBorder="1" applyAlignment="1">
      <alignment horizontal="center" vertical="top"/>
    </xf>
    <xf numFmtId="0" fontId="1" fillId="0" borderId="28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444"/>
  <sheetViews>
    <sheetView showGridLines="0" tabSelected="1" workbookViewId="0">
      <pane ySplit="10" topLeftCell="A11" activePane="bottomLeft" state="frozen"/>
      <selection pane="bottomLeft" activeCell="E7" sqref="E7"/>
    </sheetView>
  </sheetViews>
  <sheetFormatPr defaultColWidth="14.453125" defaultRowHeight="15" customHeight="1" x14ac:dyDescent="0.35"/>
  <cols>
    <col min="1" max="1" width="5" style="1" customWidth="1"/>
    <col min="2" max="2" width="7.453125" style="1" customWidth="1"/>
    <col min="3" max="3" width="12.36328125" style="1" customWidth="1"/>
    <col min="4" max="4" width="13.54296875" style="1" customWidth="1"/>
    <col min="5" max="5" width="9.54296875" style="1" customWidth="1"/>
    <col min="6" max="6" width="6.54296875" style="1" customWidth="1"/>
    <col min="7" max="8" width="6.08984375" style="1" customWidth="1"/>
    <col min="9" max="9" width="5" style="1" bestFit="1" customWidth="1"/>
    <col min="10" max="12" width="7.81640625" style="1" bestFit="1" customWidth="1"/>
    <col min="13" max="13" width="9.36328125" style="1" bestFit="1" customWidth="1"/>
    <col min="14" max="14" width="9.54296875" style="1" customWidth="1"/>
    <col min="15" max="15" width="13.08984375" style="1" bestFit="1" customWidth="1"/>
    <col min="16" max="16" width="11.08984375" style="1" customWidth="1"/>
    <col min="17" max="17" width="5.90625" style="1" customWidth="1"/>
    <col min="18" max="18" width="6" style="1" customWidth="1"/>
    <col min="19" max="19" width="47.6328125" style="1" customWidth="1"/>
    <col min="20" max="16384" width="14.453125" style="1"/>
  </cols>
  <sheetData>
    <row r="1" spans="1:19" ht="17.25" customHeight="1" x14ac:dyDescent="0.35">
      <c r="B1" s="2"/>
      <c r="M1" s="3"/>
    </row>
    <row r="2" spans="1:19" ht="17.25" customHeight="1" x14ac:dyDescent="0.35">
      <c r="B2" s="4"/>
      <c r="C2" s="5"/>
      <c r="D2" s="5" t="s">
        <v>2</v>
      </c>
      <c r="E2" s="5"/>
      <c r="F2" s="127"/>
      <c r="G2" s="128"/>
      <c r="N2" s="6" t="s">
        <v>3</v>
      </c>
      <c r="P2" s="7" t="s">
        <v>4</v>
      </c>
      <c r="Q2" s="8" t="s">
        <v>5</v>
      </c>
      <c r="R2" s="9" t="s">
        <v>6</v>
      </c>
    </row>
    <row r="3" spans="1:19" ht="17.25" customHeight="1" x14ac:dyDescent="0.35">
      <c r="B3" s="10" t="s">
        <v>1</v>
      </c>
      <c r="C3" s="11"/>
      <c r="D3" s="10" t="s">
        <v>0</v>
      </c>
      <c r="E3" s="11" t="s">
        <v>74</v>
      </c>
      <c r="F3" s="129"/>
      <c r="G3" s="130"/>
      <c r="N3" s="131" t="s">
        <v>7</v>
      </c>
      <c r="P3" s="12" t="s">
        <v>8</v>
      </c>
      <c r="Q3" s="13">
        <v>0.41666666666666669</v>
      </c>
      <c r="R3" s="14">
        <v>0.4236111111111111</v>
      </c>
    </row>
    <row r="4" spans="1:19" ht="17.25" customHeight="1" x14ac:dyDescent="0.35">
      <c r="B4" s="15" t="s">
        <v>9</v>
      </c>
      <c r="C4" s="16"/>
      <c r="D4" s="15" t="s">
        <v>10</v>
      </c>
      <c r="E4" s="17"/>
      <c r="F4" s="132"/>
      <c r="G4" s="133"/>
      <c r="N4" s="18" t="s">
        <v>11</v>
      </c>
      <c r="P4" s="12" t="s">
        <v>12</v>
      </c>
      <c r="Q4" s="13">
        <v>0.5</v>
      </c>
      <c r="R4" s="14">
        <v>0.52777777777777779</v>
      </c>
    </row>
    <row r="5" spans="1:19" ht="17.25" customHeight="1" x14ac:dyDescent="0.35">
      <c r="G5" s="134"/>
      <c r="N5" s="19">
        <v>350</v>
      </c>
      <c r="P5" s="20" t="s">
        <v>13</v>
      </c>
      <c r="Q5" s="21">
        <v>0.625</v>
      </c>
      <c r="R5" s="22">
        <v>0.63194444444444442</v>
      </c>
    </row>
    <row r="6" spans="1:19" ht="17.25" customHeight="1" thickBot="1" x14ac:dyDescent="0.4">
      <c r="E6" s="23"/>
      <c r="F6" s="24"/>
      <c r="G6" s="24"/>
      <c r="H6" s="23"/>
      <c r="I6" s="23"/>
      <c r="J6" s="24"/>
      <c r="K6" s="23"/>
      <c r="L6" s="23"/>
      <c r="M6" s="3"/>
    </row>
    <row r="7" spans="1:19" ht="16.5" x14ac:dyDescent="0.35">
      <c r="A7" s="25"/>
      <c r="B7" s="26" t="s">
        <v>14</v>
      </c>
      <c r="C7" s="27" t="s">
        <v>85</v>
      </c>
      <c r="D7" s="28" t="s">
        <v>15</v>
      </c>
      <c r="E7" s="28" t="s">
        <v>86</v>
      </c>
      <c r="F7" s="150" t="s">
        <v>16</v>
      </c>
      <c r="G7" s="151"/>
      <c r="H7" s="150" t="s">
        <v>17</v>
      </c>
      <c r="I7" s="151"/>
      <c r="J7" s="27" t="s">
        <v>18</v>
      </c>
      <c r="K7" s="135" t="s">
        <v>19</v>
      </c>
      <c r="L7" s="30" t="s">
        <v>20</v>
      </c>
      <c r="M7" s="30" t="s">
        <v>21</v>
      </c>
      <c r="N7" s="124" t="s">
        <v>7</v>
      </c>
      <c r="O7" s="136" t="s">
        <v>3</v>
      </c>
      <c r="P7" s="28" t="s">
        <v>22</v>
      </c>
      <c r="Q7" s="29"/>
      <c r="R7" s="29"/>
      <c r="S7" s="31"/>
    </row>
    <row r="8" spans="1:19" ht="17.25" customHeight="1" x14ac:dyDescent="0.35">
      <c r="A8" s="25"/>
      <c r="B8" s="32"/>
      <c r="C8" s="33"/>
      <c r="D8" s="34"/>
      <c r="E8" s="137"/>
      <c r="F8" s="35"/>
      <c r="G8" s="36"/>
      <c r="H8" s="35"/>
      <c r="I8" s="37"/>
      <c r="J8" s="138" t="s">
        <v>23</v>
      </c>
      <c r="K8" s="37" t="s">
        <v>23</v>
      </c>
      <c r="L8" s="37" t="s">
        <v>24</v>
      </c>
      <c r="M8" s="139" t="s">
        <v>25</v>
      </c>
      <c r="N8" s="125"/>
      <c r="O8" s="140" t="s">
        <v>26</v>
      </c>
      <c r="P8" s="38"/>
      <c r="Q8" s="39"/>
      <c r="R8" s="39"/>
      <c r="S8" s="40"/>
    </row>
    <row r="9" spans="1:19" ht="17.25" customHeight="1" x14ac:dyDescent="0.35">
      <c r="A9" s="25"/>
      <c r="B9" s="41"/>
      <c r="C9" s="42" t="s">
        <v>27</v>
      </c>
      <c r="D9" s="43"/>
      <c r="E9" s="44" t="s">
        <v>28</v>
      </c>
      <c r="F9" s="45" t="s">
        <v>29</v>
      </c>
      <c r="G9" s="46" t="s">
        <v>30</v>
      </c>
      <c r="H9" s="45" t="s">
        <v>29</v>
      </c>
      <c r="I9" s="47" t="s">
        <v>30</v>
      </c>
      <c r="J9" s="141" t="s">
        <v>31</v>
      </c>
      <c r="K9" s="142" t="s">
        <v>31</v>
      </c>
      <c r="L9" s="143" t="s">
        <v>31</v>
      </c>
      <c r="M9" s="143" t="s">
        <v>29</v>
      </c>
      <c r="N9" s="126" t="s">
        <v>11</v>
      </c>
      <c r="O9" s="144"/>
      <c r="P9" s="48"/>
      <c r="Q9" s="25"/>
      <c r="R9" s="25"/>
      <c r="S9" s="49"/>
    </row>
    <row r="10" spans="1:19" ht="16.5" x14ac:dyDescent="0.35">
      <c r="A10" s="25"/>
      <c r="B10" s="50"/>
      <c r="C10" s="51"/>
      <c r="D10" s="52" t="s">
        <v>32</v>
      </c>
      <c r="E10" s="53">
        <f>SUM(E11:E483)</f>
        <v>524950</v>
      </c>
      <c r="F10" s="54"/>
      <c r="G10" s="55"/>
      <c r="H10" s="54"/>
      <c r="I10" s="56"/>
      <c r="J10" s="57"/>
      <c r="K10" s="57"/>
      <c r="L10" s="58">
        <f>SUM(L11:L483)</f>
        <v>78.018055555555577</v>
      </c>
      <c r="M10" s="59">
        <f>SUM(M11:M483)</f>
        <v>1872.5300000000013</v>
      </c>
      <c r="N10" s="60">
        <f t="shared" ref="N10:N261" si="0">IFERROR(E10/M10,"ー")</f>
        <v>280.34263803517149</v>
      </c>
      <c r="O10" s="145">
        <f>IFERROR(N10/$N$5,"ー")</f>
        <v>0.80097896581477568</v>
      </c>
      <c r="P10" s="61"/>
      <c r="Q10" s="62"/>
      <c r="R10" s="62"/>
      <c r="S10" s="63"/>
    </row>
    <row r="11" spans="1:19" ht="16.5" x14ac:dyDescent="0.35">
      <c r="A11" s="25"/>
      <c r="B11" s="64">
        <v>1</v>
      </c>
      <c r="C11" s="65">
        <v>45037</v>
      </c>
      <c r="D11" s="90" t="s">
        <v>75</v>
      </c>
      <c r="E11" s="66">
        <v>409</v>
      </c>
      <c r="F11" s="67">
        <v>12</v>
      </c>
      <c r="G11" s="68">
        <v>40</v>
      </c>
      <c r="H11" s="67">
        <v>17</v>
      </c>
      <c r="I11" s="69">
        <v>20</v>
      </c>
      <c r="J11" s="70">
        <f t="shared" ref="J11:J262" si="1">TIME(F11,G11,0)</f>
        <v>0.52777777777777779</v>
      </c>
      <c r="K11" s="70">
        <f t="shared" ref="K11:K262" si="2">TIME(H11,I11,0)</f>
        <v>0.72222222222222221</v>
      </c>
      <c r="L11" s="70">
        <f>IF(J11="",0,K11-J11-MAX(MIN(K11,SM!前終)-MAX(J11,SM!前始),0)-MAX(MIN(K11,SM!昼終)-MAX(J11,SM!昼始),0)-MAX(MIN(K11,SM!後終)-MAX(J11,SM!後始),0))</f>
        <v>0.1875</v>
      </c>
      <c r="M11" s="71">
        <f t="shared" ref="M11:M262" si="3">ROUND(L11*24,2)</f>
        <v>4.5</v>
      </c>
      <c r="N11" s="72">
        <f t="shared" si="0"/>
        <v>90.888888888888886</v>
      </c>
      <c r="O11" s="146">
        <f t="shared" ref="O11:O265" si="4">IFERROR(N11/$N$5,"ー")</f>
        <v>0.25968253968253968</v>
      </c>
      <c r="P11" s="73"/>
      <c r="Q11" s="74"/>
      <c r="R11" s="74"/>
      <c r="S11" s="75"/>
    </row>
    <row r="12" spans="1:19" ht="16.5" x14ac:dyDescent="0.35">
      <c r="A12" s="25"/>
      <c r="B12" s="76">
        <v>2</v>
      </c>
      <c r="C12" s="77">
        <v>45038</v>
      </c>
      <c r="D12" s="78" t="s">
        <v>76</v>
      </c>
      <c r="E12" s="79">
        <v>600</v>
      </c>
      <c r="F12" s="80">
        <v>12</v>
      </c>
      <c r="G12" s="81">
        <v>40</v>
      </c>
      <c r="H12" s="80">
        <v>14</v>
      </c>
      <c r="I12" s="82">
        <v>12</v>
      </c>
      <c r="J12" s="83">
        <f t="shared" si="1"/>
        <v>0.52777777777777779</v>
      </c>
      <c r="K12" s="83">
        <f t="shared" si="2"/>
        <v>0.59166666666666667</v>
      </c>
      <c r="L12" s="83">
        <f>IF(J12="",0,K12-J12-MAX(MIN(K12,SM!前終)-MAX(J12,SM!前始),0)-MAX(MIN(K12,SM!昼終)-MAX(J12,SM!昼始),0)-MAX(MIN(K12,SM!後終)-MAX(J12,SM!後始),0))</f>
        <v>6.3888888888888884E-2</v>
      </c>
      <c r="M12" s="84">
        <f t="shared" si="3"/>
        <v>1.53</v>
      </c>
      <c r="N12" s="85">
        <f t="shared" si="0"/>
        <v>392.15686274509801</v>
      </c>
      <c r="O12" s="146">
        <f t="shared" si="4"/>
        <v>1.1204481792717087</v>
      </c>
      <c r="P12" s="86"/>
      <c r="Q12" s="87"/>
      <c r="R12" s="87"/>
      <c r="S12" s="88"/>
    </row>
    <row r="13" spans="1:19" ht="16.5" x14ac:dyDescent="0.35">
      <c r="A13" s="25"/>
      <c r="B13" s="76">
        <v>3</v>
      </c>
      <c r="C13" s="77">
        <v>45040</v>
      </c>
      <c r="D13" s="78" t="s">
        <v>75</v>
      </c>
      <c r="E13" s="79">
        <v>495</v>
      </c>
      <c r="F13" s="80">
        <v>8</v>
      </c>
      <c r="G13" s="81">
        <v>20</v>
      </c>
      <c r="H13" s="80">
        <v>15</v>
      </c>
      <c r="I13" s="82">
        <v>0</v>
      </c>
      <c r="J13" s="83">
        <f t="shared" si="1"/>
        <v>0.34722222222222221</v>
      </c>
      <c r="K13" s="83">
        <f t="shared" si="2"/>
        <v>0.625</v>
      </c>
      <c r="L13" s="83">
        <f>IF(J13="",0,K13-J13-MAX(MIN(K13,SM!前終)-MAX(J13,SM!前始),0)-MAX(MIN(K13,SM!昼終)-MAX(J13,SM!昼始),0)-MAX(MIN(K13,SM!後終)-MAX(J13,SM!後始),0))</f>
        <v>0.24305555555555558</v>
      </c>
      <c r="M13" s="84">
        <f t="shared" si="3"/>
        <v>5.83</v>
      </c>
      <c r="N13" s="85">
        <f t="shared" si="0"/>
        <v>84.905660377358487</v>
      </c>
      <c r="O13" s="146">
        <f t="shared" si="4"/>
        <v>0.2425876010781671</v>
      </c>
      <c r="P13" s="86"/>
      <c r="Q13" s="87"/>
      <c r="R13" s="87"/>
      <c r="S13" s="88"/>
    </row>
    <row r="14" spans="1:19" ht="16.5" x14ac:dyDescent="0.35">
      <c r="A14" s="25"/>
      <c r="B14" s="76">
        <v>4</v>
      </c>
      <c r="C14" s="77">
        <v>45062</v>
      </c>
      <c r="D14" s="78" t="s">
        <v>77</v>
      </c>
      <c r="E14" s="79">
        <v>50</v>
      </c>
      <c r="F14" s="80">
        <v>14</v>
      </c>
      <c r="G14" s="81">
        <v>50</v>
      </c>
      <c r="H14" s="80">
        <v>15</v>
      </c>
      <c r="I14" s="82">
        <v>0</v>
      </c>
      <c r="J14" s="83">
        <f t="shared" si="1"/>
        <v>0.61805555555555558</v>
      </c>
      <c r="K14" s="83">
        <f t="shared" si="2"/>
        <v>0.625</v>
      </c>
      <c r="L14" s="83">
        <f>IF(J14="",0,K14-J14-MAX(MIN(K14,SM!前終)-MAX(J14,SM!前始),0)-MAX(MIN(K14,SM!昼終)-MAX(J14,SM!昼始),0)-MAX(MIN(K14,SM!後終)-MAX(J14,SM!後始),0))</f>
        <v>6.9444444444444198E-3</v>
      </c>
      <c r="M14" s="84">
        <f t="shared" si="3"/>
        <v>0.17</v>
      </c>
      <c r="N14" s="85">
        <f t="shared" si="0"/>
        <v>294.11764705882354</v>
      </c>
      <c r="O14" s="146">
        <f t="shared" si="4"/>
        <v>0.84033613445378152</v>
      </c>
      <c r="P14" s="86"/>
      <c r="Q14" s="87"/>
      <c r="R14" s="87"/>
      <c r="S14" s="88"/>
    </row>
    <row r="15" spans="1:19" ht="16.5" x14ac:dyDescent="0.35">
      <c r="A15" s="25"/>
      <c r="B15" s="76">
        <v>5</v>
      </c>
      <c r="C15" s="77">
        <v>45063</v>
      </c>
      <c r="D15" s="78" t="s">
        <v>77</v>
      </c>
      <c r="E15" s="79">
        <v>1800</v>
      </c>
      <c r="F15" s="80">
        <v>8</v>
      </c>
      <c r="G15" s="81">
        <v>20</v>
      </c>
      <c r="H15" s="80">
        <v>15</v>
      </c>
      <c r="I15" s="82">
        <v>0</v>
      </c>
      <c r="J15" s="83">
        <f t="shared" si="1"/>
        <v>0.34722222222222221</v>
      </c>
      <c r="K15" s="83">
        <f t="shared" si="2"/>
        <v>0.625</v>
      </c>
      <c r="L15" s="83">
        <f>IF(J15="",0,K15-J15-MAX(MIN(K15,SM!前終)-MAX(J15,SM!前始),0)-MAX(MIN(K15,SM!昼終)-MAX(J15,SM!昼始),0)-MAX(MIN(K15,SM!後終)-MAX(J15,SM!後始),0))</f>
        <v>0.24305555555555558</v>
      </c>
      <c r="M15" s="84">
        <f t="shared" si="3"/>
        <v>5.83</v>
      </c>
      <c r="N15" s="85">
        <f t="shared" si="0"/>
        <v>308.74785591766721</v>
      </c>
      <c r="O15" s="146">
        <f t="shared" si="4"/>
        <v>0.88213673119333491</v>
      </c>
      <c r="P15" s="86"/>
      <c r="Q15" s="87"/>
      <c r="R15" s="87"/>
      <c r="S15" s="88"/>
    </row>
    <row r="16" spans="1:19" ht="16.5" x14ac:dyDescent="0.35">
      <c r="A16" s="25"/>
      <c r="B16" s="76">
        <v>6</v>
      </c>
      <c r="C16" s="77">
        <v>45064</v>
      </c>
      <c r="D16" s="78" t="s">
        <v>77</v>
      </c>
      <c r="E16" s="79">
        <v>1050</v>
      </c>
      <c r="F16" s="80">
        <v>8</v>
      </c>
      <c r="G16" s="81">
        <v>20</v>
      </c>
      <c r="H16" s="80">
        <v>11</v>
      </c>
      <c r="I16" s="82">
        <v>50</v>
      </c>
      <c r="J16" s="83">
        <f t="shared" si="1"/>
        <v>0.34722222222222221</v>
      </c>
      <c r="K16" s="83">
        <f t="shared" si="2"/>
        <v>0.49305555555555558</v>
      </c>
      <c r="L16" s="83">
        <f>IF(J16="",0,K16-J16-MAX(MIN(K16,SM!前終)-MAX(J16,SM!前始),0)-MAX(MIN(K16,SM!昼終)-MAX(J16,SM!昼始),0)-MAX(MIN(K16,SM!後終)-MAX(J16,SM!後始),0))</f>
        <v>0.13888888888888895</v>
      </c>
      <c r="M16" s="84">
        <f t="shared" si="3"/>
        <v>3.33</v>
      </c>
      <c r="N16" s="85">
        <f t="shared" si="0"/>
        <v>315.31531531531533</v>
      </c>
      <c r="O16" s="146">
        <f t="shared" si="4"/>
        <v>0.90090090090090091</v>
      </c>
      <c r="P16" s="86"/>
      <c r="Q16" s="87"/>
      <c r="R16" s="87"/>
      <c r="S16" s="88"/>
    </row>
    <row r="17" spans="1:19" ht="16.5" x14ac:dyDescent="0.35">
      <c r="A17" s="25"/>
      <c r="B17" s="76">
        <v>7</v>
      </c>
      <c r="C17" s="77">
        <v>45071</v>
      </c>
      <c r="D17" s="78" t="s">
        <v>76</v>
      </c>
      <c r="E17" s="79">
        <v>800</v>
      </c>
      <c r="F17" s="80">
        <v>15</v>
      </c>
      <c r="G17" s="81">
        <v>10</v>
      </c>
      <c r="H17" s="80">
        <v>17</v>
      </c>
      <c r="I17" s="82">
        <v>20</v>
      </c>
      <c r="J17" s="83">
        <f t="shared" si="1"/>
        <v>0.63194444444444442</v>
      </c>
      <c r="K17" s="83">
        <f t="shared" si="2"/>
        <v>0.72222222222222221</v>
      </c>
      <c r="L17" s="83">
        <f>IF(J17="",0,K17-J17-MAX(MIN(K17,SM!前終)-MAX(J17,SM!前始),0)-MAX(MIN(K17,SM!昼終)-MAX(J17,SM!昼始),0)-MAX(MIN(K17,SM!後終)-MAX(J17,SM!後始),0))</f>
        <v>9.027777777777779E-2</v>
      </c>
      <c r="M17" s="84">
        <f t="shared" si="3"/>
        <v>2.17</v>
      </c>
      <c r="N17" s="85">
        <f t="shared" si="0"/>
        <v>368.66359447004612</v>
      </c>
      <c r="O17" s="146">
        <f t="shared" si="4"/>
        <v>1.0533245556287032</v>
      </c>
      <c r="P17" s="86"/>
      <c r="Q17" s="87"/>
      <c r="R17" s="87"/>
      <c r="S17" s="88"/>
    </row>
    <row r="18" spans="1:19" ht="16.5" x14ac:dyDescent="0.35">
      <c r="A18" s="25"/>
      <c r="B18" s="76">
        <v>8</v>
      </c>
      <c r="C18" s="77">
        <v>45072</v>
      </c>
      <c r="D18" s="78" t="s">
        <v>76</v>
      </c>
      <c r="E18" s="79">
        <v>800</v>
      </c>
      <c r="F18" s="80">
        <v>15</v>
      </c>
      <c r="G18" s="81">
        <v>10</v>
      </c>
      <c r="H18" s="80">
        <v>17</v>
      </c>
      <c r="I18" s="82">
        <v>20</v>
      </c>
      <c r="J18" s="83">
        <f t="shared" si="1"/>
        <v>0.63194444444444442</v>
      </c>
      <c r="K18" s="83">
        <f t="shared" si="2"/>
        <v>0.72222222222222221</v>
      </c>
      <c r="L18" s="83">
        <f>IF(J18="",0,K18-J18-MAX(MIN(K18,SM!前終)-MAX(J18,SM!前始),0)-MAX(MIN(K18,SM!昼終)-MAX(J18,SM!昼始),0)-MAX(MIN(K18,SM!後終)-MAX(J18,SM!後始),0))</f>
        <v>9.027777777777779E-2</v>
      </c>
      <c r="M18" s="84">
        <f t="shared" si="3"/>
        <v>2.17</v>
      </c>
      <c r="N18" s="85">
        <f t="shared" si="0"/>
        <v>368.66359447004612</v>
      </c>
      <c r="O18" s="146">
        <f t="shared" si="4"/>
        <v>1.0533245556287032</v>
      </c>
      <c r="P18" s="86"/>
      <c r="Q18" s="87"/>
      <c r="R18" s="87"/>
      <c r="S18" s="88"/>
    </row>
    <row r="19" spans="1:19" ht="16.5" x14ac:dyDescent="0.35">
      <c r="A19" s="25"/>
      <c r="B19" s="76">
        <v>9</v>
      </c>
      <c r="C19" s="77">
        <v>45075</v>
      </c>
      <c r="D19" s="78" t="s">
        <v>78</v>
      </c>
      <c r="E19" s="79">
        <v>250</v>
      </c>
      <c r="F19" s="80">
        <v>8</v>
      </c>
      <c r="G19" s="81">
        <v>50</v>
      </c>
      <c r="H19" s="80">
        <v>12</v>
      </c>
      <c r="I19" s="82">
        <v>0</v>
      </c>
      <c r="J19" s="83">
        <f t="shared" si="1"/>
        <v>0.36805555555555558</v>
      </c>
      <c r="K19" s="83">
        <f t="shared" si="2"/>
        <v>0.5</v>
      </c>
      <c r="L19" s="83">
        <f>IF(J19="",0,K19-J19-MAX(MIN(K19,SM!前終)-MAX(J19,SM!前始),0)-MAX(MIN(K19,SM!昼終)-MAX(J19,SM!昼始),0)-MAX(MIN(K19,SM!後終)-MAX(J19,SM!後始),0))</f>
        <v>0.125</v>
      </c>
      <c r="M19" s="84">
        <f t="shared" si="3"/>
        <v>3</v>
      </c>
      <c r="N19" s="85">
        <f t="shared" si="0"/>
        <v>83.333333333333329</v>
      </c>
      <c r="O19" s="146">
        <f t="shared" si="4"/>
        <v>0.23809523809523808</v>
      </c>
      <c r="P19" s="86"/>
      <c r="Q19" s="87"/>
      <c r="R19" s="87"/>
      <c r="S19" s="88"/>
    </row>
    <row r="20" spans="1:19" ht="16.5" x14ac:dyDescent="0.35">
      <c r="A20" s="25"/>
      <c r="B20" s="76">
        <v>10</v>
      </c>
      <c r="C20" s="77">
        <v>45076</v>
      </c>
      <c r="D20" s="78" t="s">
        <v>76</v>
      </c>
      <c r="E20" s="79">
        <v>900</v>
      </c>
      <c r="F20" s="80">
        <v>8</v>
      </c>
      <c r="G20" s="81">
        <v>20</v>
      </c>
      <c r="H20" s="80">
        <v>10</v>
      </c>
      <c r="I20" s="82">
        <v>48</v>
      </c>
      <c r="J20" s="83">
        <f t="shared" si="1"/>
        <v>0.34722222222222221</v>
      </c>
      <c r="K20" s="83">
        <f t="shared" si="2"/>
        <v>0.45</v>
      </c>
      <c r="L20" s="83">
        <f>IF(J20="",0,K20-J20-MAX(MIN(K20,SM!前終)-MAX(J20,SM!前始),0)-MAX(MIN(K20,SM!昼終)-MAX(J20,SM!昼始),0)-MAX(MIN(K20,SM!後終)-MAX(J20,SM!後始),0))</f>
        <v>9.5833333333333381E-2</v>
      </c>
      <c r="M20" s="84">
        <f t="shared" si="3"/>
        <v>2.2999999999999998</v>
      </c>
      <c r="N20" s="85">
        <f t="shared" si="0"/>
        <v>391.304347826087</v>
      </c>
      <c r="O20" s="146">
        <f t="shared" si="4"/>
        <v>1.1180124223602486</v>
      </c>
      <c r="P20" s="86"/>
      <c r="Q20" s="87"/>
      <c r="R20" s="87"/>
      <c r="S20" s="88"/>
    </row>
    <row r="21" spans="1:19" ht="16.5" x14ac:dyDescent="0.35">
      <c r="A21" s="25"/>
      <c r="B21" s="76">
        <v>11</v>
      </c>
      <c r="C21" s="77">
        <v>45076</v>
      </c>
      <c r="D21" s="78" t="s">
        <v>78</v>
      </c>
      <c r="E21" s="79">
        <v>335</v>
      </c>
      <c r="F21" s="80">
        <v>8</v>
      </c>
      <c r="G21" s="81">
        <v>50</v>
      </c>
      <c r="H21" s="80">
        <v>12</v>
      </c>
      <c r="I21" s="82">
        <v>0</v>
      </c>
      <c r="J21" s="83">
        <f t="shared" si="1"/>
        <v>0.36805555555555558</v>
      </c>
      <c r="K21" s="83">
        <f t="shared" si="2"/>
        <v>0.5</v>
      </c>
      <c r="L21" s="83">
        <f>IF(J21="",0,K21-J21-MAX(MIN(K21,SM!前終)-MAX(J21,SM!前始),0)-MAX(MIN(K21,SM!昼終)-MAX(J21,SM!昼始),0)-MAX(MIN(K21,SM!後終)-MAX(J21,SM!後始),0))</f>
        <v>0.125</v>
      </c>
      <c r="M21" s="84">
        <f t="shared" si="3"/>
        <v>3</v>
      </c>
      <c r="N21" s="85">
        <f t="shared" si="0"/>
        <v>111.66666666666667</v>
      </c>
      <c r="O21" s="146">
        <f t="shared" si="4"/>
        <v>0.31904761904761908</v>
      </c>
      <c r="P21" s="86"/>
      <c r="Q21" s="87"/>
      <c r="R21" s="87"/>
      <c r="S21" s="88"/>
    </row>
    <row r="22" spans="1:19" ht="16.5" x14ac:dyDescent="0.35">
      <c r="A22" s="25"/>
      <c r="B22" s="76">
        <v>12</v>
      </c>
      <c r="C22" s="77">
        <v>45077</v>
      </c>
      <c r="D22" s="78" t="s">
        <v>78</v>
      </c>
      <c r="E22" s="79">
        <v>300</v>
      </c>
      <c r="F22" s="80">
        <v>8</v>
      </c>
      <c r="G22" s="81">
        <v>50</v>
      </c>
      <c r="H22" s="80">
        <v>12</v>
      </c>
      <c r="I22" s="82">
        <v>0</v>
      </c>
      <c r="J22" s="83">
        <f t="shared" si="1"/>
        <v>0.36805555555555558</v>
      </c>
      <c r="K22" s="83">
        <f t="shared" si="2"/>
        <v>0.5</v>
      </c>
      <c r="L22" s="83">
        <f>IF(J22="",0,K22-J22-MAX(MIN(K22,SM!前終)-MAX(J22,SM!前始),0)-MAX(MIN(K22,SM!昼終)-MAX(J22,SM!昼始),0)-MAX(MIN(K22,SM!後終)-MAX(J22,SM!後始),0))</f>
        <v>0.125</v>
      </c>
      <c r="M22" s="84">
        <f t="shared" si="3"/>
        <v>3</v>
      </c>
      <c r="N22" s="85">
        <f t="shared" si="0"/>
        <v>100</v>
      </c>
      <c r="O22" s="146">
        <f t="shared" si="4"/>
        <v>0.2857142857142857</v>
      </c>
      <c r="P22" s="86"/>
      <c r="Q22" s="87"/>
      <c r="R22" s="87"/>
      <c r="S22" s="88"/>
    </row>
    <row r="23" spans="1:19" ht="16.5" x14ac:dyDescent="0.35">
      <c r="A23" s="25"/>
      <c r="B23" s="76">
        <v>13</v>
      </c>
      <c r="C23" s="77">
        <v>45078</v>
      </c>
      <c r="D23" s="78" t="s">
        <v>78</v>
      </c>
      <c r="E23" s="79">
        <v>245</v>
      </c>
      <c r="F23" s="80">
        <v>8</v>
      </c>
      <c r="G23" s="81">
        <v>50</v>
      </c>
      <c r="H23" s="80">
        <v>12</v>
      </c>
      <c r="I23" s="82">
        <v>0</v>
      </c>
      <c r="J23" s="83">
        <f t="shared" si="1"/>
        <v>0.36805555555555558</v>
      </c>
      <c r="K23" s="83">
        <f t="shared" si="2"/>
        <v>0.5</v>
      </c>
      <c r="L23" s="83">
        <f>IF(J23="",0,K23-J23-MAX(MIN(K23,SM!前終)-MAX(J23,SM!前始),0)-MAX(MIN(K23,SM!昼終)-MAX(J23,SM!昼始),0)-MAX(MIN(K23,SM!後終)-MAX(J23,SM!後始),0))</f>
        <v>0.125</v>
      </c>
      <c r="M23" s="84">
        <f t="shared" si="3"/>
        <v>3</v>
      </c>
      <c r="N23" s="85">
        <f t="shared" si="0"/>
        <v>81.666666666666671</v>
      </c>
      <c r="O23" s="146">
        <f t="shared" si="4"/>
        <v>0.23333333333333334</v>
      </c>
      <c r="P23" s="86"/>
      <c r="Q23" s="87"/>
      <c r="R23" s="87"/>
      <c r="S23" s="88"/>
    </row>
    <row r="24" spans="1:19" ht="16.5" x14ac:dyDescent="0.35">
      <c r="A24" s="25"/>
      <c r="B24" s="76">
        <v>14</v>
      </c>
      <c r="C24" s="77">
        <v>45078</v>
      </c>
      <c r="D24" s="78" t="s">
        <v>76</v>
      </c>
      <c r="E24" s="79">
        <v>700</v>
      </c>
      <c r="F24" s="80">
        <v>15</v>
      </c>
      <c r="G24" s="81">
        <v>10</v>
      </c>
      <c r="H24" s="80">
        <v>17</v>
      </c>
      <c r="I24" s="82">
        <v>20</v>
      </c>
      <c r="J24" s="83">
        <f t="shared" si="1"/>
        <v>0.63194444444444442</v>
      </c>
      <c r="K24" s="83">
        <f t="shared" si="2"/>
        <v>0.72222222222222221</v>
      </c>
      <c r="L24" s="83">
        <f>IF(J24="",0,K24-J24-MAX(MIN(K24,SM!前終)-MAX(J24,SM!前始),0)-MAX(MIN(K24,SM!昼終)-MAX(J24,SM!昼始),0)-MAX(MIN(K24,SM!後終)-MAX(J24,SM!後始),0))</f>
        <v>9.027777777777779E-2</v>
      </c>
      <c r="M24" s="84">
        <f t="shared" si="3"/>
        <v>2.17</v>
      </c>
      <c r="N24" s="85">
        <f t="shared" si="0"/>
        <v>322.58064516129031</v>
      </c>
      <c r="O24" s="146">
        <f t="shared" si="4"/>
        <v>0.92165898617511521</v>
      </c>
      <c r="P24" s="86"/>
      <c r="Q24" s="87"/>
      <c r="R24" s="87"/>
      <c r="S24" s="88"/>
    </row>
    <row r="25" spans="1:19" ht="16.5" x14ac:dyDescent="0.35">
      <c r="A25" s="25"/>
      <c r="B25" s="76">
        <v>15</v>
      </c>
      <c r="C25" s="77">
        <v>45079</v>
      </c>
      <c r="D25" s="78" t="s">
        <v>78</v>
      </c>
      <c r="E25" s="79">
        <v>314</v>
      </c>
      <c r="F25" s="80">
        <v>8</v>
      </c>
      <c r="G25" s="81">
        <v>50</v>
      </c>
      <c r="H25" s="80">
        <v>12</v>
      </c>
      <c r="I25" s="82">
        <v>0</v>
      </c>
      <c r="J25" s="83">
        <f t="shared" si="1"/>
        <v>0.36805555555555558</v>
      </c>
      <c r="K25" s="83">
        <f t="shared" si="2"/>
        <v>0.5</v>
      </c>
      <c r="L25" s="83">
        <f>IF(J25="",0,K25-J25-MAX(MIN(K25,SM!前終)-MAX(J25,SM!前始),0)-MAX(MIN(K25,SM!昼終)-MAX(J25,SM!昼始),0)-MAX(MIN(K25,SM!後終)-MAX(J25,SM!後始),0))</f>
        <v>0.125</v>
      </c>
      <c r="M25" s="84">
        <f t="shared" si="3"/>
        <v>3</v>
      </c>
      <c r="N25" s="85">
        <f t="shared" si="0"/>
        <v>104.66666666666667</v>
      </c>
      <c r="O25" s="146">
        <f t="shared" si="4"/>
        <v>0.29904761904761906</v>
      </c>
      <c r="P25" s="86"/>
      <c r="Q25" s="87"/>
      <c r="R25" s="87"/>
      <c r="S25" s="88"/>
    </row>
    <row r="26" spans="1:19" ht="16.5" x14ac:dyDescent="0.35">
      <c r="A26" s="25"/>
      <c r="B26" s="76">
        <v>16</v>
      </c>
      <c r="C26" s="77">
        <v>45082</v>
      </c>
      <c r="D26" s="78" t="s">
        <v>78</v>
      </c>
      <c r="E26" s="79">
        <v>383</v>
      </c>
      <c r="F26" s="80">
        <v>8</v>
      </c>
      <c r="G26" s="81">
        <v>50</v>
      </c>
      <c r="H26" s="80">
        <v>12</v>
      </c>
      <c r="I26" s="82">
        <v>0</v>
      </c>
      <c r="J26" s="83">
        <f t="shared" si="1"/>
        <v>0.36805555555555558</v>
      </c>
      <c r="K26" s="83">
        <f t="shared" si="2"/>
        <v>0.5</v>
      </c>
      <c r="L26" s="83">
        <f>IF(J26="",0,K26-J26-MAX(MIN(K26,SM!前終)-MAX(J26,SM!前始),0)-MAX(MIN(K26,SM!昼終)-MAX(J26,SM!昼始),0)-MAX(MIN(K26,SM!後終)-MAX(J26,SM!後始),0))</f>
        <v>0.125</v>
      </c>
      <c r="M26" s="84">
        <f t="shared" si="3"/>
        <v>3</v>
      </c>
      <c r="N26" s="85">
        <f t="shared" si="0"/>
        <v>127.66666666666667</v>
      </c>
      <c r="O26" s="146">
        <f t="shared" si="4"/>
        <v>0.36476190476190479</v>
      </c>
      <c r="P26" s="86"/>
      <c r="Q26" s="87"/>
      <c r="R26" s="87"/>
      <c r="S26" s="88"/>
    </row>
    <row r="27" spans="1:19" ht="16.5" x14ac:dyDescent="0.35">
      <c r="A27" s="25"/>
      <c r="B27" s="76">
        <v>17</v>
      </c>
      <c r="C27" s="77">
        <v>45083</v>
      </c>
      <c r="D27" s="78" t="s">
        <v>78</v>
      </c>
      <c r="E27" s="79">
        <v>405</v>
      </c>
      <c r="F27" s="80">
        <v>8</v>
      </c>
      <c r="G27" s="81">
        <v>50</v>
      </c>
      <c r="H27" s="80">
        <v>12</v>
      </c>
      <c r="I27" s="82">
        <v>0</v>
      </c>
      <c r="J27" s="83">
        <f t="shared" si="1"/>
        <v>0.36805555555555558</v>
      </c>
      <c r="K27" s="83">
        <f t="shared" si="2"/>
        <v>0.5</v>
      </c>
      <c r="L27" s="83">
        <f>IF(J27="",0,K27-J27-MAX(MIN(K27,SM!前終)-MAX(J27,SM!前始),0)-MAX(MIN(K27,SM!昼終)-MAX(J27,SM!昼始),0)-MAX(MIN(K27,SM!後終)-MAX(J27,SM!後始),0))</f>
        <v>0.125</v>
      </c>
      <c r="M27" s="84">
        <f t="shared" si="3"/>
        <v>3</v>
      </c>
      <c r="N27" s="85">
        <f t="shared" si="0"/>
        <v>135</v>
      </c>
      <c r="O27" s="146">
        <f t="shared" si="4"/>
        <v>0.38571428571428573</v>
      </c>
      <c r="P27" s="86"/>
      <c r="Q27" s="87"/>
      <c r="R27" s="87"/>
      <c r="S27" s="88"/>
    </row>
    <row r="28" spans="1:19" ht="16.5" x14ac:dyDescent="0.35">
      <c r="A28" s="25"/>
      <c r="B28" s="76">
        <v>18</v>
      </c>
      <c r="C28" s="77">
        <v>45083</v>
      </c>
      <c r="D28" s="78" t="s">
        <v>76</v>
      </c>
      <c r="E28" s="79">
        <v>1350</v>
      </c>
      <c r="F28" s="80">
        <v>8</v>
      </c>
      <c r="G28" s="81">
        <v>20</v>
      </c>
      <c r="H28" s="80">
        <v>12</v>
      </c>
      <c r="I28" s="82">
        <v>0</v>
      </c>
      <c r="J28" s="83">
        <f t="shared" si="1"/>
        <v>0.34722222222222221</v>
      </c>
      <c r="K28" s="83">
        <f t="shared" si="2"/>
        <v>0.5</v>
      </c>
      <c r="L28" s="83">
        <f>IF(J28="",0,K28-J28-MAX(MIN(K28,SM!前終)-MAX(J28,SM!前始),0)-MAX(MIN(K28,SM!昼終)-MAX(J28,SM!昼始),0)-MAX(MIN(K28,SM!後終)-MAX(J28,SM!後始),0))</f>
        <v>0.14583333333333337</v>
      </c>
      <c r="M28" s="84">
        <f t="shared" si="3"/>
        <v>3.5</v>
      </c>
      <c r="N28" s="85">
        <f t="shared" si="0"/>
        <v>385.71428571428572</v>
      </c>
      <c r="O28" s="146">
        <f t="shared" si="4"/>
        <v>1.1020408163265307</v>
      </c>
      <c r="P28" s="86"/>
      <c r="Q28" s="87"/>
      <c r="R28" s="87"/>
      <c r="S28" s="88"/>
    </row>
    <row r="29" spans="1:19" ht="16.5" x14ac:dyDescent="0.35">
      <c r="A29" s="25"/>
      <c r="B29" s="76">
        <v>19</v>
      </c>
      <c r="C29" s="77">
        <v>45083</v>
      </c>
      <c r="D29" s="78" t="s">
        <v>76</v>
      </c>
      <c r="E29" s="79">
        <v>350</v>
      </c>
      <c r="F29" s="80">
        <v>15</v>
      </c>
      <c r="G29" s="81">
        <v>10</v>
      </c>
      <c r="H29" s="80">
        <v>16</v>
      </c>
      <c r="I29" s="82">
        <v>5</v>
      </c>
      <c r="J29" s="83">
        <f t="shared" si="1"/>
        <v>0.63194444444444442</v>
      </c>
      <c r="K29" s="83">
        <f t="shared" si="2"/>
        <v>0.67013888888888884</v>
      </c>
      <c r="L29" s="83">
        <f>IF(J29="",0,K29-J29-MAX(MIN(K29,SM!前終)-MAX(J29,SM!前始),0)-MAX(MIN(K29,SM!昼終)-MAX(J29,SM!昼始),0)-MAX(MIN(K29,SM!後終)-MAX(J29,SM!後始),0))</f>
        <v>3.819444444444442E-2</v>
      </c>
      <c r="M29" s="84">
        <f t="shared" si="3"/>
        <v>0.92</v>
      </c>
      <c r="N29" s="85">
        <f t="shared" si="0"/>
        <v>380.43478260869563</v>
      </c>
      <c r="O29" s="146">
        <f t="shared" si="4"/>
        <v>1.0869565217391304</v>
      </c>
      <c r="P29" s="86"/>
      <c r="Q29" s="87"/>
      <c r="R29" s="87"/>
      <c r="S29" s="88"/>
    </row>
    <row r="30" spans="1:19" ht="16.5" x14ac:dyDescent="0.35">
      <c r="A30" s="25"/>
      <c r="B30" s="76">
        <v>20</v>
      </c>
      <c r="C30" s="77">
        <v>45084</v>
      </c>
      <c r="D30" s="78" t="s">
        <v>78</v>
      </c>
      <c r="E30" s="79">
        <v>385</v>
      </c>
      <c r="F30" s="80">
        <v>8</v>
      </c>
      <c r="G30" s="81">
        <v>50</v>
      </c>
      <c r="H30" s="80">
        <v>12</v>
      </c>
      <c r="I30" s="82">
        <v>0</v>
      </c>
      <c r="J30" s="83">
        <f t="shared" si="1"/>
        <v>0.36805555555555558</v>
      </c>
      <c r="K30" s="83">
        <f t="shared" si="2"/>
        <v>0.5</v>
      </c>
      <c r="L30" s="83">
        <f>IF(J30="",0,K30-J30-MAX(MIN(K30,SM!前終)-MAX(J30,SM!前始),0)-MAX(MIN(K30,SM!昼終)-MAX(J30,SM!昼始),0)-MAX(MIN(K30,SM!後終)-MAX(J30,SM!後始),0))</f>
        <v>0.125</v>
      </c>
      <c r="M30" s="84">
        <f t="shared" si="3"/>
        <v>3</v>
      </c>
      <c r="N30" s="85">
        <f t="shared" si="0"/>
        <v>128.33333333333334</v>
      </c>
      <c r="O30" s="146">
        <f t="shared" si="4"/>
        <v>0.3666666666666667</v>
      </c>
      <c r="P30" s="86"/>
      <c r="Q30" s="87"/>
      <c r="R30" s="87"/>
      <c r="S30" s="88"/>
    </row>
    <row r="31" spans="1:19" ht="16.5" x14ac:dyDescent="0.35">
      <c r="A31" s="25"/>
      <c r="B31" s="76">
        <v>21</v>
      </c>
      <c r="C31" s="77">
        <v>45086</v>
      </c>
      <c r="D31" s="78" t="s">
        <v>78</v>
      </c>
      <c r="E31" s="79">
        <v>310</v>
      </c>
      <c r="F31" s="80">
        <v>8</v>
      </c>
      <c r="G31" s="81">
        <v>50</v>
      </c>
      <c r="H31" s="80">
        <v>12</v>
      </c>
      <c r="I31" s="82">
        <v>0</v>
      </c>
      <c r="J31" s="83">
        <f t="shared" si="1"/>
        <v>0.36805555555555558</v>
      </c>
      <c r="K31" s="83">
        <f t="shared" si="2"/>
        <v>0.5</v>
      </c>
      <c r="L31" s="83">
        <f>IF(J31="",0,K31-J31-MAX(MIN(K31,SM!前終)-MAX(J31,SM!前始),0)-MAX(MIN(K31,SM!昼終)-MAX(J31,SM!昼始),0)-MAX(MIN(K31,SM!後終)-MAX(J31,SM!後始),0))</f>
        <v>0.125</v>
      </c>
      <c r="M31" s="84">
        <f t="shared" si="3"/>
        <v>3</v>
      </c>
      <c r="N31" s="85">
        <f t="shared" si="0"/>
        <v>103.33333333333333</v>
      </c>
      <c r="O31" s="146">
        <f t="shared" si="4"/>
        <v>0.29523809523809524</v>
      </c>
      <c r="P31" s="86"/>
      <c r="Q31" s="87"/>
      <c r="R31" s="87"/>
      <c r="S31" s="88"/>
    </row>
    <row r="32" spans="1:19" ht="16.5" x14ac:dyDescent="0.35">
      <c r="A32" s="25"/>
      <c r="B32" s="76">
        <v>22</v>
      </c>
      <c r="C32" s="77">
        <v>45089</v>
      </c>
      <c r="D32" s="78" t="s">
        <v>78</v>
      </c>
      <c r="E32" s="79">
        <v>312</v>
      </c>
      <c r="F32" s="80">
        <v>8</v>
      </c>
      <c r="G32" s="81">
        <v>50</v>
      </c>
      <c r="H32" s="80">
        <v>12</v>
      </c>
      <c r="I32" s="82">
        <v>0</v>
      </c>
      <c r="J32" s="83">
        <f t="shared" si="1"/>
        <v>0.36805555555555558</v>
      </c>
      <c r="K32" s="83">
        <f t="shared" si="2"/>
        <v>0.5</v>
      </c>
      <c r="L32" s="83">
        <f>IF(J32="",0,K32-J32-MAX(MIN(K32,SM!前終)-MAX(J32,SM!前始),0)-MAX(MIN(K32,SM!昼終)-MAX(J32,SM!昼始),0)-MAX(MIN(K32,SM!後終)-MAX(J32,SM!後始),0))</f>
        <v>0.125</v>
      </c>
      <c r="M32" s="84">
        <f t="shared" si="3"/>
        <v>3</v>
      </c>
      <c r="N32" s="85">
        <f t="shared" si="0"/>
        <v>104</v>
      </c>
      <c r="O32" s="146">
        <f t="shared" si="4"/>
        <v>0.29714285714285715</v>
      </c>
      <c r="P32" s="86"/>
      <c r="Q32" s="87"/>
      <c r="R32" s="87"/>
      <c r="S32" s="88"/>
    </row>
    <row r="33" spans="1:19" ht="16.5" x14ac:dyDescent="0.35">
      <c r="A33" s="25"/>
      <c r="B33" s="76">
        <v>23</v>
      </c>
      <c r="C33" s="77">
        <v>45092</v>
      </c>
      <c r="D33" s="78" t="s">
        <v>76</v>
      </c>
      <c r="E33" s="79">
        <v>600</v>
      </c>
      <c r="F33" s="80">
        <v>15</v>
      </c>
      <c r="G33" s="81">
        <v>30</v>
      </c>
      <c r="H33" s="80">
        <v>17</v>
      </c>
      <c r="I33" s="82">
        <v>10</v>
      </c>
      <c r="J33" s="83">
        <f t="shared" si="1"/>
        <v>0.64583333333333337</v>
      </c>
      <c r="K33" s="83">
        <f t="shared" si="2"/>
        <v>0.71527777777777779</v>
      </c>
      <c r="L33" s="83">
        <f>IF(J33="",0,K33-J33-MAX(MIN(K33,SM!前終)-MAX(J33,SM!前始),0)-MAX(MIN(K33,SM!昼終)-MAX(J33,SM!昼始),0)-MAX(MIN(K33,SM!後終)-MAX(J33,SM!後始),0))</f>
        <v>6.944444444444442E-2</v>
      </c>
      <c r="M33" s="84">
        <f t="shared" si="3"/>
        <v>1.67</v>
      </c>
      <c r="N33" s="85">
        <f t="shared" si="0"/>
        <v>359.28143712574854</v>
      </c>
      <c r="O33" s="146">
        <f t="shared" si="4"/>
        <v>1.0265183917878529</v>
      </c>
      <c r="P33" s="86"/>
      <c r="Q33" s="87"/>
      <c r="R33" s="87"/>
      <c r="S33" s="88"/>
    </row>
    <row r="34" spans="1:19" ht="16.5" x14ac:dyDescent="0.35">
      <c r="A34" s="25"/>
      <c r="B34" s="76">
        <v>24</v>
      </c>
      <c r="C34" s="77">
        <v>45090</v>
      </c>
      <c r="D34" s="78" t="s">
        <v>79</v>
      </c>
      <c r="E34" s="79">
        <v>600</v>
      </c>
      <c r="F34" s="80">
        <v>10</v>
      </c>
      <c r="G34" s="81">
        <v>10</v>
      </c>
      <c r="H34" s="80">
        <v>12</v>
      </c>
      <c r="I34" s="82">
        <v>0</v>
      </c>
      <c r="J34" s="83">
        <f t="shared" si="1"/>
        <v>0.4236111111111111</v>
      </c>
      <c r="K34" s="83">
        <f t="shared" si="2"/>
        <v>0.5</v>
      </c>
      <c r="L34" s="83">
        <f>IF(J34="",0,K34-J34-MAX(MIN(K34,SM!前終)-MAX(J34,SM!前始),0)-MAX(MIN(K34,SM!昼終)-MAX(J34,SM!昼始),0)-MAX(MIN(K34,SM!後終)-MAX(J34,SM!後始),0))</f>
        <v>7.6388888888888895E-2</v>
      </c>
      <c r="M34" s="84">
        <f t="shared" si="3"/>
        <v>1.83</v>
      </c>
      <c r="N34" s="85">
        <f t="shared" si="0"/>
        <v>327.86885245901635</v>
      </c>
      <c r="O34" s="146">
        <f t="shared" si="4"/>
        <v>0.93676814988290391</v>
      </c>
      <c r="P34" s="86"/>
      <c r="Q34" s="87"/>
      <c r="R34" s="87"/>
      <c r="S34" s="88"/>
    </row>
    <row r="35" spans="1:19" ht="16.5" x14ac:dyDescent="0.35">
      <c r="A35" s="25"/>
      <c r="B35" s="76">
        <v>25</v>
      </c>
      <c r="C35" s="77">
        <v>45091</v>
      </c>
      <c r="D35" s="78" t="s">
        <v>79</v>
      </c>
      <c r="E35" s="79">
        <v>900</v>
      </c>
      <c r="F35" s="80">
        <v>8</v>
      </c>
      <c r="G35" s="81">
        <v>55</v>
      </c>
      <c r="H35" s="80">
        <v>12</v>
      </c>
      <c r="I35" s="82">
        <v>0</v>
      </c>
      <c r="J35" s="83">
        <f t="shared" si="1"/>
        <v>0.37152777777777779</v>
      </c>
      <c r="K35" s="83">
        <f t="shared" si="2"/>
        <v>0.5</v>
      </c>
      <c r="L35" s="83">
        <f>IF(J35="",0,K35-J35-MAX(MIN(K35,SM!前終)-MAX(J35,SM!前始),0)-MAX(MIN(K35,SM!昼終)-MAX(J35,SM!昼始),0)-MAX(MIN(K35,SM!後終)-MAX(J35,SM!後始),0))</f>
        <v>0.12152777777777779</v>
      </c>
      <c r="M35" s="84">
        <f t="shared" si="3"/>
        <v>2.92</v>
      </c>
      <c r="N35" s="85">
        <f t="shared" si="0"/>
        <v>308.21917808219177</v>
      </c>
      <c r="O35" s="146">
        <f t="shared" si="4"/>
        <v>0.88062622309197647</v>
      </c>
      <c r="P35" s="86"/>
      <c r="Q35" s="87"/>
      <c r="R35" s="87"/>
      <c r="S35" s="88"/>
    </row>
    <row r="36" spans="1:19" ht="16.5" x14ac:dyDescent="0.35">
      <c r="A36" s="25"/>
      <c r="B36" s="76">
        <v>26</v>
      </c>
      <c r="C36" s="77">
        <v>45094</v>
      </c>
      <c r="D36" s="78" t="s">
        <v>77</v>
      </c>
      <c r="E36" s="79">
        <v>100</v>
      </c>
      <c r="F36" s="80">
        <v>10</v>
      </c>
      <c r="G36" s="81">
        <v>50</v>
      </c>
      <c r="H36" s="80">
        <v>11</v>
      </c>
      <c r="I36" s="82">
        <v>10</v>
      </c>
      <c r="J36" s="83">
        <f t="shared" si="1"/>
        <v>0.4513888888888889</v>
      </c>
      <c r="K36" s="83">
        <f t="shared" si="2"/>
        <v>0.46527777777777779</v>
      </c>
      <c r="L36" s="83">
        <f>IF(J36="",0,K36-J36-MAX(MIN(K36,SM!前終)-MAX(J36,SM!前始),0)-MAX(MIN(K36,SM!昼終)-MAX(J36,SM!昼始),0)-MAX(MIN(K36,SM!後終)-MAX(J36,SM!後始),0))</f>
        <v>1.3888888888888895E-2</v>
      </c>
      <c r="M36" s="84">
        <f t="shared" si="3"/>
        <v>0.33</v>
      </c>
      <c r="N36" s="85">
        <f t="shared" si="0"/>
        <v>303.030303030303</v>
      </c>
      <c r="O36" s="146">
        <f t="shared" si="4"/>
        <v>0.86580086580086568</v>
      </c>
      <c r="P36" s="86"/>
      <c r="Q36" s="87"/>
      <c r="R36" s="87"/>
      <c r="S36" s="88"/>
    </row>
    <row r="37" spans="1:19" ht="16.5" x14ac:dyDescent="0.35">
      <c r="A37" s="25"/>
      <c r="B37" s="76">
        <v>27</v>
      </c>
      <c r="C37" s="77">
        <v>45097</v>
      </c>
      <c r="D37" s="78" t="s">
        <v>77</v>
      </c>
      <c r="E37" s="79">
        <v>1100</v>
      </c>
      <c r="F37" s="80">
        <v>8</v>
      </c>
      <c r="G37" s="81">
        <v>20</v>
      </c>
      <c r="H37" s="80">
        <v>12</v>
      </c>
      <c r="I37" s="82">
        <v>0</v>
      </c>
      <c r="J37" s="83">
        <f t="shared" si="1"/>
        <v>0.34722222222222221</v>
      </c>
      <c r="K37" s="83">
        <f t="shared" si="2"/>
        <v>0.5</v>
      </c>
      <c r="L37" s="83">
        <f>IF(J37="",0,K37-J37-MAX(MIN(K37,SM!前終)-MAX(J37,SM!前始),0)-MAX(MIN(K37,SM!昼終)-MAX(J37,SM!昼始),0)-MAX(MIN(K37,SM!後終)-MAX(J37,SM!後始),0))</f>
        <v>0.14583333333333337</v>
      </c>
      <c r="M37" s="84">
        <f t="shared" si="3"/>
        <v>3.5</v>
      </c>
      <c r="N37" s="85">
        <f t="shared" si="0"/>
        <v>314.28571428571428</v>
      </c>
      <c r="O37" s="146">
        <f t="shared" si="4"/>
        <v>0.89795918367346939</v>
      </c>
      <c r="P37" s="86"/>
      <c r="Q37" s="87"/>
      <c r="R37" s="87"/>
      <c r="S37" s="88"/>
    </row>
    <row r="38" spans="1:19" ht="16.5" x14ac:dyDescent="0.35">
      <c r="A38" s="25"/>
      <c r="B38" s="76">
        <v>28</v>
      </c>
      <c r="C38" s="77">
        <v>45098</v>
      </c>
      <c r="D38" s="78" t="s">
        <v>80</v>
      </c>
      <c r="E38" s="79">
        <v>1588</v>
      </c>
      <c r="F38" s="80">
        <v>12</v>
      </c>
      <c r="G38" s="81">
        <v>40</v>
      </c>
      <c r="H38" s="80">
        <v>17</v>
      </c>
      <c r="I38" s="82">
        <v>20</v>
      </c>
      <c r="J38" s="83">
        <f t="shared" si="1"/>
        <v>0.52777777777777779</v>
      </c>
      <c r="K38" s="83">
        <f t="shared" si="2"/>
        <v>0.72222222222222221</v>
      </c>
      <c r="L38" s="83">
        <f>IF(J38="",0,K38-J38-MAX(MIN(K38,SM!前終)-MAX(J38,SM!前始),0)-MAX(MIN(K38,SM!昼終)-MAX(J38,SM!昼始),0)-MAX(MIN(K38,SM!後終)-MAX(J38,SM!後始),0))</f>
        <v>0.1875</v>
      </c>
      <c r="M38" s="84">
        <f t="shared" si="3"/>
        <v>4.5</v>
      </c>
      <c r="N38" s="85">
        <f t="shared" si="0"/>
        <v>352.88888888888891</v>
      </c>
      <c r="O38" s="146">
        <f t="shared" si="4"/>
        <v>1.0082539682539684</v>
      </c>
      <c r="P38" s="86"/>
      <c r="Q38" s="87"/>
      <c r="R38" s="87"/>
      <c r="S38" s="88"/>
    </row>
    <row r="39" spans="1:19" ht="16.5" x14ac:dyDescent="0.35">
      <c r="A39" s="25"/>
      <c r="B39" s="76">
        <v>29</v>
      </c>
      <c r="C39" s="77">
        <v>45103</v>
      </c>
      <c r="D39" s="78" t="s">
        <v>80</v>
      </c>
      <c r="E39" s="79">
        <v>200</v>
      </c>
      <c r="F39" s="80">
        <v>16</v>
      </c>
      <c r="G39" s="81">
        <v>40</v>
      </c>
      <c r="H39" s="80">
        <v>17</v>
      </c>
      <c r="I39" s="82">
        <v>20</v>
      </c>
      <c r="J39" s="83">
        <f t="shared" si="1"/>
        <v>0.69444444444444442</v>
      </c>
      <c r="K39" s="83">
        <f t="shared" si="2"/>
        <v>0.72222222222222221</v>
      </c>
      <c r="L39" s="83">
        <f>IF(J39="",0,K39-J39-MAX(MIN(K39,SM!前終)-MAX(J39,SM!前始),0)-MAX(MIN(K39,SM!昼終)-MAX(J39,SM!昼始),0)-MAX(MIN(K39,SM!後終)-MAX(J39,SM!後始),0))</f>
        <v>2.777777777777779E-2</v>
      </c>
      <c r="M39" s="84">
        <f t="shared" si="3"/>
        <v>0.67</v>
      </c>
      <c r="N39" s="85">
        <f t="shared" si="0"/>
        <v>298.50746268656712</v>
      </c>
      <c r="O39" s="146">
        <f t="shared" si="4"/>
        <v>0.85287846481876317</v>
      </c>
      <c r="P39" s="86"/>
      <c r="Q39" s="87"/>
      <c r="R39" s="87"/>
      <c r="S39" s="88"/>
    </row>
    <row r="40" spans="1:19" ht="16.5" x14ac:dyDescent="0.35">
      <c r="A40" s="25"/>
      <c r="B40" s="76">
        <v>30</v>
      </c>
      <c r="C40" s="89">
        <v>45104</v>
      </c>
      <c r="D40" s="90" t="s">
        <v>80</v>
      </c>
      <c r="E40" s="91">
        <v>530</v>
      </c>
      <c r="F40" s="92">
        <v>14</v>
      </c>
      <c r="G40" s="93">
        <v>40</v>
      </c>
      <c r="H40" s="92">
        <v>16</v>
      </c>
      <c r="I40" s="94">
        <v>20</v>
      </c>
      <c r="J40" s="95">
        <f t="shared" si="1"/>
        <v>0.61111111111111116</v>
      </c>
      <c r="K40" s="95">
        <f t="shared" si="2"/>
        <v>0.68055555555555558</v>
      </c>
      <c r="L40" s="95">
        <f>IF(J40="",0,K40-J40-MAX(MIN(K40,SM!前終)-MAX(J40,SM!前始),0)-MAX(MIN(K40,SM!昼終)-MAX(J40,SM!昼始),0)-MAX(MIN(K40,SM!後終)-MAX(J40,SM!後始),0))</f>
        <v>6.25E-2</v>
      </c>
      <c r="M40" s="84">
        <f t="shared" si="3"/>
        <v>1.5</v>
      </c>
      <c r="N40" s="85">
        <f t="shared" si="0"/>
        <v>353.33333333333331</v>
      </c>
      <c r="O40" s="146">
        <f t="shared" si="4"/>
        <v>1.0095238095238095</v>
      </c>
      <c r="P40" s="86"/>
      <c r="Q40" s="87"/>
      <c r="R40" s="87"/>
      <c r="S40" s="88"/>
    </row>
    <row r="41" spans="1:19" ht="16.5" x14ac:dyDescent="0.35">
      <c r="A41" s="25"/>
      <c r="B41" s="76">
        <v>31</v>
      </c>
      <c r="C41" s="89">
        <v>45104</v>
      </c>
      <c r="D41" s="90" t="s">
        <v>76</v>
      </c>
      <c r="E41" s="91">
        <v>170</v>
      </c>
      <c r="F41" s="92">
        <v>16</v>
      </c>
      <c r="G41" s="93">
        <v>10</v>
      </c>
      <c r="H41" s="92">
        <v>16</v>
      </c>
      <c r="I41" s="94">
        <v>50</v>
      </c>
      <c r="J41" s="95">
        <f t="shared" si="1"/>
        <v>0.67361111111111116</v>
      </c>
      <c r="K41" s="95">
        <f t="shared" si="2"/>
        <v>0.70138888888888884</v>
      </c>
      <c r="L41" s="95">
        <f>IF(J41="",0,K41-J41-MAX(MIN(K41,SM!前終)-MAX(J41,SM!前始),0)-MAX(MIN(K41,SM!昼終)-MAX(J41,SM!昼始),0)-MAX(MIN(K41,SM!後終)-MAX(J41,SM!後始),0))</f>
        <v>2.7777777777777679E-2</v>
      </c>
      <c r="M41" s="84">
        <f t="shared" si="3"/>
        <v>0.67</v>
      </c>
      <c r="N41" s="85">
        <f t="shared" si="0"/>
        <v>253.73134328358208</v>
      </c>
      <c r="O41" s="146">
        <f t="shared" si="4"/>
        <v>0.72494669509594878</v>
      </c>
      <c r="P41" s="86"/>
      <c r="Q41" s="87"/>
      <c r="R41" s="87"/>
      <c r="S41" s="88"/>
    </row>
    <row r="42" spans="1:19" ht="16.5" x14ac:dyDescent="0.35">
      <c r="A42" s="25"/>
      <c r="B42" s="76">
        <v>32</v>
      </c>
      <c r="C42" s="89">
        <v>45105</v>
      </c>
      <c r="D42" s="90" t="s">
        <v>76</v>
      </c>
      <c r="E42" s="91">
        <v>1750</v>
      </c>
      <c r="F42" s="92">
        <v>12</v>
      </c>
      <c r="G42" s="93">
        <v>40</v>
      </c>
      <c r="H42" s="92">
        <v>17</v>
      </c>
      <c r="I42" s="94">
        <v>20</v>
      </c>
      <c r="J42" s="95">
        <f t="shared" si="1"/>
        <v>0.52777777777777779</v>
      </c>
      <c r="K42" s="95">
        <f t="shared" si="2"/>
        <v>0.72222222222222221</v>
      </c>
      <c r="L42" s="95">
        <f>IF(J42="",0,K42-J42-MAX(MIN(K42,SM!前終)-MAX(J42,SM!前始),0)-MAX(MIN(K42,SM!昼終)-MAX(J42,SM!昼始),0)-MAX(MIN(K42,SM!後終)-MAX(J42,SM!後始),0))</f>
        <v>0.1875</v>
      </c>
      <c r="M42" s="84">
        <f t="shared" si="3"/>
        <v>4.5</v>
      </c>
      <c r="N42" s="85">
        <f t="shared" si="0"/>
        <v>388.88888888888891</v>
      </c>
      <c r="O42" s="146">
        <f t="shared" si="4"/>
        <v>1.1111111111111112</v>
      </c>
      <c r="P42" s="86"/>
      <c r="Q42" s="87"/>
      <c r="R42" s="87"/>
      <c r="S42" s="88"/>
    </row>
    <row r="43" spans="1:19" ht="16.5" x14ac:dyDescent="0.35">
      <c r="A43" s="25"/>
      <c r="B43" s="76">
        <v>33</v>
      </c>
      <c r="C43" s="89">
        <v>45106</v>
      </c>
      <c r="D43" s="90" t="s">
        <v>76</v>
      </c>
      <c r="E43" s="91">
        <v>1950</v>
      </c>
      <c r="F43" s="92">
        <v>9</v>
      </c>
      <c r="G43" s="93">
        <v>55</v>
      </c>
      <c r="H43" s="92">
        <v>16</v>
      </c>
      <c r="I43" s="94">
        <v>10</v>
      </c>
      <c r="J43" s="95">
        <f t="shared" si="1"/>
        <v>0.41319444444444442</v>
      </c>
      <c r="K43" s="95">
        <f t="shared" si="2"/>
        <v>0.67361111111111116</v>
      </c>
      <c r="L43" s="95">
        <f>IF(J43="",0,K43-J43-MAX(MIN(K43,SM!前終)-MAX(J43,SM!前始),0)-MAX(MIN(K43,SM!昼終)-MAX(J43,SM!昼始),0)-MAX(MIN(K43,SM!後終)-MAX(J43,SM!後始),0))</f>
        <v>0.21875000000000011</v>
      </c>
      <c r="M43" s="84">
        <f t="shared" si="3"/>
        <v>5.25</v>
      </c>
      <c r="N43" s="85">
        <f t="shared" si="0"/>
        <v>371.42857142857144</v>
      </c>
      <c r="O43" s="146">
        <f t="shared" si="4"/>
        <v>1.0612244897959184</v>
      </c>
      <c r="P43" s="86"/>
      <c r="Q43" s="87"/>
      <c r="R43" s="87"/>
      <c r="S43" s="88"/>
    </row>
    <row r="44" spans="1:19" ht="16.5" x14ac:dyDescent="0.35">
      <c r="A44" s="25"/>
      <c r="B44" s="76">
        <v>34</v>
      </c>
      <c r="C44" s="89">
        <v>45107</v>
      </c>
      <c r="D44" s="90" t="s">
        <v>80</v>
      </c>
      <c r="E44" s="91">
        <v>750</v>
      </c>
      <c r="F44" s="92">
        <v>15</v>
      </c>
      <c r="G44" s="93">
        <v>10</v>
      </c>
      <c r="H44" s="92">
        <v>17</v>
      </c>
      <c r="I44" s="94">
        <v>20</v>
      </c>
      <c r="J44" s="95">
        <f t="shared" si="1"/>
        <v>0.63194444444444442</v>
      </c>
      <c r="K44" s="95">
        <f t="shared" si="2"/>
        <v>0.72222222222222221</v>
      </c>
      <c r="L44" s="95">
        <f>IF(J44="",0,K44-J44-MAX(MIN(K44,SM!前終)-MAX(J44,SM!前始),0)-MAX(MIN(K44,SM!昼終)-MAX(J44,SM!昼始),0)-MAX(MIN(K44,SM!後終)-MAX(J44,SM!後始),0))</f>
        <v>9.027777777777779E-2</v>
      </c>
      <c r="M44" s="84">
        <f t="shared" si="3"/>
        <v>2.17</v>
      </c>
      <c r="N44" s="85">
        <f t="shared" si="0"/>
        <v>345.62211981566821</v>
      </c>
      <c r="O44" s="146">
        <f t="shared" si="4"/>
        <v>0.9874917709019092</v>
      </c>
      <c r="P44" s="86"/>
      <c r="Q44" s="87"/>
      <c r="R44" s="87"/>
      <c r="S44" s="88"/>
    </row>
    <row r="45" spans="1:19" ht="16.5" x14ac:dyDescent="0.35">
      <c r="A45" s="25"/>
      <c r="B45" s="76">
        <v>35</v>
      </c>
      <c r="C45" s="89">
        <v>45108</v>
      </c>
      <c r="D45" s="90" t="s">
        <v>76</v>
      </c>
      <c r="E45" s="91">
        <v>450</v>
      </c>
      <c r="F45" s="92">
        <v>15</v>
      </c>
      <c r="G45" s="93">
        <v>50</v>
      </c>
      <c r="H45" s="92">
        <v>17</v>
      </c>
      <c r="I45" s="94">
        <v>0</v>
      </c>
      <c r="J45" s="95">
        <f t="shared" si="1"/>
        <v>0.65972222222222221</v>
      </c>
      <c r="K45" s="95">
        <f t="shared" si="2"/>
        <v>0.70833333333333337</v>
      </c>
      <c r="L45" s="95">
        <f>IF(J45="",0,K45-J45-MAX(MIN(K45,SM!前終)-MAX(J45,SM!前始),0)-MAX(MIN(K45,SM!昼終)-MAX(J45,SM!昼始),0)-MAX(MIN(K45,SM!後終)-MAX(J45,SM!後始),0))</f>
        <v>4.861111111111116E-2</v>
      </c>
      <c r="M45" s="84">
        <f t="shared" si="3"/>
        <v>1.17</v>
      </c>
      <c r="N45" s="85">
        <f t="shared" si="0"/>
        <v>384.61538461538464</v>
      </c>
      <c r="O45" s="146">
        <f t="shared" si="4"/>
        <v>1.098901098901099</v>
      </c>
      <c r="P45" s="86"/>
      <c r="Q45" s="87"/>
      <c r="R45" s="87"/>
      <c r="S45" s="88"/>
    </row>
    <row r="46" spans="1:19" ht="16.5" x14ac:dyDescent="0.35">
      <c r="A46" s="25"/>
      <c r="B46" s="76">
        <v>36</v>
      </c>
      <c r="C46" s="89">
        <v>45110</v>
      </c>
      <c r="D46" s="90" t="s">
        <v>77</v>
      </c>
      <c r="E46" s="91">
        <v>500</v>
      </c>
      <c r="F46" s="92">
        <v>8</v>
      </c>
      <c r="G46" s="93">
        <v>33</v>
      </c>
      <c r="H46" s="92">
        <v>10</v>
      </c>
      <c r="I46" s="94">
        <v>20</v>
      </c>
      <c r="J46" s="95">
        <f t="shared" si="1"/>
        <v>0.35625000000000001</v>
      </c>
      <c r="K46" s="95">
        <f t="shared" si="2"/>
        <v>0.43055555555555558</v>
      </c>
      <c r="L46" s="95">
        <f>IF(J46="",0,K46-J46-MAX(MIN(K46,SM!前終)-MAX(J46,SM!前始),0)-MAX(MIN(K46,SM!昼終)-MAX(J46,SM!昼始),0)-MAX(MIN(K46,SM!後終)-MAX(J46,SM!後始),0))</f>
        <v>6.7361111111111149E-2</v>
      </c>
      <c r="M46" s="84">
        <f t="shared" si="3"/>
        <v>1.62</v>
      </c>
      <c r="N46" s="85">
        <f t="shared" si="0"/>
        <v>308.64197530864197</v>
      </c>
      <c r="O46" s="146">
        <f t="shared" si="4"/>
        <v>0.88183421516754845</v>
      </c>
      <c r="P46" s="86"/>
      <c r="Q46" s="87"/>
      <c r="R46" s="87"/>
      <c r="S46" s="88"/>
    </row>
    <row r="47" spans="1:19" ht="16.5" x14ac:dyDescent="0.35">
      <c r="A47" s="25"/>
      <c r="B47" s="76">
        <v>37</v>
      </c>
      <c r="C47" s="89">
        <v>45110</v>
      </c>
      <c r="D47" s="90" t="s">
        <v>77</v>
      </c>
      <c r="E47" s="91">
        <v>500</v>
      </c>
      <c r="F47" s="92">
        <v>13</v>
      </c>
      <c r="G47" s="93">
        <v>22</v>
      </c>
      <c r="H47" s="92">
        <v>15</v>
      </c>
      <c r="I47" s="94">
        <v>0</v>
      </c>
      <c r="J47" s="95">
        <f t="shared" si="1"/>
        <v>0.55694444444444446</v>
      </c>
      <c r="K47" s="95">
        <f t="shared" si="2"/>
        <v>0.625</v>
      </c>
      <c r="L47" s="95">
        <f>IF(J47="",0,K47-J47-MAX(MIN(K47,SM!前終)-MAX(J47,SM!前始),0)-MAX(MIN(K47,SM!昼終)-MAX(J47,SM!昼始),0)-MAX(MIN(K47,SM!後終)-MAX(J47,SM!後始),0))</f>
        <v>6.8055555555555536E-2</v>
      </c>
      <c r="M47" s="84">
        <f t="shared" si="3"/>
        <v>1.63</v>
      </c>
      <c r="N47" s="85">
        <f t="shared" si="0"/>
        <v>306.74846625766872</v>
      </c>
      <c r="O47" s="146">
        <f t="shared" si="4"/>
        <v>0.87642418930762489</v>
      </c>
      <c r="P47" s="86"/>
      <c r="Q47" s="87"/>
      <c r="R47" s="87"/>
      <c r="S47" s="88"/>
    </row>
    <row r="48" spans="1:19" ht="16.5" x14ac:dyDescent="0.35">
      <c r="A48" s="25"/>
      <c r="B48" s="76">
        <v>38</v>
      </c>
      <c r="C48" s="89">
        <v>45111</v>
      </c>
      <c r="D48" s="90" t="s">
        <v>77</v>
      </c>
      <c r="E48" s="91">
        <v>500</v>
      </c>
      <c r="F48" s="92">
        <v>8</v>
      </c>
      <c r="G48" s="93">
        <v>20</v>
      </c>
      <c r="H48" s="92">
        <v>9</v>
      </c>
      <c r="I48" s="94">
        <v>55</v>
      </c>
      <c r="J48" s="95">
        <f t="shared" si="1"/>
        <v>0.34722222222222221</v>
      </c>
      <c r="K48" s="95">
        <f t="shared" si="2"/>
        <v>0.41319444444444442</v>
      </c>
      <c r="L48" s="95">
        <f>IF(J48="",0,K48-J48-MAX(MIN(K48,SM!前終)-MAX(J48,SM!前始),0)-MAX(MIN(K48,SM!昼終)-MAX(J48,SM!昼始),0)-MAX(MIN(K48,SM!後終)-MAX(J48,SM!後始),0))</f>
        <v>6.597222222222221E-2</v>
      </c>
      <c r="M48" s="84">
        <f t="shared" si="3"/>
        <v>1.58</v>
      </c>
      <c r="N48" s="85">
        <f t="shared" si="0"/>
        <v>316.45569620253161</v>
      </c>
      <c r="O48" s="146">
        <f t="shared" si="4"/>
        <v>0.90415913200723319</v>
      </c>
      <c r="P48" s="86"/>
      <c r="Q48" s="87"/>
      <c r="R48" s="87"/>
      <c r="S48" s="88"/>
    </row>
    <row r="49" spans="1:19" ht="16.5" x14ac:dyDescent="0.35">
      <c r="A49" s="25"/>
      <c r="B49" s="76">
        <v>39</v>
      </c>
      <c r="C49" s="89">
        <v>45111</v>
      </c>
      <c r="D49" s="90" t="s">
        <v>80</v>
      </c>
      <c r="E49" s="91">
        <v>385</v>
      </c>
      <c r="F49" s="92">
        <v>15</v>
      </c>
      <c r="G49" s="93">
        <v>20</v>
      </c>
      <c r="H49" s="92">
        <v>16</v>
      </c>
      <c r="I49" s="94">
        <v>20</v>
      </c>
      <c r="J49" s="95">
        <f t="shared" si="1"/>
        <v>0.63888888888888884</v>
      </c>
      <c r="K49" s="95">
        <f t="shared" si="2"/>
        <v>0.68055555555555558</v>
      </c>
      <c r="L49" s="95">
        <f>IF(J49="",0,K49-J49-MAX(MIN(K49,SM!前終)-MAX(J49,SM!前始),0)-MAX(MIN(K49,SM!昼終)-MAX(J49,SM!昼始),0)-MAX(MIN(K49,SM!後終)-MAX(J49,SM!後始),0))</f>
        <v>4.1666666666666741E-2</v>
      </c>
      <c r="M49" s="84">
        <f t="shared" si="3"/>
        <v>1</v>
      </c>
      <c r="N49" s="85">
        <f t="shared" si="0"/>
        <v>385</v>
      </c>
      <c r="O49" s="146">
        <f t="shared" si="4"/>
        <v>1.1000000000000001</v>
      </c>
      <c r="P49" s="86"/>
      <c r="Q49" s="87"/>
      <c r="R49" s="87"/>
      <c r="S49" s="88"/>
    </row>
    <row r="50" spans="1:19" ht="16.5" x14ac:dyDescent="0.35">
      <c r="A50" s="25"/>
      <c r="B50" s="76">
        <v>40</v>
      </c>
      <c r="C50" s="89">
        <v>45111</v>
      </c>
      <c r="D50" s="90" t="s">
        <v>76</v>
      </c>
      <c r="E50" s="91">
        <v>1700</v>
      </c>
      <c r="F50" s="92">
        <v>11</v>
      </c>
      <c r="G50" s="93">
        <v>30</v>
      </c>
      <c r="H50" s="92">
        <v>16</v>
      </c>
      <c r="I50" s="94">
        <v>50</v>
      </c>
      <c r="J50" s="95">
        <f t="shared" si="1"/>
        <v>0.47916666666666669</v>
      </c>
      <c r="K50" s="95">
        <f t="shared" si="2"/>
        <v>0.70138888888888884</v>
      </c>
      <c r="L50" s="95">
        <f>IF(J50="",0,K50-J50-MAX(MIN(K50,SM!前終)-MAX(J50,SM!前始),0)-MAX(MIN(K50,SM!昼終)-MAX(J50,SM!昼始),0)-MAX(MIN(K50,SM!後終)-MAX(J50,SM!後始),0))</f>
        <v>0.18749999999999994</v>
      </c>
      <c r="M50" s="84">
        <f t="shared" si="3"/>
        <v>4.5</v>
      </c>
      <c r="N50" s="85">
        <f t="shared" si="0"/>
        <v>377.77777777777777</v>
      </c>
      <c r="O50" s="146">
        <f t="shared" si="4"/>
        <v>1.0793650793650793</v>
      </c>
      <c r="P50" s="86"/>
      <c r="Q50" s="87"/>
      <c r="R50" s="87"/>
      <c r="S50" s="88"/>
    </row>
    <row r="51" spans="1:19" ht="16.5" x14ac:dyDescent="0.35">
      <c r="A51" s="25"/>
      <c r="B51" s="76">
        <v>41</v>
      </c>
      <c r="C51" s="89">
        <v>45112</v>
      </c>
      <c r="D51" s="90" t="s">
        <v>80</v>
      </c>
      <c r="E51" s="91">
        <v>765</v>
      </c>
      <c r="F51" s="92">
        <v>15</v>
      </c>
      <c r="G51" s="93">
        <v>10</v>
      </c>
      <c r="H51" s="92">
        <v>17</v>
      </c>
      <c r="I51" s="94">
        <v>20</v>
      </c>
      <c r="J51" s="95">
        <f t="shared" si="1"/>
        <v>0.63194444444444442</v>
      </c>
      <c r="K51" s="95">
        <f t="shared" si="2"/>
        <v>0.72222222222222221</v>
      </c>
      <c r="L51" s="95">
        <f>IF(J51="",0,K51-J51-MAX(MIN(K51,SM!前終)-MAX(J51,SM!前始),0)-MAX(MIN(K51,SM!昼終)-MAX(J51,SM!昼始),0)-MAX(MIN(K51,SM!後終)-MAX(J51,SM!後始),0))</f>
        <v>9.027777777777779E-2</v>
      </c>
      <c r="M51" s="84">
        <f t="shared" si="3"/>
        <v>2.17</v>
      </c>
      <c r="N51" s="85">
        <f t="shared" si="0"/>
        <v>352.53456221198155</v>
      </c>
      <c r="O51" s="146">
        <f t="shared" si="4"/>
        <v>1.0072416063199472</v>
      </c>
      <c r="P51" s="86"/>
      <c r="Q51" s="87"/>
      <c r="R51" s="87"/>
      <c r="S51" s="88"/>
    </row>
    <row r="52" spans="1:19" ht="16.5" x14ac:dyDescent="0.35">
      <c r="A52" s="25"/>
      <c r="B52" s="76">
        <v>42</v>
      </c>
      <c r="C52" s="89">
        <v>45112</v>
      </c>
      <c r="D52" s="90" t="s">
        <v>76</v>
      </c>
      <c r="E52" s="91">
        <v>800</v>
      </c>
      <c r="F52" s="92">
        <v>15</v>
      </c>
      <c r="G52" s="93">
        <v>10</v>
      </c>
      <c r="H52" s="92">
        <v>17</v>
      </c>
      <c r="I52" s="94">
        <v>20</v>
      </c>
      <c r="J52" s="95">
        <f t="shared" si="1"/>
        <v>0.63194444444444442</v>
      </c>
      <c r="K52" s="95">
        <f t="shared" si="2"/>
        <v>0.72222222222222221</v>
      </c>
      <c r="L52" s="95">
        <f>IF(J52="",0,K52-J52-MAX(MIN(K52,SM!前終)-MAX(J52,SM!前始),0)-MAX(MIN(K52,SM!昼終)-MAX(J52,SM!昼始),0)-MAX(MIN(K52,SM!後終)-MAX(J52,SM!後始),0))</f>
        <v>9.027777777777779E-2</v>
      </c>
      <c r="M52" s="84">
        <f t="shared" si="3"/>
        <v>2.17</v>
      </c>
      <c r="N52" s="85">
        <f t="shared" si="0"/>
        <v>368.66359447004612</v>
      </c>
      <c r="O52" s="146">
        <f t="shared" si="4"/>
        <v>1.0533245556287032</v>
      </c>
      <c r="P52" s="86"/>
      <c r="Q52" s="87"/>
      <c r="R52" s="87"/>
      <c r="S52" s="88"/>
    </row>
    <row r="53" spans="1:19" ht="16.5" x14ac:dyDescent="0.35">
      <c r="A53" s="25"/>
      <c r="B53" s="76">
        <v>43</v>
      </c>
      <c r="C53" s="89">
        <v>45113</v>
      </c>
      <c r="D53" s="90" t="s">
        <v>80</v>
      </c>
      <c r="E53" s="91">
        <v>1124</v>
      </c>
      <c r="F53" s="92">
        <v>8</v>
      </c>
      <c r="G53" s="93">
        <v>45</v>
      </c>
      <c r="H53" s="92">
        <v>12</v>
      </c>
      <c r="I53" s="94">
        <v>0</v>
      </c>
      <c r="J53" s="95">
        <f t="shared" si="1"/>
        <v>0.36458333333333331</v>
      </c>
      <c r="K53" s="95">
        <f t="shared" si="2"/>
        <v>0.5</v>
      </c>
      <c r="L53" s="95">
        <f>IF(J53="",0,K53-J53-MAX(MIN(K53,SM!前終)-MAX(J53,SM!前始),0)-MAX(MIN(K53,SM!昼終)-MAX(J53,SM!昼始),0)-MAX(MIN(K53,SM!後終)-MAX(J53,SM!後始),0))</f>
        <v>0.12847222222222227</v>
      </c>
      <c r="M53" s="84">
        <f t="shared" si="3"/>
        <v>3.08</v>
      </c>
      <c r="N53" s="85">
        <f t="shared" si="0"/>
        <v>364.93506493506493</v>
      </c>
      <c r="O53" s="146">
        <f t="shared" si="4"/>
        <v>1.0426716141001855</v>
      </c>
      <c r="P53" s="86"/>
      <c r="Q53" s="87"/>
      <c r="R53" s="87"/>
      <c r="S53" s="88"/>
    </row>
    <row r="54" spans="1:19" ht="16.5" x14ac:dyDescent="0.35">
      <c r="A54" s="25"/>
      <c r="B54" s="76">
        <v>44</v>
      </c>
      <c r="C54" s="89">
        <v>45113</v>
      </c>
      <c r="D54" s="90" t="s">
        <v>80</v>
      </c>
      <c r="E54" s="91">
        <v>726</v>
      </c>
      <c r="F54" s="92">
        <v>15</v>
      </c>
      <c r="G54" s="93">
        <v>10</v>
      </c>
      <c r="H54" s="92">
        <v>17</v>
      </c>
      <c r="I54" s="94">
        <v>20</v>
      </c>
      <c r="J54" s="95">
        <f t="shared" si="1"/>
        <v>0.63194444444444442</v>
      </c>
      <c r="K54" s="95">
        <f t="shared" si="2"/>
        <v>0.72222222222222221</v>
      </c>
      <c r="L54" s="95">
        <f>IF(J54="",0,K54-J54-MAX(MIN(K54,SM!前終)-MAX(J54,SM!前始),0)-MAX(MIN(K54,SM!昼終)-MAX(J54,SM!昼始),0)-MAX(MIN(K54,SM!後終)-MAX(J54,SM!後始),0))</f>
        <v>9.027777777777779E-2</v>
      </c>
      <c r="M54" s="84">
        <f t="shared" si="3"/>
        <v>2.17</v>
      </c>
      <c r="N54" s="85">
        <f t="shared" si="0"/>
        <v>334.5622119815668</v>
      </c>
      <c r="O54" s="146">
        <f t="shared" si="4"/>
        <v>0.95589203423304803</v>
      </c>
      <c r="P54" s="86"/>
      <c r="Q54" s="87"/>
      <c r="R54" s="87"/>
      <c r="S54" s="88"/>
    </row>
    <row r="55" spans="1:19" ht="16.5" x14ac:dyDescent="0.35">
      <c r="A55" s="25"/>
      <c r="B55" s="76">
        <v>45</v>
      </c>
      <c r="C55" s="89">
        <v>45113</v>
      </c>
      <c r="D55" s="90" t="s">
        <v>76</v>
      </c>
      <c r="E55" s="91">
        <v>1300</v>
      </c>
      <c r="F55" s="92">
        <v>8</v>
      </c>
      <c r="G55" s="93">
        <v>20</v>
      </c>
      <c r="H55" s="92">
        <v>12</v>
      </c>
      <c r="I55" s="94">
        <v>0</v>
      </c>
      <c r="J55" s="95">
        <f t="shared" si="1"/>
        <v>0.34722222222222221</v>
      </c>
      <c r="K55" s="95">
        <f t="shared" si="2"/>
        <v>0.5</v>
      </c>
      <c r="L55" s="95">
        <f>IF(J55="",0,K55-J55-MAX(MIN(K55,SM!前終)-MAX(J55,SM!前始),0)-MAX(MIN(K55,SM!昼終)-MAX(J55,SM!昼始),0)-MAX(MIN(K55,SM!後終)-MAX(J55,SM!後始),0))</f>
        <v>0.14583333333333337</v>
      </c>
      <c r="M55" s="84">
        <f t="shared" si="3"/>
        <v>3.5</v>
      </c>
      <c r="N55" s="85">
        <f t="shared" si="0"/>
        <v>371.42857142857144</v>
      </c>
      <c r="O55" s="146">
        <f t="shared" si="4"/>
        <v>1.0612244897959184</v>
      </c>
      <c r="P55" s="86"/>
      <c r="Q55" s="87"/>
      <c r="R55" s="87"/>
      <c r="S55" s="88"/>
    </row>
    <row r="56" spans="1:19" ht="16.5" x14ac:dyDescent="0.35">
      <c r="A56" s="25"/>
      <c r="B56" s="76">
        <v>46</v>
      </c>
      <c r="C56" s="89">
        <v>45113</v>
      </c>
      <c r="D56" s="90" t="s">
        <v>76</v>
      </c>
      <c r="E56" s="91">
        <v>800</v>
      </c>
      <c r="F56" s="92">
        <v>15</v>
      </c>
      <c r="G56" s="93">
        <v>10</v>
      </c>
      <c r="H56" s="92">
        <v>17</v>
      </c>
      <c r="I56" s="94">
        <v>20</v>
      </c>
      <c r="J56" s="95">
        <f t="shared" si="1"/>
        <v>0.63194444444444442</v>
      </c>
      <c r="K56" s="95">
        <f t="shared" si="2"/>
        <v>0.72222222222222221</v>
      </c>
      <c r="L56" s="95">
        <f>IF(J56="",0,K56-J56-MAX(MIN(K56,SM!前終)-MAX(J56,SM!前始),0)-MAX(MIN(K56,SM!昼終)-MAX(J56,SM!昼始),0)-MAX(MIN(K56,SM!後終)-MAX(J56,SM!後始),0))</f>
        <v>9.027777777777779E-2</v>
      </c>
      <c r="M56" s="84">
        <f t="shared" si="3"/>
        <v>2.17</v>
      </c>
      <c r="N56" s="85">
        <f t="shared" si="0"/>
        <v>368.66359447004612</v>
      </c>
      <c r="O56" s="146">
        <f t="shared" si="4"/>
        <v>1.0533245556287032</v>
      </c>
      <c r="P56" s="86"/>
      <c r="Q56" s="87"/>
      <c r="R56" s="87"/>
      <c r="S56" s="88"/>
    </row>
    <row r="57" spans="1:19" ht="16.5" x14ac:dyDescent="0.35">
      <c r="A57" s="25"/>
      <c r="B57" s="76">
        <v>47</v>
      </c>
      <c r="C57" s="89">
        <v>45113</v>
      </c>
      <c r="D57" s="90" t="s">
        <v>81</v>
      </c>
      <c r="E57" s="91">
        <v>580</v>
      </c>
      <c r="F57" s="92">
        <v>15</v>
      </c>
      <c r="G57" s="93">
        <v>10</v>
      </c>
      <c r="H57" s="92">
        <v>17</v>
      </c>
      <c r="I57" s="94">
        <v>20</v>
      </c>
      <c r="J57" s="95">
        <f t="shared" si="1"/>
        <v>0.63194444444444442</v>
      </c>
      <c r="K57" s="95">
        <f t="shared" si="2"/>
        <v>0.72222222222222221</v>
      </c>
      <c r="L57" s="95">
        <f>IF(J57="",0,K57-J57-MAX(MIN(K57,SM!前終)-MAX(J57,SM!前始),0)-MAX(MIN(K57,SM!昼終)-MAX(J57,SM!昼始),0)-MAX(MIN(K57,SM!後終)-MAX(J57,SM!後始),0))</f>
        <v>9.027777777777779E-2</v>
      </c>
      <c r="M57" s="84">
        <f t="shared" si="3"/>
        <v>2.17</v>
      </c>
      <c r="N57" s="85">
        <f t="shared" si="0"/>
        <v>267.28110599078343</v>
      </c>
      <c r="O57" s="146">
        <f t="shared" si="4"/>
        <v>0.76366030283080977</v>
      </c>
      <c r="P57" s="86"/>
      <c r="Q57" s="87"/>
      <c r="R57" s="87"/>
      <c r="S57" s="88"/>
    </row>
    <row r="58" spans="1:19" ht="16.5" x14ac:dyDescent="0.35">
      <c r="A58" s="25"/>
      <c r="B58" s="76">
        <v>48</v>
      </c>
      <c r="C58" s="89">
        <v>45114</v>
      </c>
      <c r="D58" s="90" t="s">
        <v>80</v>
      </c>
      <c r="E58" s="91">
        <v>440</v>
      </c>
      <c r="F58" s="92">
        <v>15</v>
      </c>
      <c r="G58" s="93">
        <v>10</v>
      </c>
      <c r="H58" s="92">
        <v>16</v>
      </c>
      <c r="I58" s="94">
        <v>20</v>
      </c>
      <c r="J58" s="95">
        <f t="shared" si="1"/>
        <v>0.63194444444444442</v>
      </c>
      <c r="K58" s="95">
        <f t="shared" si="2"/>
        <v>0.68055555555555558</v>
      </c>
      <c r="L58" s="95">
        <f>IF(J58="",0,K58-J58-MAX(MIN(K58,SM!前終)-MAX(J58,SM!前始),0)-MAX(MIN(K58,SM!昼終)-MAX(J58,SM!昼始),0)-MAX(MIN(K58,SM!後終)-MAX(J58,SM!後始),0))</f>
        <v>4.861111111111116E-2</v>
      </c>
      <c r="M58" s="84">
        <f t="shared" si="3"/>
        <v>1.17</v>
      </c>
      <c r="N58" s="85">
        <f t="shared" si="0"/>
        <v>376.0683760683761</v>
      </c>
      <c r="O58" s="146">
        <f t="shared" si="4"/>
        <v>1.0744810744810747</v>
      </c>
      <c r="P58" s="86"/>
      <c r="Q58" s="87"/>
      <c r="R58" s="87"/>
      <c r="S58" s="88"/>
    </row>
    <row r="59" spans="1:19" ht="16.5" x14ac:dyDescent="0.35">
      <c r="A59" s="25"/>
      <c r="B59" s="76">
        <v>49</v>
      </c>
      <c r="C59" s="89">
        <v>45114</v>
      </c>
      <c r="D59" s="90" t="s">
        <v>76</v>
      </c>
      <c r="E59" s="91">
        <v>800</v>
      </c>
      <c r="F59" s="92">
        <v>15</v>
      </c>
      <c r="G59" s="93">
        <v>10</v>
      </c>
      <c r="H59" s="92">
        <v>17</v>
      </c>
      <c r="I59" s="94">
        <v>20</v>
      </c>
      <c r="J59" s="95">
        <f t="shared" si="1"/>
        <v>0.63194444444444442</v>
      </c>
      <c r="K59" s="95">
        <f t="shared" si="2"/>
        <v>0.72222222222222221</v>
      </c>
      <c r="L59" s="95">
        <f>IF(J59="",0,K59-J59-MAX(MIN(K59,SM!前終)-MAX(J59,SM!前始),0)-MAX(MIN(K59,SM!昼終)-MAX(J59,SM!昼始),0)-MAX(MIN(K59,SM!後終)-MAX(J59,SM!後始),0))</f>
        <v>9.027777777777779E-2</v>
      </c>
      <c r="M59" s="84">
        <f t="shared" si="3"/>
        <v>2.17</v>
      </c>
      <c r="N59" s="85">
        <f t="shared" si="0"/>
        <v>368.66359447004612</v>
      </c>
      <c r="O59" s="146">
        <f t="shared" si="4"/>
        <v>1.0533245556287032</v>
      </c>
      <c r="P59" s="86"/>
      <c r="Q59" s="87"/>
      <c r="R59" s="87"/>
      <c r="S59" s="88"/>
    </row>
    <row r="60" spans="1:19" ht="16.5" x14ac:dyDescent="0.35">
      <c r="A60" s="25"/>
      <c r="B60" s="76">
        <v>50</v>
      </c>
      <c r="C60" s="77">
        <v>45114</v>
      </c>
      <c r="D60" s="78" t="s">
        <v>81</v>
      </c>
      <c r="E60" s="79">
        <v>600</v>
      </c>
      <c r="F60" s="80">
        <v>15</v>
      </c>
      <c r="G60" s="81">
        <v>10</v>
      </c>
      <c r="H60" s="80">
        <v>17</v>
      </c>
      <c r="I60" s="82">
        <v>20</v>
      </c>
      <c r="J60" s="83">
        <f t="shared" si="1"/>
        <v>0.63194444444444442</v>
      </c>
      <c r="K60" s="83">
        <f t="shared" si="2"/>
        <v>0.72222222222222221</v>
      </c>
      <c r="L60" s="83">
        <f>IF(J60="",0,K60-J60-MAX(MIN(K60,SM!前終)-MAX(J60,SM!前始),0)-MAX(MIN(K60,SM!昼終)-MAX(J60,SM!昼始),0)-MAX(MIN(K60,SM!後終)-MAX(J60,SM!後始),0))</f>
        <v>9.027777777777779E-2</v>
      </c>
      <c r="M60" s="84">
        <f t="shared" si="3"/>
        <v>2.17</v>
      </c>
      <c r="N60" s="85">
        <f t="shared" si="0"/>
        <v>276.49769585253455</v>
      </c>
      <c r="O60" s="146">
        <f t="shared" si="4"/>
        <v>0.78999341672152723</v>
      </c>
      <c r="P60" s="86"/>
      <c r="Q60" s="87"/>
      <c r="R60" s="87"/>
      <c r="S60" s="88"/>
    </row>
    <row r="61" spans="1:19" ht="16.5" x14ac:dyDescent="0.35">
      <c r="A61" s="25"/>
      <c r="B61" s="76">
        <f t="shared" ref="B61:B309" si="5">B60+1</f>
        <v>51</v>
      </c>
      <c r="C61" s="77">
        <v>45115</v>
      </c>
      <c r="D61" s="78" t="s">
        <v>76</v>
      </c>
      <c r="E61" s="79">
        <v>1700</v>
      </c>
      <c r="F61" s="80">
        <v>12</v>
      </c>
      <c r="G61" s="81">
        <v>40</v>
      </c>
      <c r="H61" s="80">
        <v>17</v>
      </c>
      <c r="I61" s="82">
        <v>20</v>
      </c>
      <c r="J61" s="83">
        <f t="shared" si="1"/>
        <v>0.52777777777777779</v>
      </c>
      <c r="K61" s="83">
        <f t="shared" si="2"/>
        <v>0.72222222222222221</v>
      </c>
      <c r="L61" s="83">
        <f>IF(J61="",0,K61-J61-MAX(MIN(K61,SM!前終)-MAX(J61,SM!前始),0)-MAX(MIN(K61,SM!昼終)-MAX(J61,SM!昼始),0)-MAX(MIN(K61,SM!後終)-MAX(J61,SM!後始),0))</f>
        <v>0.1875</v>
      </c>
      <c r="M61" s="84">
        <f t="shared" si="3"/>
        <v>4.5</v>
      </c>
      <c r="N61" s="85">
        <f t="shared" si="0"/>
        <v>377.77777777777777</v>
      </c>
      <c r="O61" s="147">
        <f t="shared" si="4"/>
        <v>1.0793650793650793</v>
      </c>
      <c r="P61" s="86"/>
      <c r="Q61" s="87"/>
      <c r="R61" s="87"/>
      <c r="S61" s="88"/>
    </row>
    <row r="62" spans="1:19" ht="16.5" x14ac:dyDescent="0.35">
      <c r="A62" s="25"/>
      <c r="B62" s="76">
        <f t="shared" si="5"/>
        <v>52</v>
      </c>
      <c r="C62" s="77">
        <v>45115</v>
      </c>
      <c r="D62" s="78" t="s">
        <v>84</v>
      </c>
      <c r="E62" s="79">
        <v>850</v>
      </c>
      <c r="F62" s="80">
        <v>8</v>
      </c>
      <c r="G62" s="81">
        <v>20</v>
      </c>
      <c r="H62" s="80">
        <v>17</v>
      </c>
      <c r="I62" s="82">
        <v>20</v>
      </c>
      <c r="J62" s="83">
        <f t="shared" si="1"/>
        <v>0.34722222222222221</v>
      </c>
      <c r="K62" s="83">
        <f t="shared" si="2"/>
        <v>0.72222222222222221</v>
      </c>
      <c r="L62" s="83">
        <f>IF(J62="",0,K62-J62-MAX(MIN(K62,SM!前終)-MAX(J62,SM!前始),0)-MAX(MIN(K62,SM!昼終)-MAX(J62,SM!昼始),0)-MAX(MIN(K62,SM!後終)-MAX(J62,SM!後始),0))</f>
        <v>0.33333333333333337</v>
      </c>
      <c r="M62" s="84">
        <f t="shared" si="3"/>
        <v>8</v>
      </c>
      <c r="N62" s="85">
        <f t="shared" si="0"/>
        <v>106.25</v>
      </c>
      <c r="O62" s="147">
        <f t="shared" si="4"/>
        <v>0.30357142857142855</v>
      </c>
      <c r="P62" s="86"/>
      <c r="Q62" s="87"/>
      <c r="R62" s="87"/>
      <c r="S62" s="88"/>
    </row>
    <row r="63" spans="1:19" ht="16.5" x14ac:dyDescent="0.35">
      <c r="A63" s="25"/>
      <c r="B63" s="76">
        <f t="shared" si="5"/>
        <v>53</v>
      </c>
      <c r="C63" s="77">
        <v>45115</v>
      </c>
      <c r="D63" s="78" t="s">
        <v>81</v>
      </c>
      <c r="E63" s="79">
        <v>640</v>
      </c>
      <c r="F63" s="80">
        <v>15</v>
      </c>
      <c r="G63" s="81">
        <v>10</v>
      </c>
      <c r="H63" s="80">
        <v>17</v>
      </c>
      <c r="I63" s="82">
        <v>20</v>
      </c>
      <c r="J63" s="83">
        <f t="shared" si="1"/>
        <v>0.63194444444444442</v>
      </c>
      <c r="K63" s="83">
        <f t="shared" si="2"/>
        <v>0.72222222222222221</v>
      </c>
      <c r="L63" s="83">
        <f>IF(J63="",0,K63-J63-MAX(MIN(K63,SM!前終)-MAX(J63,SM!前始),0)-MAX(MIN(K63,SM!昼終)-MAX(J63,SM!昼始),0)-MAX(MIN(K63,SM!後終)-MAX(J63,SM!後始),0))</f>
        <v>9.027777777777779E-2</v>
      </c>
      <c r="M63" s="84">
        <f t="shared" si="3"/>
        <v>2.17</v>
      </c>
      <c r="N63" s="85">
        <f t="shared" si="0"/>
        <v>294.9308755760369</v>
      </c>
      <c r="O63" s="147">
        <f t="shared" si="4"/>
        <v>0.8426596445029626</v>
      </c>
      <c r="P63" s="86"/>
      <c r="Q63" s="87"/>
      <c r="R63" s="87"/>
      <c r="S63" s="88"/>
    </row>
    <row r="64" spans="1:19" ht="16.5" x14ac:dyDescent="0.35">
      <c r="A64" s="25"/>
      <c r="B64" s="76">
        <f t="shared" si="5"/>
        <v>54</v>
      </c>
      <c r="C64" s="77">
        <v>45117</v>
      </c>
      <c r="D64" s="78" t="s">
        <v>80</v>
      </c>
      <c r="E64" s="79">
        <v>1530</v>
      </c>
      <c r="F64" s="80">
        <v>12</v>
      </c>
      <c r="G64" s="81">
        <v>40</v>
      </c>
      <c r="H64" s="80">
        <v>17</v>
      </c>
      <c r="I64" s="82">
        <v>20</v>
      </c>
      <c r="J64" s="83">
        <f t="shared" si="1"/>
        <v>0.52777777777777779</v>
      </c>
      <c r="K64" s="83">
        <f t="shared" si="2"/>
        <v>0.72222222222222221</v>
      </c>
      <c r="L64" s="83">
        <f>IF(J64="",0,K64-J64-MAX(MIN(K64,SM!前終)-MAX(J64,SM!前始),0)-MAX(MIN(K64,SM!昼終)-MAX(J64,SM!昼始),0)-MAX(MIN(K64,SM!後終)-MAX(J64,SM!後始),0))</f>
        <v>0.1875</v>
      </c>
      <c r="M64" s="84">
        <f t="shared" si="3"/>
        <v>4.5</v>
      </c>
      <c r="N64" s="85">
        <f t="shared" si="0"/>
        <v>340</v>
      </c>
      <c r="O64" s="147">
        <f t="shared" si="4"/>
        <v>0.97142857142857142</v>
      </c>
      <c r="P64" s="86"/>
      <c r="Q64" s="87"/>
      <c r="R64" s="87"/>
      <c r="S64" s="88"/>
    </row>
    <row r="65" spans="1:19" ht="16.5" x14ac:dyDescent="0.35">
      <c r="A65" s="25"/>
      <c r="B65" s="76">
        <f t="shared" si="5"/>
        <v>55</v>
      </c>
      <c r="C65" s="77">
        <v>45117</v>
      </c>
      <c r="D65" s="78" t="s">
        <v>76</v>
      </c>
      <c r="E65" s="79">
        <v>1700</v>
      </c>
      <c r="F65" s="80">
        <v>12</v>
      </c>
      <c r="G65" s="81">
        <v>40</v>
      </c>
      <c r="H65" s="80">
        <v>17</v>
      </c>
      <c r="I65" s="82">
        <v>20</v>
      </c>
      <c r="J65" s="83">
        <f t="shared" si="1"/>
        <v>0.52777777777777779</v>
      </c>
      <c r="K65" s="83">
        <f t="shared" si="2"/>
        <v>0.72222222222222221</v>
      </c>
      <c r="L65" s="83">
        <f>IF(J65="",0,K65-J65-MAX(MIN(K65,SM!前終)-MAX(J65,SM!前始),0)-MAX(MIN(K65,SM!昼終)-MAX(J65,SM!昼始),0)-MAX(MIN(K65,SM!後終)-MAX(J65,SM!後始),0))</f>
        <v>0.1875</v>
      </c>
      <c r="M65" s="84">
        <f t="shared" si="3"/>
        <v>4.5</v>
      </c>
      <c r="N65" s="85">
        <f t="shared" si="0"/>
        <v>377.77777777777777</v>
      </c>
      <c r="O65" s="147">
        <f t="shared" si="4"/>
        <v>1.0793650793650793</v>
      </c>
      <c r="P65" s="86"/>
      <c r="Q65" s="87"/>
      <c r="R65" s="87"/>
      <c r="S65" s="88"/>
    </row>
    <row r="66" spans="1:19" ht="16.5" x14ac:dyDescent="0.35">
      <c r="A66" s="25"/>
      <c r="B66" s="76">
        <f t="shared" si="5"/>
        <v>56</v>
      </c>
      <c r="C66" s="77">
        <v>45115</v>
      </c>
      <c r="D66" s="78" t="s">
        <v>77</v>
      </c>
      <c r="E66" s="79">
        <v>500</v>
      </c>
      <c r="F66" s="80">
        <v>10</v>
      </c>
      <c r="G66" s="81">
        <v>32</v>
      </c>
      <c r="H66" s="80">
        <v>12</v>
      </c>
      <c r="I66" s="82">
        <v>3</v>
      </c>
      <c r="J66" s="83">
        <f t="shared" si="1"/>
        <v>0.43888888888888888</v>
      </c>
      <c r="K66" s="83">
        <f t="shared" si="2"/>
        <v>0.50208333333333333</v>
      </c>
      <c r="L66" s="83">
        <f>IF(J66="",0,K66-J66-MAX(MIN(K66,SM!前終)-MAX(J66,SM!前始),0)-MAX(MIN(K66,SM!昼終)-MAX(J66,SM!昼始),0)-MAX(MIN(K66,SM!後終)-MAX(J66,SM!後始),0))</f>
        <v>6.1111111111111116E-2</v>
      </c>
      <c r="M66" s="84">
        <f t="shared" si="3"/>
        <v>1.47</v>
      </c>
      <c r="N66" s="85">
        <f t="shared" si="0"/>
        <v>340.13605442176873</v>
      </c>
      <c r="O66" s="147">
        <f t="shared" si="4"/>
        <v>0.97181729834791064</v>
      </c>
      <c r="P66" s="86"/>
      <c r="Q66" s="87"/>
      <c r="R66" s="87"/>
      <c r="S66" s="88"/>
    </row>
    <row r="67" spans="1:19" ht="16.5" x14ac:dyDescent="0.35">
      <c r="A67" s="25"/>
      <c r="B67" s="76">
        <f t="shared" si="5"/>
        <v>57</v>
      </c>
      <c r="C67" s="77">
        <v>45118</v>
      </c>
      <c r="D67" s="78" t="s">
        <v>77</v>
      </c>
      <c r="E67" s="79">
        <v>680</v>
      </c>
      <c r="F67" s="80">
        <v>9</v>
      </c>
      <c r="G67" s="81">
        <v>17</v>
      </c>
      <c r="H67" s="80">
        <v>11</v>
      </c>
      <c r="I67" s="82">
        <v>35</v>
      </c>
      <c r="J67" s="83">
        <f t="shared" si="1"/>
        <v>0.38680555555555557</v>
      </c>
      <c r="K67" s="83">
        <f t="shared" si="2"/>
        <v>0.4826388888888889</v>
      </c>
      <c r="L67" s="83">
        <f>IF(J67="",0,K67-J67-MAX(MIN(K67,SM!前終)-MAX(J67,SM!前始),0)-MAX(MIN(K67,SM!昼終)-MAX(J67,SM!昼始),0)-MAX(MIN(K67,SM!後終)-MAX(J67,SM!後始),0))</f>
        <v>8.8888888888888906E-2</v>
      </c>
      <c r="M67" s="84">
        <f t="shared" si="3"/>
        <v>2.13</v>
      </c>
      <c r="N67" s="85">
        <f t="shared" si="0"/>
        <v>319.24882629107981</v>
      </c>
      <c r="O67" s="147">
        <f t="shared" si="4"/>
        <v>0.91213950368879948</v>
      </c>
      <c r="P67" s="86"/>
      <c r="Q67" s="87"/>
      <c r="R67" s="87"/>
      <c r="S67" s="88"/>
    </row>
    <row r="68" spans="1:19" ht="16.5" x14ac:dyDescent="0.35">
      <c r="A68" s="25"/>
      <c r="B68" s="76">
        <f t="shared" si="5"/>
        <v>58</v>
      </c>
      <c r="C68" s="77">
        <v>45118</v>
      </c>
      <c r="D68" s="78" t="s">
        <v>80</v>
      </c>
      <c r="E68" s="79">
        <v>1200</v>
      </c>
      <c r="F68" s="80">
        <v>12</v>
      </c>
      <c r="G68" s="81">
        <v>40</v>
      </c>
      <c r="H68" s="80">
        <v>16</v>
      </c>
      <c r="I68" s="82">
        <v>20</v>
      </c>
      <c r="J68" s="83">
        <f t="shared" si="1"/>
        <v>0.52777777777777779</v>
      </c>
      <c r="K68" s="83">
        <f t="shared" si="2"/>
        <v>0.68055555555555558</v>
      </c>
      <c r="L68" s="83">
        <f>IF(J68="",0,K68-J68-MAX(MIN(K68,SM!前終)-MAX(J68,SM!前始),0)-MAX(MIN(K68,SM!昼終)-MAX(J68,SM!昼始),0)-MAX(MIN(K68,SM!後終)-MAX(J68,SM!後始),0))</f>
        <v>0.14583333333333337</v>
      </c>
      <c r="M68" s="84">
        <f t="shared" si="3"/>
        <v>3.5</v>
      </c>
      <c r="N68" s="85">
        <f t="shared" si="0"/>
        <v>342.85714285714283</v>
      </c>
      <c r="O68" s="147">
        <f t="shared" si="4"/>
        <v>0.97959183673469385</v>
      </c>
      <c r="P68" s="86"/>
      <c r="Q68" s="87"/>
      <c r="R68" s="87"/>
      <c r="S68" s="88"/>
    </row>
    <row r="69" spans="1:19" ht="16.5" x14ac:dyDescent="0.35">
      <c r="A69" s="25"/>
      <c r="B69" s="76">
        <f t="shared" si="5"/>
        <v>59</v>
      </c>
      <c r="C69" s="77">
        <v>45118</v>
      </c>
      <c r="D69" s="78" t="s">
        <v>76</v>
      </c>
      <c r="E69" s="79">
        <v>2800</v>
      </c>
      <c r="F69" s="80">
        <v>8</v>
      </c>
      <c r="G69" s="81">
        <v>20</v>
      </c>
      <c r="H69" s="80">
        <v>16</v>
      </c>
      <c r="I69" s="82">
        <v>50</v>
      </c>
      <c r="J69" s="83">
        <f t="shared" si="1"/>
        <v>0.34722222222222221</v>
      </c>
      <c r="K69" s="83">
        <f t="shared" si="2"/>
        <v>0.70138888888888884</v>
      </c>
      <c r="L69" s="83">
        <f>IF(J69="",0,K69-J69-MAX(MIN(K69,SM!前終)-MAX(J69,SM!前始),0)-MAX(MIN(K69,SM!昼終)-MAX(J69,SM!昼始),0)-MAX(MIN(K69,SM!後終)-MAX(J69,SM!後始),0))</f>
        <v>0.3125</v>
      </c>
      <c r="M69" s="84">
        <f t="shared" si="3"/>
        <v>7.5</v>
      </c>
      <c r="N69" s="85">
        <f t="shared" si="0"/>
        <v>373.33333333333331</v>
      </c>
      <c r="O69" s="147">
        <f t="shared" si="4"/>
        <v>1.0666666666666667</v>
      </c>
      <c r="P69" s="86"/>
      <c r="Q69" s="87"/>
      <c r="R69" s="87"/>
      <c r="S69" s="88"/>
    </row>
    <row r="70" spans="1:19" ht="16.5" x14ac:dyDescent="0.35">
      <c r="A70" s="25"/>
      <c r="B70" s="76">
        <f t="shared" si="5"/>
        <v>60</v>
      </c>
      <c r="C70" s="77">
        <v>45118</v>
      </c>
      <c r="D70" s="78" t="s">
        <v>81</v>
      </c>
      <c r="E70" s="79">
        <v>660</v>
      </c>
      <c r="F70" s="80">
        <v>15</v>
      </c>
      <c r="G70" s="81">
        <v>10</v>
      </c>
      <c r="H70" s="80">
        <v>17</v>
      </c>
      <c r="I70" s="82">
        <v>20</v>
      </c>
      <c r="J70" s="83">
        <f t="shared" si="1"/>
        <v>0.63194444444444442</v>
      </c>
      <c r="K70" s="83">
        <f t="shared" si="2"/>
        <v>0.72222222222222221</v>
      </c>
      <c r="L70" s="83">
        <f>IF(J70="",0,K70-J70-MAX(MIN(K70,SM!前終)-MAX(J70,SM!前始),0)-MAX(MIN(K70,SM!昼終)-MAX(J70,SM!昼始),0)-MAX(MIN(K70,SM!後終)-MAX(J70,SM!後始),0))</f>
        <v>9.027777777777779E-2</v>
      </c>
      <c r="M70" s="84">
        <f t="shared" si="3"/>
        <v>2.17</v>
      </c>
      <c r="N70" s="85">
        <f t="shared" si="0"/>
        <v>304.14746543778801</v>
      </c>
      <c r="O70" s="147">
        <f t="shared" si="4"/>
        <v>0.86899275839368006</v>
      </c>
      <c r="P70" s="86"/>
      <c r="Q70" s="87"/>
      <c r="R70" s="87"/>
      <c r="S70" s="88"/>
    </row>
    <row r="71" spans="1:19" ht="16.5" x14ac:dyDescent="0.35">
      <c r="A71" s="25"/>
      <c r="B71" s="76">
        <f t="shared" si="5"/>
        <v>61</v>
      </c>
      <c r="C71" s="77">
        <v>45114</v>
      </c>
      <c r="D71" s="78" t="s">
        <v>79</v>
      </c>
      <c r="E71" s="79">
        <v>1400</v>
      </c>
      <c r="F71" s="80">
        <v>9</v>
      </c>
      <c r="G71" s="81">
        <v>30</v>
      </c>
      <c r="H71" s="80">
        <v>15</v>
      </c>
      <c r="I71" s="82">
        <v>0</v>
      </c>
      <c r="J71" s="83">
        <f t="shared" si="1"/>
        <v>0.39583333333333331</v>
      </c>
      <c r="K71" s="83">
        <f t="shared" si="2"/>
        <v>0.625</v>
      </c>
      <c r="L71" s="83">
        <f>IF(J71="",0,K71-J71-MAX(MIN(K71,SM!前終)-MAX(J71,SM!前始),0)-MAX(MIN(K71,SM!昼終)-MAX(J71,SM!昼始),0)-MAX(MIN(K71,SM!後終)-MAX(J71,SM!後始),0))</f>
        <v>0.19444444444444448</v>
      </c>
      <c r="M71" s="84">
        <f t="shared" si="3"/>
        <v>4.67</v>
      </c>
      <c r="N71" s="85">
        <f t="shared" si="0"/>
        <v>299.7858672376874</v>
      </c>
      <c r="O71" s="147">
        <f t="shared" si="4"/>
        <v>0.85653104925053547</v>
      </c>
      <c r="P71" s="86"/>
      <c r="Q71" s="87"/>
      <c r="R71" s="87"/>
      <c r="S71" s="88"/>
    </row>
    <row r="72" spans="1:19" ht="16.5" x14ac:dyDescent="0.35">
      <c r="A72" s="25"/>
      <c r="B72" s="76">
        <f t="shared" si="5"/>
        <v>62</v>
      </c>
      <c r="C72" s="77">
        <v>45117</v>
      </c>
      <c r="D72" s="78" t="s">
        <v>79</v>
      </c>
      <c r="E72" s="79">
        <v>1600</v>
      </c>
      <c r="F72" s="80">
        <v>9</v>
      </c>
      <c r="G72" s="81">
        <v>0</v>
      </c>
      <c r="H72" s="80">
        <v>15</v>
      </c>
      <c r="I72" s="82">
        <v>0</v>
      </c>
      <c r="J72" s="83">
        <f t="shared" si="1"/>
        <v>0.375</v>
      </c>
      <c r="K72" s="83">
        <f t="shared" si="2"/>
        <v>0.625</v>
      </c>
      <c r="L72" s="83">
        <f>IF(J72="",0,K72-J72-MAX(MIN(K72,SM!前終)-MAX(J72,SM!前始),0)-MAX(MIN(K72,SM!昼終)-MAX(J72,SM!昼始),0)-MAX(MIN(K72,SM!後終)-MAX(J72,SM!後始),0))</f>
        <v>0.21527777777777779</v>
      </c>
      <c r="M72" s="84">
        <f t="shared" si="3"/>
        <v>5.17</v>
      </c>
      <c r="N72" s="85">
        <f t="shared" si="0"/>
        <v>309.47775628626692</v>
      </c>
      <c r="O72" s="147">
        <f t="shared" si="4"/>
        <v>0.8842221608179055</v>
      </c>
      <c r="P72" s="86"/>
      <c r="Q72" s="87"/>
      <c r="R72" s="87"/>
      <c r="S72" s="88"/>
    </row>
    <row r="73" spans="1:19" ht="16.5" x14ac:dyDescent="0.35">
      <c r="A73" s="25"/>
      <c r="B73" s="76">
        <f t="shared" si="5"/>
        <v>63</v>
      </c>
      <c r="C73" s="77">
        <v>45118</v>
      </c>
      <c r="D73" s="78" t="s">
        <v>79</v>
      </c>
      <c r="E73" s="79">
        <v>1200</v>
      </c>
      <c r="F73" s="80">
        <v>8</v>
      </c>
      <c r="G73" s="81">
        <v>55</v>
      </c>
      <c r="H73" s="80">
        <v>13</v>
      </c>
      <c r="I73" s="82">
        <v>30</v>
      </c>
      <c r="J73" s="83">
        <f t="shared" si="1"/>
        <v>0.37152777777777779</v>
      </c>
      <c r="K73" s="83">
        <f t="shared" si="2"/>
        <v>0.5625</v>
      </c>
      <c r="L73" s="83">
        <f>IF(J73="",0,K73-J73-MAX(MIN(K73,SM!前終)-MAX(J73,SM!前始),0)-MAX(MIN(K73,SM!昼終)-MAX(J73,SM!昼始),0)-MAX(MIN(K73,SM!後終)-MAX(J73,SM!後始),0))</f>
        <v>0.15625</v>
      </c>
      <c r="M73" s="84">
        <f t="shared" si="3"/>
        <v>3.75</v>
      </c>
      <c r="N73" s="85">
        <f t="shared" si="0"/>
        <v>320</v>
      </c>
      <c r="O73" s="147">
        <f t="shared" si="4"/>
        <v>0.91428571428571426</v>
      </c>
      <c r="P73" s="86"/>
      <c r="Q73" s="87"/>
      <c r="R73" s="87"/>
      <c r="S73" s="88"/>
    </row>
    <row r="74" spans="1:19" ht="16.5" x14ac:dyDescent="0.35">
      <c r="A74" s="25"/>
      <c r="B74" s="76">
        <f t="shared" si="5"/>
        <v>64</v>
      </c>
      <c r="C74" s="77">
        <v>45119</v>
      </c>
      <c r="D74" s="78" t="s">
        <v>77</v>
      </c>
      <c r="E74" s="79">
        <v>1100</v>
      </c>
      <c r="F74" s="80">
        <v>8</v>
      </c>
      <c r="G74" s="81">
        <v>20</v>
      </c>
      <c r="H74" s="80">
        <v>11</v>
      </c>
      <c r="I74" s="82">
        <v>55</v>
      </c>
      <c r="J74" s="83">
        <f t="shared" si="1"/>
        <v>0.34722222222222221</v>
      </c>
      <c r="K74" s="83">
        <f t="shared" si="2"/>
        <v>0.49652777777777779</v>
      </c>
      <c r="L74" s="83">
        <f>IF(J74="",0,K74-J74-MAX(MIN(K74,SM!前終)-MAX(J74,SM!前始),0)-MAX(MIN(K74,SM!昼終)-MAX(J74,SM!昼始),0)-MAX(MIN(K74,SM!後終)-MAX(J74,SM!後始),0))</f>
        <v>0.14236111111111116</v>
      </c>
      <c r="M74" s="84">
        <f t="shared" si="3"/>
        <v>3.42</v>
      </c>
      <c r="N74" s="85">
        <f t="shared" si="0"/>
        <v>321.63742690058479</v>
      </c>
      <c r="O74" s="147">
        <f t="shared" si="4"/>
        <v>0.91896407685881365</v>
      </c>
      <c r="P74" s="86"/>
      <c r="Q74" s="87"/>
      <c r="R74" s="87"/>
      <c r="S74" s="88"/>
    </row>
    <row r="75" spans="1:19" ht="16.5" x14ac:dyDescent="0.35">
      <c r="A75" s="25"/>
      <c r="B75" s="76">
        <f t="shared" si="5"/>
        <v>65</v>
      </c>
      <c r="C75" s="77">
        <v>45119</v>
      </c>
      <c r="D75" s="78" t="s">
        <v>80</v>
      </c>
      <c r="E75" s="79">
        <v>1550</v>
      </c>
      <c r="F75" s="80">
        <v>12</v>
      </c>
      <c r="G75" s="81">
        <v>40</v>
      </c>
      <c r="H75" s="80">
        <v>17</v>
      </c>
      <c r="I75" s="82">
        <v>20</v>
      </c>
      <c r="J75" s="83">
        <f t="shared" si="1"/>
        <v>0.52777777777777779</v>
      </c>
      <c r="K75" s="83">
        <f t="shared" si="2"/>
        <v>0.72222222222222221</v>
      </c>
      <c r="L75" s="83">
        <f>IF(J75="",0,K75-J75-MAX(MIN(K75,SM!前終)-MAX(J75,SM!前始),0)-MAX(MIN(K75,SM!昼終)-MAX(J75,SM!昼始),0)-MAX(MIN(K75,SM!後終)-MAX(J75,SM!後始),0))</f>
        <v>0.1875</v>
      </c>
      <c r="M75" s="84">
        <f t="shared" si="3"/>
        <v>4.5</v>
      </c>
      <c r="N75" s="85">
        <f t="shared" si="0"/>
        <v>344.44444444444446</v>
      </c>
      <c r="O75" s="147">
        <f t="shared" si="4"/>
        <v>0.98412698412698418</v>
      </c>
      <c r="P75" s="86"/>
      <c r="Q75" s="87"/>
      <c r="R75" s="87"/>
      <c r="S75" s="88"/>
    </row>
    <row r="76" spans="1:19" ht="16.5" x14ac:dyDescent="0.35">
      <c r="A76" s="25"/>
      <c r="B76" s="76">
        <f t="shared" si="5"/>
        <v>66</v>
      </c>
      <c r="C76" s="77">
        <v>45120</v>
      </c>
      <c r="D76" s="78" t="s">
        <v>77</v>
      </c>
      <c r="E76" s="79">
        <v>550</v>
      </c>
      <c r="F76" s="80">
        <v>8</v>
      </c>
      <c r="G76" s="81">
        <v>20</v>
      </c>
      <c r="H76" s="80">
        <v>10</v>
      </c>
      <c r="I76" s="82">
        <v>0</v>
      </c>
      <c r="J76" s="83">
        <f t="shared" si="1"/>
        <v>0.34722222222222221</v>
      </c>
      <c r="K76" s="83">
        <f t="shared" si="2"/>
        <v>0.41666666666666669</v>
      </c>
      <c r="L76" s="83">
        <f>IF(J76="",0,K76-J76-MAX(MIN(K76,SM!前終)-MAX(J76,SM!前始),0)-MAX(MIN(K76,SM!昼終)-MAX(J76,SM!昼始),0)-MAX(MIN(K76,SM!後終)-MAX(J76,SM!後始),0))</f>
        <v>6.9444444444444475E-2</v>
      </c>
      <c r="M76" s="84">
        <f t="shared" si="3"/>
        <v>1.67</v>
      </c>
      <c r="N76" s="85">
        <f t="shared" si="0"/>
        <v>329.34131736526945</v>
      </c>
      <c r="O76" s="147">
        <f t="shared" si="4"/>
        <v>0.94097519247219841</v>
      </c>
      <c r="P76" s="86"/>
      <c r="Q76" s="87"/>
      <c r="R76" s="87"/>
      <c r="S76" s="88"/>
    </row>
    <row r="77" spans="1:19" ht="16.5" x14ac:dyDescent="0.35">
      <c r="A77" s="25"/>
      <c r="B77" s="76">
        <f t="shared" si="5"/>
        <v>67</v>
      </c>
      <c r="C77" s="77">
        <v>45121</v>
      </c>
      <c r="D77" s="78" t="s">
        <v>77</v>
      </c>
      <c r="E77" s="79">
        <v>2540</v>
      </c>
      <c r="F77" s="80">
        <v>8</v>
      </c>
      <c r="G77" s="81">
        <v>20</v>
      </c>
      <c r="H77" s="80">
        <v>17</v>
      </c>
      <c r="I77" s="82">
        <v>20</v>
      </c>
      <c r="J77" s="83">
        <f t="shared" si="1"/>
        <v>0.34722222222222221</v>
      </c>
      <c r="K77" s="83">
        <f t="shared" si="2"/>
        <v>0.72222222222222221</v>
      </c>
      <c r="L77" s="83">
        <f>IF(J77="",0,K77-J77-MAX(MIN(K77,SM!前終)-MAX(J77,SM!前始),0)-MAX(MIN(K77,SM!昼終)-MAX(J77,SM!昼始),0)-MAX(MIN(K77,SM!後終)-MAX(J77,SM!後始),0))</f>
        <v>0.33333333333333337</v>
      </c>
      <c r="M77" s="84">
        <f t="shared" si="3"/>
        <v>8</v>
      </c>
      <c r="N77" s="85">
        <f t="shared" si="0"/>
        <v>317.5</v>
      </c>
      <c r="O77" s="147">
        <f t="shared" si="4"/>
        <v>0.90714285714285714</v>
      </c>
      <c r="P77" s="86"/>
      <c r="Q77" s="87"/>
      <c r="R77" s="87"/>
      <c r="S77" s="88"/>
    </row>
    <row r="78" spans="1:19" ht="16.5" x14ac:dyDescent="0.35">
      <c r="A78" s="25"/>
      <c r="B78" s="76">
        <f t="shared" si="5"/>
        <v>68</v>
      </c>
      <c r="C78" s="77">
        <v>45125</v>
      </c>
      <c r="D78" s="78" t="s">
        <v>77</v>
      </c>
      <c r="E78" s="79">
        <v>2400</v>
      </c>
      <c r="F78" s="80">
        <v>8</v>
      </c>
      <c r="G78" s="81">
        <v>20</v>
      </c>
      <c r="H78" s="80">
        <v>16</v>
      </c>
      <c r="I78" s="82">
        <v>50</v>
      </c>
      <c r="J78" s="83">
        <f t="shared" si="1"/>
        <v>0.34722222222222221</v>
      </c>
      <c r="K78" s="83">
        <f t="shared" si="2"/>
        <v>0.70138888888888884</v>
      </c>
      <c r="L78" s="83">
        <f>IF(J78="",0,K78-J78-MAX(MIN(K78,SM!前終)-MAX(J78,SM!前始),0)-MAX(MIN(K78,SM!昼終)-MAX(J78,SM!昼始),0)-MAX(MIN(K78,SM!後終)-MAX(J78,SM!後始),0))</f>
        <v>0.3125</v>
      </c>
      <c r="M78" s="84">
        <f t="shared" si="3"/>
        <v>7.5</v>
      </c>
      <c r="N78" s="85">
        <f t="shared" si="0"/>
        <v>320</v>
      </c>
      <c r="O78" s="147">
        <f t="shared" si="4"/>
        <v>0.91428571428571426</v>
      </c>
      <c r="P78" s="86"/>
      <c r="Q78" s="87"/>
      <c r="R78" s="87"/>
      <c r="S78" s="88"/>
    </row>
    <row r="79" spans="1:19" ht="16.5" x14ac:dyDescent="0.35">
      <c r="A79" s="25"/>
      <c r="B79" s="76">
        <f t="shared" si="5"/>
        <v>69</v>
      </c>
      <c r="C79" s="77">
        <v>45125</v>
      </c>
      <c r="D79" s="78" t="s">
        <v>76</v>
      </c>
      <c r="E79" s="79">
        <v>550</v>
      </c>
      <c r="F79" s="80">
        <v>15</v>
      </c>
      <c r="G79" s="81">
        <v>20</v>
      </c>
      <c r="H79" s="80">
        <v>16</v>
      </c>
      <c r="I79" s="82">
        <v>50</v>
      </c>
      <c r="J79" s="83">
        <f t="shared" si="1"/>
        <v>0.63888888888888884</v>
      </c>
      <c r="K79" s="83">
        <f t="shared" si="2"/>
        <v>0.70138888888888884</v>
      </c>
      <c r="L79" s="83">
        <f>IF(J79="",0,K79-J79-MAX(MIN(K79,SM!前終)-MAX(J79,SM!前始),0)-MAX(MIN(K79,SM!昼終)-MAX(J79,SM!昼始),0)-MAX(MIN(K79,SM!後終)-MAX(J79,SM!後始),0))</f>
        <v>6.25E-2</v>
      </c>
      <c r="M79" s="84">
        <f t="shared" si="3"/>
        <v>1.5</v>
      </c>
      <c r="N79" s="85">
        <f t="shared" si="0"/>
        <v>366.66666666666669</v>
      </c>
      <c r="O79" s="147">
        <f t="shared" si="4"/>
        <v>1.0476190476190477</v>
      </c>
      <c r="P79" s="86"/>
      <c r="Q79" s="87"/>
      <c r="R79" s="87"/>
      <c r="S79" s="88"/>
    </row>
    <row r="80" spans="1:19" ht="16.5" x14ac:dyDescent="0.35">
      <c r="A80" s="25"/>
      <c r="B80" s="76">
        <f t="shared" si="5"/>
        <v>70</v>
      </c>
      <c r="C80" s="77">
        <v>45126</v>
      </c>
      <c r="D80" s="78" t="s">
        <v>77</v>
      </c>
      <c r="E80" s="79">
        <v>2560</v>
      </c>
      <c r="F80" s="80">
        <v>8</v>
      </c>
      <c r="G80" s="81">
        <v>20</v>
      </c>
      <c r="H80" s="80">
        <v>17</v>
      </c>
      <c r="I80" s="82">
        <v>20</v>
      </c>
      <c r="J80" s="83">
        <f t="shared" si="1"/>
        <v>0.34722222222222221</v>
      </c>
      <c r="K80" s="83">
        <f t="shared" si="2"/>
        <v>0.72222222222222221</v>
      </c>
      <c r="L80" s="83">
        <f>IF(J80="",0,K80-J80-MAX(MIN(K80,SM!前終)-MAX(J80,SM!前始),0)-MAX(MIN(K80,SM!昼終)-MAX(J80,SM!昼始),0)-MAX(MIN(K80,SM!後終)-MAX(J80,SM!後始),0))</f>
        <v>0.33333333333333337</v>
      </c>
      <c r="M80" s="84">
        <f t="shared" si="3"/>
        <v>8</v>
      </c>
      <c r="N80" s="85">
        <f t="shared" si="0"/>
        <v>320</v>
      </c>
      <c r="O80" s="147">
        <f t="shared" si="4"/>
        <v>0.91428571428571426</v>
      </c>
      <c r="P80" s="86"/>
      <c r="Q80" s="87"/>
      <c r="R80" s="87"/>
      <c r="S80" s="88"/>
    </row>
    <row r="81" spans="1:19" ht="16.5" x14ac:dyDescent="0.35">
      <c r="A81" s="25"/>
      <c r="B81" s="76">
        <f t="shared" si="5"/>
        <v>71</v>
      </c>
      <c r="C81" s="77">
        <v>45127</v>
      </c>
      <c r="D81" s="78" t="s">
        <v>77</v>
      </c>
      <c r="E81" s="79">
        <v>1850</v>
      </c>
      <c r="F81" s="80">
        <v>8</v>
      </c>
      <c r="G81" s="81">
        <v>20</v>
      </c>
      <c r="H81" s="80">
        <v>15</v>
      </c>
      <c r="I81" s="82">
        <v>0</v>
      </c>
      <c r="J81" s="83">
        <f t="shared" si="1"/>
        <v>0.34722222222222221</v>
      </c>
      <c r="K81" s="83">
        <f t="shared" si="2"/>
        <v>0.625</v>
      </c>
      <c r="L81" s="83">
        <f>IF(J81="",0,K81-J81-MAX(MIN(K81,SM!前終)-MAX(J81,SM!前始),0)-MAX(MIN(K81,SM!昼終)-MAX(J81,SM!昼始),0)-MAX(MIN(K81,SM!後終)-MAX(J81,SM!後始),0))</f>
        <v>0.24305555555555558</v>
      </c>
      <c r="M81" s="84">
        <f t="shared" si="3"/>
        <v>5.83</v>
      </c>
      <c r="N81" s="85">
        <f t="shared" si="0"/>
        <v>317.32418524871355</v>
      </c>
      <c r="O81" s="147">
        <f t="shared" si="4"/>
        <v>0.90664052928203875</v>
      </c>
      <c r="P81" s="86"/>
      <c r="Q81" s="87"/>
      <c r="R81" s="87"/>
      <c r="S81" s="88"/>
    </row>
    <row r="82" spans="1:19" ht="16.5" x14ac:dyDescent="0.35">
      <c r="A82" s="25"/>
      <c r="B82" s="76">
        <f t="shared" si="5"/>
        <v>72</v>
      </c>
      <c r="C82" s="77">
        <v>45127</v>
      </c>
      <c r="D82" s="78" t="s">
        <v>81</v>
      </c>
      <c r="E82" s="79">
        <v>660</v>
      </c>
      <c r="F82" s="80">
        <v>15</v>
      </c>
      <c r="G82" s="81">
        <v>13</v>
      </c>
      <c r="H82" s="80">
        <v>17</v>
      </c>
      <c r="I82" s="82">
        <v>20</v>
      </c>
      <c r="J82" s="83">
        <f t="shared" si="1"/>
        <v>0.63402777777777775</v>
      </c>
      <c r="K82" s="83">
        <f t="shared" si="2"/>
        <v>0.72222222222222221</v>
      </c>
      <c r="L82" s="83">
        <f>IF(J82="",0,K82-J82-MAX(MIN(K82,SM!前終)-MAX(J82,SM!前始),0)-MAX(MIN(K82,SM!昼終)-MAX(J82,SM!昼始),0)-MAX(MIN(K82,SM!後終)-MAX(J82,SM!後始),0))</f>
        <v>8.8194444444444464E-2</v>
      </c>
      <c r="M82" s="84">
        <f t="shared" si="3"/>
        <v>2.12</v>
      </c>
      <c r="N82" s="85">
        <f t="shared" si="0"/>
        <v>311.32075471698113</v>
      </c>
      <c r="O82" s="147">
        <f t="shared" si="4"/>
        <v>0.88948787061994605</v>
      </c>
      <c r="P82" s="86"/>
      <c r="Q82" s="87"/>
      <c r="R82" s="87"/>
      <c r="S82" s="88"/>
    </row>
    <row r="83" spans="1:19" ht="16.5" x14ac:dyDescent="0.35">
      <c r="A83" s="25"/>
      <c r="B83" s="76">
        <f t="shared" si="5"/>
        <v>73</v>
      </c>
      <c r="C83" s="77">
        <v>45127</v>
      </c>
      <c r="D83" s="78" t="s">
        <v>80</v>
      </c>
      <c r="E83" s="79">
        <v>1600</v>
      </c>
      <c r="F83" s="80">
        <v>12</v>
      </c>
      <c r="G83" s="81">
        <v>40</v>
      </c>
      <c r="H83" s="80">
        <v>17</v>
      </c>
      <c r="I83" s="82">
        <v>20</v>
      </c>
      <c r="J83" s="83">
        <f t="shared" si="1"/>
        <v>0.52777777777777779</v>
      </c>
      <c r="K83" s="83">
        <f t="shared" si="2"/>
        <v>0.72222222222222221</v>
      </c>
      <c r="L83" s="83">
        <f>IF(J83="",0,K83-J83-MAX(MIN(K83,SM!前終)-MAX(J83,SM!前始),0)-MAX(MIN(K83,SM!昼終)-MAX(J83,SM!昼始),0)-MAX(MIN(K83,SM!後終)-MAX(J83,SM!後始),0))</f>
        <v>0.1875</v>
      </c>
      <c r="M83" s="84">
        <f t="shared" si="3"/>
        <v>4.5</v>
      </c>
      <c r="N83" s="85">
        <f t="shared" si="0"/>
        <v>355.55555555555554</v>
      </c>
      <c r="O83" s="147">
        <f t="shared" si="4"/>
        <v>1.0158730158730158</v>
      </c>
      <c r="P83" s="86"/>
      <c r="Q83" s="87"/>
      <c r="R83" s="87"/>
      <c r="S83" s="88"/>
    </row>
    <row r="84" spans="1:19" ht="16.5" x14ac:dyDescent="0.35">
      <c r="A84" s="25"/>
      <c r="B84" s="76">
        <f t="shared" si="5"/>
        <v>74</v>
      </c>
      <c r="C84" s="77">
        <v>45127</v>
      </c>
      <c r="D84" s="78" t="s">
        <v>76</v>
      </c>
      <c r="E84" s="79">
        <v>1200</v>
      </c>
      <c r="F84" s="80">
        <v>15</v>
      </c>
      <c r="G84" s="81">
        <v>10</v>
      </c>
      <c r="H84" s="80">
        <v>18</v>
      </c>
      <c r="I84" s="82">
        <v>25</v>
      </c>
      <c r="J84" s="83">
        <f t="shared" si="1"/>
        <v>0.63194444444444442</v>
      </c>
      <c r="K84" s="83">
        <f t="shared" si="2"/>
        <v>0.76736111111111116</v>
      </c>
      <c r="L84" s="83">
        <f>IF(J84="",0,K84-J84-MAX(MIN(K84,SM!前終)-MAX(J84,SM!前始),0)-MAX(MIN(K84,SM!昼終)-MAX(J84,SM!昼始),0)-MAX(MIN(K84,SM!後終)-MAX(J84,SM!後始),0))</f>
        <v>0.13541666666666674</v>
      </c>
      <c r="M84" s="84">
        <f t="shared" si="3"/>
        <v>3.25</v>
      </c>
      <c r="N84" s="85">
        <f t="shared" si="0"/>
        <v>369.23076923076923</v>
      </c>
      <c r="O84" s="147">
        <f t="shared" si="4"/>
        <v>1.054945054945055</v>
      </c>
      <c r="P84" s="86"/>
      <c r="Q84" s="87"/>
      <c r="R84" s="87"/>
      <c r="S84" s="88"/>
    </row>
    <row r="85" spans="1:19" ht="16.5" x14ac:dyDescent="0.35">
      <c r="A85" s="25"/>
      <c r="B85" s="76">
        <f t="shared" si="5"/>
        <v>75</v>
      </c>
      <c r="C85" s="77">
        <v>45128</v>
      </c>
      <c r="D85" s="78" t="s">
        <v>80</v>
      </c>
      <c r="E85" s="79">
        <v>450</v>
      </c>
      <c r="F85" s="80">
        <v>15</v>
      </c>
      <c r="G85" s="81">
        <v>10</v>
      </c>
      <c r="H85" s="80">
        <v>16</v>
      </c>
      <c r="I85" s="82">
        <v>20</v>
      </c>
      <c r="J85" s="83">
        <f t="shared" si="1"/>
        <v>0.63194444444444442</v>
      </c>
      <c r="K85" s="83">
        <f t="shared" si="2"/>
        <v>0.68055555555555558</v>
      </c>
      <c r="L85" s="83">
        <f>IF(J85="",0,K85-J85-MAX(MIN(K85,SM!前終)-MAX(J85,SM!前始),0)-MAX(MIN(K85,SM!昼終)-MAX(J85,SM!昼始),0)-MAX(MIN(K85,SM!後終)-MAX(J85,SM!後始),0))</f>
        <v>4.861111111111116E-2</v>
      </c>
      <c r="M85" s="84">
        <f t="shared" si="3"/>
        <v>1.17</v>
      </c>
      <c r="N85" s="85">
        <f t="shared" si="0"/>
        <v>384.61538461538464</v>
      </c>
      <c r="O85" s="147">
        <f t="shared" si="4"/>
        <v>1.098901098901099</v>
      </c>
      <c r="P85" s="86"/>
      <c r="Q85" s="87"/>
      <c r="R85" s="87"/>
      <c r="S85" s="88"/>
    </row>
    <row r="86" spans="1:19" ht="16.5" x14ac:dyDescent="0.35">
      <c r="A86" s="25"/>
      <c r="B86" s="76">
        <f t="shared" si="5"/>
        <v>76</v>
      </c>
      <c r="C86" s="77">
        <v>45128</v>
      </c>
      <c r="D86" s="78" t="s">
        <v>77</v>
      </c>
      <c r="E86" s="79">
        <v>1800</v>
      </c>
      <c r="F86" s="80">
        <v>8</v>
      </c>
      <c r="G86" s="81">
        <v>20</v>
      </c>
      <c r="H86" s="80">
        <v>14</v>
      </c>
      <c r="I86" s="82">
        <v>50</v>
      </c>
      <c r="J86" s="83">
        <f t="shared" si="1"/>
        <v>0.34722222222222221</v>
      </c>
      <c r="K86" s="83">
        <f t="shared" si="2"/>
        <v>0.61805555555555558</v>
      </c>
      <c r="L86" s="83">
        <f>IF(J86="",0,K86-J86-MAX(MIN(K86,SM!前終)-MAX(J86,SM!前始),0)-MAX(MIN(K86,SM!昼終)-MAX(J86,SM!昼始),0)-MAX(MIN(K86,SM!後終)-MAX(J86,SM!後始),0))</f>
        <v>0.23611111111111116</v>
      </c>
      <c r="M86" s="84">
        <f t="shared" si="3"/>
        <v>5.67</v>
      </c>
      <c r="N86" s="85">
        <f t="shared" si="0"/>
        <v>317.46031746031747</v>
      </c>
      <c r="O86" s="147">
        <f t="shared" si="4"/>
        <v>0.90702947845804993</v>
      </c>
      <c r="P86" s="86"/>
      <c r="Q86" s="87"/>
      <c r="R86" s="87"/>
      <c r="S86" s="88"/>
    </row>
    <row r="87" spans="1:19" ht="16.5" x14ac:dyDescent="0.35">
      <c r="A87" s="25"/>
      <c r="B87" s="76">
        <f t="shared" si="5"/>
        <v>77</v>
      </c>
      <c r="C87" s="77">
        <v>45128</v>
      </c>
      <c r="D87" s="78" t="s">
        <v>77</v>
      </c>
      <c r="E87" s="79">
        <v>260</v>
      </c>
      <c r="F87" s="80">
        <v>16</v>
      </c>
      <c r="G87" s="81">
        <v>30</v>
      </c>
      <c r="H87" s="80">
        <v>17</v>
      </c>
      <c r="I87" s="82">
        <v>20</v>
      </c>
      <c r="J87" s="83">
        <f t="shared" si="1"/>
        <v>0.6875</v>
      </c>
      <c r="K87" s="83">
        <f t="shared" si="2"/>
        <v>0.72222222222222221</v>
      </c>
      <c r="L87" s="83">
        <f>IF(J87="",0,K87-J87-MAX(MIN(K87,SM!前終)-MAX(J87,SM!前始),0)-MAX(MIN(K87,SM!昼終)-MAX(J87,SM!昼始),0)-MAX(MIN(K87,SM!後終)-MAX(J87,SM!後始),0))</f>
        <v>3.472222222222221E-2</v>
      </c>
      <c r="M87" s="84">
        <f t="shared" si="3"/>
        <v>0.83</v>
      </c>
      <c r="N87" s="85">
        <f t="shared" si="0"/>
        <v>313.25301204819277</v>
      </c>
      <c r="O87" s="147">
        <f t="shared" si="4"/>
        <v>0.89500860585197939</v>
      </c>
      <c r="P87" s="86"/>
      <c r="Q87" s="87"/>
      <c r="R87" s="87"/>
      <c r="S87" s="88"/>
    </row>
    <row r="88" spans="1:19" ht="16.5" x14ac:dyDescent="0.35">
      <c r="A88" s="25"/>
      <c r="B88" s="76">
        <f t="shared" si="5"/>
        <v>78</v>
      </c>
      <c r="C88" s="77">
        <v>45128</v>
      </c>
      <c r="D88" s="78" t="s">
        <v>75</v>
      </c>
      <c r="E88" s="79">
        <v>59</v>
      </c>
      <c r="F88" s="80">
        <v>16</v>
      </c>
      <c r="G88" s="81">
        <v>30</v>
      </c>
      <c r="H88" s="80">
        <v>17</v>
      </c>
      <c r="I88" s="82">
        <v>20</v>
      </c>
      <c r="J88" s="83">
        <f t="shared" si="1"/>
        <v>0.6875</v>
      </c>
      <c r="K88" s="83">
        <f t="shared" si="2"/>
        <v>0.72222222222222221</v>
      </c>
      <c r="L88" s="83">
        <f>IF(J88="",0,K88-J88-MAX(MIN(K88,SM!前終)-MAX(J88,SM!前始),0)-MAX(MIN(K88,SM!昼終)-MAX(J88,SM!昼始),0)-MAX(MIN(K88,SM!後終)-MAX(J88,SM!後始),0))</f>
        <v>3.472222222222221E-2</v>
      </c>
      <c r="M88" s="84">
        <f t="shared" si="3"/>
        <v>0.83</v>
      </c>
      <c r="N88" s="85">
        <f t="shared" si="0"/>
        <v>71.0843373493976</v>
      </c>
      <c r="O88" s="147">
        <f t="shared" si="4"/>
        <v>0.20309810671256456</v>
      </c>
      <c r="P88" s="86" t="s">
        <v>44</v>
      </c>
      <c r="Q88" s="87"/>
      <c r="R88" s="87"/>
      <c r="S88" s="88"/>
    </row>
    <row r="89" spans="1:19" ht="16.5" x14ac:dyDescent="0.35">
      <c r="A89" s="25"/>
      <c r="B89" s="76">
        <f t="shared" si="5"/>
        <v>79</v>
      </c>
      <c r="C89" s="77">
        <v>45128</v>
      </c>
      <c r="D89" s="78" t="s">
        <v>81</v>
      </c>
      <c r="E89" s="79">
        <v>315</v>
      </c>
      <c r="F89" s="80">
        <v>16</v>
      </c>
      <c r="G89" s="81">
        <v>20</v>
      </c>
      <c r="H89" s="80">
        <v>17</v>
      </c>
      <c r="I89" s="82">
        <v>20</v>
      </c>
      <c r="J89" s="83">
        <f t="shared" si="1"/>
        <v>0.68055555555555558</v>
      </c>
      <c r="K89" s="83">
        <f t="shared" si="2"/>
        <v>0.72222222222222221</v>
      </c>
      <c r="L89" s="83">
        <f>IF(J89="",0,K89-J89-MAX(MIN(K89,SM!前終)-MAX(J89,SM!前始),0)-MAX(MIN(K89,SM!昼終)-MAX(J89,SM!昼始),0)-MAX(MIN(K89,SM!後終)-MAX(J89,SM!後始),0))</f>
        <v>4.166666666666663E-2</v>
      </c>
      <c r="M89" s="84">
        <f t="shared" si="3"/>
        <v>1</v>
      </c>
      <c r="N89" s="85">
        <f t="shared" si="0"/>
        <v>315</v>
      </c>
      <c r="O89" s="147">
        <f t="shared" si="4"/>
        <v>0.9</v>
      </c>
      <c r="P89" s="86"/>
      <c r="Q89" s="87"/>
      <c r="R89" s="87"/>
      <c r="S89" s="88"/>
    </row>
    <row r="90" spans="1:19" ht="16.5" x14ac:dyDescent="0.35">
      <c r="A90" s="25"/>
      <c r="B90" s="76">
        <f t="shared" si="5"/>
        <v>80</v>
      </c>
      <c r="C90" s="77">
        <v>45128</v>
      </c>
      <c r="D90" s="78" t="s">
        <v>76</v>
      </c>
      <c r="E90" s="79">
        <v>2100</v>
      </c>
      <c r="F90" s="80">
        <v>12</v>
      </c>
      <c r="G90" s="81">
        <v>40</v>
      </c>
      <c r="H90" s="80">
        <v>18</v>
      </c>
      <c r="I90" s="82">
        <v>25</v>
      </c>
      <c r="J90" s="83">
        <f t="shared" si="1"/>
        <v>0.52777777777777779</v>
      </c>
      <c r="K90" s="83">
        <f t="shared" si="2"/>
        <v>0.76736111111111116</v>
      </c>
      <c r="L90" s="83">
        <f>IF(J90="",0,K90-J90-MAX(MIN(K90,SM!前終)-MAX(J90,SM!前始),0)-MAX(MIN(K90,SM!昼終)-MAX(J90,SM!昼始),0)-MAX(MIN(K90,SM!後終)-MAX(J90,SM!後始),0))</f>
        <v>0.23263888888888895</v>
      </c>
      <c r="M90" s="84">
        <f t="shared" si="3"/>
        <v>5.58</v>
      </c>
      <c r="N90" s="85">
        <f t="shared" si="0"/>
        <v>376.34408602150535</v>
      </c>
      <c r="O90" s="147">
        <f t="shared" si="4"/>
        <v>1.075268817204301</v>
      </c>
      <c r="P90" s="86"/>
      <c r="Q90" s="87"/>
      <c r="R90" s="87"/>
      <c r="S90" s="88"/>
    </row>
    <row r="91" spans="1:19" ht="16.5" x14ac:dyDescent="0.35">
      <c r="A91" s="25"/>
      <c r="B91" s="76">
        <f t="shared" si="5"/>
        <v>81</v>
      </c>
      <c r="C91" s="77">
        <v>45129</v>
      </c>
      <c r="D91" s="78" t="s">
        <v>77</v>
      </c>
      <c r="E91" s="79">
        <v>1840</v>
      </c>
      <c r="F91" s="80">
        <v>8</v>
      </c>
      <c r="G91" s="81">
        <v>20</v>
      </c>
      <c r="H91" s="80">
        <v>15</v>
      </c>
      <c r="I91" s="82">
        <v>0</v>
      </c>
      <c r="J91" s="83">
        <f t="shared" si="1"/>
        <v>0.34722222222222221</v>
      </c>
      <c r="K91" s="83">
        <f t="shared" si="2"/>
        <v>0.625</v>
      </c>
      <c r="L91" s="83">
        <f>IF(J91="",0,K91-J91-MAX(MIN(K91,SM!前終)-MAX(J91,SM!前始),0)-MAX(MIN(K91,SM!昼終)-MAX(J91,SM!昼始),0)-MAX(MIN(K91,SM!後終)-MAX(J91,SM!後始),0))</f>
        <v>0.24305555555555558</v>
      </c>
      <c r="M91" s="84">
        <f t="shared" si="3"/>
        <v>5.83</v>
      </c>
      <c r="N91" s="85">
        <f t="shared" si="0"/>
        <v>315.60891938250427</v>
      </c>
      <c r="O91" s="147">
        <f t="shared" si="4"/>
        <v>0.90173976966429792</v>
      </c>
      <c r="P91" s="86"/>
      <c r="Q91" s="87"/>
      <c r="R91" s="87"/>
      <c r="S91" s="88"/>
    </row>
    <row r="92" spans="1:19" ht="16.5" x14ac:dyDescent="0.35">
      <c r="A92" s="25"/>
      <c r="B92" s="76">
        <f t="shared" si="5"/>
        <v>82</v>
      </c>
      <c r="C92" s="77">
        <v>45129</v>
      </c>
      <c r="D92" s="78" t="s">
        <v>75</v>
      </c>
      <c r="E92" s="79">
        <v>800</v>
      </c>
      <c r="F92" s="80">
        <v>8</v>
      </c>
      <c r="G92" s="81">
        <v>20</v>
      </c>
      <c r="H92" s="80">
        <v>17</v>
      </c>
      <c r="I92" s="82">
        <v>20</v>
      </c>
      <c r="J92" s="83">
        <f t="shared" si="1"/>
        <v>0.34722222222222221</v>
      </c>
      <c r="K92" s="83">
        <f t="shared" si="2"/>
        <v>0.72222222222222221</v>
      </c>
      <c r="L92" s="83">
        <f>IF(J92="",0,K92-J92-MAX(MIN(K92,SM!前終)-MAX(J92,SM!前始),0)-MAX(MIN(K92,SM!昼終)-MAX(J92,SM!昼始),0)-MAX(MIN(K92,SM!後終)-MAX(J92,SM!後始),0))</f>
        <v>0.33333333333333337</v>
      </c>
      <c r="M92" s="84">
        <f t="shared" si="3"/>
        <v>8</v>
      </c>
      <c r="N92" s="85">
        <f t="shared" si="0"/>
        <v>100</v>
      </c>
      <c r="O92" s="147">
        <f t="shared" si="4"/>
        <v>0.2857142857142857</v>
      </c>
      <c r="P92" s="86"/>
      <c r="Q92" s="87"/>
      <c r="R92" s="87"/>
      <c r="S92" s="88"/>
    </row>
    <row r="93" spans="1:19" ht="16.5" x14ac:dyDescent="0.35">
      <c r="A93" s="25"/>
      <c r="B93" s="76">
        <f t="shared" si="5"/>
        <v>83</v>
      </c>
      <c r="C93" s="77">
        <v>45129</v>
      </c>
      <c r="D93" s="78" t="s">
        <v>76</v>
      </c>
      <c r="E93" s="79">
        <v>3000</v>
      </c>
      <c r="F93" s="80">
        <v>8</v>
      </c>
      <c r="G93" s="81">
        <v>20</v>
      </c>
      <c r="H93" s="80">
        <v>17</v>
      </c>
      <c r="I93" s="82">
        <v>20</v>
      </c>
      <c r="J93" s="83">
        <f t="shared" si="1"/>
        <v>0.34722222222222221</v>
      </c>
      <c r="K93" s="83">
        <f t="shared" si="2"/>
        <v>0.72222222222222221</v>
      </c>
      <c r="L93" s="83">
        <f>IF(J93="",0,K93-J93-MAX(MIN(K93,SM!前終)-MAX(J93,SM!前始),0)-MAX(MIN(K93,SM!昼終)-MAX(J93,SM!昼始),0)-MAX(MIN(K93,SM!後終)-MAX(J93,SM!後始),0))</f>
        <v>0.33333333333333337</v>
      </c>
      <c r="M93" s="84">
        <f t="shared" si="3"/>
        <v>8</v>
      </c>
      <c r="N93" s="85">
        <f t="shared" si="0"/>
        <v>375</v>
      </c>
      <c r="O93" s="147">
        <f t="shared" si="4"/>
        <v>1.0714285714285714</v>
      </c>
      <c r="P93" s="86"/>
      <c r="Q93" s="87"/>
      <c r="R93" s="87"/>
      <c r="S93" s="88"/>
    </row>
    <row r="94" spans="1:19" ht="16.5" x14ac:dyDescent="0.35">
      <c r="A94" s="25"/>
      <c r="B94" s="76">
        <f t="shared" si="5"/>
        <v>84</v>
      </c>
      <c r="C94" s="77">
        <v>45131</v>
      </c>
      <c r="D94" s="78" t="s">
        <v>77</v>
      </c>
      <c r="E94" s="79">
        <v>1850</v>
      </c>
      <c r="F94" s="80">
        <v>8</v>
      </c>
      <c r="G94" s="81">
        <v>20</v>
      </c>
      <c r="H94" s="80">
        <v>15</v>
      </c>
      <c r="I94" s="82">
        <v>0</v>
      </c>
      <c r="J94" s="83">
        <f t="shared" si="1"/>
        <v>0.34722222222222221</v>
      </c>
      <c r="K94" s="83">
        <f t="shared" si="2"/>
        <v>0.625</v>
      </c>
      <c r="L94" s="83">
        <f>IF(J94="",0,K94-J94-MAX(MIN(K94,SM!前終)-MAX(J94,SM!前始),0)-MAX(MIN(K94,SM!昼終)-MAX(J94,SM!昼始),0)-MAX(MIN(K94,SM!後終)-MAX(J94,SM!後始),0))</f>
        <v>0.24305555555555558</v>
      </c>
      <c r="M94" s="84">
        <f t="shared" si="3"/>
        <v>5.83</v>
      </c>
      <c r="N94" s="85">
        <f t="shared" si="0"/>
        <v>317.32418524871355</v>
      </c>
      <c r="O94" s="147">
        <f t="shared" si="4"/>
        <v>0.90664052928203875</v>
      </c>
      <c r="P94" s="86"/>
      <c r="Q94" s="87"/>
      <c r="R94" s="87"/>
      <c r="S94" s="88"/>
    </row>
    <row r="95" spans="1:19" ht="16.5" x14ac:dyDescent="0.35">
      <c r="A95" s="25"/>
      <c r="B95" s="76">
        <f t="shared" si="5"/>
        <v>85</v>
      </c>
      <c r="C95" s="77">
        <v>45131</v>
      </c>
      <c r="D95" s="78" t="s">
        <v>80</v>
      </c>
      <c r="E95" s="79">
        <v>800</v>
      </c>
      <c r="F95" s="80">
        <v>15</v>
      </c>
      <c r="G95" s="81">
        <v>10</v>
      </c>
      <c r="H95" s="80">
        <v>17</v>
      </c>
      <c r="I95" s="82">
        <v>20</v>
      </c>
      <c r="J95" s="83">
        <f t="shared" si="1"/>
        <v>0.63194444444444442</v>
      </c>
      <c r="K95" s="83">
        <f t="shared" si="2"/>
        <v>0.72222222222222221</v>
      </c>
      <c r="L95" s="83">
        <f>IF(J95="",0,K95-J95-MAX(MIN(K95,SM!前終)-MAX(J95,SM!前始),0)-MAX(MIN(K95,SM!昼終)-MAX(J95,SM!昼始),0)-MAX(MIN(K95,SM!後終)-MAX(J95,SM!後始),0))</f>
        <v>9.027777777777779E-2</v>
      </c>
      <c r="M95" s="84">
        <f t="shared" si="3"/>
        <v>2.17</v>
      </c>
      <c r="N95" s="85">
        <f t="shared" si="0"/>
        <v>368.66359447004612</v>
      </c>
      <c r="O95" s="147">
        <f t="shared" si="4"/>
        <v>1.0533245556287032</v>
      </c>
      <c r="P95" s="86"/>
      <c r="Q95" s="87"/>
      <c r="R95" s="87"/>
      <c r="S95" s="88"/>
    </row>
    <row r="96" spans="1:19" ht="16.5" x14ac:dyDescent="0.35">
      <c r="A96" s="25"/>
      <c r="B96" s="76">
        <f t="shared" si="5"/>
        <v>86</v>
      </c>
      <c r="C96" s="77">
        <v>45131</v>
      </c>
      <c r="D96" s="78" t="s">
        <v>81</v>
      </c>
      <c r="E96" s="79">
        <v>240</v>
      </c>
      <c r="F96" s="80">
        <v>14</v>
      </c>
      <c r="G96" s="81">
        <v>43</v>
      </c>
      <c r="H96" s="80">
        <v>15</v>
      </c>
      <c r="I96" s="82">
        <v>37</v>
      </c>
      <c r="J96" s="83">
        <f t="shared" si="1"/>
        <v>0.61319444444444449</v>
      </c>
      <c r="K96" s="83">
        <f t="shared" si="2"/>
        <v>0.65069444444444446</v>
      </c>
      <c r="L96" s="83">
        <f>IF(J96="",0,K96-J96-MAX(MIN(K96,SM!前終)-MAX(J96,SM!前始),0)-MAX(MIN(K96,SM!昼終)-MAX(J96,SM!昼始),0)-MAX(MIN(K96,SM!後終)-MAX(J96,SM!後始),0))</f>
        <v>3.0555555555555558E-2</v>
      </c>
      <c r="M96" s="84">
        <f t="shared" si="3"/>
        <v>0.73</v>
      </c>
      <c r="N96" s="85">
        <f t="shared" si="0"/>
        <v>328.76712328767127</v>
      </c>
      <c r="O96" s="147">
        <f t="shared" si="4"/>
        <v>0.93933463796477501</v>
      </c>
      <c r="P96" s="86"/>
      <c r="Q96" s="87"/>
      <c r="R96" s="87"/>
      <c r="S96" s="88"/>
    </row>
    <row r="97" spans="1:19" ht="16.5" x14ac:dyDescent="0.35">
      <c r="A97" s="25"/>
      <c r="B97" s="76">
        <f t="shared" si="5"/>
        <v>87</v>
      </c>
      <c r="C97" s="77">
        <v>45131</v>
      </c>
      <c r="D97" s="78" t="s">
        <v>81</v>
      </c>
      <c r="E97" s="79">
        <v>510</v>
      </c>
      <c r="F97" s="80">
        <v>15</v>
      </c>
      <c r="G97" s="81">
        <v>47</v>
      </c>
      <c r="H97" s="80">
        <v>17</v>
      </c>
      <c r="I97" s="82">
        <v>20</v>
      </c>
      <c r="J97" s="83">
        <f t="shared" si="1"/>
        <v>0.65763888888888888</v>
      </c>
      <c r="K97" s="83">
        <f t="shared" si="2"/>
        <v>0.72222222222222221</v>
      </c>
      <c r="L97" s="83">
        <f>IF(J97="",0,K97-J97-MAX(MIN(K97,SM!前終)-MAX(J97,SM!前始),0)-MAX(MIN(K97,SM!昼終)-MAX(J97,SM!昼始),0)-MAX(MIN(K97,SM!後終)-MAX(J97,SM!後始),0))</f>
        <v>6.4583333333333326E-2</v>
      </c>
      <c r="M97" s="84">
        <f t="shared" si="3"/>
        <v>1.55</v>
      </c>
      <c r="N97" s="85">
        <f t="shared" si="0"/>
        <v>329.0322580645161</v>
      </c>
      <c r="O97" s="147">
        <f t="shared" si="4"/>
        <v>0.94009216589861744</v>
      </c>
      <c r="P97" s="86"/>
      <c r="Q97" s="87"/>
      <c r="R97" s="87"/>
      <c r="S97" s="88"/>
    </row>
    <row r="98" spans="1:19" ht="16.5" x14ac:dyDescent="0.35">
      <c r="A98" s="25"/>
      <c r="B98" s="76">
        <f t="shared" si="5"/>
        <v>88</v>
      </c>
      <c r="C98" s="77">
        <v>45131</v>
      </c>
      <c r="D98" s="78" t="s">
        <v>76</v>
      </c>
      <c r="E98" s="79">
        <v>3400</v>
      </c>
      <c r="F98" s="80">
        <v>8</v>
      </c>
      <c r="G98" s="81">
        <v>20</v>
      </c>
      <c r="H98" s="80">
        <v>18</v>
      </c>
      <c r="I98" s="82">
        <v>25</v>
      </c>
      <c r="J98" s="83">
        <f t="shared" si="1"/>
        <v>0.34722222222222221</v>
      </c>
      <c r="K98" s="83">
        <f t="shared" si="2"/>
        <v>0.76736111111111116</v>
      </c>
      <c r="L98" s="83">
        <f>IF(J98="",0,K98-J98-MAX(MIN(K98,SM!前終)-MAX(J98,SM!前始),0)-MAX(MIN(K98,SM!昼終)-MAX(J98,SM!昼始),0)-MAX(MIN(K98,SM!後終)-MAX(J98,SM!後始),0))</f>
        <v>0.37847222222222232</v>
      </c>
      <c r="M98" s="84">
        <f t="shared" si="3"/>
        <v>9.08</v>
      </c>
      <c r="N98" s="85">
        <f t="shared" si="0"/>
        <v>374.44933920704847</v>
      </c>
      <c r="O98" s="147">
        <f t="shared" si="4"/>
        <v>1.0698552548772813</v>
      </c>
      <c r="P98" s="86"/>
      <c r="Q98" s="87"/>
      <c r="R98" s="87"/>
      <c r="S98" s="88"/>
    </row>
    <row r="99" spans="1:19" ht="16.5" x14ac:dyDescent="0.35">
      <c r="A99" s="25"/>
      <c r="B99" s="76">
        <f t="shared" si="5"/>
        <v>89</v>
      </c>
      <c r="C99" s="77">
        <v>45132</v>
      </c>
      <c r="D99" s="78" t="s">
        <v>76</v>
      </c>
      <c r="E99" s="79">
        <v>670</v>
      </c>
      <c r="F99" s="80">
        <v>8</v>
      </c>
      <c r="G99" s="81">
        <v>20</v>
      </c>
      <c r="H99" s="80">
        <v>10</v>
      </c>
      <c r="I99" s="82">
        <v>0</v>
      </c>
      <c r="J99" s="83">
        <f t="shared" si="1"/>
        <v>0.34722222222222221</v>
      </c>
      <c r="K99" s="83">
        <f t="shared" si="2"/>
        <v>0.41666666666666669</v>
      </c>
      <c r="L99" s="83">
        <f>IF(J99="",0,K99-J99-MAX(MIN(K99,SM!前終)-MAX(J99,SM!前始),0)-MAX(MIN(K99,SM!昼終)-MAX(J99,SM!昼始),0)-MAX(MIN(K99,SM!後終)-MAX(J99,SM!後始),0))</f>
        <v>6.9444444444444475E-2</v>
      </c>
      <c r="M99" s="84">
        <f t="shared" si="3"/>
        <v>1.67</v>
      </c>
      <c r="N99" s="85">
        <f t="shared" si="0"/>
        <v>401.19760479041918</v>
      </c>
      <c r="O99" s="147">
        <f t="shared" si="4"/>
        <v>1.1462788708297691</v>
      </c>
      <c r="P99" s="86"/>
      <c r="Q99" s="87"/>
      <c r="R99" s="87"/>
      <c r="S99" s="88"/>
    </row>
    <row r="100" spans="1:19" ht="16.5" x14ac:dyDescent="0.35">
      <c r="A100" s="25"/>
      <c r="B100" s="76">
        <f t="shared" si="5"/>
        <v>90</v>
      </c>
      <c r="C100" s="77">
        <v>45132</v>
      </c>
      <c r="D100" s="78" t="s">
        <v>76</v>
      </c>
      <c r="E100" s="79">
        <v>980</v>
      </c>
      <c r="F100" s="80">
        <v>14</v>
      </c>
      <c r="G100" s="81">
        <v>12</v>
      </c>
      <c r="H100" s="80">
        <v>16</v>
      </c>
      <c r="I100" s="82">
        <v>50</v>
      </c>
      <c r="J100" s="83">
        <f t="shared" si="1"/>
        <v>0.59166666666666667</v>
      </c>
      <c r="K100" s="83">
        <f t="shared" si="2"/>
        <v>0.70138888888888884</v>
      </c>
      <c r="L100" s="83">
        <f>IF(J100="",0,K100-J100-MAX(MIN(K100,SM!前終)-MAX(J100,SM!前始),0)-MAX(MIN(K100,SM!昼終)-MAX(J100,SM!昼始),0)-MAX(MIN(K100,SM!後終)-MAX(J100,SM!後始),0))</f>
        <v>0.10277777777777775</v>
      </c>
      <c r="M100" s="84">
        <f t="shared" si="3"/>
        <v>2.4700000000000002</v>
      </c>
      <c r="N100" s="85">
        <f t="shared" si="0"/>
        <v>396.76113360323882</v>
      </c>
      <c r="O100" s="147">
        <f t="shared" si="4"/>
        <v>1.1336032388663966</v>
      </c>
      <c r="P100" s="86"/>
      <c r="Q100" s="87"/>
      <c r="R100" s="87"/>
      <c r="S100" s="88"/>
    </row>
    <row r="101" spans="1:19" ht="16.5" x14ac:dyDescent="0.35">
      <c r="A101" s="25"/>
      <c r="B101" s="76">
        <f t="shared" si="5"/>
        <v>91</v>
      </c>
      <c r="C101" s="77">
        <v>45132</v>
      </c>
      <c r="D101" s="78" t="s">
        <v>81</v>
      </c>
      <c r="E101" s="79">
        <v>900</v>
      </c>
      <c r="F101" s="80">
        <v>12</v>
      </c>
      <c r="G101" s="81">
        <v>40</v>
      </c>
      <c r="H101" s="80">
        <v>15</v>
      </c>
      <c r="I101" s="82">
        <v>55</v>
      </c>
      <c r="J101" s="83">
        <f t="shared" si="1"/>
        <v>0.52777777777777779</v>
      </c>
      <c r="K101" s="83">
        <f t="shared" si="2"/>
        <v>0.66319444444444442</v>
      </c>
      <c r="L101" s="83">
        <f>IF(J101="",0,K101-J101-MAX(MIN(K101,SM!前終)-MAX(J101,SM!前始),0)-MAX(MIN(K101,SM!昼終)-MAX(J101,SM!昼始),0)-MAX(MIN(K101,SM!後終)-MAX(J101,SM!後始),0))</f>
        <v>0.12847222222222221</v>
      </c>
      <c r="M101" s="84">
        <f t="shared" si="3"/>
        <v>3.08</v>
      </c>
      <c r="N101" s="85">
        <f t="shared" si="0"/>
        <v>292.20779220779218</v>
      </c>
      <c r="O101" s="147">
        <f t="shared" si="4"/>
        <v>0.83487940630797763</v>
      </c>
      <c r="P101" s="86"/>
      <c r="Q101" s="87"/>
      <c r="R101" s="87"/>
      <c r="S101" s="88"/>
    </row>
    <row r="102" spans="1:19" ht="16.5" x14ac:dyDescent="0.35">
      <c r="A102" s="25"/>
      <c r="B102" s="76">
        <f t="shared" si="5"/>
        <v>92</v>
      </c>
      <c r="C102" s="77">
        <v>45132</v>
      </c>
      <c r="D102" s="78" t="s">
        <v>75</v>
      </c>
      <c r="E102" s="79">
        <v>210</v>
      </c>
      <c r="F102" s="80">
        <v>8</v>
      </c>
      <c r="G102" s="81">
        <v>20</v>
      </c>
      <c r="H102" s="80">
        <v>10</v>
      </c>
      <c r="I102" s="82">
        <v>0</v>
      </c>
      <c r="J102" s="83">
        <f t="shared" si="1"/>
        <v>0.34722222222222221</v>
      </c>
      <c r="K102" s="83">
        <f t="shared" si="2"/>
        <v>0.41666666666666669</v>
      </c>
      <c r="L102" s="83">
        <f>IF(J102="",0,K102-J102-MAX(MIN(K102,SM!前終)-MAX(J102,SM!前始),0)-MAX(MIN(K102,SM!昼終)-MAX(J102,SM!昼始),0)-MAX(MIN(K102,SM!後終)-MAX(J102,SM!後始),0))</f>
        <v>6.9444444444444475E-2</v>
      </c>
      <c r="M102" s="84">
        <f t="shared" si="3"/>
        <v>1.67</v>
      </c>
      <c r="N102" s="85">
        <f t="shared" si="0"/>
        <v>125.74850299401199</v>
      </c>
      <c r="O102" s="147">
        <f t="shared" si="4"/>
        <v>0.3592814371257485</v>
      </c>
      <c r="P102" s="86"/>
      <c r="Q102" s="87"/>
      <c r="R102" s="87"/>
      <c r="S102" s="88"/>
    </row>
    <row r="103" spans="1:19" ht="16.5" x14ac:dyDescent="0.35">
      <c r="A103" s="25"/>
      <c r="B103" s="76">
        <f t="shared" si="5"/>
        <v>93</v>
      </c>
      <c r="C103" s="77">
        <v>45132</v>
      </c>
      <c r="D103" s="78" t="s">
        <v>75</v>
      </c>
      <c r="E103" s="79">
        <v>160</v>
      </c>
      <c r="F103" s="80">
        <v>14</v>
      </c>
      <c r="G103" s="81">
        <v>10</v>
      </c>
      <c r="H103" s="80">
        <v>15</v>
      </c>
      <c r="I103" s="82">
        <v>55</v>
      </c>
      <c r="J103" s="83">
        <f t="shared" si="1"/>
        <v>0.59027777777777779</v>
      </c>
      <c r="K103" s="83">
        <f t="shared" si="2"/>
        <v>0.66319444444444442</v>
      </c>
      <c r="L103" s="83">
        <f>IF(J103="",0,K103-J103-MAX(MIN(K103,SM!前終)-MAX(J103,SM!前始),0)-MAX(MIN(K103,SM!昼終)-MAX(J103,SM!昼始),0)-MAX(MIN(K103,SM!後終)-MAX(J103,SM!後始),0))</f>
        <v>6.597222222222221E-2</v>
      </c>
      <c r="M103" s="84">
        <f t="shared" si="3"/>
        <v>1.58</v>
      </c>
      <c r="N103" s="85">
        <f t="shared" si="0"/>
        <v>101.26582278481013</v>
      </c>
      <c r="O103" s="147">
        <f t="shared" si="4"/>
        <v>0.28933092224231466</v>
      </c>
      <c r="P103" s="86"/>
      <c r="Q103" s="87"/>
      <c r="R103" s="87"/>
      <c r="S103" s="88"/>
    </row>
    <row r="104" spans="1:19" ht="16.5" x14ac:dyDescent="0.35">
      <c r="A104" s="25"/>
      <c r="B104" s="76">
        <f t="shared" si="5"/>
        <v>94</v>
      </c>
      <c r="C104" s="77">
        <v>45132</v>
      </c>
      <c r="D104" s="78" t="s">
        <v>77</v>
      </c>
      <c r="E104" s="79">
        <v>1500</v>
      </c>
      <c r="F104" s="80">
        <v>8</v>
      </c>
      <c r="G104" s="81">
        <v>20</v>
      </c>
      <c r="H104" s="80">
        <v>13</v>
      </c>
      <c r="I104" s="82">
        <v>50</v>
      </c>
      <c r="J104" s="83">
        <f t="shared" si="1"/>
        <v>0.34722222222222221</v>
      </c>
      <c r="K104" s="83">
        <f t="shared" si="2"/>
        <v>0.57638888888888884</v>
      </c>
      <c r="L104" s="83">
        <f>IF(J104="",0,K104-J104-MAX(MIN(K104,SM!前終)-MAX(J104,SM!前始),0)-MAX(MIN(K104,SM!昼終)-MAX(J104,SM!昼始),0)-MAX(MIN(K104,SM!後終)-MAX(J104,SM!後始),0))</f>
        <v>0.19444444444444442</v>
      </c>
      <c r="M104" s="84">
        <f t="shared" si="3"/>
        <v>4.67</v>
      </c>
      <c r="N104" s="85">
        <f t="shared" si="0"/>
        <v>321.19914346895075</v>
      </c>
      <c r="O104" s="147">
        <f t="shared" si="4"/>
        <v>0.91771183848271642</v>
      </c>
      <c r="P104" s="86"/>
      <c r="Q104" s="87"/>
      <c r="R104" s="87"/>
      <c r="S104" s="88"/>
    </row>
    <row r="105" spans="1:19" ht="16.5" x14ac:dyDescent="0.35">
      <c r="A105" s="25"/>
      <c r="B105" s="76">
        <f t="shared" si="5"/>
        <v>95</v>
      </c>
      <c r="C105" s="77">
        <v>45133</v>
      </c>
      <c r="D105" s="78" t="s">
        <v>77</v>
      </c>
      <c r="E105" s="79">
        <v>1050</v>
      </c>
      <c r="F105" s="80">
        <v>11</v>
      </c>
      <c r="G105" s="81">
        <v>5</v>
      </c>
      <c r="H105" s="80">
        <v>15</v>
      </c>
      <c r="I105" s="82">
        <v>0</v>
      </c>
      <c r="J105" s="83">
        <f t="shared" si="1"/>
        <v>0.46180555555555558</v>
      </c>
      <c r="K105" s="83">
        <f t="shared" si="2"/>
        <v>0.625</v>
      </c>
      <c r="L105" s="83">
        <f>IF(J105="",0,K105-J105-MAX(MIN(K105,SM!前終)-MAX(J105,SM!前始),0)-MAX(MIN(K105,SM!昼終)-MAX(J105,SM!昼始),0)-MAX(MIN(K105,SM!後終)-MAX(J105,SM!後始),0))</f>
        <v>0.13541666666666663</v>
      </c>
      <c r="M105" s="84">
        <f t="shared" si="3"/>
        <v>3.25</v>
      </c>
      <c r="N105" s="85">
        <f t="shared" si="0"/>
        <v>323.07692307692309</v>
      </c>
      <c r="O105" s="147">
        <f t="shared" si="4"/>
        <v>0.92307692307692313</v>
      </c>
      <c r="P105" s="86"/>
      <c r="Q105" s="87"/>
      <c r="R105" s="87"/>
      <c r="S105" s="88"/>
    </row>
    <row r="106" spans="1:19" ht="16.5" x14ac:dyDescent="0.35">
      <c r="A106" s="25"/>
      <c r="B106" s="76">
        <f t="shared" si="5"/>
        <v>96</v>
      </c>
      <c r="C106" s="77">
        <v>45133</v>
      </c>
      <c r="D106" s="78" t="s">
        <v>75</v>
      </c>
      <c r="E106" s="79">
        <v>1000</v>
      </c>
      <c r="F106" s="80">
        <v>8</v>
      </c>
      <c r="G106" s="81">
        <v>20</v>
      </c>
      <c r="H106" s="80">
        <v>17</v>
      </c>
      <c r="I106" s="82">
        <v>20</v>
      </c>
      <c r="J106" s="83">
        <f t="shared" si="1"/>
        <v>0.34722222222222221</v>
      </c>
      <c r="K106" s="83">
        <f t="shared" si="2"/>
        <v>0.72222222222222221</v>
      </c>
      <c r="L106" s="83">
        <f>IF(J106="",0,K106-J106-MAX(MIN(K106,SM!前終)-MAX(J106,SM!前始),0)-MAX(MIN(K106,SM!昼終)-MAX(J106,SM!昼始),0)-MAX(MIN(K106,SM!後終)-MAX(J106,SM!後始),0))</f>
        <v>0.33333333333333337</v>
      </c>
      <c r="M106" s="84">
        <f t="shared" si="3"/>
        <v>8</v>
      </c>
      <c r="N106" s="85">
        <f t="shared" si="0"/>
        <v>125</v>
      </c>
      <c r="O106" s="147">
        <f t="shared" si="4"/>
        <v>0.35714285714285715</v>
      </c>
      <c r="P106" s="86"/>
      <c r="Q106" s="87"/>
      <c r="R106" s="87"/>
      <c r="S106" s="88"/>
    </row>
    <row r="107" spans="1:19" ht="16.5" x14ac:dyDescent="0.35">
      <c r="A107" s="25"/>
      <c r="B107" s="76">
        <f t="shared" si="5"/>
        <v>97</v>
      </c>
      <c r="C107" s="77">
        <v>45133</v>
      </c>
      <c r="D107" s="78" t="s">
        <v>81</v>
      </c>
      <c r="E107" s="79">
        <v>660</v>
      </c>
      <c r="F107" s="80">
        <v>15</v>
      </c>
      <c r="G107" s="81">
        <v>10</v>
      </c>
      <c r="H107" s="80">
        <v>17</v>
      </c>
      <c r="I107" s="82">
        <v>20</v>
      </c>
      <c r="J107" s="83">
        <f t="shared" si="1"/>
        <v>0.63194444444444442</v>
      </c>
      <c r="K107" s="83">
        <f t="shared" si="2"/>
        <v>0.72222222222222221</v>
      </c>
      <c r="L107" s="83">
        <f>IF(J107="",0,K107-J107-MAX(MIN(K107,SM!前終)-MAX(J107,SM!前始),0)-MAX(MIN(K107,SM!昼終)-MAX(J107,SM!昼始),0)-MAX(MIN(K107,SM!後終)-MAX(J107,SM!後始),0))</f>
        <v>9.027777777777779E-2</v>
      </c>
      <c r="M107" s="84">
        <f t="shared" si="3"/>
        <v>2.17</v>
      </c>
      <c r="N107" s="85">
        <f t="shared" si="0"/>
        <v>304.14746543778801</v>
      </c>
      <c r="O107" s="147">
        <f t="shared" si="4"/>
        <v>0.86899275839368006</v>
      </c>
      <c r="P107" s="86"/>
      <c r="Q107" s="87"/>
      <c r="R107" s="87"/>
      <c r="S107" s="88"/>
    </row>
    <row r="108" spans="1:19" ht="16.5" x14ac:dyDescent="0.35">
      <c r="A108" s="25"/>
      <c r="B108" s="76">
        <f t="shared" si="5"/>
        <v>98</v>
      </c>
      <c r="C108" s="77">
        <v>45133</v>
      </c>
      <c r="D108" s="78" t="s">
        <v>76</v>
      </c>
      <c r="E108" s="79">
        <v>2100</v>
      </c>
      <c r="F108" s="80">
        <v>12</v>
      </c>
      <c r="G108" s="81">
        <v>40</v>
      </c>
      <c r="H108" s="80">
        <v>18</v>
      </c>
      <c r="I108" s="82">
        <v>25</v>
      </c>
      <c r="J108" s="83">
        <f t="shared" si="1"/>
        <v>0.52777777777777779</v>
      </c>
      <c r="K108" s="83">
        <f t="shared" si="2"/>
        <v>0.76736111111111116</v>
      </c>
      <c r="L108" s="83">
        <f>IF(J108="",0,K108-J108-MAX(MIN(K108,SM!前終)-MAX(J108,SM!前始),0)-MAX(MIN(K108,SM!昼終)-MAX(J108,SM!昼始),0)-MAX(MIN(K108,SM!後終)-MAX(J108,SM!後始),0))</f>
        <v>0.23263888888888895</v>
      </c>
      <c r="M108" s="84">
        <f t="shared" si="3"/>
        <v>5.58</v>
      </c>
      <c r="N108" s="85">
        <f t="shared" si="0"/>
        <v>376.34408602150535</v>
      </c>
      <c r="O108" s="147">
        <f t="shared" si="4"/>
        <v>1.075268817204301</v>
      </c>
      <c r="P108" s="86"/>
      <c r="Q108" s="87"/>
      <c r="R108" s="87"/>
      <c r="S108" s="88"/>
    </row>
    <row r="109" spans="1:19" ht="16.5" x14ac:dyDescent="0.35">
      <c r="A109" s="25"/>
      <c r="B109" s="76">
        <f t="shared" si="5"/>
        <v>99</v>
      </c>
      <c r="C109" s="77">
        <v>45134</v>
      </c>
      <c r="D109" s="78" t="s">
        <v>77</v>
      </c>
      <c r="E109" s="79">
        <v>1150</v>
      </c>
      <c r="F109" s="80">
        <v>8</v>
      </c>
      <c r="G109" s="81">
        <v>20</v>
      </c>
      <c r="H109" s="80">
        <v>12</v>
      </c>
      <c r="I109" s="82">
        <v>0</v>
      </c>
      <c r="J109" s="83">
        <f t="shared" si="1"/>
        <v>0.34722222222222221</v>
      </c>
      <c r="K109" s="83">
        <f t="shared" si="2"/>
        <v>0.5</v>
      </c>
      <c r="L109" s="83">
        <f>IF(J109="",0,K109-J109-MAX(MIN(K109,SM!前終)-MAX(J109,SM!前始),0)-MAX(MIN(K109,SM!昼終)-MAX(J109,SM!昼始),0)-MAX(MIN(K109,SM!後終)-MAX(J109,SM!後始),0))</f>
        <v>0.14583333333333337</v>
      </c>
      <c r="M109" s="84">
        <f t="shared" si="3"/>
        <v>3.5</v>
      </c>
      <c r="N109" s="85">
        <f t="shared" si="0"/>
        <v>328.57142857142856</v>
      </c>
      <c r="O109" s="147">
        <f t="shared" si="4"/>
        <v>0.93877551020408156</v>
      </c>
      <c r="P109" s="86"/>
      <c r="Q109" s="87"/>
      <c r="R109" s="87"/>
      <c r="S109" s="88"/>
    </row>
    <row r="110" spans="1:19" ht="16.5" x14ac:dyDescent="0.35">
      <c r="A110" s="25"/>
      <c r="B110" s="76">
        <f t="shared" si="5"/>
        <v>100</v>
      </c>
      <c r="C110" s="77">
        <v>45134</v>
      </c>
      <c r="D110" s="78" t="s">
        <v>75</v>
      </c>
      <c r="E110" s="79">
        <v>350</v>
      </c>
      <c r="F110" s="80">
        <v>15</v>
      </c>
      <c r="G110" s="81">
        <v>10</v>
      </c>
      <c r="H110" s="80">
        <v>17</v>
      </c>
      <c r="I110" s="82">
        <v>20</v>
      </c>
      <c r="J110" s="83">
        <f t="shared" si="1"/>
        <v>0.63194444444444442</v>
      </c>
      <c r="K110" s="83">
        <f t="shared" si="2"/>
        <v>0.72222222222222221</v>
      </c>
      <c r="L110" s="83">
        <f>IF(J110="",0,K110-J110-MAX(MIN(K110,SM!前終)-MAX(J110,SM!前始),0)-MAX(MIN(K110,SM!昼終)-MAX(J110,SM!昼始),0)-MAX(MIN(K110,SM!後終)-MAX(J110,SM!後始),0))</f>
        <v>9.027777777777779E-2</v>
      </c>
      <c r="M110" s="84">
        <f t="shared" si="3"/>
        <v>2.17</v>
      </c>
      <c r="N110" s="85">
        <f t="shared" si="0"/>
        <v>161.29032258064515</v>
      </c>
      <c r="O110" s="147">
        <f t="shared" si="4"/>
        <v>0.46082949308755761</v>
      </c>
      <c r="P110" s="86"/>
      <c r="Q110" s="87"/>
      <c r="R110" s="87"/>
      <c r="S110" s="88"/>
    </row>
    <row r="111" spans="1:19" ht="16.5" x14ac:dyDescent="0.35">
      <c r="A111" s="25"/>
      <c r="B111" s="76">
        <f t="shared" si="5"/>
        <v>101</v>
      </c>
      <c r="C111" s="77">
        <v>45134</v>
      </c>
      <c r="D111" s="78" t="s">
        <v>84</v>
      </c>
      <c r="E111" s="79">
        <v>900</v>
      </c>
      <c r="F111" s="80">
        <v>9</v>
      </c>
      <c r="G111" s="81">
        <v>45</v>
      </c>
      <c r="H111" s="80">
        <v>17</v>
      </c>
      <c r="I111" s="82">
        <v>20</v>
      </c>
      <c r="J111" s="83">
        <f t="shared" si="1"/>
        <v>0.40625</v>
      </c>
      <c r="K111" s="83">
        <f t="shared" si="2"/>
        <v>0.72222222222222221</v>
      </c>
      <c r="L111" s="83">
        <f>IF(J111="",0,K111-J111-MAX(MIN(K111,SM!前終)-MAX(J111,SM!前始),0)-MAX(MIN(K111,SM!昼終)-MAX(J111,SM!昼始),0)-MAX(MIN(K111,SM!後終)-MAX(J111,SM!後始),0))</f>
        <v>0.27430555555555558</v>
      </c>
      <c r="M111" s="84">
        <f t="shared" si="3"/>
        <v>6.58</v>
      </c>
      <c r="N111" s="85">
        <f t="shared" si="0"/>
        <v>136.77811550151975</v>
      </c>
      <c r="O111" s="147">
        <f t="shared" si="4"/>
        <v>0.39079461571862784</v>
      </c>
      <c r="P111" s="86"/>
      <c r="Q111" s="87"/>
      <c r="R111" s="87"/>
      <c r="S111" s="88"/>
    </row>
    <row r="112" spans="1:19" ht="16.5" x14ac:dyDescent="0.35">
      <c r="A112" s="25"/>
      <c r="B112" s="76">
        <f t="shared" si="5"/>
        <v>102</v>
      </c>
      <c r="C112" s="77">
        <v>45134</v>
      </c>
      <c r="D112" s="78" t="s">
        <v>80</v>
      </c>
      <c r="E112" s="79">
        <v>800</v>
      </c>
      <c r="F112" s="80">
        <v>15</v>
      </c>
      <c r="G112" s="81">
        <v>10</v>
      </c>
      <c r="H112" s="80">
        <v>17</v>
      </c>
      <c r="I112" s="82">
        <v>20</v>
      </c>
      <c r="J112" s="83">
        <f t="shared" si="1"/>
        <v>0.63194444444444442</v>
      </c>
      <c r="K112" s="83">
        <f t="shared" si="2"/>
        <v>0.72222222222222221</v>
      </c>
      <c r="L112" s="83">
        <f>IF(J112="",0,K112-J112-MAX(MIN(K112,SM!前終)-MAX(J112,SM!前始),0)-MAX(MIN(K112,SM!昼終)-MAX(J112,SM!昼始),0)-MAX(MIN(K112,SM!後終)-MAX(J112,SM!後始),0))</f>
        <v>9.027777777777779E-2</v>
      </c>
      <c r="M112" s="84">
        <f t="shared" si="3"/>
        <v>2.17</v>
      </c>
      <c r="N112" s="85">
        <f t="shared" si="0"/>
        <v>368.66359447004612</v>
      </c>
      <c r="O112" s="147">
        <f t="shared" si="4"/>
        <v>1.0533245556287032</v>
      </c>
      <c r="P112" s="86"/>
      <c r="Q112" s="87"/>
      <c r="R112" s="87"/>
      <c r="S112" s="88"/>
    </row>
    <row r="113" spans="1:19" ht="16.5" x14ac:dyDescent="0.35">
      <c r="A113" s="25"/>
      <c r="B113" s="76">
        <f t="shared" si="5"/>
        <v>103</v>
      </c>
      <c r="C113" s="77">
        <v>45134</v>
      </c>
      <c r="D113" s="78" t="s">
        <v>81</v>
      </c>
      <c r="E113" s="79">
        <v>600</v>
      </c>
      <c r="F113" s="80">
        <v>15</v>
      </c>
      <c r="G113" s="81">
        <v>10</v>
      </c>
      <c r="H113" s="80">
        <v>17</v>
      </c>
      <c r="I113" s="82">
        <v>20</v>
      </c>
      <c r="J113" s="83">
        <f t="shared" si="1"/>
        <v>0.63194444444444442</v>
      </c>
      <c r="K113" s="83">
        <f t="shared" si="2"/>
        <v>0.72222222222222221</v>
      </c>
      <c r="L113" s="83">
        <f>IF(J113="",0,K113-J113-MAX(MIN(K113,SM!前終)-MAX(J113,SM!前始),0)-MAX(MIN(K113,SM!昼終)-MAX(J113,SM!昼始),0)-MAX(MIN(K113,SM!後終)-MAX(J113,SM!後始),0))</f>
        <v>9.027777777777779E-2</v>
      </c>
      <c r="M113" s="84">
        <f t="shared" si="3"/>
        <v>2.17</v>
      </c>
      <c r="N113" s="85">
        <f t="shared" si="0"/>
        <v>276.49769585253455</v>
      </c>
      <c r="O113" s="147">
        <f t="shared" si="4"/>
        <v>0.78999341672152723</v>
      </c>
      <c r="P113" s="86"/>
      <c r="Q113" s="87"/>
      <c r="R113" s="87"/>
      <c r="S113" s="88"/>
    </row>
    <row r="114" spans="1:19" ht="16.5" x14ac:dyDescent="0.35">
      <c r="A114" s="25"/>
      <c r="B114" s="76">
        <f t="shared" si="5"/>
        <v>104</v>
      </c>
      <c r="C114" s="77">
        <v>45134</v>
      </c>
      <c r="D114" s="78" t="s">
        <v>76</v>
      </c>
      <c r="E114" s="79">
        <v>1200</v>
      </c>
      <c r="F114" s="80">
        <v>15</v>
      </c>
      <c r="G114" s="81">
        <v>10</v>
      </c>
      <c r="H114" s="80">
        <v>18</v>
      </c>
      <c r="I114" s="82">
        <v>25</v>
      </c>
      <c r="J114" s="83">
        <f t="shared" si="1"/>
        <v>0.63194444444444442</v>
      </c>
      <c r="K114" s="83">
        <f t="shared" si="2"/>
        <v>0.76736111111111116</v>
      </c>
      <c r="L114" s="83">
        <f>IF(J114="",0,K114-J114-MAX(MIN(K114,SM!前終)-MAX(J114,SM!前始),0)-MAX(MIN(K114,SM!昼終)-MAX(J114,SM!昼始),0)-MAX(MIN(K114,SM!後終)-MAX(J114,SM!後始),0))</f>
        <v>0.13541666666666674</v>
      </c>
      <c r="M114" s="84">
        <f t="shared" si="3"/>
        <v>3.25</v>
      </c>
      <c r="N114" s="85">
        <f t="shared" si="0"/>
        <v>369.23076923076923</v>
      </c>
      <c r="O114" s="147">
        <f t="shared" si="4"/>
        <v>1.054945054945055</v>
      </c>
      <c r="P114" s="86"/>
      <c r="Q114" s="87"/>
      <c r="R114" s="87"/>
      <c r="S114" s="88"/>
    </row>
    <row r="115" spans="1:19" ht="16.5" x14ac:dyDescent="0.35">
      <c r="A115" s="25"/>
      <c r="B115" s="76">
        <f t="shared" si="5"/>
        <v>105</v>
      </c>
      <c r="C115" s="77">
        <v>45135</v>
      </c>
      <c r="D115" s="78" t="s">
        <v>77</v>
      </c>
      <c r="E115" s="79">
        <v>1150</v>
      </c>
      <c r="F115" s="80">
        <v>8</v>
      </c>
      <c r="G115" s="81">
        <v>20</v>
      </c>
      <c r="H115" s="80">
        <v>12</v>
      </c>
      <c r="I115" s="82">
        <v>0</v>
      </c>
      <c r="J115" s="83">
        <f t="shared" si="1"/>
        <v>0.34722222222222221</v>
      </c>
      <c r="K115" s="83">
        <f t="shared" si="2"/>
        <v>0.5</v>
      </c>
      <c r="L115" s="83">
        <f>IF(J115="",0,K115-J115-MAX(MIN(K115,SM!前終)-MAX(J115,SM!前始),0)-MAX(MIN(K115,SM!昼終)-MAX(J115,SM!昼始),0)-MAX(MIN(K115,SM!後終)-MAX(J115,SM!後始),0))</f>
        <v>0.14583333333333337</v>
      </c>
      <c r="M115" s="84">
        <f t="shared" si="3"/>
        <v>3.5</v>
      </c>
      <c r="N115" s="85">
        <f t="shared" si="0"/>
        <v>328.57142857142856</v>
      </c>
      <c r="O115" s="147">
        <f t="shared" si="4"/>
        <v>0.93877551020408156</v>
      </c>
      <c r="P115" s="86"/>
      <c r="Q115" s="87"/>
      <c r="R115" s="87"/>
      <c r="S115" s="88"/>
    </row>
    <row r="116" spans="1:19" ht="16.5" x14ac:dyDescent="0.35">
      <c r="A116" s="25"/>
      <c r="B116" s="76">
        <f t="shared" si="5"/>
        <v>106</v>
      </c>
      <c r="C116" s="77">
        <v>45135</v>
      </c>
      <c r="D116" s="78" t="s">
        <v>81</v>
      </c>
      <c r="E116" s="79">
        <v>150</v>
      </c>
      <c r="F116" s="80">
        <v>11</v>
      </c>
      <c r="G116" s="81">
        <v>29</v>
      </c>
      <c r="H116" s="80">
        <v>12</v>
      </c>
      <c r="I116" s="82">
        <v>0</v>
      </c>
      <c r="J116" s="83">
        <f t="shared" si="1"/>
        <v>0.47847222222222224</v>
      </c>
      <c r="K116" s="83">
        <f t="shared" si="2"/>
        <v>0.5</v>
      </c>
      <c r="L116" s="83">
        <f>IF(J116="",0,K116-J116-MAX(MIN(K116,SM!前終)-MAX(J116,SM!前始),0)-MAX(MIN(K116,SM!昼終)-MAX(J116,SM!昼始),0)-MAX(MIN(K116,SM!後終)-MAX(J116,SM!後始),0))</f>
        <v>2.1527777777777757E-2</v>
      </c>
      <c r="M116" s="84">
        <f t="shared" si="3"/>
        <v>0.52</v>
      </c>
      <c r="N116" s="85">
        <f t="shared" si="0"/>
        <v>288.46153846153845</v>
      </c>
      <c r="O116" s="147">
        <f t="shared" si="4"/>
        <v>0.82417582417582413</v>
      </c>
      <c r="P116" s="86"/>
      <c r="Q116" s="87"/>
      <c r="R116" s="87"/>
      <c r="S116" s="88"/>
    </row>
    <row r="117" spans="1:19" ht="16.5" x14ac:dyDescent="0.35">
      <c r="A117" s="25"/>
      <c r="B117" s="76">
        <f t="shared" si="5"/>
        <v>107</v>
      </c>
      <c r="C117" s="77">
        <v>45135</v>
      </c>
      <c r="D117" s="78" t="s">
        <v>76</v>
      </c>
      <c r="E117" s="79">
        <v>400</v>
      </c>
      <c r="F117" s="80">
        <v>8</v>
      </c>
      <c r="G117" s="81">
        <v>20</v>
      </c>
      <c r="H117" s="80">
        <v>9</v>
      </c>
      <c r="I117" s="82">
        <v>20</v>
      </c>
      <c r="J117" s="83">
        <f t="shared" si="1"/>
        <v>0.34722222222222221</v>
      </c>
      <c r="K117" s="83">
        <f t="shared" si="2"/>
        <v>0.3888888888888889</v>
      </c>
      <c r="L117" s="83">
        <f>IF(J117="",0,K117-J117-MAX(MIN(K117,SM!前終)-MAX(J117,SM!前始),0)-MAX(MIN(K117,SM!昼終)-MAX(J117,SM!昼始),0)-MAX(MIN(K117,SM!後終)-MAX(J117,SM!後始),0))</f>
        <v>4.1666666666666685E-2</v>
      </c>
      <c r="M117" s="84">
        <f t="shared" si="3"/>
        <v>1</v>
      </c>
      <c r="N117" s="85">
        <f t="shared" si="0"/>
        <v>400</v>
      </c>
      <c r="O117" s="147">
        <f t="shared" si="4"/>
        <v>1.1428571428571428</v>
      </c>
      <c r="P117" s="86"/>
      <c r="Q117" s="87"/>
      <c r="R117" s="87"/>
      <c r="S117" s="88"/>
    </row>
    <row r="118" spans="1:19" ht="16.5" x14ac:dyDescent="0.35">
      <c r="A118" s="25"/>
      <c r="B118" s="76">
        <f t="shared" si="5"/>
        <v>108</v>
      </c>
      <c r="C118" s="77">
        <v>45135</v>
      </c>
      <c r="D118" s="78" t="s">
        <v>76</v>
      </c>
      <c r="E118" s="79">
        <v>1100</v>
      </c>
      <c r="F118" s="80">
        <v>11</v>
      </c>
      <c r="G118" s="81">
        <v>30</v>
      </c>
      <c r="H118" s="80">
        <v>15</v>
      </c>
      <c r="I118" s="82">
        <v>0</v>
      </c>
      <c r="J118" s="83">
        <f t="shared" si="1"/>
        <v>0.47916666666666669</v>
      </c>
      <c r="K118" s="83">
        <f t="shared" si="2"/>
        <v>0.625</v>
      </c>
      <c r="L118" s="83">
        <f>IF(J118="",0,K118-J118-MAX(MIN(K118,SM!前終)-MAX(J118,SM!前始),0)-MAX(MIN(K118,SM!昼終)-MAX(J118,SM!昼始),0)-MAX(MIN(K118,SM!後終)-MAX(J118,SM!後始),0))</f>
        <v>0.11805555555555552</v>
      </c>
      <c r="M118" s="84">
        <f t="shared" si="3"/>
        <v>2.83</v>
      </c>
      <c r="N118" s="85">
        <f t="shared" si="0"/>
        <v>388.69257950530033</v>
      </c>
      <c r="O118" s="147">
        <f t="shared" si="4"/>
        <v>1.110550227158001</v>
      </c>
      <c r="P118" s="86"/>
      <c r="Q118" s="87"/>
      <c r="R118" s="87"/>
      <c r="S118" s="88"/>
    </row>
    <row r="119" spans="1:19" ht="16.5" x14ac:dyDescent="0.35">
      <c r="A119" s="25"/>
      <c r="B119" s="76">
        <f t="shared" si="5"/>
        <v>109</v>
      </c>
      <c r="C119" s="77">
        <v>45135</v>
      </c>
      <c r="D119" s="78" t="s">
        <v>80</v>
      </c>
      <c r="E119" s="79">
        <v>200</v>
      </c>
      <c r="F119" s="80">
        <v>8</v>
      </c>
      <c r="G119" s="81">
        <v>50</v>
      </c>
      <c r="H119" s="80">
        <v>9</v>
      </c>
      <c r="I119" s="82">
        <v>20</v>
      </c>
      <c r="J119" s="83">
        <f t="shared" si="1"/>
        <v>0.36805555555555558</v>
      </c>
      <c r="K119" s="83">
        <f t="shared" si="2"/>
        <v>0.3888888888888889</v>
      </c>
      <c r="L119" s="83">
        <f>IF(J119="",0,K119-J119-MAX(MIN(K119,SM!前終)-MAX(J119,SM!前始),0)-MAX(MIN(K119,SM!昼終)-MAX(J119,SM!昼始),0)-MAX(MIN(K119,SM!後終)-MAX(J119,SM!後始),0))</f>
        <v>2.0833333333333315E-2</v>
      </c>
      <c r="M119" s="84">
        <f t="shared" si="3"/>
        <v>0.5</v>
      </c>
      <c r="N119" s="85">
        <f t="shared" si="0"/>
        <v>400</v>
      </c>
      <c r="O119" s="147">
        <f t="shared" si="4"/>
        <v>1.1428571428571428</v>
      </c>
      <c r="P119" s="86"/>
      <c r="Q119" s="87"/>
      <c r="R119" s="87"/>
      <c r="S119" s="88"/>
    </row>
    <row r="120" spans="1:19" ht="16.5" x14ac:dyDescent="0.35">
      <c r="A120" s="25"/>
      <c r="B120" s="76">
        <f t="shared" si="5"/>
        <v>110</v>
      </c>
      <c r="C120" s="77">
        <v>45135</v>
      </c>
      <c r="D120" s="78" t="s">
        <v>80</v>
      </c>
      <c r="E120" s="79">
        <v>200</v>
      </c>
      <c r="F120" s="80">
        <v>14</v>
      </c>
      <c r="G120" s="81">
        <v>30</v>
      </c>
      <c r="H120" s="80">
        <v>15</v>
      </c>
      <c r="I120" s="82">
        <v>0</v>
      </c>
      <c r="J120" s="83">
        <f t="shared" si="1"/>
        <v>0.60416666666666663</v>
      </c>
      <c r="K120" s="83">
        <f t="shared" si="2"/>
        <v>0.625</v>
      </c>
      <c r="L120" s="83">
        <f>IF(J120="",0,K120-J120-MAX(MIN(K120,SM!前終)-MAX(J120,SM!前始),0)-MAX(MIN(K120,SM!昼終)-MAX(J120,SM!昼始),0)-MAX(MIN(K120,SM!後終)-MAX(J120,SM!後始),0))</f>
        <v>2.083333333333337E-2</v>
      </c>
      <c r="M120" s="84">
        <f t="shared" si="3"/>
        <v>0.5</v>
      </c>
      <c r="N120" s="85">
        <f t="shared" si="0"/>
        <v>400</v>
      </c>
      <c r="O120" s="147">
        <f t="shared" si="4"/>
        <v>1.1428571428571428</v>
      </c>
      <c r="P120" s="86"/>
      <c r="Q120" s="87"/>
      <c r="R120" s="87"/>
      <c r="S120" s="88"/>
    </row>
    <row r="121" spans="1:19" ht="16.5" x14ac:dyDescent="0.35">
      <c r="A121" s="25"/>
      <c r="B121" s="76">
        <f t="shared" si="5"/>
        <v>111</v>
      </c>
      <c r="C121" s="77">
        <v>45135</v>
      </c>
      <c r="D121" s="78" t="s">
        <v>82</v>
      </c>
      <c r="E121" s="79">
        <v>400</v>
      </c>
      <c r="F121" s="80">
        <v>10</v>
      </c>
      <c r="G121" s="81">
        <v>10</v>
      </c>
      <c r="H121" s="80">
        <v>15</v>
      </c>
      <c r="I121" s="82">
        <v>0</v>
      </c>
      <c r="J121" s="83">
        <f t="shared" si="1"/>
        <v>0.4236111111111111</v>
      </c>
      <c r="K121" s="83">
        <f t="shared" si="2"/>
        <v>0.625</v>
      </c>
      <c r="L121" s="83">
        <f>IF(J121="",0,K121-J121-MAX(MIN(K121,SM!前終)-MAX(J121,SM!前始),0)-MAX(MIN(K121,SM!昼終)-MAX(J121,SM!昼始),0)-MAX(MIN(K121,SM!後終)-MAX(J121,SM!後始),0))</f>
        <v>0.1736111111111111</v>
      </c>
      <c r="M121" s="84">
        <f t="shared" si="3"/>
        <v>4.17</v>
      </c>
      <c r="N121" s="85">
        <f t="shared" si="0"/>
        <v>95.923261390887291</v>
      </c>
      <c r="O121" s="147">
        <f t="shared" si="4"/>
        <v>0.27406646111682081</v>
      </c>
      <c r="P121" s="86"/>
      <c r="Q121" s="87"/>
      <c r="R121" s="87"/>
      <c r="S121" s="88"/>
    </row>
    <row r="122" spans="1:19" ht="16.5" x14ac:dyDescent="0.35">
      <c r="A122" s="25"/>
      <c r="B122" s="76">
        <f t="shared" si="5"/>
        <v>112</v>
      </c>
      <c r="C122" s="77">
        <v>45135</v>
      </c>
      <c r="D122" s="78" t="s">
        <v>84</v>
      </c>
      <c r="E122" s="79">
        <v>1250</v>
      </c>
      <c r="F122" s="80">
        <v>8</v>
      </c>
      <c r="G122" s="81">
        <v>20</v>
      </c>
      <c r="H122" s="80">
        <v>17</v>
      </c>
      <c r="I122" s="82">
        <v>20</v>
      </c>
      <c r="J122" s="83">
        <f t="shared" si="1"/>
        <v>0.34722222222222221</v>
      </c>
      <c r="K122" s="83">
        <f t="shared" si="2"/>
        <v>0.72222222222222221</v>
      </c>
      <c r="L122" s="83">
        <f>IF(J122="",0,K122-J122-MAX(MIN(K122,SM!前終)-MAX(J122,SM!前始),0)-MAX(MIN(K122,SM!昼終)-MAX(J122,SM!昼始),0)-MAX(MIN(K122,SM!後終)-MAX(J122,SM!後始),0))</f>
        <v>0.33333333333333337</v>
      </c>
      <c r="M122" s="84">
        <f t="shared" si="3"/>
        <v>8</v>
      </c>
      <c r="N122" s="85">
        <f t="shared" si="0"/>
        <v>156.25</v>
      </c>
      <c r="O122" s="147">
        <f t="shared" si="4"/>
        <v>0.44642857142857145</v>
      </c>
      <c r="P122" s="86"/>
      <c r="Q122" s="87"/>
      <c r="R122" s="87"/>
      <c r="S122" s="88"/>
    </row>
    <row r="123" spans="1:19" ht="16.5" x14ac:dyDescent="0.35">
      <c r="A123" s="25"/>
      <c r="B123" s="76">
        <f t="shared" si="5"/>
        <v>113</v>
      </c>
      <c r="C123" s="77">
        <v>45135</v>
      </c>
      <c r="D123" s="78" t="s">
        <v>75</v>
      </c>
      <c r="E123" s="79">
        <v>150</v>
      </c>
      <c r="F123" s="80">
        <v>8</v>
      </c>
      <c r="G123" s="81">
        <v>20</v>
      </c>
      <c r="H123" s="80">
        <v>9</v>
      </c>
      <c r="I123" s="82">
        <v>15</v>
      </c>
      <c r="J123" s="83">
        <f t="shared" si="1"/>
        <v>0.34722222222222221</v>
      </c>
      <c r="K123" s="83">
        <f t="shared" si="2"/>
        <v>0.38541666666666669</v>
      </c>
      <c r="L123" s="83">
        <f>IF(J123="",0,K123-J123-MAX(MIN(K123,SM!前終)-MAX(J123,SM!前始),0)-MAX(MIN(K123,SM!昼終)-MAX(J123,SM!昼始),0)-MAX(MIN(K123,SM!後終)-MAX(J123,SM!後始),0))</f>
        <v>3.8194444444444475E-2</v>
      </c>
      <c r="M123" s="84">
        <f t="shared" si="3"/>
        <v>0.92</v>
      </c>
      <c r="N123" s="85">
        <f t="shared" si="0"/>
        <v>163.04347826086956</v>
      </c>
      <c r="O123" s="147">
        <f t="shared" si="4"/>
        <v>0.46583850931677018</v>
      </c>
      <c r="P123" s="86"/>
      <c r="Q123" s="87"/>
      <c r="R123" s="87"/>
      <c r="S123" s="88"/>
    </row>
    <row r="124" spans="1:19" ht="16.5" x14ac:dyDescent="0.35">
      <c r="A124" s="25"/>
      <c r="B124" s="76">
        <f t="shared" si="5"/>
        <v>114</v>
      </c>
      <c r="C124" s="77">
        <v>45135</v>
      </c>
      <c r="D124" s="78" t="s">
        <v>75</v>
      </c>
      <c r="E124" s="79">
        <v>700</v>
      </c>
      <c r="F124" s="80">
        <v>11</v>
      </c>
      <c r="G124" s="81">
        <v>30</v>
      </c>
      <c r="H124" s="80">
        <v>17</v>
      </c>
      <c r="I124" s="82">
        <v>20</v>
      </c>
      <c r="J124" s="83">
        <f t="shared" si="1"/>
        <v>0.47916666666666669</v>
      </c>
      <c r="K124" s="83">
        <f t="shared" si="2"/>
        <v>0.72222222222222221</v>
      </c>
      <c r="L124" s="83">
        <f>IF(J124="",0,K124-J124-MAX(MIN(K124,SM!前終)-MAX(J124,SM!前始),0)-MAX(MIN(K124,SM!昼終)-MAX(J124,SM!昼始),0)-MAX(MIN(K124,SM!後終)-MAX(J124,SM!後始),0))</f>
        <v>0.20833333333333331</v>
      </c>
      <c r="M124" s="84">
        <f t="shared" si="3"/>
        <v>5</v>
      </c>
      <c r="N124" s="85">
        <f t="shared" si="0"/>
        <v>140</v>
      </c>
      <c r="O124" s="147">
        <f t="shared" si="4"/>
        <v>0.4</v>
      </c>
      <c r="P124" s="86"/>
      <c r="Q124" s="87"/>
      <c r="R124" s="87"/>
      <c r="S124" s="88"/>
    </row>
    <row r="125" spans="1:19" ht="16.5" x14ac:dyDescent="0.35">
      <c r="A125" s="25"/>
      <c r="B125" s="76">
        <f t="shared" si="5"/>
        <v>115</v>
      </c>
      <c r="C125" s="77">
        <v>45138</v>
      </c>
      <c r="D125" s="78" t="s">
        <v>77</v>
      </c>
      <c r="E125" s="79">
        <v>1900</v>
      </c>
      <c r="F125" s="80">
        <v>8</v>
      </c>
      <c r="G125" s="81">
        <v>20</v>
      </c>
      <c r="H125" s="80">
        <v>15</v>
      </c>
      <c r="I125" s="82">
        <v>0</v>
      </c>
      <c r="J125" s="83">
        <f t="shared" si="1"/>
        <v>0.34722222222222221</v>
      </c>
      <c r="K125" s="83">
        <f t="shared" si="2"/>
        <v>0.625</v>
      </c>
      <c r="L125" s="83">
        <f>IF(J125="",0,K125-J125-MAX(MIN(K125,SM!前終)-MAX(J125,SM!前始),0)-MAX(MIN(K125,SM!昼終)-MAX(J125,SM!昼始),0)-MAX(MIN(K125,SM!後終)-MAX(J125,SM!後始),0))</f>
        <v>0.24305555555555558</v>
      </c>
      <c r="M125" s="84">
        <f t="shared" si="3"/>
        <v>5.83</v>
      </c>
      <c r="N125" s="85">
        <f t="shared" si="0"/>
        <v>325.90051457975989</v>
      </c>
      <c r="O125" s="147">
        <f t="shared" si="4"/>
        <v>0.93114432737074249</v>
      </c>
      <c r="P125" s="86"/>
      <c r="Q125" s="87"/>
      <c r="R125" s="87"/>
      <c r="S125" s="88"/>
    </row>
    <row r="126" spans="1:19" ht="16.5" x14ac:dyDescent="0.35">
      <c r="A126" s="25"/>
      <c r="B126" s="76">
        <f t="shared" si="5"/>
        <v>116</v>
      </c>
      <c r="C126" s="77">
        <v>45138</v>
      </c>
      <c r="D126" s="78" t="s">
        <v>83</v>
      </c>
      <c r="E126" s="79">
        <v>900</v>
      </c>
      <c r="F126" s="80">
        <v>8</v>
      </c>
      <c r="G126" s="81">
        <v>20</v>
      </c>
      <c r="H126" s="80">
        <v>15</v>
      </c>
      <c r="I126" s="82">
        <v>0</v>
      </c>
      <c r="J126" s="83">
        <f t="shared" si="1"/>
        <v>0.34722222222222221</v>
      </c>
      <c r="K126" s="83">
        <f t="shared" si="2"/>
        <v>0.625</v>
      </c>
      <c r="L126" s="83">
        <f>IF(J126="",0,K126-J126-MAX(MIN(K126,SM!前終)-MAX(J126,SM!前始),0)-MAX(MIN(K126,SM!昼終)-MAX(J126,SM!昼始),0)-MAX(MIN(K126,SM!後終)-MAX(J126,SM!後始),0))</f>
        <v>0.24305555555555558</v>
      </c>
      <c r="M126" s="84">
        <f t="shared" si="3"/>
        <v>5.83</v>
      </c>
      <c r="N126" s="85">
        <f t="shared" si="0"/>
        <v>154.3739279588336</v>
      </c>
      <c r="O126" s="147">
        <f t="shared" si="4"/>
        <v>0.44106836559666746</v>
      </c>
      <c r="P126" s="86"/>
      <c r="Q126" s="87"/>
      <c r="R126" s="87"/>
      <c r="S126" s="88"/>
    </row>
    <row r="127" spans="1:19" ht="16.5" x14ac:dyDescent="0.35">
      <c r="A127" s="25"/>
      <c r="B127" s="76">
        <f t="shared" si="5"/>
        <v>117</v>
      </c>
      <c r="C127" s="77">
        <v>45138</v>
      </c>
      <c r="D127" s="78" t="s">
        <v>84</v>
      </c>
      <c r="E127" s="79">
        <v>1200</v>
      </c>
      <c r="F127" s="80">
        <v>8</v>
      </c>
      <c r="G127" s="81">
        <v>20</v>
      </c>
      <c r="H127" s="80">
        <v>17</v>
      </c>
      <c r="I127" s="82">
        <v>20</v>
      </c>
      <c r="J127" s="83">
        <f t="shared" si="1"/>
        <v>0.34722222222222221</v>
      </c>
      <c r="K127" s="83">
        <f t="shared" si="2"/>
        <v>0.72222222222222221</v>
      </c>
      <c r="L127" s="83">
        <f>IF(J127="",0,K127-J127-MAX(MIN(K127,SM!前終)-MAX(J127,SM!前始),0)-MAX(MIN(K127,SM!昼終)-MAX(J127,SM!昼始),0)-MAX(MIN(K127,SM!後終)-MAX(J127,SM!後始),0))</f>
        <v>0.33333333333333337</v>
      </c>
      <c r="M127" s="84">
        <f t="shared" si="3"/>
        <v>8</v>
      </c>
      <c r="N127" s="85">
        <f t="shared" si="0"/>
        <v>150</v>
      </c>
      <c r="O127" s="147">
        <f t="shared" si="4"/>
        <v>0.42857142857142855</v>
      </c>
      <c r="P127" s="86"/>
      <c r="Q127" s="87"/>
      <c r="R127" s="87"/>
      <c r="S127" s="88"/>
    </row>
    <row r="128" spans="1:19" ht="16.5" x14ac:dyDescent="0.35">
      <c r="A128" s="25"/>
      <c r="B128" s="76">
        <f t="shared" si="5"/>
        <v>118</v>
      </c>
      <c r="C128" s="77">
        <v>45138</v>
      </c>
      <c r="D128" s="78" t="s">
        <v>75</v>
      </c>
      <c r="E128" s="79">
        <v>258</v>
      </c>
      <c r="F128" s="80">
        <v>8</v>
      </c>
      <c r="G128" s="81">
        <v>20</v>
      </c>
      <c r="H128" s="80">
        <v>10</v>
      </c>
      <c r="I128" s="82">
        <v>20</v>
      </c>
      <c r="J128" s="83">
        <f t="shared" si="1"/>
        <v>0.34722222222222221</v>
      </c>
      <c r="K128" s="83">
        <f t="shared" si="2"/>
        <v>0.43055555555555558</v>
      </c>
      <c r="L128" s="83">
        <f>IF(J128="",0,K128-J128-MAX(MIN(K128,SM!前終)-MAX(J128,SM!前始),0)-MAX(MIN(K128,SM!昼終)-MAX(J128,SM!昼始),0)-MAX(MIN(K128,SM!後終)-MAX(J128,SM!後始),0))</f>
        <v>7.6388888888888951E-2</v>
      </c>
      <c r="M128" s="84">
        <f t="shared" si="3"/>
        <v>1.83</v>
      </c>
      <c r="N128" s="85">
        <f t="shared" si="0"/>
        <v>140.98360655737704</v>
      </c>
      <c r="O128" s="147">
        <f t="shared" si="4"/>
        <v>0.40281030444964872</v>
      </c>
      <c r="P128" s="86"/>
      <c r="Q128" s="87"/>
      <c r="R128" s="87"/>
      <c r="S128" s="88"/>
    </row>
    <row r="129" spans="1:19" ht="16.5" x14ac:dyDescent="0.35">
      <c r="A129" s="25"/>
      <c r="B129" s="76">
        <f t="shared" si="5"/>
        <v>119</v>
      </c>
      <c r="C129" s="77">
        <v>45138</v>
      </c>
      <c r="D129" s="78" t="s">
        <v>75</v>
      </c>
      <c r="E129" s="79">
        <v>702</v>
      </c>
      <c r="F129" s="80">
        <v>12</v>
      </c>
      <c r="G129" s="81">
        <v>40</v>
      </c>
      <c r="H129" s="80">
        <v>17</v>
      </c>
      <c r="I129" s="82">
        <v>20</v>
      </c>
      <c r="J129" s="83">
        <f t="shared" si="1"/>
        <v>0.52777777777777779</v>
      </c>
      <c r="K129" s="83">
        <f t="shared" si="2"/>
        <v>0.72222222222222221</v>
      </c>
      <c r="L129" s="83">
        <f>IF(J129="",0,K129-J129-MAX(MIN(K129,SM!前終)-MAX(J129,SM!前始),0)-MAX(MIN(K129,SM!昼終)-MAX(J129,SM!昼始),0)-MAX(MIN(K129,SM!後終)-MAX(J129,SM!後始),0))</f>
        <v>0.1875</v>
      </c>
      <c r="M129" s="84">
        <f t="shared" si="3"/>
        <v>4.5</v>
      </c>
      <c r="N129" s="85">
        <f t="shared" si="0"/>
        <v>156</v>
      </c>
      <c r="O129" s="147">
        <f t="shared" si="4"/>
        <v>0.44571428571428573</v>
      </c>
      <c r="P129" s="86"/>
      <c r="Q129" s="87"/>
      <c r="R129" s="87"/>
      <c r="S129" s="88"/>
    </row>
    <row r="130" spans="1:19" ht="16.5" x14ac:dyDescent="0.35">
      <c r="A130" s="25"/>
      <c r="B130" s="76">
        <f t="shared" si="5"/>
        <v>120</v>
      </c>
      <c r="C130" s="77">
        <v>45138</v>
      </c>
      <c r="D130" s="78" t="s">
        <v>81</v>
      </c>
      <c r="E130" s="79">
        <v>1350</v>
      </c>
      <c r="F130" s="80">
        <v>12</v>
      </c>
      <c r="G130" s="81">
        <v>40</v>
      </c>
      <c r="H130" s="80">
        <v>17</v>
      </c>
      <c r="I130" s="82">
        <v>20</v>
      </c>
      <c r="J130" s="83">
        <f t="shared" si="1"/>
        <v>0.52777777777777779</v>
      </c>
      <c r="K130" s="83">
        <f t="shared" si="2"/>
        <v>0.72222222222222221</v>
      </c>
      <c r="L130" s="83">
        <f>IF(J130="",0,K130-J130-MAX(MIN(K130,SM!前終)-MAX(J130,SM!前始),0)-MAX(MIN(K130,SM!昼終)-MAX(J130,SM!昼始),0)-MAX(MIN(K130,SM!後終)-MAX(J130,SM!後始),0))</f>
        <v>0.1875</v>
      </c>
      <c r="M130" s="84">
        <f t="shared" si="3"/>
        <v>4.5</v>
      </c>
      <c r="N130" s="85">
        <f t="shared" si="0"/>
        <v>300</v>
      </c>
      <c r="O130" s="147">
        <f t="shared" si="4"/>
        <v>0.8571428571428571</v>
      </c>
      <c r="P130" s="86"/>
      <c r="Q130" s="87"/>
      <c r="R130" s="87"/>
      <c r="S130" s="88"/>
    </row>
    <row r="131" spans="1:19" ht="16.5" x14ac:dyDescent="0.35">
      <c r="A131" s="25"/>
      <c r="B131" s="76">
        <f t="shared" si="5"/>
        <v>121</v>
      </c>
      <c r="C131" s="77">
        <v>45138</v>
      </c>
      <c r="D131" s="78" t="s">
        <v>80</v>
      </c>
      <c r="E131" s="79">
        <v>850</v>
      </c>
      <c r="F131" s="80">
        <v>15</v>
      </c>
      <c r="G131" s="81">
        <v>10</v>
      </c>
      <c r="H131" s="80">
        <v>17</v>
      </c>
      <c r="I131" s="82">
        <v>20</v>
      </c>
      <c r="J131" s="83">
        <f t="shared" si="1"/>
        <v>0.63194444444444442</v>
      </c>
      <c r="K131" s="83">
        <f t="shared" si="2"/>
        <v>0.72222222222222221</v>
      </c>
      <c r="L131" s="83">
        <f>IF(J131="",0,K131-J131-MAX(MIN(K131,SM!前終)-MAX(J131,SM!前始),0)-MAX(MIN(K131,SM!昼終)-MAX(J131,SM!昼始),0)-MAX(MIN(K131,SM!後終)-MAX(J131,SM!後始),0))</f>
        <v>9.027777777777779E-2</v>
      </c>
      <c r="M131" s="84">
        <f t="shared" si="3"/>
        <v>2.17</v>
      </c>
      <c r="N131" s="85">
        <f t="shared" si="0"/>
        <v>391.70506912442397</v>
      </c>
      <c r="O131" s="147">
        <f t="shared" si="4"/>
        <v>1.1191573403554971</v>
      </c>
      <c r="P131" s="86"/>
      <c r="Q131" s="87"/>
      <c r="R131" s="87"/>
      <c r="S131" s="88"/>
    </row>
    <row r="132" spans="1:19" ht="16.5" x14ac:dyDescent="0.35">
      <c r="A132" s="25"/>
      <c r="B132" s="76">
        <f t="shared" si="5"/>
        <v>122</v>
      </c>
      <c r="C132" s="77">
        <v>45138</v>
      </c>
      <c r="D132" s="78" t="s">
        <v>76</v>
      </c>
      <c r="E132" s="79">
        <v>700</v>
      </c>
      <c r="F132" s="80">
        <v>8</v>
      </c>
      <c r="G132" s="81">
        <v>20</v>
      </c>
      <c r="H132" s="80">
        <v>10</v>
      </c>
      <c r="I132" s="82">
        <v>20</v>
      </c>
      <c r="J132" s="83">
        <f t="shared" si="1"/>
        <v>0.34722222222222221</v>
      </c>
      <c r="K132" s="83">
        <f t="shared" si="2"/>
        <v>0.43055555555555558</v>
      </c>
      <c r="L132" s="83">
        <f>IF(J132="",0,K132-J132-MAX(MIN(K132,SM!前終)-MAX(J132,SM!前始),0)-MAX(MIN(K132,SM!昼終)-MAX(J132,SM!昼始),0)-MAX(MIN(K132,SM!後終)-MAX(J132,SM!後始),0))</f>
        <v>7.6388888888888951E-2</v>
      </c>
      <c r="M132" s="84">
        <f t="shared" si="3"/>
        <v>1.83</v>
      </c>
      <c r="N132" s="85">
        <f t="shared" si="0"/>
        <v>382.5136612021858</v>
      </c>
      <c r="O132" s="147">
        <f t="shared" si="4"/>
        <v>1.0928961748633881</v>
      </c>
      <c r="P132" s="86"/>
      <c r="Q132" s="87"/>
      <c r="R132" s="87"/>
      <c r="S132" s="88"/>
    </row>
    <row r="133" spans="1:19" ht="16.5" x14ac:dyDescent="0.35">
      <c r="A133" s="25"/>
      <c r="B133" s="76">
        <f t="shared" si="5"/>
        <v>123</v>
      </c>
      <c r="C133" s="77">
        <v>45138</v>
      </c>
      <c r="D133" s="78" t="s">
        <v>76</v>
      </c>
      <c r="E133" s="79">
        <v>1700</v>
      </c>
      <c r="F133" s="80">
        <v>12</v>
      </c>
      <c r="G133" s="81">
        <v>40</v>
      </c>
      <c r="H133" s="80">
        <v>17</v>
      </c>
      <c r="I133" s="82">
        <v>20</v>
      </c>
      <c r="J133" s="83">
        <f t="shared" si="1"/>
        <v>0.52777777777777779</v>
      </c>
      <c r="K133" s="83">
        <f t="shared" si="2"/>
        <v>0.72222222222222221</v>
      </c>
      <c r="L133" s="83">
        <f>IF(J133="",0,K133-J133-MAX(MIN(K133,SM!前終)-MAX(J133,SM!前始),0)-MAX(MIN(K133,SM!昼終)-MAX(J133,SM!昼始),0)-MAX(MIN(K133,SM!後終)-MAX(J133,SM!後始),0))</f>
        <v>0.1875</v>
      </c>
      <c r="M133" s="84">
        <f t="shared" si="3"/>
        <v>4.5</v>
      </c>
      <c r="N133" s="85">
        <f t="shared" si="0"/>
        <v>377.77777777777777</v>
      </c>
      <c r="O133" s="147">
        <f t="shared" si="4"/>
        <v>1.0793650793650793</v>
      </c>
      <c r="P133" s="86"/>
      <c r="Q133" s="87"/>
      <c r="R133" s="87"/>
      <c r="S133" s="88"/>
    </row>
    <row r="134" spans="1:19" ht="16.5" x14ac:dyDescent="0.35">
      <c r="A134" s="25"/>
      <c r="B134" s="76">
        <f t="shared" si="5"/>
        <v>124</v>
      </c>
      <c r="C134" s="77">
        <v>45139</v>
      </c>
      <c r="D134" s="78" t="s">
        <v>77</v>
      </c>
      <c r="E134" s="79">
        <v>1910</v>
      </c>
      <c r="F134" s="80">
        <v>8</v>
      </c>
      <c r="G134" s="81">
        <v>20</v>
      </c>
      <c r="H134" s="80">
        <v>15</v>
      </c>
      <c r="I134" s="82">
        <v>0</v>
      </c>
      <c r="J134" s="83">
        <f t="shared" si="1"/>
        <v>0.34722222222222221</v>
      </c>
      <c r="K134" s="83">
        <f t="shared" si="2"/>
        <v>0.625</v>
      </c>
      <c r="L134" s="83">
        <f>IF(J134="",0,K134-J134-MAX(MIN(K134,SM!前終)-MAX(J134,SM!前始),0)-MAX(MIN(K134,SM!昼終)-MAX(J134,SM!昼始),0)-MAX(MIN(K134,SM!後終)-MAX(J134,SM!後始),0))</f>
        <v>0.24305555555555558</v>
      </c>
      <c r="M134" s="84">
        <f t="shared" si="3"/>
        <v>5.83</v>
      </c>
      <c r="N134" s="85">
        <f t="shared" si="0"/>
        <v>327.61578044596911</v>
      </c>
      <c r="O134" s="147">
        <f t="shared" si="4"/>
        <v>0.93604508698848321</v>
      </c>
      <c r="P134" s="86"/>
      <c r="Q134" s="87"/>
      <c r="R134" s="87"/>
      <c r="S134" s="88"/>
    </row>
    <row r="135" spans="1:19" ht="16.5" x14ac:dyDescent="0.35">
      <c r="A135" s="25"/>
      <c r="B135" s="76">
        <f t="shared" si="5"/>
        <v>125</v>
      </c>
      <c r="C135" s="77">
        <v>45139</v>
      </c>
      <c r="D135" s="78" t="s">
        <v>80</v>
      </c>
      <c r="E135" s="79">
        <v>2060</v>
      </c>
      <c r="F135" s="80">
        <v>8</v>
      </c>
      <c r="G135" s="81">
        <v>50</v>
      </c>
      <c r="H135" s="80">
        <v>15</v>
      </c>
      <c r="I135" s="82">
        <v>0</v>
      </c>
      <c r="J135" s="83">
        <f t="shared" si="1"/>
        <v>0.36805555555555558</v>
      </c>
      <c r="K135" s="83">
        <f t="shared" si="2"/>
        <v>0.625</v>
      </c>
      <c r="L135" s="83">
        <f>IF(J135="",0,K135-J135-MAX(MIN(K135,SM!前終)-MAX(J135,SM!前始),0)-MAX(MIN(K135,SM!昼終)-MAX(J135,SM!昼始),0)-MAX(MIN(K135,SM!後終)-MAX(J135,SM!後始),0))</f>
        <v>0.22222222222222221</v>
      </c>
      <c r="M135" s="84">
        <f t="shared" si="3"/>
        <v>5.33</v>
      </c>
      <c r="N135" s="85">
        <f t="shared" si="0"/>
        <v>386.49155722326452</v>
      </c>
      <c r="O135" s="147">
        <f t="shared" si="4"/>
        <v>1.10426159206647</v>
      </c>
      <c r="P135" s="86"/>
      <c r="Q135" s="87"/>
      <c r="R135" s="87"/>
      <c r="S135" s="88"/>
    </row>
    <row r="136" spans="1:19" ht="16.5" x14ac:dyDescent="0.35">
      <c r="A136" s="25"/>
      <c r="B136" s="76">
        <f t="shared" si="5"/>
        <v>126</v>
      </c>
      <c r="C136" s="77">
        <v>45139</v>
      </c>
      <c r="D136" s="78" t="s">
        <v>83</v>
      </c>
      <c r="E136" s="79">
        <v>500</v>
      </c>
      <c r="F136" s="80">
        <v>11</v>
      </c>
      <c r="G136" s="81">
        <v>30</v>
      </c>
      <c r="H136" s="80">
        <v>15</v>
      </c>
      <c r="I136" s="82">
        <v>0</v>
      </c>
      <c r="J136" s="83">
        <f t="shared" si="1"/>
        <v>0.47916666666666669</v>
      </c>
      <c r="K136" s="83">
        <f t="shared" si="2"/>
        <v>0.625</v>
      </c>
      <c r="L136" s="83">
        <f>IF(J136="",0,K136-J136-MAX(MIN(K136,SM!前終)-MAX(J136,SM!前始),0)-MAX(MIN(K136,SM!昼終)-MAX(J136,SM!昼始),0)-MAX(MIN(K136,SM!後終)-MAX(J136,SM!後始),0))</f>
        <v>0.11805555555555552</v>
      </c>
      <c r="M136" s="84">
        <f t="shared" si="3"/>
        <v>2.83</v>
      </c>
      <c r="N136" s="85">
        <f t="shared" si="0"/>
        <v>176.67844522968198</v>
      </c>
      <c r="O136" s="147">
        <f t="shared" si="4"/>
        <v>0.50479555779909135</v>
      </c>
      <c r="P136" s="86"/>
      <c r="Q136" s="87"/>
      <c r="R136" s="87"/>
      <c r="S136" s="88"/>
    </row>
    <row r="137" spans="1:19" ht="16.5" x14ac:dyDescent="0.35">
      <c r="A137" s="25"/>
      <c r="B137" s="76">
        <f t="shared" si="5"/>
        <v>127</v>
      </c>
      <c r="C137" s="77">
        <v>45139</v>
      </c>
      <c r="D137" s="78" t="s">
        <v>82</v>
      </c>
      <c r="E137" s="79">
        <v>700</v>
      </c>
      <c r="F137" s="80">
        <v>8</v>
      </c>
      <c r="G137" s="81">
        <v>20</v>
      </c>
      <c r="H137" s="80">
        <v>15</v>
      </c>
      <c r="I137" s="82">
        <v>0</v>
      </c>
      <c r="J137" s="83">
        <f t="shared" si="1"/>
        <v>0.34722222222222221</v>
      </c>
      <c r="K137" s="83">
        <f t="shared" si="2"/>
        <v>0.625</v>
      </c>
      <c r="L137" s="83">
        <f>IF(J137="",0,K137-J137-MAX(MIN(K137,SM!前終)-MAX(J137,SM!前始),0)-MAX(MIN(K137,SM!昼終)-MAX(J137,SM!昼始),0)-MAX(MIN(K137,SM!後終)-MAX(J137,SM!後始),0))</f>
        <v>0.24305555555555558</v>
      </c>
      <c r="M137" s="84">
        <f t="shared" si="3"/>
        <v>5.83</v>
      </c>
      <c r="N137" s="85">
        <f t="shared" si="0"/>
        <v>120.06861063464837</v>
      </c>
      <c r="O137" s="147">
        <f t="shared" si="4"/>
        <v>0.34305317324185247</v>
      </c>
      <c r="P137" s="86"/>
      <c r="Q137" s="87"/>
      <c r="R137" s="87"/>
      <c r="S137" s="88"/>
    </row>
    <row r="138" spans="1:19" ht="16.5" x14ac:dyDescent="0.35">
      <c r="A138" s="25"/>
      <c r="B138" s="76">
        <f t="shared" si="5"/>
        <v>128</v>
      </c>
      <c r="C138" s="77">
        <v>45139</v>
      </c>
      <c r="D138" s="78" t="s">
        <v>76</v>
      </c>
      <c r="E138" s="79">
        <v>2800</v>
      </c>
      <c r="F138" s="80">
        <v>8</v>
      </c>
      <c r="G138" s="81">
        <v>20</v>
      </c>
      <c r="H138" s="80">
        <v>16</v>
      </c>
      <c r="I138" s="82">
        <v>50</v>
      </c>
      <c r="J138" s="83">
        <f t="shared" si="1"/>
        <v>0.34722222222222221</v>
      </c>
      <c r="K138" s="83">
        <f t="shared" si="2"/>
        <v>0.70138888888888884</v>
      </c>
      <c r="L138" s="83">
        <f>IF(J138="",0,K138-J138-MAX(MIN(K138,SM!前終)-MAX(J138,SM!前始),0)-MAX(MIN(K138,SM!昼終)-MAX(J138,SM!昼始),0)-MAX(MIN(K138,SM!後終)-MAX(J138,SM!後始),0))</f>
        <v>0.3125</v>
      </c>
      <c r="M138" s="84">
        <f t="shared" si="3"/>
        <v>7.5</v>
      </c>
      <c r="N138" s="85">
        <f t="shared" si="0"/>
        <v>373.33333333333331</v>
      </c>
      <c r="O138" s="147">
        <f t="shared" si="4"/>
        <v>1.0666666666666667</v>
      </c>
      <c r="P138" s="86"/>
      <c r="Q138" s="87"/>
      <c r="R138" s="87"/>
      <c r="S138" s="88"/>
    </row>
    <row r="139" spans="1:19" ht="16.5" x14ac:dyDescent="0.35">
      <c r="A139" s="25"/>
      <c r="B139" s="76">
        <f t="shared" si="5"/>
        <v>129</v>
      </c>
      <c r="C139" s="77">
        <v>45139</v>
      </c>
      <c r="D139" s="78" t="s">
        <v>84</v>
      </c>
      <c r="E139" s="79">
        <v>1300</v>
      </c>
      <c r="F139" s="80">
        <v>8</v>
      </c>
      <c r="G139" s="81">
        <v>20</v>
      </c>
      <c r="H139" s="80">
        <v>17</v>
      </c>
      <c r="I139" s="82">
        <v>20</v>
      </c>
      <c r="J139" s="83">
        <f t="shared" si="1"/>
        <v>0.34722222222222221</v>
      </c>
      <c r="K139" s="83">
        <f t="shared" si="2"/>
        <v>0.72222222222222221</v>
      </c>
      <c r="L139" s="83">
        <f>IF(J139="",0,K139-J139-MAX(MIN(K139,SM!前終)-MAX(J139,SM!前始),0)-MAX(MIN(K139,SM!昼終)-MAX(J139,SM!昼始),0)-MAX(MIN(K139,SM!後終)-MAX(J139,SM!後始),0))</f>
        <v>0.33333333333333337</v>
      </c>
      <c r="M139" s="84">
        <f t="shared" si="3"/>
        <v>8</v>
      </c>
      <c r="N139" s="85">
        <f t="shared" si="0"/>
        <v>162.5</v>
      </c>
      <c r="O139" s="147">
        <f t="shared" si="4"/>
        <v>0.4642857142857143</v>
      </c>
      <c r="P139" s="86"/>
      <c r="Q139" s="87"/>
      <c r="R139" s="87"/>
      <c r="S139" s="88"/>
    </row>
    <row r="140" spans="1:19" ht="16.5" x14ac:dyDescent="0.35">
      <c r="A140" s="25"/>
      <c r="B140" s="76">
        <f t="shared" si="5"/>
        <v>130</v>
      </c>
      <c r="C140" s="77">
        <v>45139</v>
      </c>
      <c r="D140" s="78" t="s">
        <v>75</v>
      </c>
      <c r="E140" s="79">
        <v>300</v>
      </c>
      <c r="F140" s="80">
        <v>15</v>
      </c>
      <c r="G140" s="81">
        <v>10</v>
      </c>
      <c r="H140" s="80">
        <v>17</v>
      </c>
      <c r="I140" s="82">
        <v>20</v>
      </c>
      <c r="J140" s="83">
        <f t="shared" si="1"/>
        <v>0.63194444444444442</v>
      </c>
      <c r="K140" s="83">
        <f t="shared" si="2"/>
        <v>0.72222222222222221</v>
      </c>
      <c r="L140" s="83">
        <f>IF(J140="",0,K140-J140-MAX(MIN(K140,SM!前終)-MAX(J140,SM!前始),0)-MAX(MIN(K140,SM!昼終)-MAX(J140,SM!昼始),0)-MAX(MIN(K140,SM!後終)-MAX(J140,SM!後始),0))</f>
        <v>9.027777777777779E-2</v>
      </c>
      <c r="M140" s="84">
        <f t="shared" si="3"/>
        <v>2.17</v>
      </c>
      <c r="N140" s="85">
        <f t="shared" si="0"/>
        <v>138.24884792626727</v>
      </c>
      <c r="O140" s="147">
        <f t="shared" si="4"/>
        <v>0.39499670836076362</v>
      </c>
      <c r="P140" s="86"/>
      <c r="Q140" s="87"/>
      <c r="R140" s="87"/>
      <c r="S140" s="88"/>
    </row>
    <row r="141" spans="1:19" ht="16.5" x14ac:dyDescent="0.35">
      <c r="A141" s="25"/>
      <c r="B141" s="76">
        <f t="shared" si="5"/>
        <v>131</v>
      </c>
      <c r="C141" s="77">
        <v>45139</v>
      </c>
      <c r="D141" s="78" t="s">
        <v>81</v>
      </c>
      <c r="E141" s="79">
        <v>620</v>
      </c>
      <c r="F141" s="80">
        <v>15</v>
      </c>
      <c r="G141" s="81">
        <v>15</v>
      </c>
      <c r="H141" s="80">
        <v>17</v>
      </c>
      <c r="I141" s="82">
        <v>20</v>
      </c>
      <c r="J141" s="83">
        <f t="shared" si="1"/>
        <v>0.63541666666666663</v>
      </c>
      <c r="K141" s="83">
        <f t="shared" si="2"/>
        <v>0.72222222222222221</v>
      </c>
      <c r="L141" s="83">
        <f>IF(J141="",0,K141-J141-MAX(MIN(K141,SM!前終)-MAX(J141,SM!前始),0)-MAX(MIN(K141,SM!昼終)-MAX(J141,SM!昼始),0)-MAX(MIN(K141,SM!後終)-MAX(J141,SM!後始),0))</f>
        <v>8.680555555555558E-2</v>
      </c>
      <c r="M141" s="84">
        <f t="shared" si="3"/>
        <v>2.08</v>
      </c>
      <c r="N141" s="85">
        <f t="shared" si="0"/>
        <v>298.07692307692309</v>
      </c>
      <c r="O141" s="147">
        <f t="shared" si="4"/>
        <v>0.85164835164835173</v>
      </c>
      <c r="P141" s="86"/>
      <c r="Q141" s="87"/>
      <c r="R141" s="87"/>
      <c r="S141" s="88"/>
    </row>
    <row r="142" spans="1:19" ht="16.5" x14ac:dyDescent="0.35">
      <c r="A142" s="25"/>
      <c r="B142" s="76">
        <f t="shared" si="5"/>
        <v>132</v>
      </c>
      <c r="C142" s="77">
        <v>45140</v>
      </c>
      <c r="D142" s="78" t="s">
        <v>83</v>
      </c>
      <c r="E142" s="79">
        <v>1000</v>
      </c>
      <c r="F142" s="80">
        <v>8</v>
      </c>
      <c r="G142" s="81">
        <v>20</v>
      </c>
      <c r="H142" s="80">
        <v>15</v>
      </c>
      <c r="I142" s="82">
        <v>0</v>
      </c>
      <c r="J142" s="83">
        <f t="shared" si="1"/>
        <v>0.34722222222222221</v>
      </c>
      <c r="K142" s="83">
        <f t="shared" si="2"/>
        <v>0.625</v>
      </c>
      <c r="L142" s="83">
        <f>IF(J142="",0,K142-J142-MAX(MIN(K142,SM!前終)-MAX(J142,SM!前始),0)-MAX(MIN(K142,SM!昼終)-MAX(J142,SM!昼始),0)-MAX(MIN(K142,SM!後終)-MAX(J142,SM!後始),0))</f>
        <v>0.24305555555555558</v>
      </c>
      <c r="M142" s="84">
        <f t="shared" si="3"/>
        <v>5.83</v>
      </c>
      <c r="N142" s="85">
        <f t="shared" si="0"/>
        <v>171.52658662092625</v>
      </c>
      <c r="O142" s="147">
        <f t="shared" si="4"/>
        <v>0.49007596177407503</v>
      </c>
      <c r="P142" s="86"/>
      <c r="Q142" s="87"/>
      <c r="R142" s="87"/>
      <c r="S142" s="88"/>
    </row>
    <row r="143" spans="1:19" ht="16.5" x14ac:dyDescent="0.35">
      <c r="A143" s="25"/>
      <c r="B143" s="76">
        <f t="shared" si="5"/>
        <v>133</v>
      </c>
      <c r="C143" s="77">
        <v>45140</v>
      </c>
      <c r="D143" s="78" t="s">
        <v>77</v>
      </c>
      <c r="E143" s="79">
        <v>730</v>
      </c>
      <c r="F143" s="80">
        <v>8</v>
      </c>
      <c r="G143" s="81">
        <v>20</v>
      </c>
      <c r="H143" s="80">
        <v>10</v>
      </c>
      <c r="I143" s="82">
        <v>45</v>
      </c>
      <c r="J143" s="83">
        <f t="shared" si="1"/>
        <v>0.34722222222222221</v>
      </c>
      <c r="K143" s="83">
        <f t="shared" si="2"/>
        <v>0.44791666666666669</v>
      </c>
      <c r="L143" s="83">
        <f>IF(J143="",0,K143-J143-MAX(MIN(K143,SM!前終)-MAX(J143,SM!前始),0)-MAX(MIN(K143,SM!昼終)-MAX(J143,SM!昼始),0)-MAX(MIN(K143,SM!後終)-MAX(J143,SM!後始),0))</f>
        <v>9.3750000000000056E-2</v>
      </c>
      <c r="M143" s="84">
        <f t="shared" si="3"/>
        <v>2.25</v>
      </c>
      <c r="N143" s="85">
        <f t="shared" si="0"/>
        <v>324.44444444444446</v>
      </c>
      <c r="O143" s="147">
        <f t="shared" si="4"/>
        <v>0.92698412698412702</v>
      </c>
      <c r="P143" s="86"/>
      <c r="Q143" s="87"/>
      <c r="R143" s="87"/>
      <c r="S143" s="88"/>
    </row>
    <row r="144" spans="1:19" ht="16.5" x14ac:dyDescent="0.35">
      <c r="A144" s="25"/>
      <c r="B144" s="76">
        <f t="shared" si="5"/>
        <v>134</v>
      </c>
      <c r="C144" s="77">
        <v>45140</v>
      </c>
      <c r="D144" s="78" t="s">
        <v>77</v>
      </c>
      <c r="E144" s="79">
        <v>460</v>
      </c>
      <c r="F144" s="80">
        <v>11</v>
      </c>
      <c r="G144" s="81">
        <v>25</v>
      </c>
      <c r="H144" s="80">
        <v>13</v>
      </c>
      <c r="I144" s="82">
        <v>30</v>
      </c>
      <c r="J144" s="83">
        <f t="shared" si="1"/>
        <v>0.47569444444444442</v>
      </c>
      <c r="K144" s="83">
        <f t="shared" si="2"/>
        <v>0.5625</v>
      </c>
      <c r="L144" s="83">
        <f>IF(J144="",0,K144-J144-MAX(MIN(K144,SM!前終)-MAX(J144,SM!前始),0)-MAX(MIN(K144,SM!昼終)-MAX(J144,SM!昼始),0)-MAX(MIN(K144,SM!後終)-MAX(J144,SM!後始),0))</f>
        <v>5.902777777777779E-2</v>
      </c>
      <c r="M144" s="84">
        <f t="shared" si="3"/>
        <v>1.42</v>
      </c>
      <c r="N144" s="85">
        <f t="shared" si="0"/>
        <v>323.94366197183098</v>
      </c>
      <c r="O144" s="147">
        <f t="shared" si="4"/>
        <v>0.92555331991951706</v>
      </c>
      <c r="P144" s="86"/>
      <c r="Q144" s="87"/>
      <c r="R144" s="87"/>
      <c r="S144" s="88"/>
    </row>
    <row r="145" spans="1:19" ht="16.5" x14ac:dyDescent="0.35">
      <c r="A145" s="25"/>
      <c r="B145" s="76">
        <f t="shared" si="5"/>
        <v>135</v>
      </c>
      <c r="C145" s="77">
        <v>45140</v>
      </c>
      <c r="D145" s="78" t="s">
        <v>82</v>
      </c>
      <c r="E145" s="79">
        <v>900</v>
      </c>
      <c r="F145" s="80">
        <v>8</v>
      </c>
      <c r="G145" s="81">
        <v>20</v>
      </c>
      <c r="H145" s="80">
        <v>15</v>
      </c>
      <c r="I145" s="82">
        <v>0</v>
      </c>
      <c r="J145" s="83">
        <f t="shared" si="1"/>
        <v>0.34722222222222221</v>
      </c>
      <c r="K145" s="83">
        <f t="shared" si="2"/>
        <v>0.625</v>
      </c>
      <c r="L145" s="83">
        <f>IF(J145="",0,K145-J145-MAX(MIN(K145,SM!前終)-MAX(J145,SM!前始),0)-MAX(MIN(K145,SM!昼終)-MAX(J145,SM!昼始),0)-MAX(MIN(K145,SM!後終)-MAX(J145,SM!後始),0))</f>
        <v>0.24305555555555558</v>
      </c>
      <c r="M145" s="84">
        <f t="shared" si="3"/>
        <v>5.83</v>
      </c>
      <c r="N145" s="85">
        <f t="shared" si="0"/>
        <v>154.3739279588336</v>
      </c>
      <c r="O145" s="147">
        <f t="shared" si="4"/>
        <v>0.44106836559666746</v>
      </c>
      <c r="P145" s="86"/>
      <c r="Q145" s="87"/>
      <c r="R145" s="87"/>
      <c r="S145" s="88"/>
    </row>
    <row r="146" spans="1:19" ht="16.5" x14ac:dyDescent="0.35">
      <c r="A146" s="25"/>
      <c r="B146" s="76">
        <f t="shared" si="5"/>
        <v>136</v>
      </c>
      <c r="C146" s="77">
        <v>45140</v>
      </c>
      <c r="D146" s="78" t="s">
        <v>75</v>
      </c>
      <c r="E146" s="79">
        <v>1400</v>
      </c>
      <c r="F146" s="80">
        <v>8</v>
      </c>
      <c r="G146" s="81">
        <v>20</v>
      </c>
      <c r="H146" s="80">
        <v>17</v>
      </c>
      <c r="I146" s="82">
        <v>20</v>
      </c>
      <c r="J146" s="83">
        <f t="shared" si="1"/>
        <v>0.34722222222222221</v>
      </c>
      <c r="K146" s="83">
        <f t="shared" si="2"/>
        <v>0.72222222222222221</v>
      </c>
      <c r="L146" s="83">
        <f>IF(J146="",0,K146-J146-MAX(MIN(K146,SM!前終)-MAX(J146,SM!前始),0)-MAX(MIN(K146,SM!昼終)-MAX(J146,SM!昼始),0)-MAX(MIN(K146,SM!後終)-MAX(J146,SM!後始),0))</f>
        <v>0.33333333333333337</v>
      </c>
      <c r="M146" s="84">
        <f t="shared" si="3"/>
        <v>8</v>
      </c>
      <c r="N146" s="85">
        <f t="shared" si="0"/>
        <v>175</v>
      </c>
      <c r="O146" s="147">
        <f t="shared" si="4"/>
        <v>0.5</v>
      </c>
      <c r="P146" s="86"/>
      <c r="Q146" s="87"/>
      <c r="R146" s="87"/>
      <c r="S146" s="88"/>
    </row>
    <row r="147" spans="1:19" ht="16.5" x14ac:dyDescent="0.35">
      <c r="A147" s="25"/>
      <c r="B147" s="76">
        <f t="shared" si="5"/>
        <v>137</v>
      </c>
      <c r="C147" s="77">
        <v>45140</v>
      </c>
      <c r="D147" s="78" t="s">
        <v>84</v>
      </c>
      <c r="E147" s="79">
        <v>1300</v>
      </c>
      <c r="F147" s="80">
        <v>8</v>
      </c>
      <c r="G147" s="81">
        <v>20</v>
      </c>
      <c r="H147" s="80">
        <v>17</v>
      </c>
      <c r="I147" s="82">
        <v>20</v>
      </c>
      <c r="J147" s="83">
        <f t="shared" si="1"/>
        <v>0.34722222222222221</v>
      </c>
      <c r="K147" s="83">
        <f t="shared" si="2"/>
        <v>0.72222222222222221</v>
      </c>
      <c r="L147" s="83">
        <f>IF(J147="",0,K147-J147-MAX(MIN(K147,SM!前終)-MAX(J147,SM!前始),0)-MAX(MIN(K147,SM!昼終)-MAX(J147,SM!昼始),0)-MAX(MIN(K147,SM!後終)-MAX(J147,SM!後始),0))</f>
        <v>0.33333333333333337</v>
      </c>
      <c r="M147" s="84">
        <f t="shared" si="3"/>
        <v>8</v>
      </c>
      <c r="N147" s="85">
        <f t="shared" si="0"/>
        <v>162.5</v>
      </c>
      <c r="O147" s="147">
        <f t="shared" si="4"/>
        <v>0.4642857142857143</v>
      </c>
      <c r="P147" s="86"/>
      <c r="Q147" s="87"/>
      <c r="R147" s="87"/>
      <c r="S147" s="88"/>
    </row>
    <row r="148" spans="1:19" ht="16.5" x14ac:dyDescent="0.35">
      <c r="A148" s="25"/>
      <c r="B148" s="76">
        <f t="shared" si="5"/>
        <v>138</v>
      </c>
      <c r="C148" s="77">
        <v>45140</v>
      </c>
      <c r="D148" s="78" t="s">
        <v>80</v>
      </c>
      <c r="E148" s="79">
        <v>750</v>
      </c>
      <c r="F148" s="80">
        <v>15</v>
      </c>
      <c r="G148" s="81">
        <v>10</v>
      </c>
      <c r="H148" s="80">
        <v>17</v>
      </c>
      <c r="I148" s="82">
        <v>20</v>
      </c>
      <c r="J148" s="83">
        <f t="shared" si="1"/>
        <v>0.63194444444444442</v>
      </c>
      <c r="K148" s="83">
        <f t="shared" si="2"/>
        <v>0.72222222222222221</v>
      </c>
      <c r="L148" s="83">
        <f>IF(J148="",0,K148-J148-MAX(MIN(K148,SM!前終)-MAX(J148,SM!前始),0)-MAX(MIN(K148,SM!昼終)-MAX(J148,SM!昼始),0)-MAX(MIN(K148,SM!後終)-MAX(J148,SM!後始),0))</f>
        <v>9.027777777777779E-2</v>
      </c>
      <c r="M148" s="84">
        <f t="shared" si="3"/>
        <v>2.17</v>
      </c>
      <c r="N148" s="85">
        <f t="shared" si="0"/>
        <v>345.62211981566821</v>
      </c>
      <c r="O148" s="147">
        <f t="shared" si="4"/>
        <v>0.9874917709019092</v>
      </c>
      <c r="P148" s="86"/>
      <c r="Q148" s="87"/>
      <c r="R148" s="87"/>
      <c r="S148" s="88"/>
    </row>
    <row r="149" spans="1:19" ht="16.5" x14ac:dyDescent="0.35">
      <c r="A149" s="25"/>
      <c r="B149" s="76">
        <f t="shared" si="5"/>
        <v>139</v>
      </c>
      <c r="C149" s="77">
        <v>45140</v>
      </c>
      <c r="D149" s="78" t="s">
        <v>76</v>
      </c>
      <c r="E149" s="79">
        <v>3000</v>
      </c>
      <c r="F149" s="80">
        <v>8</v>
      </c>
      <c r="G149" s="81">
        <v>20</v>
      </c>
      <c r="H149" s="80">
        <v>17</v>
      </c>
      <c r="I149" s="82">
        <v>20</v>
      </c>
      <c r="J149" s="83">
        <f t="shared" si="1"/>
        <v>0.34722222222222221</v>
      </c>
      <c r="K149" s="83">
        <f t="shared" si="2"/>
        <v>0.72222222222222221</v>
      </c>
      <c r="L149" s="83">
        <f>IF(J149="",0,K149-J149-MAX(MIN(K149,SM!前終)-MAX(J149,SM!前始),0)-MAX(MIN(K149,SM!昼終)-MAX(J149,SM!昼始),0)-MAX(MIN(K149,SM!後終)-MAX(J149,SM!後始),0))</f>
        <v>0.33333333333333337</v>
      </c>
      <c r="M149" s="84">
        <f t="shared" si="3"/>
        <v>8</v>
      </c>
      <c r="N149" s="85">
        <f t="shared" si="0"/>
        <v>375</v>
      </c>
      <c r="O149" s="147">
        <f t="shared" si="4"/>
        <v>1.0714285714285714</v>
      </c>
      <c r="P149" s="86"/>
      <c r="Q149" s="87"/>
      <c r="R149" s="87"/>
      <c r="S149" s="88"/>
    </row>
    <row r="150" spans="1:19" ht="16.5" x14ac:dyDescent="0.35">
      <c r="A150" s="25"/>
      <c r="B150" s="76">
        <f t="shared" si="5"/>
        <v>140</v>
      </c>
      <c r="C150" s="77">
        <v>45140</v>
      </c>
      <c r="D150" s="78" t="s">
        <v>81</v>
      </c>
      <c r="E150" s="79">
        <v>590</v>
      </c>
      <c r="F150" s="80">
        <v>15</v>
      </c>
      <c r="G150" s="81">
        <v>15</v>
      </c>
      <c r="H150" s="80">
        <v>17</v>
      </c>
      <c r="I150" s="82">
        <v>20</v>
      </c>
      <c r="J150" s="83">
        <f t="shared" si="1"/>
        <v>0.63541666666666663</v>
      </c>
      <c r="K150" s="83">
        <f t="shared" si="2"/>
        <v>0.72222222222222221</v>
      </c>
      <c r="L150" s="83">
        <f>IF(J150="",0,K150-J150-MAX(MIN(K150,SM!前終)-MAX(J150,SM!前始),0)-MAX(MIN(K150,SM!昼終)-MAX(J150,SM!昼始),0)-MAX(MIN(K150,SM!後終)-MAX(J150,SM!後始),0))</f>
        <v>8.680555555555558E-2</v>
      </c>
      <c r="M150" s="84">
        <f t="shared" si="3"/>
        <v>2.08</v>
      </c>
      <c r="N150" s="85">
        <f t="shared" si="0"/>
        <v>283.65384615384613</v>
      </c>
      <c r="O150" s="147">
        <f t="shared" si="4"/>
        <v>0.81043956043956034</v>
      </c>
      <c r="P150" s="86"/>
      <c r="Q150" s="87"/>
      <c r="R150" s="87"/>
      <c r="S150" s="88"/>
    </row>
    <row r="151" spans="1:19" ht="16.5" x14ac:dyDescent="0.35">
      <c r="A151" s="25"/>
      <c r="B151" s="76">
        <f t="shared" si="5"/>
        <v>141</v>
      </c>
      <c r="C151" s="77">
        <v>45141</v>
      </c>
      <c r="D151" s="78" t="s">
        <v>77</v>
      </c>
      <c r="E151" s="79">
        <v>1500</v>
      </c>
      <c r="F151" s="80">
        <v>9</v>
      </c>
      <c r="G151" s="81">
        <v>35</v>
      </c>
      <c r="H151" s="80">
        <v>15</v>
      </c>
      <c r="I151" s="82">
        <v>0</v>
      </c>
      <c r="J151" s="83">
        <f t="shared" si="1"/>
        <v>0.39930555555555558</v>
      </c>
      <c r="K151" s="83">
        <f t="shared" si="2"/>
        <v>0.625</v>
      </c>
      <c r="L151" s="83">
        <f>IF(J151="",0,K151-J151-MAX(MIN(K151,SM!前終)-MAX(J151,SM!前始),0)-MAX(MIN(K151,SM!昼終)-MAX(J151,SM!昼始),0)-MAX(MIN(K151,SM!後終)-MAX(J151,SM!後始),0))</f>
        <v>0.19097222222222221</v>
      </c>
      <c r="M151" s="84">
        <f t="shared" si="3"/>
        <v>4.58</v>
      </c>
      <c r="N151" s="85">
        <f t="shared" si="0"/>
        <v>327.51091703056767</v>
      </c>
      <c r="O151" s="147">
        <f t="shared" si="4"/>
        <v>0.9357454772301933</v>
      </c>
      <c r="P151" s="86"/>
      <c r="Q151" s="87"/>
      <c r="R151" s="87"/>
      <c r="S151" s="88"/>
    </row>
    <row r="152" spans="1:19" ht="16.5" x14ac:dyDescent="0.35">
      <c r="A152" s="25"/>
      <c r="B152" s="76">
        <f t="shared" si="5"/>
        <v>142</v>
      </c>
      <c r="C152" s="77">
        <v>45141</v>
      </c>
      <c r="D152" s="78" t="s">
        <v>83</v>
      </c>
      <c r="E152" s="79">
        <v>1100</v>
      </c>
      <c r="F152" s="80">
        <v>8</v>
      </c>
      <c r="G152" s="81">
        <v>20</v>
      </c>
      <c r="H152" s="80">
        <v>15</v>
      </c>
      <c r="I152" s="82">
        <v>0</v>
      </c>
      <c r="J152" s="83">
        <f t="shared" si="1"/>
        <v>0.34722222222222221</v>
      </c>
      <c r="K152" s="83">
        <f t="shared" si="2"/>
        <v>0.625</v>
      </c>
      <c r="L152" s="83">
        <f>IF(J152="",0,K152-J152-MAX(MIN(K152,SM!前終)-MAX(J152,SM!前始),0)-MAX(MIN(K152,SM!昼終)-MAX(J152,SM!昼始),0)-MAX(MIN(K152,SM!後終)-MAX(J152,SM!後始),0))</f>
        <v>0.24305555555555558</v>
      </c>
      <c r="M152" s="84">
        <f t="shared" si="3"/>
        <v>5.83</v>
      </c>
      <c r="N152" s="85">
        <f t="shared" si="0"/>
        <v>188.67924528301887</v>
      </c>
      <c r="O152" s="147">
        <f t="shared" si="4"/>
        <v>0.53908355795148244</v>
      </c>
      <c r="P152" s="86"/>
      <c r="Q152" s="87"/>
      <c r="R152" s="87"/>
      <c r="S152" s="88"/>
    </row>
    <row r="153" spans="1:19" ht="16.5" x14ac:dyDescent="0.35">
      <c r="A153" s="25"/>
      <c r="B153" s="76">
        <f t="shared" si="5"/>
        <v>143</v>
      </c>
      <c r="C153" s="77">
        <v>45141</v>
      </c>
      <c r="D153" s="78" t="s">
        <v>75</v>
      </c>
      <c r="E153" s="79">
        <v>400</v>
      </c>
      <c r="F153" s="80">
        <v>15</v>
      </c>
      <c r="G153" s="81">
        <v>10</v>
      </c>
      <c r="H153" s="80">
        <v>17</v>
      </c>
      <c r="I153" s="82">
        <v>20</v>
      </c>
      <c r="J153" s="83">
        <f t="shared" si="1"/>
        <v>0.63194444444444442</v>
      </c>
      <c r="K153" s="83">
        <f t="shared" si="2"/>
        <v>0.72222222222222221</v>
      </c>
      <c r="L153" s="83">
        <f>IF(J153="",0,K153-J153-MAX(MIN(K153,SM!前終)-MAX(J153,SM!前始),0)-MAX(MIN(K153,SM!昼終)-MAX(J153,SM!昼始),0)-MAX(MIN(K153,SM!後終)-MAX(J153,SM!後始),0))</f>
        <v>9.027777777777779E-2</v>
      </c>
      <c r="M153" s="84">
        <f t="shared" si="3"/>
        <v>2.17</v>
      </c>
      <c r="N153" s="85">
        <f t="shared" si="0"/>
        <v>184.33179723502306</v>
      </c>
      <c r="O153" s="147">
        <f t="shared" si="4"/>
        <v>0.5266622778143516</v>
      </c>
      <c r="P153" s="86"/>
      <c r="Q153" s="87"/>
      <c r="R153" s="87"/>
      <c r="S153" s="88"/>
    </row>
    <row r="154" spans="1:19" ht="16.5" x14ac:dyDescent="0.35">
      <c r="A154" s="25"/>
      <c r="B154" s="76">
        <f t="shared" si="5"/>
        <v>144</v>
      </c>
      <c r="C154" s="77">
        <v>45141</v>
      </c>
      <c r="D154" s="78" t="s">
        <v>80</v>
      </c>
      <c r="E154" s="79">
        <v>2750</v>
      </c>
      <c r="F154" s="80">
        <v>8</v>
      </c>
      <c r="G154" s="81">
        <v>50</v>
      </c>
      <c r="H154" s="80">
        <v>17</v>
      </c>
      <c r="I154" s="82">
        <v>20</v>
      </c>
      <c r="J154" s="83">
        <f t="shared" si="1"/>
        <v>0.36805555555555558</v>
      </c>
      <c r="K154" s="83">
        <f t="shared" si="2"/>
        <v>0.72222222222222221</v>
      </c>
      <c r="L154" s="83">
        <f>IF(J154="",0,K154-J154-MAX(MIN(K154,SM!前終)-MAX(J154,SM!前始),0)-MAX(MIN(K154,SM!昼終)-MAX(J154,SM!昼始),0)-MAX(MIN(K154,SM!後終)-MAX(J154,SM!後始),0))</f>
        <v>0.3125</v>
      </c>
      <c r="M154" s="84">
        <f t="shared" si="3"/>
        <v>7.5</v>
      </c>
      <c r="N154" s="85">
        <f t="shared" si="0"/>
        <v>366.66666666666669</v>
      </c>
      <c r="O154" s="147">
        <f t="shared" si="4"/>
        <v>1.0476190476190477</v>
      </c>
      <c r="P154" s="86"/>
      <c r="Q154" s="87"/>
      <c r="R154" s="87"/>
      <c r="S154" s="88"/>
    </row>
    <row r="155" spans="1:19" ht="16.5" x14ac:dyDescent="0.35">
      <c r="A155" s="25"/>
      <c r="B155" s="76">
        <f t="shared" si="5"/>
        <v>145</v>
      </c>
      <c r="C155" s="77">
        <v>45141</v>
      </c>
      <c r="D155" s="78" t="s">
        <v>81</v>
      </c>
      <c r="E155" s="79">
        <v>190</v>
      </c>
      <c r="F155" s="80">
        <v>16</v>
      </c>
      <c r="G155" s="81">
        <v>40</v>
      </c>
      <c r="H155" s="80">
        <v>17</v>
      </c>
      <c r="I155" s="82">
        <v>20</v>
      </c>
      <c r="J155" s="83">
        <f t="shared" si="1"/>
        <v>0.69444444444444442</v>
      </c>
      <c r="K155" s="83">
        <f t="shared" si="2"/>
        <v>0.72222222222222221</v>
      </c>
      <c r="L155" s="83">
        <f>IF(J155="",0,K155-J155-MAX(MIN(K155,SM!前終)-MAX(J155,SM!前始),0)-MAX(MIN(K155,SM!昼終)-MAX(J155,SM!昼始),0)-MAX(MIN(K155,SM!後終)-MAX(J155,SM!後始),0))</f>
        <v>2.777777777777779E-2</v>
      </c>
      <c r="M155" s="84">
        <f t="shared" si="3"/>
        <v>0.67</v>
      </c>
      <c r="N155" s="85">
        <f t="shared" si="0"/>
        <v>283.58208955223881</v>
      </c>
      <c r="O155" s="147">
        <f t="shared" si="4"/>
        <v>0.81023454157782515</v>
      </c>
      <c r="P155" s="86"/>
      <c r="Q155" s="87"/>
      <c r="R155" s="87"/>
      <c r="S155" s="88"/>
    </row>
    <row r="156" spans="1:19" ht="16.5" x14ac:dyDescent="0.35">
      <c r="A156" s="25"/>
      <c r="B156" s="76">
        <f t="shared" si="5"/>
        <v>146</v>
      </c>
      <c r="C156" s="77">
        <v>45141</v>
      </c>
      <c r="D156" s="78" t="s">
        <v>84</v>
      </c>
      <c r="E156" s="79">
        <v>1300</v>
      </c>
      <c r="F156" s="80">
        <v>8</v>
      </c>
      <c r="G156" s="81">
        <v>20</v>
      </c>
      <c r="H156" s="80">
        <v>17</v>
      </c>
      <c r="I156" s="82">
        <v>20</v>
      </c>
      <c r="J156" s="83">
        <f t="shared" si="1"/>
        <v>0.34722222222222221</v>
      </c>
      <c r="K156" s="83">
        <f t="shared" si="2"/>
        <v>0.72222222222222221</v>
      </c>
      <c r="L156" s="83">
        <f>IF(J156="",0,K156-J156-MAX(MIN(K156,SM!前終)-MAX(J156,SM!前始),0)-MAX(MIN(K156,SM!昼終)-MAX(J156,SM!昼始),0)-MAX(MIN(K156,SM!後終)-MAX(J156,SM!後始),0))</f>
        <v>0.33333333333333337</v>
      </c>
      <c r="M156" s="84">
        <f t="shared" si="3"/>
        <v>8</v>
      </c>
      <c r="N156" s="85">
        <f t="shared" si="0"/>
        <v>162.5</v>
      </c>
      <c r="O156" s="147">
        <f t="shared" si="4"/>
        <v>0.4642857142857143</v>
      </c>
      <c r="P156" s="86"/>
      <c r="Q156" s="87"/>
      <c r="R156" s="87"/>
      <c r="S156" s="88"/>
    </row>
    <row r="157" spans="1:19" ht="16.5" x14ac:dyDescent="0.35">
      <c r="A157" s="25"/>
      <c r="B157" s="76">
        <f t="shared" si="5"/>
        <v>147</v>
      </c>
      <c r="C157" s="77">
        <v>45141</v>
      </c>
      <c r="D157" s="78" t="s">
        <v>76</v>
      </c>
      <c r="E157" s="79">
        <v>3350</v>
      </c>
      <c r="F157" s="80">
        <v>8</v>
      </c>
      <c r="G157" s="81">
        <v>20</v>
      </c>
      <c r="H157" s="80">
        <v>18</v>
      </c>
      <c r="I157" s="82">
        <v>25</v>
      </c>
      <c r="J157" s="83">
        <f t="shared" si="1"/>
        <v>0.34722222222222221</v>
      </c>
      <c r="K157" s="83">
        <f t="shared" si="2"/>
        <v>0.76736111111111116</v>
      </c>
      <c r="L157" s="83">
        <f>IF(J157="",0,K157-J157-MAX(MIN(K157,SM!前終)-MAX(J157,SM!前始),0)-MAX(MIN(K157,SM!昼終)-MAX(J157,SM!昼始),0)-MAX(MIN(K157,SM!後終)-MAX(J157,SM!後始),0))</f>
        <v>0.37847222222222232</v>
      </c>
      <c r="M157" s="84">
        <f t="shared" si="3"/>
        <v>9.08</v>
      </c>
      <c r="N157" s="85">
        <f t="shared" si="0"/>
        <v>368.94273127753303</v>
      </c>
      <c r="O157" s="147">
        <f t="shared" si="4"/>
        <v>1.0541220893643801</v>
      </c>
      <c r="P157" s="86"/>
      <c r="Q157" s="87"/>
      <c r="R157" s="87"/>
      <c r="S157" s="88"/>
    </row>
    <row r="158" spans="1:19" ht="16.5" x14ac:dyDescent="0.35">
      <c r="A158" s="25"/>
      <c r="B158" s="76">
        <f t="shared" si="5"/>
        <v>148</v>
      </c>
      <c r="C158" s="77">
        <v>45141</v>
      </c>
      <c r="D158" s="78" t="s">
        <v>82</v>
      </c>
      <c r="E158" s="79">
        <v>900</v>
      </c>
      <c r="F158" s="80">
        <v>8</v>
      </c>
      <c r="G158" s="81">
        <v>20</v>
      </c>
      <c r="H158" s="80">
        <v>15</v>
      </c>
      <c r="I158" s="82">
        <v>0</v>
      </c>
      <c r="J158" s="83">
        <f t="shared" si="1"/>
        <v>0.34722222222222221</v>
      </c>
      <c r="K158" s="83">
        <f t="shared" si="2"/>
        <v>0.625</v>
      </c>
      <c r="L158" s="83">
        <f>IF(J158="",0,K158-J158-MAX(MIN(K158,SM!前終)-MAX(J158,SM!前始),0)-MAX(MIN(K158,SM!昼終)-MAX(J158,SM!昼始),0)-MAX(MIN(K158,SM!後終)-MAX(J158,SM!後始),0))</f>
        <v>0.24305555555555558</v>
      </c>
      <c r="M158" s="84">
        <f t="shared" si="3"/>
        <v>5.83</v>
      </c>
      <c r="N158" s="85">
        <f t="shared" si="0"/>
        <v>154.3739279588336</v>
      </c>
      <c r="O158" s="147">
        <f t="shared" si="4"/>
        <v>0.44106836559666746</v>
      </c>
      <c r="P158" s="86"/>
      <c r="Q158" s="87"/>
      <c r="R158" s="87"/>
      <c r="S158" s="88"/>
    </row>
    <row r="159" spans="1:19" ht="16.5" x14ac:dyDescent="0.35">
      <c r="A159" s="25"/>
      <c r="B159" s="76">
        <f t="shared" si="5"/>
        <v>149</v>
      </c>
      <c r="C159" s="77">
        <v>45141</v>
      </c>
      <c r="D159" s="78" t="s">
        <v>83</v>
      </c>
      <c r="E159" s="79">
        <v>1000</v>
      </c>
      <c r="F159" s="80">
        <v>8</v>
      </c>
      <c r="G159" s="81">
        <v>20</v>
      </c>
      <c r="H159" s="80">
        <v>15</v>
      </c>
      <c r="I159" s="82">
        <v>0</v>
      </c>
      <c r="J159" s="83">
        <f t="shared" si="1"/>
        <v>0.34722222222222221</v>
      </c>
      <c r="K159" s="83">
        <f t="shared" si="2"/>
        <v>0.625</v>
      </c>
      <c r="L159" s="83">
        <f>IF(J159="",0,K159-J159-MAX(MIN(K159,SM!前終)-MAX(J159,SM!前始),0)-MAX(MIN(K159,SM!昼終)-MAX(J159,SM!昼始),0)-MAX(MIN(K159,SM!後終)-MAX(J159,SM!後始),0))</f>
        <v>0.24305555555555558</v>
      </c>
      <c r="M159" s="84">
        <f t="shared" si="3"/>
        <v>5.83</v>
      </c>
      <c r="N159" s="85">
        <f t="shared" si="0"/>
        <v>171.52658662092625</v>
      </c>
      <c r="O159" s="147">
        <f t="shared" si="4"/>
        <v>0.49007596177407503</v>
      </c>
      <c r="P159" s="86"/>
      <c r="Q159" s="87"/>
      <c r="R159" s="87"/>
      <c r="S159" s="88"/>
    </row>
    <row r="160" spans="1:19" ht="16.5" x14ac:dyDescent="0.35">
      <c r="A160" s="25"/>
      <c r="B160" s="76">
        <f t="shared" si="5"/>
        <v>150</v>
      </c>
      <c r="C160" s="77">
        <v>45142</v>
      </c>
      <c r="D160" s="78" t="s">
        <v>77</v>
      </c>
      <c r="E160" s="79">
        <v>210</v>
      </c>
      <c r="F160" s="80">
        <v>14</v>
      </c>
      <c r="G160" s="81">
        <v>20</v>
      </c>
      <c r="H160" s="80">
        <v>15</v>
      </c>
      <c r="I160" s="82">
        <v>0</v>
      </c>
      <c r="J160" s="83">
        <f t="shared" si="1"/>
        <v>0.59722222222222221</v>
      </c>
      <c r="K160" s="83">
        <f t="shared" si="2"/>
        <v>0.625</v>
      </c>
      <c r="L160" s="83">
        <f>IF(J160="",0,K160-J160-MAX(MIN(K160,SM!前終)-MAX(J160,SM!前始),0)-MAX(MIN(K160,SM!昼終)-MAX(J160,SM!昼始),0)-MAX(MIN(K160,SM!後終)-MAX(J160,SM!後始),0))</f>
        <v>2.777777777777779E-2</v>
      </c>
      <c r="M160" s="84">
        <f t="shared" si="3"/>
        <v>0.67</v>
      </c>
      <c r="N160" s="85">
        <f t="shared" si="0"/>
        <v>313.43283582089549</v>
      </c>
      <c r="O160" s="147">
        <f t="shared" si="4"/>
        <v>0.89552238805970141</v>
      </c>
      <c r="P160" s="86"/>
      <c r="Q160" s="87"/>
      <c r="R160" s="87"/>
      <c r="S160" s="88"/>
    </row>
    <row r="161" spans="1:19" ht="16.5" x14ac:dyDescent="0.35">
      <c r="A161" s="25"/>
      <c r="B161" s="76">
        <f t="shared" si="5"/>
        <v>151</v>
      </c>
      <c r="C161" s="77">
        <v>45142</v>
      </c>
      <c r="D161" s="78" t="s">
        <v>82</v>
      </c>
      <c r="E161" s="79">
        <v>800</v>
      </c>
      <c r="F161" s="80">
        <v>8</v>
      </c>
      <c r="G161" s="81">
        <v>20</v>
      </c>
      <c r="H161" s="80">
        <v>15</v>
      </c>
      <c r="I161" s="82">
        <v>0</v>
      </c>
      <c r="J161" s="83">
        <f t="shared" si="1"/>
        <v>0.34722222222222221</v>
      </c>
      <c r="K161" s="83">
        <f t="shared" si="2"/>
        <v>0.625</v>
      </c>
      <c r="L161" s="83">
        <f>IF(J161="",0,K161-J161-MAX(MIN(K161,SM!前終)-MAX(J161,SM!前始),0)-MAX(MIN(K161,SM!昼終)-MAX(J161,SM!昼始),0)-MAX(MIN(K161,SM!後終)-MAX(J161,SM!後始),0))</f>
        <v>0.24305555555555558</v>
      </c>
      <c r="M161" s="84">
        <f t="shared" si="3"/>
        <v>5.83</v>
      </c>
      <c r="N161" s="85">
        <f t="shared" si="0"/>
        <v>137.22126929674099</v>
      </c>
      <c r="O161" s="147">
        <f t="shared" si="4"/>
        <v>0.39206076941925994</v>
      </c>
      <c r="P161" s="86"/>
      <c r="Q161" s="87"/>
      <c r="R161" s="87"/>
      <c r="S161" s="88"/>
    </row>
    <row r="162" spans="1:19" ht="16.5" x14ac:dyDescent="0.35">
      <c r="A162" s="25"/>
      <c r="B162" s="76">
        <f t="shared" si="5"/>
        <v>152</v>
      </c>
      <c r="C162" s="77">
        <v>45142</v>
      </c>
      <c r="D162" s="78" t="s">
        <v>84</v>
      </c>
      <c r="E162" s="79">
        <v>1200</v>
      </c>
      <c r="F162" s="80">
        <v>8</v>
      </c>
      <c r="G162" s="81">
        <v>20</v>
      </c>
      <c r="H162" s="80">
        <v>17</v>
      </c>
      <c r="I162" s="82">
        <v>20</v>
      </c>
      <c r="J162" s="83">
        <f t="shared" si="1"/>
        <v>0.34722222222222221</v>
      </c>
      <c r="K162" s="83">
        <f t="shared" si="2"/>
        <v>0.72222222222222221</v>
      </c>
      <c r="L162" s="83">
        <f>IF(J162="",0,K162-J162-MAX(MIN(K162,SM!前終)-MAX(J162,SM!前始),0)-MAX(MIN(K162,SM!昼終)-MAX(J162,SM!昼始),0)-MAX(MIN(K162,SM!後終)-MAX(J162,SM!後始),0))</f>
        <v>0.33333333333333337</v>
      </c>
      <c r="M162" s="84">
        <f t="shared" si="3"/>
        <v>8</v>
      </c>
      <c r="N162" s="85">
        <f t="shared" si="0"/>
        <v>150</v>
      </c>
      <c r="O162" s="147">
        <f t="shared" si="4"/>
        <v>0.42857142857142855</v>
      </c>
      <c r="P162" s="86"/>
      <c r="Q162" s="87"/>
      <c r="R162" s="87"/>
      <c r="S162" s="88"/>
    </row>
    <row r="163" spans="1:19" ht="16.5" x14ac:dyDescent="0.35">
      <c r="A163" s="25"/>
      <c r="B163" s="76">
        <f t="shared" si="5"/>
        <v>153</v>
      </c>
      <c r="C163" s="77">
        <v>45142</v>
      </c>
      <c r="D163" s="78" t="s">
        <v>75</v>
      </c>
      <c r="E163" s="79">
        <v>450</v>
      </c>
      <c r="F163" s="80">
        <v>15</v>
      </c>
      <c r="G163" s="81">
        <v>10</v>
      </c>
      <c r="H163" s="80">
        <v>17</v>
      </c>
      <c r="I163" s="82">
        <v>20</v>
      </c>
      <c r="J163" s="83">
        <f t="shared" si="1"/>
        <v>0.63194444444444442</v>
      </c>
      <c r="K163" s="83">
        <f t="shared" si="2"/>
        <v>0.72222222222222221</v>
      </c>
      <c r="L163" s="83">
        <f>IF(J163="",0,K163-J163-MAX(MIN(K163,SM!前終)-MAX(J163,SM!前始),0)-MAX(MIN(K163,SM!昼終)-MAX(J163,SM!昼始),0)-MAX(MIN(K163,SM!後終)-MAX(J163,SM!後始),0))</f>
        <v>9.027777777777779E-2</v>
      </c>
      <c r="M163" s="84">
        <f t="shared" si="3"/>
        <v>2.17</v>
      </c>
      <c r="N163" s="85">
        <f t="shared" si="0"/>
        <v>207.37327188940094</v>
      </c>
      <c r="O163" s="147">
        <f t="shared" si="4"/>
        <v>0.59249506254114559</v>
      </c>
      <c r="P163" s="86"/>
      <c r="Q163" s="87"/>
      <c r="R163" s="87"/>
      <c r="S163" s="88"/>
    </row>
    <row r="164" spans="1:19" ht="16.5" x14ac:dyDescent="0.35">
      <c r="A164" s="25"/>
      <c r="B164" s="76">
        <f t="shared" si="5"/>
        <v>154</v>
      </c>
      <c r="C164" s="77">
        <v>45142</v>
      </c>
      <c r="D164" s="78" t="s">
        <v>76</v>
      </c>
      <c r="E164" s="79">
        <v>1200</v>
      </c>
      <c r="F164" s="80">
        <v>15</v>
      </c>
      <c r="G164" s="81">
        <v>10</v>
      </c>
      <c r="H164" s="80">
        <v>18</v>
      </c>
      <c r="I164" s="82">
        <v>25</v>
      </c>
      <c r="J164" s="83">
        <f t="shared" si="1"/>
        <v>0.63194444444444442</v>
      </c>
      <c r="K164" s="83">
        <f t="shared" si="2"/>
        <v>0.76736111111111116</v>
      </c>
      <c r="L164" s="83">
        <f>IF(J164="",0,K164-J164-MAX(MIN(K164,SM!前終)-MAX(J164,SM!前始),0)-MAX(MIN(K164,SM!昼終)-MAX(J164,SM!昼始),0)-MAX(MIN(K164,SM!後終)-MAX(J164,SM!後始),0))</f>
        <v>0.13541666666666674</v>
      </c>
      <c r="M164" s="84">
        <f t="shared" si="3"/>
        <v>3.25</v>
      </c>
      <c r="N164" s="85">
        <f t="shared" si="0"/>
        <v>369.23076923076923</v>
      </c>
      <c r="O164" s="147">
        <f t="shared" si="4"/>
        <v>1.054945054945055</v>
      </c>
      <c r="P164" s="86"/>
      <c r="Q164" s="87"/>
      <c r="R164" s="87"/>
      <c r="S164" s="88"/>
    </row>
    <row r="165" spans="1:19" ht="16.5" x14ac:dyDescent="0.35">
      <c r="A165" s="25"/>
      <c r="B165" s="76">
        <f t="shared" si="5"/>
        <v>155</v>
      </c>
      <c r="C165" s="77">
        <v>45145</v>
      </c>
      <c r="D165" s="78" t="s">
        <v>83</v>
      </c>
      <c r="E165" s="79">
        <v>1160</v>
      </c>
      <c r="F165" s="80">
        <v>8</v>
      </c>
      <c r="G165" s="81">
        <v>20</v>
      </c>
      <c r="H165" s="80">
        <v>15</v>
      </c>
      <c r="I165" s="82">
        <v>0</v>
      </c>
      <c r="J165" s="83">
        <f t="shared" si="1"/>
        <v>0.34722222222222221</v>
      </c>
      <c r="K165" s="83">
        <f t="shared" si="2"/>
        <v>0.625</v>
      </c>
      <c r="L165" s="83">
        <f>IF(J165="",0,K165-J165-MAX(MIN(K165,SM!前終)-MAX(J165,SM!前始),0)-MAX(MIN(K165,SM!昼終)-MAX(J165,SM!昼始),0)-MAX(MIN(K165,SM!後終)-MAX(J165,SM!後始),0))</f>
        <v>0.24305555555555558</v>
      </c>
      <c r="M165" s="84">
        <f t="shared" si="3"/>
        <v>5.83</v>
      </c>
      <c r="N165" s="85">
        <f t="shared" si="0"/>
        <v>198.97084048027443</v>
      </c>
      <c r="O165" s="147">
        <f t="shared" si="4"/>
        <v>0.5684881156579269</v>
      </c>
      <c r="P165" s="86" t="s">
        <v>47</v>
      </c>
      <c r="Q165" s="87"/>
      <c r="R165" s="87"/>
      <c r="S165" s="88"/>
    </row>
    <row r="166" spans="1:19" ht="16.5" x14ac:dyDescent="0.35">
      <c r="A166" s="25"/>
      <c r="B166" s="76">
        <f t="shared" si="5"/>
        <v>156</v>
      </c>
      <c r="C166" s="77">
        <v>45145</v>
      </c>
      <c r="D166" s="78" t="s">
        <v>77</v>
      </c>
      <c r="E166" s="79">
        <v>1900</v>
      </c>
      <c r="F166" s="80">
        <v>8</v>
      </c>
      <c r="G166" s="81">
        <v>20</v>
      </c>
      <c r="H166" s="80">
        <v>15</v>
      </c>
      <c r="I166" s="82">
        <v>0</v>
      </c>
      <c r="J166" s="83">
        <f t="shared" si="1"/>
        <v>0.34722222222222221</v>
      </c>
      <c r="K166" s="83">
        <f t="shared" si="2"/>
        <v>0.625</v>
      </c>
      <c r="L166" s="83">
        <f>IF(J166="",0,K166-J166-MAX(MIN(K166,SM!前終)-MAX(J166,SM!前始),0)-MAX(MIN(K166,SM!昼終)-MAX(J166,SM!昼始),0)-MAX(MIN(K166,SM!後終)-MAX(J166,SM!後始),0))</f>
        <v>0.24305555555555558</v>
      </c>
      <c r="M166" s="84">
        <f t="shared" si="3"/>
        <v>5.83</v>
      </c>
      <c r="N166" s="85">
        <f t="shared" si="0"/>
        <v>325.90051457975989</v>
      </c>
      <c r="O166" s="147">
        <f t="shared" si="4"/>
        <v>0.93114432737074249</v>
      </c>
      <c r="P166" s="86"/>
      <c r="Q166" s="87"/>
      <c r="R166" s="87"/>
      <c r="S166" s="88"/>
    </row>
    <row r="167" spans="1:19" ht="16.5" x14ac:dyDescent="0.35">
      <c r="A167" s="25"/>
      <c r="B167" s="76">
        <f t="shared" si="5"/>
        <v>157</v>
      </c>
      <c r="C167" s="77">
        <v>45145</v>
      </c>
      <c r="D167" s="78" t="s">
        <v>82</v>
      </c>
      <c r="E167" s="79">
        <v>900</v>
      </c>
      <c r="F167" s="80">
        <v>8</v>
      </c>
      <c r="G167" s="81">
        <v>20</v>
      </c>
      <c r="H167" s="80">
        <v>15</v>
      </c>
      <c r="I167" s="82">
        <v>0</v>
      </c>
      <c r="J167" s="83">
        <f t="shared" si="1"/>
        <v>0.34722222222222221</v>
      </c>
      <c r="K167" s="83">
        <f t="shared" si="2"/>
        <v>0.625</v>
      </c>
      <c r="L167" s="83">
        <f>IF(J167="",0,K167-J167-MAX(MIN(K167,SM!前終)-MAX(J167,SM!前始),0)-MAX(MIN(K167,SM!昼終)-MAX(J167,SM!昼始),0)-MAX(MIN(K167,SM!後終)-MAX(J167,SM!後始),0))</f>
        <v>0.24305555555555558</v>
      </c>
      <c r="M167" s="84">
        <f t="shared" si="3"/>
        <v>5.83</v>
      </c>
      <c r="N167" s="85">
        <f t="shared" si="0"/>
        <v>154.3739279588336</v>
      </c>
      <c r="O167" s="147">
        <f t="shared" si="4"/>
        <v>0.44106836559666746</v>
      </c>
      <c r="P167" s="86"/>
      <c r="Q167" s="87"/>
      <c r="R167" s="87"/>
      <c r="S167" s="88"/>
    </row>
    <row r="168" spans="1:19" ht="16.5" x14ac:dyDescent="0.35">
      <c r="A168" s="25"/>
      <c r="B168" s="76">
        <f t="shared" si="5"/>
        <v>158</v>
      </c>
      <c r="C168" s="77">
        <v>45145</v>
      </c>
      <c r="D168" s="78" t="s">
        <v>80</v>
      </c>
      <c r="E168" s="79">
        <v>1600</v>
      </c>
      <c r="F168" s="80">
        <v>12</v>
      </c>
      <c r="G168" s="81">
        <v>40</v>
      </c>
      <c r="H168" s="80">
        <v>17</v>
      </c>
      <c r="I168" s="82">
        <v>20</v>
      </c>
      <c r="J168" s="83">
        <f t="shared" si="1"/>
        <v>0.52777777777777779</v>
      </c>
      <c r="K168" s="83">
        <f t="shared" si="2"/>
        <v>0.72222222222222221</v>
      </c>
      <c r="L168" s="83">
        <f>IF(J168="",0,K168-J168-MAX(MIN(K168,SM!前終)-MAX(J168,SM!前始),0)-MAX(MIN(K168,SM!昼終)-MAX(J168,SM!昼始),0)-MAX(MIN(K168,SM!後終)-MAX(J168,SM!後始),0))</f>
        <v>0.1875</v>
      </c>
      <c r="M168" s="84">
        <f t="shared" si="3"/>
        <v>4.5</v>
      </c>
      <c r="N168" s="85">
        <f t="shared" si="0"/>
        <v>355.55555555555554</v>
      </c>
      <c r="O168" s="147">
        <f t="shared" si="4"/>
        <v>1.0158730158730158</v>
      </c>
      <c r="P168" s="86"/>
      <c r="Q168" s="87"/>
      <c r="R168" s="87"/>
      <c r="S168" s="88"/>
    </row>
    <row r="169" spans="1:19" ht="16.5" x14ac:dyDescent="0.35">
      <c r="A169" s="25"/>
      <c r="B169" s="76">
        <f t="shared" si="5"/>
        <v>159</v>
      </c>
      <c r="C169" s="77">
        <v>45145</v>
      </c>
      <c r="D169" s="78" t="s">
        <v>75</v>
      </c>
      <c r="E169" s="79">
        <v>450</v>
      </c>
      <c r="F169" s="80">
        <v>15</v>
      </c>
      <c r="G169" s="81">
        <v>10</v>
      </c>
      <c r="H169" s="80">
        <v>17</v>
      </c>
      <c r="I169" s="82">
        <v>20</v>
      </c>
      <c r="J169" s="83">
        <f t="shared" si="1"/>
        <v>0.63194444444444442</v>
      </c>
      <c r="K169" s="83">
        <f t="shared" si="2"/>
        <v>0.72222222222222221</v>
      </c>
      <c r="L169" s="83">
        <f>IF(J169="",0,K169-J169-MAX(MIN(K169,SM!前終)-MAX(J169,SM!前始),0)-MAX(MIN(K169,SM!昼終)-MAX(J169,SM!昼始),0)-MAX(MIN(K169,SM!後終)-MAX(J169,SM!後始),0))</f>
        <v>9.027777777777779E-2</v>
      </c>
      <c r="M169" s="84">
        <f t="shared" si="3"/>
        <v>2.17</v>
      </c>
      <c r="N169" s="85">
        <f t="shared" si="0"/>
        <v>207.37327188940094</v>
      </c>
      <c r="O169" s="147">
        <f t="shared" si="4"/>
        <v>0.59249506254114559</v>
      </c>
      <c r="P169" s="86"/>
      <c r="Q169" s="87"/>
      <c r="R169" s="87"/>
      <c r="S169" s="88"/>
    </row>
    <row r="170" spans="1:19" ht="16.5" x14ac:dyDescent="0.35">
      <c r="A170" s="25"/>
      <c r="B170" s="76">
        <f t="shared" si="5"/>
        <v>160</v>
      </c>
      <c r="C170" s="77">
        <v>45145</v>
      </c>
      <c r="D170" s="78" t="s">
        <v>81</v>
      </c>
      <c r="E170" s="79">
        <v>1300</v>
      </c>
      <c r="F170" s="80">
        <v>12</v>
      </c>
      <c r="G170" s="81">
        <v>40</v>
      </c>
      <c r="H170" s="80">
        <v>17</v>
      </c>
      <c r="I170" s="82">
        <v>20</v>
      </c>
      <c r="J170" s="83">
        <f t="shared" si="1"/>
        <v>0.52777777777777779</v>
      </c>
      <c r="K170" s="83">
        <f t="shared" si="2"/>
        <v>0.72222222222222221</v>
      </c>
      <c r="L170" s="83">
        <f>IF(J170="",0,K170-J170-MAX(MIN(K170,SM!前終)-MAX(J170,SM!前始),0)-MAX(MIN(K170,SM!昼終)-MAX(J170,SM!昼始),0)-MAX(MIN(K170,SM!後終)-MAX(J170,SM!後始),0))</f>
        <v>0.1875</v>
      </c>
      <c r="M170" s="84">
        <f t="shared" si="3"/>
        <v>4.5</v>
      </c>
      <c r="N170" s="85">
        <f t="shared" si="0"/>
        <v>288.88888888888891</v>
      </c>
      <c r="O170" s="147">
        <f t="shared" si="4"/>
        <v>0.82539682539682546</v>
      </c>
      <c r="P170" s="86"/>
      <c r="Q170" s="87"/>
      <c r="R170" s="87"/>
      <c r="S170" s="88"/>
    </row>
    <row r="171" spans="1:19" ht="16.5" x14ac:dyDescent="0.35">
      <c r="A171" s="25"/>
      <c r="B171" s="76">
        <f t="shared" si="5"/>
        <v>161</v>
      </c>
      <c r="C171" s="77">
        <v>45145</v>
      </c>
      <c r="D171" s="78" t="s">
        <v>84</v>
      </c>
      <c r="E171" s="79">
        <v>1400</v>
      </c>
      <c r="F171" s="80">
        <v>8</v>
      </c>
      <c r="G171" s="81">
        <v>20</v>
      </c>
      <c r="H171" s="80">
        <v>17</v>
      </c>
      <c r="I171" s="82">
        <v>20</v>
      </c>
      <c r="J171" s="83">
        <f t="shared" si="1"/>
        <v>0.34722222222222221</v>
      </c>
      <c r="K171" s="83">
        <f t="shared" si="2"/>
        <v>0.72222222222222221</v>
      </c>
      <c r="L171" s="83">
        <f>IF(J171="",0,K171-J171-MAX(MIN(K171,SM!前終)-MAX(J171,SM!前始),0)-MAX(MIN(K171,SM!昼終)-MAX(J171,SM!昼始),0)-MAX(MIN(K171,SM!後終)-MAX(J171,SM!後始),0))</f>
        <v>0.33333333333333337</v>
      </c>
      <c r="M171" s="84">
        <f t="shared" si="3"/>
        <v>8</v>
      </c>
      <c r="N171" s="85">
        <f t="shared" si="0"/>
        <v>175</v>
      </c>
      <c r="O171" s="147">
        <f t="shared" si="4"/>
        <v>0.5</v>
      </c>
      <c r="P171" s="86"/>
      <c r="Q171" s="87"/>
      <c r="R171" s="87"/>
      <c r="S171" s="88"/>
    </row>
    <row r="172" spans="1:19" ht="16.5" x14ac:dyDescent="0.35">
      <c r="A172" s="25"/>
      <c r="B172" s="76">
        <f t="shared" si="5"/>
        <v>162</v>
      </c>
      <c r="C172" s="77">
        <v>45132</v>
      </c>
      <c r="D172" s="78" t="s">
        <v>79</v>
      </c>
      <c r="E172" s="79">
        <v>1180</v>
      </c>
      <c r="F172" s="80">
        <v>10</v>
      </c>
      <c r="G172" s="81">
        <v>25</v>
      </c>
      <c r="H172" s="80">
        <v>15</v>
      </c>
      <c r="I172" s="82">
        <v>0</v>
      </c>
      <c r="J172" s="83">
        <f t="shared" si="1"/>
        <v>0.43402777777777779</v>
      </c>
      <c r="K172" s="83">
        <f t="shared" si="2"/>
        <v>0.625</v>
      </c>
      <c r="L172" s="83">
        <f>IF(J172="",0,K172-J172-MAX(MIN(K172,SM!前終)-MAX(J172,SM!前始),0)-MAX(MIN(K172,SM!昼終)-MAX(J172,SM!昼始),0)-MAX(MIN(K172,SM!後終)-MAX(J172,SM!後始),0))</f>
        <v>0.16319444444444442</v>
      </c>
      <c r="M172" s="84">
        <f t="shared" si="3"/>
        <v>3.92</v>
      </c>
      <c r="N172" s="85">
        <f t="shared" si="0"/>
        <v>301.0204081632653</v>
      </c>
      <c r="O172" s="147">
        <f t="shared" si="4"/>
        <v>0.86005830903790081</v>
      </c>
      <c r="P172" s="86"/>
      <c r="Q172" s="87"/>
      <c r="R172" s="87"/>
      <c r="S172" s="88"/>
    </row>
    <row r="173" spans="1:19" ht="16.5" x14ac:dyDescent="0.35">
      <c r="A173" s="25"/>
      <c r="B173" s="76">
        <f t="shared" si="5"/>
        <v>163</v>
      </c>
      <c r="C173" s="77">
        <v>45133</v>
      </c>
      <c r="D173" s="78" t="s">
        <v>79</v>
      </c>
      <c r="E173" s="79">
        <v>1630</v>
      </c>
      <c r="F173" s="80">
        <v>9</v>
      </c>
      <c r="G173" s="81">
        <v>0</v>
      </c>
      <c r="H173" s="80">
        <v>15</v>
      </c>
      <c r="I173" s="82">
        <v>0</v>
      </c>
      <c r="J173" s="83">
        <f t="shared" si="1"/>
        <v>0.375</v>
      </c>
      <c r="K173" s="83">
        <f t="shared" si="2"/>
        <v>0.625</v>
      </c>
      <c r="L173" s="83">
        <f>IF(J173="",0,K173-J173-MAX(MIN(K173,SM!前終)-MAX(J173,SM!前始),0)-MAX(MIN(K173,SM!昼終)-MAX(J173,SM!昼始),0)-MAX(MIN(K173,SM!後終)-MAX(J173,SM!後始),0))</f>
        <v>0.21527777777777779</v>
      </c>
      <c r="M173" s="84">
        <f t="shared" si="3"/>
        <v>5.17</v>
      </c>
      <c r="N173" s="85">
        <f t="shared" si="0"/>
        <v>315.28046421663441</v>
      </c>
      <c r="O173" s="147">
        <f t="shared" si="4"/>
        <v>0.90080132633324117</v>
      </c>
      <c r="P173" s="86"/>
      <c r="Q173" s="87"/>
      <c r="R173" s="87"/>
      <c r="S173" s="88"/>
    </row>
    <row r="174" spans="1:19" ht="16.5" x14ac:dyDescent="0.35">
      <c r="A174" s="25"/>
      <c r="B174" s="76">
        <f t="shared" si="5"/>
        <v>164</v>
      </c>
      <c r="C174" s="77">
        <v>45134</v>
      </c>
      <c r="D174" s="78" t="s">
        <v>79</v>
      </c>
      <c r="E174" s="79">
        <v>1600</v>
      </c>
      <c r="F174" s="80">
        <v>9</v>
      </c>
      <c r="G174" s="81">
        <v>10</v>
      </c>
      <c r="H174" s="80">
        <v>15</v>
      </c>
      <c r="I174" s="82">
        <v>0</v>
      </c>
      <c r="J174" s="83">
        <f t="shared" si="1"/>
        <v>0.38194444444444442</v>
      </c>
      <c r="K174" s="83">
        <f t="shared" si="2"/>
        <v>0.625</v>
      </c>
      <c r="L174" s="83">
        <f>IF(J174="",0,K174-J174-MAX(MIN(K174,SM!前終)-MAX(J174,SM!前始),0)-MAX(MIN(K174,SM!昼終)-MAX(J174,SM!昼始),0)-MAX(MIN(K174,SM!後終)-MAX(J174,SM!後始),0))</f>
        <v>0.20833333333333337</v>
      </c>
      <c r="M174" s="84">
        <f t="shared" si="3"/>
        <v>5</v>
      </c>
      <c r="N174" s="85">
        <f t="shared" si="0"/>
        <v>320</v>
      </c>
      <c r="O174" s="147">
        <f t="shared" si="4"/>
        <v>0.91428571428571426</v>
      </c>
      <c r="P174" s="86"/>
      <c r="Q174" s="87"/>
      <c r="R174" s="87"/>
      <c r="S174" s="88"/>
    </row>
    <row r="175" spans="1:19" ht="16.5" x14ac:dyDescent="0.35">
      <c r="A175" s="25"/>
      <c r="B175" s="76">
        <f t="shared" si="5"/>
        <v>165</v>
      </c>
      <c r="C175" s="77">
        <v>45135</v>
      </c>
      <c r="D175" s="78" t="s">
        <v>79</v>
      </c>
      <c r="E175" s="79">
        <v>1600</v>
      </c>
      <c r="F175" s="80">
        <v>9</v>
      </c>
      <c r="G175" s="81">
        <v>5</v>
      </c>
      <c r="H175" s="80">
        <v>15</v>
      </c>
      <c r="I175" s="82">
        <v>0</v>
      </c>
      <c r="J175" s="83">
        <f t="shared" si="1"/>
        <v>0.37847222222222221</v>
      </c>
      <c r="K175" s="83">
        <f t="shared" si="2"/>
        <v>0.625</v>
      </c>
      <c r="L175" s="83">
        <f>IF(J175="",0,K175-J175-MAX(MIN(K175,SM!前終)-MAX(J175,SM!前始),0)-MAX(MIN(K175,SM!昼終)-MAX(J175,SM!昼始),0)-MAX(MIN(K175,SM!後終)-MAX(J175,SM!後始),0))</f>
        <v>0.21180555555555558</v>
      </c>
      <c r="M175" s="84">
        <f t="shared" si="3"/>
        <v>5.08</v>
      </c>
      <c r="N175" s="85">
        <f t="shared" si="0"/>
        <v>314.96062992125985</v>
      </c>
      <c r="O175" s="147">
        <f t="shared" si="4"/>
        <v>0.89988751406074241</v>
      </c>
      <c r="P175" s="86"/>
      <c r="Q175" s="87"/>
      <c r="R175" s="87"/>
      <c r="S175" s="88"/>
    </row>
    <row r="176" spans="1:19" ht="16.5" x14ac:dyDescent="0.35">
      <c r="A176" s="25"/>
      <c r="B176" s="76">
        <f t="shared" si="5"/>
        <v>166</v>
      </c>
      <c r="C176" s="77">
        <v>45138</v>
      </c>
      <c r="D176" s="78" t="s">
        <v>79</v>
      </c>
      <c r="E176" s="79">
        <v>1650</v>
      </c>
      <c r="F176" s="80">
        <v>9</v>
      </c>
      <c r="G176" s="81">
        <v>0</v>
      </c>
      <c r="H176" s="80">
        <v>15</v>
      </c>
      <c r="I176" s="82">
        <v>0</v>
      </c>
      <c r="J176" s="83">
        <f t="shared" si="1"/>
        <v>0.375</v>
      </c>
      <c r="K176" s="83">
        <f t="shared" si="2"/>
        <v>0.625</v>
      </c>
      <c r="L176" s="83">
        <f>IF(J176="",0,K176-J176-MAX(MIN(K176,SM!前終)-MAX(J176,SM!前始),0)-MAX(MIN(K176,SM!昼終)-MAX(J176,SM!昼始),0)-MAX(MIN(K176,SM!後終)-MAX(J176,SM!後始),0))</f>
        <v>0.21527777777777779</v>
      </c>
      <c r="M176" s="84">
        <f t="shared" si="3"/>
        <v>5.17</v>
      </c>
      <c r="N176" s="85">
        <f t="shared" si="0"/>
        <v>319.14893617021278</v>
      </c>
      <c r="O176" s="147">
        <f t="shared" si="4"/>
        <v>0.91185410334346506</v>
      </c>
      <c r="P176" s="86"/>
      <c r="Q176" s="87"/>
      <c r="R176" s="87"/>
      <c r="S176" s="88"/>
    </row>
    <row r="177" spans="1:19" ht="16.5" x14ac:dyDescent="0.35">
      <c r="A177" s="25"/>
      <c r="B177" s="76">
        <f t="shared" si="5"/>
        <v>167</v>
      </c>
      <c r="C177" s="77">
        <v>45139</v>
      </c>
      <c r="D177" s="78" t="s">
        <v>79</v>
      </c>
      <c r="E177" s="79">
        <v>1250</v>
      </c>
      <c r="F177" s="80">
        <v>10</v>
      </c>
      <c r="G177" s="81">
        <v>15</v>
      </c>
      <c r="H177" s="80">
        <v>15</v>
      </c>
      <c r="I177" s="82">
        <v>0</v>
      </c>
      <c r="J177" s="83">
        <f t="shared" si="1"/>
        <v>0.42708333333333331</v>
      </c>
      <c r="K177" s="83">
        <f t="shared" si="2"/>
        <v>0.625</v>
      </c>
      <c r="L177" s="83">
        <f>IF(J177="",0,K177-J177-MAX(MIN(K177,SM!前終)-MAX(J177,SM!前始),0)-MAX(MIN(K177,SM!昼終)-MAX(J177,SM!昼始),0)-MAX(MIN(K177,SM!後終)-MAX(J177,SM!後始),0))</f>
        <v>0.1701388888888889</v>
      </c>
      <c r="M177" s="84">
        <f t="shared" si="3"/>
        <v>4.08</v>
      </c>
      <c r="N177" s="85">
        <f t="shared" si="0"/>
        <v>306.37254901960785</v>
      </c>
      <c r="O177" s="147">
        <f t="shared" si="4"/>
        <v>0.87535014005602241</v>
      </c>
      <c r="P177" s="86"/>
      <c r="Q177" s="87"/>
      <c r="R177" s="87"/>
      <c r="S177" s="88"/>
    </row>
    <row r="178" spans="1:19" ht="16.5" x14ac:dyDescent="0.35">
      <c r="A178" s="25"/>
      <c r="B178" s="76">
        <f t="shared" si="5"/>
        <v>168</v>
      </c>
      <c r="C178" s="77">
        <v>45140</v>
      </c>
      <c r="D178" s="78" t="s">
        <v>79</v>
      </c>
      <c r="E178" s="79">
        <v>1500</v>
      </c>
      <c r="F178" s="80">
        <v>9</v>
      </c>
      <c r="G178" s="81">
        <v>30</v>
      </c>
      <c r="H178" s="80">
        <v>15</v>
      </c>
      <c r="I178" s="82">
        <v>0</v>
      </c>
      <c r="J178" s="83">
        <f t="shared" si="1"/>
        <v>0.39583333333333331</v>
      </c>
      <c r="K178" s="83">
        <f t="shared" si="2"/>
        <v>0.625</v>
      </c>
      <c r="L178" s="83">
        <f>IF(J178="",0,K178-J178-MAX(MIN(K178,SM!前終)-MAX(J178,SM!前始),0)-MAX(MIN(K178,SM!昼終)-MAX(J178,SM!昼始),0)-MAX(MIN(K178,SM!後終)-MAX(J178,SM!後始),0))</f>
        <v>0.19444444444444448</v>
      </c>
      <c r="M178" s="84">
        <f t="shared" si="3"/>
        <v>4.67</v>
      </c>
      <c r="N178" s="85">
        <f t="shared" si="0"/>
        <v>321.19914346895075</v>
      </c>
      <c r="O178" s="147">
        <f t="shared" si="4"/>
        <v>0.91771183848271642</v>
      </c>
      <c r="P178" s="86"/>
      <c r="Q178" s="87"/>
      <c r="R178" s="87"/>
      <c r="S178" s="88"/>
    </row>
    <row r="179" spans="1:19" ht="16.5" x14ac:dyDescent="0.35">
      <c r="A179" s="25"/>
      <c r="B179" s="76">
        <f t="shared" si="5"/>
        <v>169</v>
      </c>
      <c r="C179" s="77">
        <v>45141</v>
      </c>
      <c r="D179" s="78" t="s">
        <v>79</v>
      </c>
      <c r="E179" s="79">
        <v>1650</v>
      </c>
      <c r="F179" s="80">
        <v>9</v>
      </c>
      <c r="G179" s="81">
        <v>0</v>
      </c>
      <c r="H179" s="80">
        <v>15</v>
      </c>
      <c r="I179" s="82">
        <v>0</v>
      </c>
      <c r="J179" s="83">
        <f t="shared" si="1"/>
        <v>0.375</v>
      </c>
      <c r="K179" s="83">
        <f t="shared" si="2"/>
        <v>0.625</v>
      </c>
      <c r="L179" s="83">
        <f>IF(J179="",0,K179-J179-MAX(MIN(K179,SM!前終)-MAX(J179,SM!前始),0)-MAX(MIN(K179,SM!昼終)-MAX(J179,SM!昼始),0)-MAX(MIN(K179,SM!後終)-MAX(J179,SM!後始),0))</f>
        <v>0.21527777777777779</v>
      </c>
      <c r="M179" s="84">
        <f t="shared" si="3"/>
        <v>5.17</v>
      </c>
      <c r="N179" s="85">
        <f t="shared" si="0"/>
        <v>319.14893617021278</v>
      </c>
      <c r="O179" s="147">
        <f t="shared" si="4"/>
        <v>0.91185410334346506</v>
      </c>
      <c r="P179" s="86"/>
      <c r="Q179" s="87"/>
      <c r="R179" s="87"/>
      <c r="S179" s="88"/>
    </row>
    <row r="180" spans="1:19" ht="16.5" x14ac:dyDescent="0.35">
      <c r="A180" s="25"/>
      <c r="B180" s="76">
        <f t="shared" si="5"/>
        <v>170</v>
      </c>
      <c r="C180" s="77">
        <v>45142</v>
      </c>
      <c r="D180" s="78" t="s">
        <v>79</v>
      </c>
      <c r="E180" s="79">
        <v>1650</v>
      </c>
      <c r="F180" s="80">
        <v>9</v>
      </c>
      <c r="G180" s="81">
        <v>0</v>
      </c>
      <c r="H180" s="80">
        <v>15</v>
      </c>
      <c r="I180" s="82">
        <v>0</v>
      </c>
      <c r="J180" s="83">
        <f t="shared" si="1"/>
        <v>0.375</v>
      </c>
      <c r="K180" s="83">
        <f t="shared" si="2"/>
        <v>0.625</v>
      </c>
      <c r="L180" s="83">
        <f>IF(J180="",0,K180-J180-MAX(MIN(K180,SM!前終)-MAX(J180,SM!前始),0)-MAX(MIN(K180,SM!昼終)-MAX(J180,SM!昼始),0)-MAX(MIN(K180,SM!後終)-MAX(J180,SM!後始),0))</f>
        <v>0.21527777777777779</v>
      </c>
      <c r="M180" s="84">
        <f t="shared" si="3"/>
        <v>5.17</v>
      </c>
      <c r="N180" s="85">
        <f t="shared" si="0"/>
        <v>319.14893617021278</v>
      </c>
      <c r="O180" s="147">
        <f t="shared" si="4"/>
        <v>0.91185410334346506</v>
      </c>
      <c r="P180" s="86"/>
      <c r="Q180" s="87"/>
      <c r="R180" s="87"/>
      <c r="S180" s="88"/>
    </row>
    <row r="181" spans="1:19" ht="16.5" x14ac:dyDescent="0.35">
      <c r="A181" s="25"/>
      <c r="B181" s="76">
        <f t="shared" si="5"/>
        <v>171</v>
      </c>
      <c r="C181" s="77">
        <v>45145</v>
      </c>
      <c r="D181" s="78" t="s">
        <v>79</v>
      </c>
      <c r="E181" s="79">
        <v>1500</v>
      </c>
      <c r="F181" s="80">
        <v>9</v>
      </c>
      <c r="G181" s="81">
        <v>20</v>
      </c>
      <c r="H181" s="80">
        <v>15</v>
      </c>
      <c r="I181" s="82">
        <v>0</v>
      </c>
      <c r="J181" s="83">
        <f t="shared" si="1"/>
        <v>0.3888888888888889</v>
      </c>
      <c r="K181" s="83">
        <f t="shared" si="2"/>
        <v>0.625</v>
      </c>
      <c r="L181" s="83">
        <f>IF(J181="",0,K181-J181-MAX(MIN(K181,SM!前終)-MAX(J181,SM!前始),0)-MAX(MIN(K181,SM!昼終)-MAX(J181,SM!昼始),0)-MAX(MIN(K181,SM!後終)-MAX(J181,SM!後始),0))</f>
        <v>0.2013888888888889</v>
      </c>
      <c r="M181" s="84">
        <f t="shared" si="3"/>
        <v>4.83</v>
      </c>
      <c r="N181" s="85">
        <f t="shared" si="0"/>
        <v>310.55900621118013</v>
      </c>
      <c r="O181" s="147">
        <f t="shared" si="4"/>
        <v>0.88731144631765757</v>
      </c>
      <c r="P181" s="86"/>
      <c r="Q181" s="87"/>
      <c r="R181" s="87"/>
      <c r="S181" s="88"/>
    </row>
    <row r="182" spans="1:19" ht="16.5" x14ac:dyDescent="0.35">
      <c r="A182" s="25"/>
      <c r="B182" s="76">
        <f t="shared" si="5"/>
        <v>172</v>
      </c>
      <c r="C182" s="77">
        <v>45146</v>
      </c>
      <c r="D182" s="78" t="s">
        <v>77</v>
      </c>
      <c r="E182" s="79">
        <v>1100</v>
      </c>
      <c r="F182" s="80">
        <v>8</v>
      </c>
      <c r="G182" s="81">
        <v>20</v>
      </c>
      <c r="H182" s="80">
        <v>12</v>
      </c>
      <c r="I182" s="82">
        <v>0</v>
      </c>
      <c r="J182" s="83">
        <f t="shared" si="1"/>
        <v>0.34722222222222221</v>
      </c>
      <c r="K182" s="83">
        <f t="shared" si="2"/>
        <v>0.5</v>
      </c>
      <c r="L182" s="83">
        <f>IF(J182="",0,K182-J182-MAX(MIN(K182,SM!前終)-MAX(J182,SM!前始),0)-MAX(MIN(K182,SM!昼終)-MAX(J182,SM!昼始),0)-MAX(MIN(K182,SM!後終)-MAX(J182,SM!後始),0))</f>
        <v>0.14583333333333337</v>
      </c>
      <c r="M182" s="84">
        <f t="shared" si="3"/>
        <v>3.5</v>
      </c>
      <c r="N182" s="85">
        <f t="shared" si="0"/>
        <v>314.28571428571428</v>
      </c>
      <c r="O182" s="147">
        <f t="shared" si="4"/>
        <v>0.89795918367346939</v>
      </c>
      <c r="P182" s="86"/>
      <c r="Q182" s="87"/>
      <c r="R182" s="87"/>
      <c r="S182" s="88"/>
    </row>
    <row r="183" spans="1:19" ht="16.5" x14ac:dyDescent="0.35">
      <c r="A183" s="25"/>
      <c r="B183" s="76">
        <f t="shared" si="5"/>
        <v>173</v>
      </c>
      <c r="C183" s="77">
        <v>45146</v>
      </c>
      <c r="D183" s="78" t="s">
        <v>83</v>
      </c>
      <c r="E183" s="79">
        <v>1240</v>
      </c>
      <c r="F183" s="80">
        <v>8</v>
      </c>
      <c r="G183" s="81">
        <v>20</v>
      </c>
      <c r="H183" s="80">
        <v>15</v>
      </c>
      <c r="I183" s="82">
        <v>0</v>
      </c>
      <c r="J183" s="83">
        <f t="shared" si="1"/>
        <v>0.34722222222222221</v>
      </c>
      <c r="K183" s="83">
        <f t="shared" si="2"/>
        <v>0.625</v>
      </c>
      <c r="L183" s="83">
        <f>IF(J183="",0,K183-J183-MAX(MIN(K183,SM!前終)-MAX(J183,SM!前始),0)-MAX(MIN(K183,SM!昼終)-MAX(J183,SM!昼始),0)-MAX(MIN(K183,SM!後終)-MAX(J183,SM!後始),0))</f>
        <v>0.24305555555555558</v>
      </c>
      <c r="M183" s="84">
        <f t="shared" si="3"/>
        <v>5.83</v>
      </c>
      <c r="N183" s="85">
        <f t="shared" si="0"/>
        <v>212.69296740994855</v>
      </c>
      <c r="O183" s="147">
        <f t="shared" si="4"/>
        <v>0.60769419259985302</v>
      </c>
      <c r="P183" s="86"/>
      <c r="Q183" s="87"/>
      <c r="R183" s="87"/>
      <c r="S183" s="88"/>
    </row>
    <row r="184" spans="1:19" ht="16.5" x14ac:dyDescent="0.35">
      <c r="A184" s="25"/>
      <c r="B184" s="76">
        <f t="shared" si="5"/>
        <v>174</v>
      </c>
      <c r="C184" s="77">
        <v>45146</v>
      </c>
      <c r="D184" s="78" t="s">
        <v>82</v>
      </c>
      <c r="E184" s="79">
        <v>1150</v>
      </c>
      <c r="F184" s="80">
        <v>8</v>
      </c>
      <c r="G184" s="81">
        <v>20</v>
      </c>
      <c r="H184" s="80">
        <v>15</v>
      </c>
      <c r="I184" s="82">
        <v>0</v>
      </c>
      <c r="J184" s="83">
        <f t="shared" si="1"/>
        <v>0.34722222222222221</v>
      </c>
      <c r="K184" s="83">
        <f t="shared" si="2"/>
        <v>0.625</v>
      </c>
      <c r="L184" s="83">
        <f>IF(J184="",0,K184-J184-MAX(MIN(K184,SM!前終)-MAX(J184,SM!前始),0)-MAX(MIN(K184,SM!昼終)-MAX(J184,SM!昼始),0)-MAX(MIN(K184,SM!後終)-MAX(J184,SM!後始),0))</f>
        <v>0.24305555555555558</v>
      </c>
      <c r="M184" s="84">
        <f t="shared" si="3"/>
        <v>5.83</v>
      </c>
      <c r="N184" s="85">
        <f t="shared" si="0"/>
        <v>197.25557461406518</v>
      </c>
      <c r="O184" s="147">
        <f t="shared" si="4"/>
        <v>0.56358735604018628</v>
      </c>
      <c r="P184" s="86"/>
      <c r="Q184" s="87"/>
      <c r="R184" s="87"/>
      <c r="S184" s="88"/>
    </row>
    <row r="185" spans="1:19" ht="16.5" x14ac:dyDescent="0.35">
      <c r="A185" s="25"/>
      <c r="B185" s="76">
        <f t="shared" si="5"/>
        <v>175</v>
      </c>
      <c r="C185" s="77">
        <v>45146</v>
      </c>
      <c r="D185" s="78" t="s">
        <v>76</v>
      </c>
      <c r="E185" s="79">
        <v>600</v>
      </c>
      <c r="F185" s="80">
        <v>8</v>
      </c>
      <c r="G185" s="81">
        <v>20</v>
      </c>
      <c r="H185" s="80">
        <v>10</v>
      </c>
      <c r="I185" s="82">
        <v>0</v>
      </c>
      <c r="J185" s="83">
        <f t="shared" si="1"/>
        <v>0.34722222222222221</v>
      </c>
      <c r="K185" s="83">
        <f t="shared" si="2"/>
        <v>0.41666666666666669</v>
      </c>
      <c r="L185" s="83">
        <f>IF(J185="",0,K185-J185-MAX(MIN(K185,SM!前終)-MAX(J185,SM!前始),0)-MAX(MIN(K185,SM!昼終)-MAX(J185,SM!昼始),0)-MAX(MIN(K185,SM!後終)-MAX(J185,SM!後始),0))</f>
        <v>6.9444444444444475E-2</v>
      </c>
      <c r="M185" s="84">
        <f t="shared" si="3"/>
        <v>1.67</v>
      </c>
      <c r="N185" s="85">
        <f t="shared" si="0"/>
        <v>359.28143712574854</v>
      </c>
      <c r="O185" s="147">
        <f t="shared" si="4"/>
        <v>1.0265183917878529</v>
      </c>
      <c r="P185" s="86"/>
      <c r="Q185" s="87"/>
      <c r="R185" s="87"/>
      <c r="S185" s="88"/>
    </row>
    <row r="186" spans="1:19" ht="16.5" x14ac:dyDescent="0.35">
      <c r="A186" s="25"/>
      <c r="B186" s="76">
        <f t="shared" si="5"/>
        <v>176</v>
      </c>
      <c r="C186" s="77">
        <v>45146</v>
      </c>
      <c r="D186" s="78" t="s">
        <v>76</v>
      </c>
      <c r="E186" s="79">
        <v>1500</v>
      </c>
      <c r="F186" s="80">
        <v>12</v>
      </c>
      <c r="G186" s="81">
        <v>40</v>
      </c>
      <c r="H186" s="80">
        <v>16</v>
      </c>
      <c r="I186" s="82">
        <v>50</v>
      </c>
      <c r="J186" s="83">
        <f t="shared" si="1"/>
        <v>0.52777777777777779</v>
      </c>
      <c r="K186" s="83">
        <f t="shared" si="2"/>
        <v>0.70138888888888884</v>
      </c>
      <c r="L186" s="83">
        <f>IF(J186="",0,K186-J186-MAX(MIN(K186,SM!前終)-MAX(J186,SM!前始),0)-MAX(MIN(K186,SM!昼終)-MAX(J186,SM!昼始),0)-MAX(MIN(K186,SM!後終)-MAX(J186,SM!後始),0))</f>
        <v>0.16666666666666663</v>
      </c>
      <c r="M186" s="84">
        <f t="shared" si="3"/>
        <v>4</v>
      </c>
      <c r="N186" s="85">
        <f t="shared" si="0"/>
        <v>375</v>
      </c>
      <c r="O186" s="147">
        <f t="shared" si="4"/>
        <v>1.0714285714285714</v>
      </c>
      <c r="P186" s="86"/>
      <c r="Q186" s="87"/>
      <c r="R186" s="87"/>
      <c r="S186" s="88"/>
    </row>
    <row r="187" spans="1:19" ht="16.5" x14ac:dyDescent="0.35">
      <c r="A187" s="25"/>
      <c r="B187" s="76">
        <f t="shared" si="5"/>
        <v>177</v>
      </c>
      <c r="C187" s="77">
        <v>45146</v>
      </c>
      <c r="D187" s="78" t="s">
        <v>75</v>
      </c>
      <c r="E187" s="79">
        <v>900</v>
      </c>
      <c r="F187" s="80">
        <v>12</v>
      </c>
      <c r="G187" s="81">
        <v>40</v>
      </c>
      <c r="H187" s="80">
        <v>17</v>
      </c>
      <c r="I187" s="82">
        <v>20</v>
      </c>
      <c r="J187" s="83">
        <f t="shared" si="1"/>
        <v>0.52777777777777779</v>
      </c>
      <c r="K187" s="83">
        <f t="shared" si="2"/>
        <v>0.72222222222222221</v>
      </c>
      <c r="L187" s="83">
        <f>IF(J187="",0,K187-J187-MAX(MIN(K187,SM!前終)-MAX(J187,SM!前始),0)-MAX(MIN(K187,SM!昼終)-MAX(J187,SM!昼始),0)-MAX(MIN(K187,SM!後終)-MAX(J187,SM!後始),0))</f>
        <v>0.1875</v>
      </c>
      <c r="M187" s="84">
        <f t="shared" si="3"/>
        <v>4.5</v>
      </c>
      <c r="N187" s="85">
        <f t="shared" si="0"/>
        <v>200</v>
      </c>
      <c r="O187" s="147">
        <f t="shared" si="4"/>
        <v>0.5714285714285714</v>
      </c>
      <c r="P187" s="86"/>
      <c r="Q187" s="87"/>
      <c r="R187" s="87"/>
      <c r="S187" s="88"/>
    </row>
    <row r="188" spans="1:19" ht="16.5" x14ac:dyDescent="0.35">
      <c r="A188" s="25"/>
      <c r="B188" s="76">
        <f t="shared" si="5"/>
        <v>178</v>
      </c>
      <c r="C188" s="77">
        <v>45146</v>
      </c>
      <c r="D188" s="78" t="s">
        <v>84</v>
      </c>
      <c r="E188" s="79">
        <v>1400</v>
      </c>
      <c r="F188" s="80">
        <v>8</v>
      </c>
      <c r="G188" s="81">
        <v>20</v>
      </c>
      <c r="H188" s="80">
        <v>17</v>
      </c>
      <c r="I188" s="82">
        <v>20</v>
      </c>
      <c r="J188" s="83">
        <f t="shared" si="1"/>
        <v>0.34722222222222221</v>
      </c>
      <c r="K188" s="83">
        <f t="shared" si="2"/>
        <v>0.72222222222222221</v>
      </c>
      <c r="L188" s="83">
        <f>IF(J188="",0,K188-J188-MAX(MIN(K188,SM!前終)-MAX(J188,SM!前始),0)-MAX(MIN(K188,SM!昼終)-MAX(J188,SM!昼始),0)-MAX(MIN(K188,SM!後終)-MAX(J188,SM!後始),0))</f>
        <v>0.33333333333333337</v>
      </c>
      <c r="M188" s="84">
        <f t="shared" si="3"/>
        <v>8</v>
      </c>
      <c r="N188" s="85">
        <f t="shared" si="0"/>
        <v>175</v>
      </c>
      <c r="O188" s="147">
        <f t="shared" si="4"/>
        <v>0.5</v>
      </c>
      <c r="P188" s="86"/>
      <c r="Q188" s="87"/>
      <c r="R188" s="87"/>
      <c r="S188" s="88"/>
    </row>
    <row r="189" spans="1:19" ht="16.5" x14ac:dyDescent="0.35">
      <c r="A189" s="25"/>
      <c r="B189" s="76">
        <f t="shared" si="5"/>
        <v>179</v>
      </c>
      <c r="C189" s="77">
        <v>45146</v>
      </c>
      <c r="D189" s="78" t="s">
        <v>81</v>
      </c>
      <c r="E189" s="79">
        <v>400</v>
      </c>
      <c r="F189" s="80">
        <v>8</v>
      </c>
      <c r="G189" s="81">
        <v>20</v>
      </c>
      <c r="H189" s="80">
        <v>9</v>
      </c>
      <c r="I189" s="82">
        <v>35</v>
      </c>
      <c r="J189" s="83">
        <f t="shared" si="1"/>
        <v>0.34722222222222221</v>
      </c>
      <c r="K189" s="83">
        <f t="shared" si="2"/>
        <v>0.39930555555555558</v>
      </c>
      <c r="L189" s="83">
        <f>IF(J189="",0,K189-J189-MAX(MIN(K189,SM!前終)-MAX(J189,SM!前始),0)-MAX(MIN(K189,SM!昼終)-MAX(J189,SM!昼始),0)-MAX(MIN(K189,SM!後終)-MAX(J189,SM!後始),0))</f>
        <v>5.208333333333337E-2</v>
      </c>
      <c r="M189" s="84">
        <f t="shared" si="3"/>
        <v>1.25</v>
      </c>
      <c r="N189" s="85">
        <f t="shared" si="0"/>
        <v>320</v>
      </c>
      <c r="O189" s="147">
        <f t="shared" si="4"/>
        <v>0.91428571428571426</v>
      </c>
      <c r="P189" s="86"/>
      <c r="Q189" s="87"/>
      <c r="R189" s="87"/>
      <c r="S189" s="88"/>
    </row>
    <row r="190" spans="1:19" ht="16.5" x14ac:dyDescent="0.35">
      <c r="A190" s="25"/>
      <c r="B190" s="76">
        <f t="shared" si="5"/>
        <v>180</v>
      </c>
      <c r="C190" s="77">
        <v>45146</v>
      </c>
      <c r="D190" s="78" t="s">
        <v>81</v>
      </c>
      <c r="E190" s="79">
        <v>1400</v>
      </c>
      <c r="F190" s="80">
        <v>12</v>
      </c>
      <c r="G190" s="81">
        <v>40</v>
      </c>
      <c r="H190" s="80">
        <v>17</v>
      </c>
      <c r="I190" s="82">
        <v>20</v>
      </c>
      <c r="J190" s="83">
        <f t="shared" si="1"/>
        <v>0.52777777777777779</v>
      </c>
      <c r="K190" s="83">
        <f t="shared" si="2"/>
        <v>0.72222222222222221</v>
      </c>
      <c r="L190" s="83">
        <f>IF(J190="",0,K190-J190-MAX(MIN(K190,SM!前終)-MAX(J190,SM!前始),0)-MAX(MIN(K190,SM!昼終)-MAX(J190,SM!昼始),0)-MAX(MIN(K190,SM!後終)-MAX(J190,SM!後始),0))</f>
        <v>0.1875</v>
      </c>
      <c r="M190" s="84">
        <f t="shared" si="3"/>
        <v>4.5</v>
      </c>
      <c r="N190" s="85">
        <f t="shared" si="0"/>
        <v>311.11111111111109</v>
      </c>
      <c r="O190" s="147">
        <f t="shared" si="4"/>
        <v>0.88888888888888884</v>
      </c>
      <c r="P190" s="86"/>
      <c r="Q190" s="87"/>
      <c r="R190" s="87"/>
      <c r="S190" s="88"/>
    </row>
    <row r="191" spans="1:19" ht="16.5" x14ac:dyDescent="0.35">
      <c r="A191" s="25"/>
      <c r="B191" s="76">
        <f t="shared" si="5"/>
        <v>181</v>
      </c>
      <c r="C191" s="77">
        <v>45147</v>
      </c>
      <c r="D191" s="78" t="s">
        <v>80</v>
      </c>
      <c r="E191" s="79">
        <v>433</v>
      </c>
      <c r="F191" s="80">
        <v>8</v>
      </c>
      <c r="G191" s="81">
        <v>50</v>
      </c>
      <c r="H191" s="80">
        <v>10</v>
      </c>
      <c r="I191" s="82">
        <v>0</v>
      </c>
      <c r="J191" s="83">
        <f t="shared" si="1"/>
        <v>0.36805555555555558</v>
      </c>
      <c r="K191" s="83">
        <f t="shared" si="2"/>
        <v>0.41666666666666669</v>
      </c>
      <c r="L191" s="83">
        <f>IF(J191="",0,K191-J191-MAX(MIN(K191,SM!前終)-MAX(J191,SM!前始),0)-MAX(MIN(K191,SM!昼終)-MAX(J191,SM!昼始),0)-MAX(MIN(K191,SM!後終)-MAX(J191,SM!後始),0))</f>
        <v>4.8611111111111105E-2</v>
      </c>
      <c r="M191" s="84">
        <f t="shared" si="3"/>
        <v>1.17</v>
      </c>
      <c r="N191" s="85">
        <f t="shared" si="0"/>
        <v>370.08547008547009</v>
      </c>
      <c r="O191" s="147">
        <f t="shared" si="4"/>
        <v>1.0573870573870574</v>
      </c>
      <c r="P191" s="86"/>
      <c r="Q191" s="87"/>
      <c r="R191" s="87"/>
      <c r="S191" s="88"/>
    </row>
    <row r="192" spans="1:19" ht="16.5" x14ac:dyDescent="0.35">
      <c r="A192" s="25"/>
      <c r="B192" s="76">
        <f t="shared" si="5"/>
        <v>182</v>
      </c>
      <c r="C192" s="77">
        <v>45147</v>
      </c>
      <c r="D192" s="78" t="s">
        <v>80</v>
      </c>
      <c r="E192" s="79">
        <v>1367</v>
      </c>
      <c r="F192" s="80">
        <v>13</v>
      </c>
      <c r="G192" s="81">
        <v>10</v>
      </c>
      <c r="H192" s="80">
        <v>17</v>
      </c>
      <c r="I192" s="82">
        <v>20</v>
      </c>
      <c r="J192" s="83">
        <f t="shared" si="1"/>
        <v>0.54861111111111116</v>
      </c>
      <c r="K192" s="83">
        <f t="shared" si="2"/>
        <v>0.72222222222222221</v>
      </c>
      <c r="L192" s="83">
        <f>IF(J192="",0,K192-J192-MAX(MIN(K192,SM!前終)-MAX(J192,SM!前始),0)-MAX(MIN(K192,SM!昼終)-MAX(J192,SM!昼始),0)-MAX(MIN(K192,SM!後終)-MAX(J192,SM!後始),0))</f>
        <v>0.16666666666666663</v>
      </c>
      <c r="M192" s="84">
        <f t="shared" si="3"/>
        <v>4</v>
      </c>
      <c r="N192" s="85">
        <f t="shared" si="0"/>
        <v>341.75</v>
      </c>
      <c r="O192" s="147">
        <f t="shared" si="4"/>
        <v>0.97642857142857142</v>
      </c>
      <c r="P192" s="86"/>
      <c r="Q192" s="87"/>
      <c r="R192" s="87"/>
      <c r="S192" s="88"/>
    </row>
    <row r="193" spans="1:19" ht="16.5" x14ac:dyDescent="0.35">
      <c r="A193" s="25"/>
      <c r="B193" s="76">
        <f t="shared" si="5"/>
        <v>183</v>
      </c>
      <c r="C193" s="77">
        <v>45147</v>
      </c>
      <c r="D193" s="78" t="s">
        <v>76</v>
      </c>
      <c r="E193" s="79">
        <v>650</v>
      </c>
      <c r="F193" s="80">
        <v>8</v>
      </c>
      <c r="G193" s="81">
        <v>20</v>
      </c>
      <c r="H193" s="80">
        <v>10</v>
      </c>
      <c r="I193" s="82">
        <v>0</v>
      </c>
      <c r="J193" s="83">
        <f t="shared" si="1"/>
        <v>0.34722222222222221</v>
      </c>
      <c r="K193" s="83">
        <f t="shared" si="2"/>
        <v>0.41666666666666669</v>
      </c>
      <c r="L193" s="83">
        <f>IF(J193="",0,K193-J193-MAX(MIN(K193,SM!前終)-MAX(J193,SM!前始),0)-MAX(MIN(K193,SM!昼終)-MAX(J193,SM!昼始),0)-MAX(MIN(K193,SM!後終)-MAX(J193,SM!後始),0))</f>
        <v>6.9444444444444475E-2</v>
      </c>
      <c r="M193" s="84">
        <f t="shared" si="3"/>
        <v>1.67</v>
      </c>
      <c r="N193" s="85">
        <f t="shared" si="0"/>
        <v>389.22155688622757</v>
      </c>
      <c r="O193" s="147">
        <f t="shared" si="4"/>
        <v>1.1120615911035074</v>
      </c>
      <c r="P193" s="86"/>
      <c r="Q193" s="87"/>
      <c r="R193" s="87"/>
      <c r="S193" s="88"/>
    </row>
    <row r="194" spans="1:19" ht="16.5" x14ac:dyDescent="0.35">
      <c r="A194" s="25"/>
      <c r="B194" s="76">
        <f t="shared" si="5"/>
        <v>184</v>
      </c>
      <c r="C194" s="77">
        <v>45147</v>
      </c>
      <c r="D194" s="78" t="s">
        <v>76</v>
      </c>
      <c r="E194" s="79">
        <v>1200</v>
      </c>
      <c r="F194" s="80">
        <v>15</v>
      </c>
      <c r="G194" s="81">
        <v>10</v>
      </c>
      <c r="H194" s="80">
        <v>18</v>
      </c>
      <c r="I194" s="82">
        <v>25</v>
      </c>
      <c r="J194" s="83">
        <f t="shared" si="1"/>
        <v>0.63194444444444442</v>
      </c>
      <c r="K194" s="83">
        <f t="shared" si="2"/>
        <v>0.76736111111111116</v>
      </c>
      <c r="L194" s="83">
        <f>IF(J194="",0,K194-J194-MAX(MIN(K194,SM!前終)-MAX(J194,SM!前始),0)-MAX(MIN(K194,SM!昼終)-MAX(J194,SM!昼始),0)-MAX(MIN(K194,SM!後終)-MAX(J194,SM!後始),0))</f>
        <v>0.13541666666666674</v>
      </c>
      <c r="M194" s="84">
        <f t="shared" si="3"/>
        <v>3.25</v>
      </c>
      <c r="N194" s="85">
        <f t="shared" si="0"/>
        <v>369.23076923076923</v>
      </c>
      <c r="O194" s="147">
        <f t="shared" si="4"/>
        <v>1.054945054945055</v>
      </c>
      <c r="P194" s="86"/>
      <c r="Q194" s="87"/>
      <c r="R194" s="87"/>
      <c r="S194" s="88"/>
    </row>
    <row r="195" spans="1:19" ht="16.5" x14ac:dyDescent="0.35">
      <c r="A195" s="25"/>
      <c r="B195" s="76">
        <f t="shared" si="5"/>
        <v>185</v>
      </c>
      <c r="C195" s="77">
        <v>45147</v>
      </c>
      <c r="D195" s="78" t="s">
        <v>75</v>
      </c>
      <c r="E195" s="79">
        <v>700</v>
      </c>
      <c r="F195" s="80">
        <v>15</v>
      </c>
      <c r="G195" s="81">
        <v>10</v>
      </c>
      <c r="H195" s="80">
        <v>18</v>
      </c>
      <c r="I195" s="82">
        <v>25</v>
      </c>
      <c r="J195" s="83">
        <f t="shared" si="1"/>
        <v>0.63194444444444442</v>
      </c>
      <c r="K195" s="83">
        <f t="shared" si="2"/>
        <v>0.76736111111111116</v>
      </c>
      <c r="L195" s="83">
        <f>IF(J195="",0,K195-J195-MAX(MIN(K195,SM!前終)-MAX(J195,SM!前始),0)-MAX(MIN(K195,SM!昼終)-MAX(J195,SM!昼始),0)-MAX(MIN(K195,SM!後終)-MAX(J195,SM!後始),0))</f>
        <v>0.13541666666666674</v>
      </c>
      <c r="M195" s="84">
        <f t="shared" si="3"/>
        <v>3.25</v>
      </c>
      <c r="N195" s="85">
        <f t="shared" si="0"/>
        <v>215.38461538461539</v>
      </c>
      <c r="O195" s="147">
        <f t="shared" si="4"/>
        <v>0.61538461538461542</v>
      </c>
      <c r="P195" s="86"/>
      <c r="Q195" s="87"/>
      <c r="R195" s="87"/>
      <c r="S195" s="88"/>
    </row>
    <row r="196" spans="1:19" ht="16.5" x14ac:dyDescent="0.35">
      <c r="A196" s="25"/>
      <c r="B196" s="76">
        <f t="shared" si="5"/>
        <v>186</v>
      </c>
      <c r="C196" s="77">
        <v>45147</v>
      </c>
      <c r="D196" s="78" t="s">
        <v>84</v>
      </c>
      <c r="E196" s="79">
        <v>1500</v>
      </c>
      <c r="F196" s="80">
        <v>8</v>
      </c>
      <c r="G196" s="81">
        <v>20</v>
      </c>
      <c r="H196" s="80">
        <v>18</v>
      </c>
      <c r="I196" s="82">
        <v>25</v>
      </c>
      <c r="J196" s="83">
        <f t="shared" si="1"/>
        <v>0.34722222222222221</v>
      </c>
      <c r="K196" s="83">
        <f t="shared" si="2"/>
        <v>0.76736111111111116</v>
      </c>
      <c r="L196" s="83">
        <f>IF(J196="",0,K196-J196-MAX(MIN(K196,SM!前終)-MAX(J196,SM!前始),0)-MAX(MIN(K196,SM!昼終)-MAX(J196,SM!昼始),0)-MAX(MIN(K196,SM!後終)-MAX(J196,SM!後始),0))</f>
        <v>0.37847222222222232</v>
      </c>
      <c r="M196" s="84">
        <f t="shared" si="3"/>
        <v>9.08</v>
      </c>
      <c r="N196" s="85">
        <f t="shared" si="0"/>
        <v>165.19823788546256</v>
      </c>
      <c r="O196" s="147">
        <f t="shared" si="4"/>
        <v>0.47199496538703589</v>
      </c>
      <c r="P196" s="86"/>
      <c r="Q196" s="87"/>
      <c r="R196" s="87"/>
      <c r="S196" s="88"/>
    </row>
    <row r="197" spans="1:19" ht="16.5" x14ac:dyDescent="0.35">
      <c r="A197" s="25"/>
      <c r="B197" s="76">
        <f t="shared" si="5"/>
        <v>187</v>
      </c>
      <c r="C197" s="77">
        <v>45147</v>
      </c>
      <c r="D197" s="78" t="s">
        <v>81</v>
      </c>
      <c r="E197" s="79">
        <v>530</v>
      </c>
      <c r="F197" s="80">
        <v>8</v>
      </c>
      <c r="G197" s="81">
        <v>20</v>
      </c>
      <c r="H197" s="80">
        <v>10</v>
      </c>
      <c r="I197" s="82">
        <v>0</v>
      </c>
      <c r="J197" s="83">
        <f t="shared" si="1"/>
        <v>0.34722222222222221</v>
      </c>
      <c r="K197" s="83">
        <f t="shared" si="2"/>
        <v>0.41666666666666669</v>
      </c>
      <c r="L197" s="83">
        <f>IF(J197="",0,K197-J197-MAX(MIN(K197,SM!前終)-MAX(J197,SM!前始),0)-MAX(MIN(K197,SM!昼終)-MAX(J197,SM!昼始),0)-MAX(MIN(K197,SM!後終)-MAX(J197,SM!後始),0))</f>
        <v>6.9444444444444475E-2</v>
      </c>
      <c r="M197" s="84">
        <f t="shared" si="3"/>
        <v>1.67</v>
      </c>
      <c r="N197" s="85">
        <f t="shared" si="0"/>
        <v>317.36526946107784</v>
      </c>
      <c r="O197" s="147">
        <f t="shared" si="4"/>
        <v>0.90675791274593665</v>
      </c>
      <c r="P197" s="86"/>
      <c r="Q197" s="87"/>
      <c r="R197" s="87"/>
      <c r="S197" s="88"/>
    </row>
    <row r="198" spans="1:19" ht="16.5" x14ac:dyDescent="0.35">
      <c r="A198" s="25"/>
      <c r="B198" s="76">
        <f t="shared" si="5"/>
        <v>188</v>
      </c>
      <c r="C198" s="77">
        <v>45147</v>
      </c>
      <c r="D198" s="78" t="s">
        <v>81</v>
      </c>
      <c r="E198" s="79">
        <v>1010</v>
      </c>
      <c r="F198" s="80">
        <v>15</v>
      </c>
      <c r="G198" s="81">
        <v>10</v>
      </c>
      <c r="H198" s="80">
        <v>18</v>
      </c>
      <c r="I198" s="82">
        <v>20</v>
      </c>
      <c r="J198" s="83">
        <f t="shared" si="1"/>
        <v>0.63194444444444442</v>
      </c>
      <c r="K198" s="83">
        <f t="shared" si="2"/>
        <v>0.76388888888888884</v>
      </c>
      <c r="L198" s="83">
        <f>IF(J198="",0,K198-J198-MAX(MIN(K198,SM!前終)-MAX(J198,SM!前始),0)-MAX(MIN(K198,SM!昼終)-MAX(J198,SM!昼始),0)-MAX(MIN(K198,SM!後終)-MAX(J198,SM!後始),0))</f>
        <v>0.13194444444444442</v>
      </c>
      <c r="M198" s="84">
        <f t="shared" si="3"/>
        <v>3.17</v>
      </c>
      <c r="N198" s="85">
        <f t="shared" si="0"/>
        <v>318.6119873817035</v>
      </c>
      <c r="O198" s="147">
        <f t="shared" si="4"/>
        <v>0.9103199639477243</v>
      </c>
      <c r="P198" s="86"/>
      <c r="Q198" s="87"/>
      <c r="R198" s="87"/>
      <c r="S198" s="88"/>
    </row>
    <row r="199" spans="1:19" ht="16.5" x14ac:dyDescent="0.35">
      <c r="A199" s="25"/>
      <c r="B199" s="76">
        <f t="shared" si="5"/>
        <v>189</v>
      </c>
      <c r="C199" s="77">
        <v>45147</v>
      </c>
      <c r="D199" s="78" t="s">
        <v>82</v>
      </c>
      <c r="E199" s="79">
        <v>650</v>
      </c>
      <c r="F199" s="80">
        <v>8</v>
      </c>
      <c r="G199" s="81">
        <v>20</v>
      </c>
      <c r="H199" s="80">
        <v>12</v>
      </c>
      <c r="I199" s="82">
        <v>0</v>
      </c>
      <c r="J199" s="83">
        <f t="shared" si="1"/>
        <v>0.34722222222222221</v>
      </c>
      <c r="K199" s="83">
        <f t="shared" si="2"/>
        <v>0.5</v>
      </c>
      <c r="L199" s="83">
        <f>IF(J199="",0,K199-J199-MAX(MIN(K199,SM!前終)-MAX(J199,SM!前始),0)-MAX(MIN(K199,SM!昼終)-MAX(J199,SM!昼始),0)-MAX(MIN(K199,SM!後終)-MAX(J199,SM!後始),0))</f>
        <v>0.14583333333333337</v>
      </c>
      <c r="M199" s="84">
        <f t="shared" si="3"/>
        <v>3.5</v>
      </c>
      <c r="N199" s="85">
        <f t="shared" si="0"/>
        <v>185.71428571428572</v>
      </c>
      <c r="O199" s="147">
        <f t="shared" si="4"/>
        <v>0.53061224489795922</v>
      </c>
      <c r="P199" s="86"/>
      <c r="Q199" s="87"/>
      <c r="R199" s="87"/>
      <c r="S199" s="88"/>
    </row>
    <row r="200" spans="1:19" ht="16.5" x14ac:dyDescent="0.35">
      <c r="A200" s="25"/>
      <c r="B200" s="76">
        <f t="shared" si="5"/>
        <v>190</v>
      </c>
      <c r="C200" s="77">
        <v>45148</v>
      </c>
      <c r="D200" s="78" t="s">
        <v>83</v>
      </c>
      <c r="E200" s="79">
        <v>1000</v>
      </c>
      <c r="F200" s="80">
        <v>8</v>
      </c>
      <c r="G200" s="81">
        <v>20</v>
      </c>
      <c r="H200" s="80">
        <v>14</v>
      </c>
      <c r="I200" s="82">
        <v>50</v>
      </c>
      <c r="J200" s="83">
        <f t="shared" si="1"/>
        <v>0.34722222222222221</v>
      </c>
      <c r="K200" s="83">
        <f t="shared" si="2"/>
        <v>0.61805555555555558</v>
      </c>
      <c r="L200" s="83">
        <f>IF(J200="",0,K200-J200-MAX(MIN(K200,SM!前終)-MAX(J200,SM!前始),0)-MAX(MIN(K200,SM!昼終)-MAX(J200,SM!昼始),0)-MAX(MIN(K200,SM!後終)-MAX(J200,SM!後始),0))</f>
        <v>0.23611111111111116</v>
      </c>
      <c r="M200" s="84">
        <f t="shared" si="3"/>
        <v>5.67</v>
      </c>
      <c r="N200" s="85">
        <f t="shared" si="0"/>
        <v>176.3668430335097</v>
      </c>
      <c r="O200" s="147">
        <f t="shared" si="4"/>
        <v>0.5039052658100277</v>
      </c>
      <c r="P200" s="86"/>
      <c r="Q200" s="87"/>
      <c r="R200" s="87"/>
      <c r="S200" s="88"/>
    </row>
    <row r="201" spans="1:19" ht="16.5" x14ac:dyDescent="0.35">
      <c r="A201" s="25"/>
      <c r="B201" s="76">
        <f t="shared" si="5"/>
        <v>191</v>
      </c>
      <c r="C201" s="77">
        <v>45148</v>
      </c>
      <c r="D201" s="78" t="s">
        <v>82</v>
      </c>
      <c r="E201" s="79">
        <v>1150</v>
      </c>
      <c r="F201" s="80">
        <v>8</v>
      </c>
      <c r="G201" s="81">
        <v>20</v>
      </c>
      <c r="H201" s="80">
        <v>14</v>
      </c>
      <c r="I201" s="82">
        <v>50</v>
      </c>
      <c r="J201" s="83">
        <f t="shared" si="1"/>
        <v>0.34722222222222221</v>
      </c>
      <c r="K201" s="83">
        <f t="shared" si="2"/>
        <v>0.61805555555555558</v>
      </c>
      <c r="L201" s="83">
        <f>IF(J201="",0,K201-J201-MAX(MIN(K201,SM!前終)-MAX(J201,SM!前始),0)-MAX(MIN(K201,SM!昼終)-MAX(J201,SM!昼始),0)-MAX(MIN(K201,SM!後終)-MAX(J201,SM!後始),0))</f>
        <v>0.23611111111111116</v>
      </c>
      <c r="M201" s="84">
        <f t="shared" si="3"/>
        <v>5.67</v>
      </c>
      <c r="N201" s="85">
        <f t="shared" si="0"/>
        <v>202.82186948853615</v>
      </c>
      <c r="O201" s="147">
        <f t="shared" si="4"/>
        <v>0.57949105568153181</v>
      </c>
      <c r="P201" s="86"/>
      <c r="Q201" s="87"/>
      <c r="R201" s="87"/>
      <c r="S201" s="88"/>
    </row>
    <row r="202" spans="1:19" ht="16.5" x14ac:dyDescent="0.35">
      <c r="A202" s="25"/>
      <c r="B202" s="76">
        <f t="shared" si="5"/>
        <v>192</v>
      </c>
      <c r="C202" s="77">
        <v>45148</v>
      </c>
      <c r="D202" s="78" t="s">
        <v>80</v>
      </c>
      <c r="E202" s="79">
        <v>450</v>
      </c>
      <c r="F202" s="80">
        <v>8</v>
      </c>
      <c r="G202" s="81">
        <v>50</v>
      </c>
      <c r="H202" s="80">
        <v>10</v>
      </c>
      <c r="I202" s="82">
        <v>0</v>
      </c>
      <c r="J202" s="83">
        <f t="shared" si="1"/>
        <v>0.36805555555555558</v>
      </c>
      <c r="K202" s="83">
        <f t="shared" si="2"/>
        <v>0.41666666666666669</v>
      </c>
      <c r="L202" s="83">
        <f>IF(J202="",0,K202-J202-MAX(MIN(K202,SM!前終)-MAX(J202,SM!前始),0)-MAX(MIN(K202,SM!昼終)-MAX(J202,SM!昼始),0)-MAX(MIN(K202,SM!後終)-MAX(J202,SM!後始),0))</f>
        <v>4.8611111111111105E-2</v>
      </c>
      <c r="M202" s="84">
        <f t="shared" si="3"/>
        <v>1.17</v>
      </c>
      <c r="N202" s="85">
        <f t="shared" si="0"/>
        <v>384.61538461538464</v>
      </c>
      <c r="O202" s="147">
        <f t="shared" si="4"/>
        <v>1.098901098901099</v>
      </c>
      <c r="P202" s="86"/>
      <c r="Q202" s="87"/>
      <c r="R202" s="87"/>
      <c r="S202" s="88"/>
    </row>
    <row r="203" spans="1:19" ht="16.5" x14ac:dyDescent="0.35">
      <c r="A203" s="25"/>
      <c r="B203" s="76">
        <f t="shared" si="5"/>
        <v>193</v>
      </c>
      <c r="C203" s="77">
        <v>45148</v>
      </c>
      <c r="D203" s="78" t="s">
        <v>80</v>
      </c>
      <c r="E203" s="79">
        <v>1450</v>
      </c>
      <c r="F203" s="80">
        <v>12</v>
      </c>
      <c r="G203" s="81">
        <v>40</v>
      </c>
      <c r="H203" s="80">
        <v>17</v>
      </c>
      <c r="I203" s="82">
        <v>20</v>
      </c>
      <c r="J203" s="83">
        <f t="shared" si="1"/>
        <v>0.52777777777777779</v>
      </c>
      <c r="K203" s="83">
        <f t="shared" si="2"/>
        <v>0.72222222222222221</v>
      </c>
      <c r="L203" s="83">
        <f>IF(J203="",0,K203-J203-MAX(MIN(K203,SM!前終)-MAX(J203,SM!前始),0)-MAX(MIN(K203,SM!昼終)-MAX(J203,SM!昼始),0)-MAX(MIN(K203,SM!後終)-MAX(J203,SM!後始),0))</f>
        <v>0.1875</v>
      </c>
      <c r="M203" s="84">
        <f t="shared" si="3"/>
        <v>4.5</v>
      </c>
      <c r="N203" s="85">
        <f t="shared" si="0"/>
        <v>322.22222222222223</v>
      </c>
      <c r="O203" s="147">
        <f t="shared" si="4"/>
        <v>0.92063492063492069</v>
      </c>
      <c r="P203" s="86"/>
      <c r="Q203" s="87"/>
      <c r="R203" s="87"/>
      <c r="S203" s="88"/>
    </row>
    <row r="204" spans="1:19" ht="16.5" x14ac:dyDescent="0.35">
      <c r="A204" s="25"/>
      <c r="B204" s="76">
        <f t="shared" si="5"/>
        <v>194</v>
      </c>
      <c r="C204" s="77">
        <v>45148</v>
      </c>
      <c r="D204" s="78" t="s">
        <v>84</v>
      </c>
      <c r="E204" s="79">
        <v>1300</v>
      </c>
      <c r="F204" s="80">
        <v>8</v>
      </c>
      <c r="G204" s="81">
        <v>20</v>
      </c>
      <c r="H204" s="80">
        <v>17</v>
      </c>
      <c r="I204" s="82">
        <v>20</v>
      </c>
      <c r="J204" s="83">
        <f t="shared" si="1"/>
        <v>0.34722222222222221</v>
      </c>
      <c r="K204" s="83">
        <f t="shared" si="2"/>
        <v>0.72222222222222221</v>
      </c>
      <c r="L204" s="83">
        <f>IF(J204="",0,K204-J204-MAX(MIN(K204,SM!前終)-MAX(J204,SM!前始),0)-MAX(MIN(K204,SM!昼終)-MAX(J204,SM!昼始),0)-MAX(MIN(K204,SM!後終)-MAX(J204,SM!後始),0))</f>
        <v>0.33333333333333337</v>
      </c>
      <c r="M204" s="84">
        <f t="shared" si="3"/>
        <v>8</v>
      </c>
      <c r="N204" s="85">
        <f t="shared" si="0"/>
        <v>162.5</v>
      </c>
      <c r="O204" s="147">
        <f t="shared" si="4"/>
        <v>0.4642857142857143</v>
      </c>
      <c r="P204" s="86"/>
      <c r="Q204" s="87"/>
      <c r="R204" s="87"/>
      <c r="S204" s="88"/>
    </row>
    <row r="205" spans="1:19" ht="16.5" x14ac:dyDescent="0.35">
      <c r="A205" s="25"/>
      <c r="B205" s="76">
        <f t="shared" si="5"/>
        <v>195</v>
      </c>
      <c r="C205" s="77">
        <v>45148</v>
      </c>
      <c r="D205" s="78" t="s">
        <v>81</v>
      </c>
      <c r="E205" s="79">
        <v>1000</v>
      </c>
      <c r="F205" s="80">
        <v>15</v>
      </c>
      <c r="G205" s="81">
        <v>10</v>
      </c>
      <c r="H205" s="80">
        <v>18</v>
      </c>
      <c r="I205" s="82">
        <v>20</v>
      </c>
      <c r="J205" s="83">
        <f t="shared" si="1"/>
        <v>0.63194444444444442</v>
      </c>
      <c r="K205" s="83">
        <f t="shared" si="2"/>
        <v>0.76388888888888884</v>
      </c>
      <c r="L205" s="83">
        <f>IF(J205="",0,K205-J205-MAX(MIN(K205,SM!前終)-MAX(J205,SM!前始),0)-MAX(MIN(K205,SM!昼終)-MAX(J205,SM!昼始),0)-MAX(MIN(K205,SM!後終)-MAX(J205,SM!後始),0))</f>
        <v>0.13194444444444442</v>
      </c>
      <c r="M205" s="84">
        <f t="shared" si="3"/>
        <v>3.17</v>
      </c>
      <c r="N205" s="85">
        <f t="shared" si="0"/>
        <v>315.45741324921136</v>
      </c>
      <c r="O205" s="147">
        <f t="shared" si="4"/>
        <v>0.90130689499774674</v>
      </c>
      <c r="P205" s="86"/>
      <c r="Q205" s="87"/>
      <c r="R205" s="87"/>
      <c r="S205" s="88"/>
    </row>
    <row r="206" spans="1:19" ht="16.5" x14ac:dyDescent="0.35">
      <c r="A206" s="25"/>
      <c r="B206" s="76">
        <f t="shared" si="5"/>
        <v>196</v>
      </c>
      <c r="C206" s="77">
        <v>45148</v>
      </c>
      <c r="D206" s="78" t="s">
        <v>76</v>
      </c>
      <c r="E206" s="79">
        <v>650</v>
      </c>
      <c r="F206" s="80">
        <v>8</v>
      </c>
      <c r="G206" s="81">
        <v>20</v>
      </c>
      <c r="H206" s="80">
        <v>10</v>
      </c>
      <c r="I206" s="82">
        <v>0</v>
      </c>
      <c r="J206" s="83">
        <f t="shared" si="1"/>
        <v>0.34722222222222221</v>
      </c>
      <c r="K206" s="83">
        <f t="shared" si="2"/>
        <v>0.41666666666666669</v>
      </c>
      <c r="L206" s="83">
        <f>IF(J206="",0,K206-J206-MAX(MIN(K206,SM!前終)-MAX(J206,SM!前始),0)-MAX(MIN(K206,SM!昼終)-MAX(J206,SM!昼始),0)-MAX(MIN(K206,SM!後終)-MAX(J206,SM!後始),0))</f>
        <v>6.9444444444444475E-2</v>
      </c>
      <c r="M206" s="84">
        <f t="shared" si="3"/>
        <v>1.67</v>
      </c>
      <c r="N206" s="85">
        <f t="shared" si="0"/>
        <v>389.22155688622757</v>
      </c>
      <c r="O206" s="147">
        <f t="shared" si="4"/>
        <v>1.1120615911035074</v>
      </c>
      <c r="P206" s="86"/>
      <c r="Q206" s="87"/>
      <c r="R206" s="87"/>
      <c r="S206" s="88"/>
    </row>
    <row r="207" spans="1:19" ht="16.5" x14ac:dyDescent="0.35">
      <c r="A207" s="25"/>
      <c r="B207" s="76">
        <f t="shared" si="5"/>
        <v>197</v>
      </c>
      <c r="C207" s="77">
        <v>45148</v>
      </c>
      <c r="D207" s="78" t="s">
        <v>76</v>
      </c>
      <c r="E207" s="79">
        <v>1900</v>
      </c>
      <c r="F207" s="80">
        <v>12</v>
      </c>
      <c r="G207" s="81">
        <v>40</v>
      </c>
      <c r="H207" s="80">
        <v>18</v>
      </c>
      <c r="I207" s="82">
        <v>25</v>
      </c>
      <c r="J207" s="83">
        <f t="shared" si="1"/>
        <v>0.52777777777777779</v>
      </c>
      <c r="K207" s="83">
        <f t="shared" si="2"/>
        <v>0.76736111111111116</v>
      </c>
      <c r="L207" s="83">
        <f>IF(J207="",0,K207-J207-MAX(MIN(K207,SM!前終)-MAX(J207,SM!前始),0)-MAX(MIN(K207,SM!昼終)-MAX(J207,SM!昼始),0)-MAX(MIN(K207,SM!後終)-MAX(J207,SM!後始),0))</f>
        <v>0.23263888888888895</v>
      </c>
      <c r="M207" s="84">
        <f t="shared" si="3"/>
        <v>5.58</v>
      </c>
      <c r="N207" s="85">
        <f t="shared" si="0"/>
        <v>340.50179211469532</v>
      </c>
      <c r="O207" s="147">
        <f t="shared" si="4"/>
        <v>0.97286226318484381</v>
      </c>
      <c r="P207" s="86"/>
      <c r="Q207" s="87"/>
      <c r="R207" s="87"/>
      <c r="S207" s="88"/>
    </row>
    <row r="208" spans="1:19" ht="16.5" x14ac:dyDescent="0.35">
      <c r="A208" s="25"/>
      <c r="B208" s="76">
        <f t="shared" si="5"/>
        <v>198</v>
      </c>
      <c r="C208" s="77">
        <v>45155</v>
      </c>
      <c r="D208" s="78" t="s">
        <v>82</v>
      </c>
      <c r="E208" s="79">
        <v>500</v>
      </c>
      <c r="F208" s="80">
        <v>8</v>
      </c>
      <c r="G208" s="81">
        <v>20</v>
      </c>
      <c r="H208" s="80">
        <v>12</v>
      </c>
      <c r="I208" s="82">
        <v>0</v>
      </c>
      <c r="J208" s="83">
        <f t="shared" si="1"/>
        <v>0.34722222222222221</v>
      </c>
      <c r="K208" s="83">
        <f t="shared" si="2"/>
        <v>0.5</v>
      </c>
      <c r="L208" s="83">
        <f>IF(J208="",0,K208-J208-MAX(MIN(K208,SM!前終)-MAX(J208,SM!前始),0)-MAX(MIN(K208,SM!昼終)-MAX(J208,SM!昼始),0)-MAX(MIN(K208,SM!後終)-MAX(J208,SM!後始),0))</f>
        <v>0.14583333333333337</v>
      </c>
      <c r="M208" s="84">
        <f t="shared" si="3"/>
        <v>3.5</v>
      </c>
      <c r="N208" s="85">
        <f t="shared" si="0"/>
        <v>142.85714285714286</v>
      </c>
      <c r="O208" s="147">
        <f t="shared" si="4"/>
        <v>0.40816326530612246</v>
      </c>
      <c r="P208" s="86"/>
      <c r="Q208" s="87"/>
      <c r="R208" s="87"/>
      <c r="S208" s="88"/>
    </row>
    <row r="209" spans="1:19" ht="16.5" x14ac:dyDescent="0.35">
      <c r="A209" s="25"/>
      <c r="B209" s="76">
        <f t="shared" si="5"/>
        <v>199</v>
      </c>
      <c r="C209" s="77">
        <v>45155</v>
      </c>
      <c r="D209" s="78" t="s">
        <v>80</v>
      </c>
      <c r="E209" s="79">
        <v>2300</v>
      </c>
      <c r="F209" s="80">
        <v>8</v>
      </c>
      <c r="G209" s="81">
        <v>50</v>
      </c>
      <c r="H209" s="80">
        <v>17</v>
      </c>
      <c r="I209" s="82">
        <v>20</v>
      </c>
      <c r="J209" s="83">
        <f t="shared" si="1"/>
        <v>0.36805555555555558</v>
      </c>
      <c r="K209" s="83">
        <f t="shared" si="2"/>
        <v>0.72222222222222221</v>
      </c>
      <c r="L209" s="83">
        <f>IF(J209="",0,K209-J209-MAX(MIN(K209,SM!前終)-MAX(J209,SM!前始),0)-MAX(MIN(K209,SM!昼終)-MAX(J209,SM!昼始),0)-MAX(MIN(K209,SM!後終)-MAX(J209,SM!後始),0))</f>
        <v>0.3125</v>
      </c>
      <c r="M209" s="84">
        <f t="shared" si="3"/>
        <v>7.5</v>
      </c>
      <c r="N209" s="85">
        <f t="shared" si="0"/>
        <v>306.66666666666669</v>
      </c>
      <c r="O209" s="147">
        <f t="shared" si="4"/>
        <v>0.8761904761904763</v>
      </c>
      <c r="P209" s="86"/>
      <c r="Q209" s="87"/>
      <c r="R209" s="87"/>
      <c r="S209" s="88"/>
    </row>
    <row r="210" spans="1:19" ht="16.5" x14ac:dyDescent="0.35">
      <c r="A210" s="25"/>
      <c r="B210" s="76">
        <f t="shared" si="5"/>
        <v>200</v>
      </c>
      <c r="C210" s="77">
        <v>45155</v>
      </c>
      <c r="D210" s="78" t="s">
        <v>81</v>
      </c>
      <c r="E210" s="79">
        <v>2670</v>
      </c>
      <c r="F210" s="80">
        <v>8</v>
      </c>
      <c r="G210" s="81">
        <v>20</v>
      </c>
      <c r="H210" s="80">
        <v>17</v>
      </c>
      <c r="I210" s="82">
        <v>20</v>
      </c>
      <c r="J210" s="83">
        <f t="shared" si="1"/>
        <v>0.34722222222222221</v>
      </c>
      <c r="K210" s="83">
        <f t="shared" si="2"/>
        <v>0.72222222222222221</v>
      </c>
      <c r="L210" s="83">
        <f>IF(J210="",0,K210-J210-MAX(MIN(K210,SM!前終)-MAX(J210,SM!前始),0)-MAX(MIN(K210,SM!昼終)-MAX(J210,SM!昼始),0)-MAX(MIN(K210,SM!後終)-MAX(J210,SM!後始),0))</f>
        <v>0.33333333333333337</v>
      </c>
      <c r="M210" s="84">
        <f t="shared" si="3"/>
        <v>8</v>
      </c>
      <c r="N210" s="85">
        <f t="shared" si="0"/>
        <v>333.75</v>
      </c>
      <c r="O210" s="147">
        <f t="shared" si="4"/>
        <v>0.95357142857142863</v>
      </c>
      <c r="P210" s="86"/>
      <c r="Q210" s="87"/>
      <c r="R210" s="87"/>
      <c r="S210" s="88"/>
    </row>
    <row r="211" spans="1:19" ht="16.5" x14ac:dyDescent="0.35">
      <c r="A211" s="25"/>
      <c r="B211" s="76">
        <f t="shared" si="5"/>
        <v>201</v>
      </c>
      <c r="C211" s="77">
        <v>45156</v>
      </c>
      <c r="D211" s="78" t="s">
        <v>80</v>
      </c>
      <c r="E211" s="79">
        <v>750</v>
      </c>
      <c r="F211" s="80">
        <v>12</v>
      </c>
      <c r="G211" s="81">
        <v>40</v>
      </c>
      <c r="H211" s="80">
        <v>15</v>
      </c>
      <c r="I211" s="82">
        <v>0</v>
      </c>
      <c r="J211" s="83">
        <f t="shared" si="1"/>
        <v>0.52777777777777779</v>
      </c>
      <c r="K211" s="83">
        <f t="shared" si="2"/>
        <v>0.625</v>
      </c>
      <c r="L211" s="83">
        <f>IF(J211="",0,K211-J211-MAX(MIN(K211,SM!前終)-MAX(J211,SM!前始),0)-MAX(MIN(K211,SM!昼終)-MAX(J211,SM!昼始),0)-MAX(MIN(K211,SM!後終)-MAX(J211,SM!後始),0))</f>
        <v>9.722222222222221E-2</v>
      </c>
      <c r="M211" s="84">
        <f t="shared" si="3"/>
        <v>2.33</v>
      </c>
      <c r="N211" s="85">
        <f t="shared" si="0"/>
        <v>321.88841201716735</v>
      </c>
      <c r="O211" s="147">
        <f t="shared" si="4"/>
        <v>0.91968117719190667</v>
      </c>
      <c r="P211" s="86"/>
      <c r="Q211" s="87"/>
      <c r="R211" s="87"/>
      <c r="S211" s="88"/>
    </row>
    <row r="212" spans="1:19" ht="16.5" x14ac:dyDescent="0.35">
      <c r="A212" s="25"/>
      <c r="B212" s="76">
        <f t="shared" si="5"/>
        <v>202</v>
      </c>
      <c r="C212" s="77">
        <v>45155</v>
      </c>
      <c r="D212" s="78" t="s">
        <v>77</v>
      </c>
      <c r="E212" s="79">
        <v>100</v>
      </c>
      <c r="F212" s="80">
        <v>14</v>
      </c>
      <c r="G212" s="81">
        <v>40</v>
      </c>
      <c r="H212" s="80">
        <v>15</v>
      </c>
      <c r="I212" s="82">
        <v>0</v>
      </c>
      <c r="J212" s="83">
        <f t="shared" si="1"/>
        <v>0.61111111111111116</v>
      </c>
      <c r="K212" s="83">
        <f t="shared" si="2"/>
        <v>0.625</v>
      </c>
      <c r="L212" s="83">
        <f>IF(J212="",0,K212-J212-MAX(MIN(K212,SM!前終)-MAX(J212,SM!前始),0)-MAX(MIN(K212,SM!昼終)-MAX(J212,SM!昼始),0)-MAX(MIN(K212,SM!後終)-MAX(J212,SM!後始),0))</f>
        <v>1.388888888888884E-2</v>
      </c>
      <c r="M212" s="84">
        <f t="shared" si="3"/>
        <v>0.33</v>
      </c>
      <c r="N212" s="85">
        <f t="shared" si="0"/>
        <v>303.030303030303</v>
      </c>
      <c r="O212" s="147">
        <f t="shared" si="4"/>
        <v>0.86580086580086568</v>
      </c>
      <c r="P212" s="86"/>
      <c r="Q212" s="87"/>
      <c r="R212" s="87"/>
      <c r="S212" s="88"/>
    </row>
    <row r="213" spans="1:19" ht="16.5" x14ac:dyDescent="0.35">
      <c r="A213" s="25"/>
      <c r="B213" s="76">
        <f t="shared" si="5"/>
        <v>203</v>
      </c>
      <c r="C213" s="77">
        <v>45156</v>
      </c>
      <c r="D213" s="78" t="s">
        <v>77</v>
      </c>
      <c r="E213" s="79">
        <v>1850</v>
      </c>
      <c r="F213" s="80">
        <v>8</v>
      </c>
      <c r="G213" s="81">
        <v>20</v>
      </c>
      <c r="H213" s="80">
        <v>15</v>
      </c>
      <c r="I213" s="82">
        <v>0</v>
      </c>
      <c r="J213" s="83">
        <f t="shared" si="1"/>
        <v>0.34722222222222221</v>
      </c>
      <c r="K213" s="83">
        <f t="shared" si="2"/>
        <v>0.625</v>
      </c>
      <c r="L213" s="83">
        <f>IF(J213="",0,K213-J213-MAX(MIN(K213,SM!前終)-MAX(J213,SM!前始),0)-MAX(MIN(K213,SM!昼終)-MAX(J213,SM!昼始),0)-MAX(MIN(K213,SM!後終)-MAX(J213,SM!後始),0))</f>
        <v>0.24305555555555558</v>
      </c>
      <c r="M213" s="84">
        <f t="shared" si="3"/>
        <v>5.83</v>
      </c>
      <c r="N213" s="85">
        <f t="shared" si="0"/>
        <v>317.32418524871355</v>
      </c>
      <c r="O213" s="147">
        <f t="shared" si="4"/>
        <v>0.90664052928203875</v>
      </c>
      <c r="P213" s="86"/>
      <c r="Q213" s="87"/>
      <c r="R213" s="87"/>
      <c r="S213" s="88"/>
    </row>
    <row r="214" spans="1:19" ht="16.5" x14ac:dyDescent="0.35">
      <c r="A214" s="25"/>
      <c r="B214" s="76">
        <f t="shared" si="5"/>
        <v>204</v>
      </c>
      <c r="C214" s="77">
        <v>45156</v>
      </c>
      <c r="D214" s="78" t="s">
        <v>81</v>
      </c>
      <c r="E214" s="79">
        <v>1330</v>
      </c>
      <c r="F214" s="80">
        <v>13</v>
      </c>
      <c r="G214" s="81">
        <v>10</v>
      </c>
      <c r="H214" s="80">
        <v>17</v>
      </c>
      <c r="I214" s="82">
        <v>20</v>
      </c>
      <c r="J214" s="83">
        <f t="shared" si="1"/>
        <v>0.54861111111111116</v>
      </c>
      <c r="K214" s="83">
        <f t="shared" si="2"/>
        <v>0.72222222222222221</v>
      </c>
      <c r="L214" s="83">
        <f>IF(J214="",0,K214-J214-MAX(MIN(K214,SM!前終)-MAX(J214,SM!前始),0)-MAX(MIN(K214,SM!昼終)-MAX(J214,SM!昼始),0)-MAX(MIN(K214,SM!後終)-MAX(J214,SM!後始),0))</f>
        <v>0.16666666666666663</v>
      </c>
      <c r="M214" s="84">
        <f t="shared" si="3"/>
        <v>4</v>
      </c>
      <c r="N214" s="85">
        <f t="shared" si="0"/>
        <v>332.5</v>
      </c>
      <c r="O214" s="147">
        <f t="shared" si="4"/>
        <v>0.95</v>
      </c>
      <c r="P214" s="86"/>
      <c r="Q214" s="87"/>
      <c r="R214" s="87"/>
      <c r="S214" s="88"/>
    </row>
    <row r="215" spans="1:19" ht="16.5" x14ac:dyDescent="0.35">
      <c r="A215" s="25"/>
      <c r="B215" s="76">
        <f t="shared" si="5"/>
        <v>205</v>
      </c>
      <c r="C215" s="77">
        <v>45155</v>
      </c>
      <c r="D215" s="78" t="s">
        <v>83</v>
      </c>
      <c r="E215" s="79">
        <v>900</v>
      </c>
      <c r="F215" s="80">
        <v>8</v>
      </c>
      <c r="G215" s="81">
        <v>20</v>
      </c>
      <c r="H215" s="80">
        <v>15</v>
      </c>
      <c r="I215" s="82">
        <v>0</v>
      </c>
      <c r="J215" s="83">
        <f t="shared" si="1"/>
        <v>0.34722222222222221</v>
      </c>
      <c r="K215" s="83">
        <f t="shared" si="2"/>
        <v>0.625</v>
      </c>
      <c r="L215" s="83">
        <f>IF(J215="",0,K215-J215-MAX(MIN(K215,SM!前終)-MAX(J215,SM!前始),0)-MAX(MIN(K215,SM!昼終)-MAX(J215,SM!昼始),0)-MAX(MIN(K215,SM!後終)-MAX(J215,SM!後始),0))</f>
        <v>0.24305555555555558</v>
      </c>
      <c r="M215" s="84">
        <f t="shared" si="3"/>
        <v>5.83</v>
      </c>
      <c r="N215" s="85">
        <f t="shared" si="0"/>
        <v>154.3739279588336</v>
      </c>
      <c r="O215" s="147">
        <f t="shared" si="4"/>
        <v>0.44106836559666746</v>
      </c>
      <c r="P215" s="86"/>
      <c r="Q215" s="87"/>
      <c r="R215" s="87"/>
      <c r="S215" s="88"/>
    </row>
    <row r="216" spans="1:19" ht="16.5" x14ac:dyDescent="0.35">
      <c r="A216" s="25"/>
      <c r="B216" s="76">
        <f t="shared" si="5"/>
        <v>206</v>
      </c>
      <c r="C216" s="77">
        <v>45156</v>
      </c>
      <c r="D216" s="78" t="s">
        <v>83</v>
      </c>
      <c r="E216" s="79">
        <v>1050</v>
      </c>
      <c r="F216" s="80">
        <v>8</v>
      </c>
      <c r="G216" s="81">
        <v>20</v>
      </c>
      <c r="H216" s="80">
        <v>15</v>
      </c>
      <c r="I216" s="82">
        <v>0</v>
      </c>
      <c r="J216" s="83">
        <f t="shared" si="1"/>
        <v>0.34722222222222221</v>
      </c>
      <c r="K216" s="83">
        <f t="shared" si="2"/>
        <v>0.625</v>
      </c>
      <c r="L216" s="83">
        <f>IF(J216="",0,K216-J216-MAX(MIN(K216,SM!前終)-MAX(J216,SM!前始),0)-MAX(MIN(K216,SM!昼終)-MAX(J216,SM!昼始),0)-MAX(MIN(K216,SM!後終)-MAX(J216,SM!後始),0))</f>
        <v>0.24305555555555558</v>
      </c>
      <c r="M216" s="84">
        <f t="shared" si="3"/>
        <v>5.83</v>
      </c>
      <c r="N216" s="85">
        <f t="shared" si="0"/>
        <v>180.10291595197256</v>
      </c>
      <c r="O216" s="147">
        <f t="shared" si="4"/>
        <v>0.51457975986277871</v>
      </c>
      <c r="P216" s="86"/>
      <c r="Q216" s="87"/>
      <c r="R216" s="87"/>
      <c r="S216" s="88"/>
    </row>
    <row r="217" spans="1:19" ht="16.5" x14ac:dyDescent="0.35">
      <c r="A217" s="25"/>
      <c r="B217" s="76">
        <f t="shared" si="5"/>
        <v>207</v>
      </c>
      <c r="C217" s="77">
        <v>45159</v>
      </c>
      <c r="D217" s="78" t="s">
        <v>83</v>
      </c>
      <c r="E217" s="79">
        <v>1095</v>
      </c>
      <c r="F217" s="80">
        <v>8</v>
      </c>
      <c r="G217" s="81">
        <v>20</v>
      </c>
      <c r="H217" s="80">
        <v>15</v>
      </c>
      <c r="I217" s="82">
        <v>0</v>
      </c>
      <c r="J217" s="83">
        <f t="shared" si="1"/>
        <v>0.34722222222222221</v>
      </c>
      <c r="K217" s="83">
        <f t="shared" si="2"/>
        <v>0.625</v>
      </c>
      <c r="L217" s="83">
        <f>IF(J217="",0,K217-J217-MAX(MIN(K217,SM!前終)-MAX(J217,SM!前始),0)-MAX(MIN(K217,SM!昼終)-MAX(J217,SM!昼始),0)-MAX(MIN(K217,SM!後終)-MAX(J217,SM!後始),0))</f>
        <v>0.24305555555555558</v>
      </c>
      <c r="M217" s="84">
        <f t="shared" si="3"/>
        <v>5.83</v>
      </c>
      <c r="N217" s="85">
        <f t="shared" si="0"/>
        <v>187.82161234991423</v>
      </c>
      <c r="O217" s="147">
        <f t="shared" si="4"/>
        <v>0.53663317814261213</v>
      </c>
      <c r="P217" s="86"/>
      <c r="Q217" s="87"/>
      <c r="R217" s="87"/>
      <c r="S217" s="88"/>
    </row>
    <row r="218" spans="1:19" ht="16.5" x14ac:dyDescent="0.35">
      <c r="A218" s="25"/>
      <c r="B218" s="76">
        <f t="shared" si="5"/>
        <v>208</v>
      </c>
      <c r="C218" s="77">
        <v>45160</v>
      </c>
      <c r="D218" s="78" t="s">
        <v>80</v>
      </c>
      <c r="E218" s="79">
        <v>700</v>
      </c>
      <c r="F218" s="80">
        <v>8</v>
      </c>
      <c r="G218" s="81">
        <v>50</v>
      </c>
      <c r="H218" s="80">
        <v>11</v>
      </c>
      <c r="I218" s="82">
        <v>0</v>
      </c>
      <c r="J218" s="83">
        <f t="shared" si="1"/>
        <v>0.36805555555555558</v>
      </c>
      <c r="K218" s="83">
        <f t="shared" si="2"/>
        <v>0.45833333333333331</v>
      </c>
      <c r="L218" s="83">
        <f>IF(J218="",0,K218-J218-MAX(MIN(K218,SM!前終)-MAX(J218,SM!前始),0)-MAX(MIN(K218,SM!昼終)-MAX(J218,SM!昼始),0)-MAX(MIN(K218,SM!後終)-MAX(J218,SM!後始),0))</f>
        <v>8.3333333333333315E-2</v>
      </c>
      <c r="M218" s="84">
        <f t="shared" si="3"/>
        <v>2</v>
      </c>
      <c r="N218" s="85">
        <f t="shared" si="0"/>
        <v>350</v>
      </c>
      <c r="O218" s="147">
        <f t="shared" si="4"/>
        <v>1</v>
      </c>
      <c r="P218" s="86"/>
      <c r="Q218" s="87"/>
      <c r="R218" s="87"/>
      <c r="S218" s="88"/>
    </row>
    <row r="219" spans="1:19" ht="16.5" x14ac:dyDescent="0.35">
      <c r="A219" s="25"/>
      <c r="B219" s="76">
        <f t="shared" si="5"/>
        <v>209</v>
      </c>
      <c r="C219" s="77">
        <v>45160</v>
      </c>
      <c r="D219" s="78" t="s">
        <v>83</v>
      </c>
      <c r="E219" s="79">
        <v>1200</v>
      </c>
      <c r="F219" s="80">
        <v>8</v>
      </c>
      <c r="G219" s="81">
        <v>20</v>
      </c>
      <c r="H219" s="80">
        <v>15</v>
      </c>
      <c r="I219" s="82">
        <v>0</v>
      </c>
      <c r="J219" s="83">
        <f t="shared" si="1"/>
        <v>0.34722222222222221</v>
      </c>
      <c r="K219" s="83">
        <f t="shared" si="2"/>
        <v>0.625</v>
      </c>
      <c r="L219" s="83">
        <f>IF(J219="",0,K219-J219-MAX(MIN(K219,SM!前終)-MAX(J219,SM!前始),0)-MAX(MIN(K219,SM!昼終)-MAX(J219,SM!昼始),0)-MAX(MIN(K219,SM!後終)-MAX(J219,SM!後始),0))</f>
        <v>0.24305555555555558</v>
      </c>
      <c r="M219" s="84">
        <f t="shared" si="3"/>
        <v>5.83</v>
      </c>
      <c r="N219" s="85">
        <f t="shared" si="0"/>
        <v>205.83190394511149</v>
      </c>
      <c r="O219" s="147">
        <f t="shared" si="4"/>
        <v>0.58809115412889001</v>
      </c>
      <c r="P219" s="86"/>
      <c r="Q219" s="87"/>
      <c r="R219" s="87"/>
      <c r="S219" s="88"/>
    </row>
    <row r="220" spans="1:19" ht="16.5" x14ac:dyDescent="0.35">
      <c r="A220" s="25"/>
      <c r="B220" s="76">
        <f t="shared" si="5"/>
        <v>210</v>
      </c>
      <c r="C220" s="77">
        <v>45161</v>
      </c>
      <c r="D220" s="78" t="s">
        <v>83</v>
      </c>
      <c r="E220" s="79">
        <v>1250</v>
      </c>
      <c r="F220" s="80">
        <v>8</v>
      </c>
      <c r="G220" s="81">
        <v>20</v>
      </c>
      <c r="H220" s="80">
        <v>15</v>
      </c>
      <c r="I220" s="82">
        <v>0</v>
      </c>
      <c r="J220" s="83">
        <f t="shared" si="1"/>
        <v>0.34722222222222221</v>
      </c>
      <c r="K220" s="83">
        <f t="shared" si="2"/>
        <v>0.625</v>
      </c>
      <c r="L220" s="83">
        <f>IF(J220="",0,K220-J220-MAX(MIN(K220,SM!前終)-MAX(J220,SM!前始),0)-MAX(MIN(K220,SM!昼終)-MAX(J220,SM!昼始),0)-MAX(MIN(K220,SM!後終)-MAX(J220,SM!後始),0))</f>
        <v>0.24305555555555558</v>
      </c>
      <c r="M220" s="84">
        <f t="shared" si="3"/>
        <v>5.83</v>
      </c>
      <c r="N220" s="85">
        <f t="shared" si="0"/>
        <v>214.4082332761578</v>
      </c>
      <c r="O220" s="147">
        <f t="shared" si="4"/>
        <v>0.61259495221759375</v>
      </c>
      <c r="P220" s="86"/>
      <c r="Q220" s="87"/>
      <c r="R220" s="87"/>
      <c r="S220" s="88"/>
    </row>
    <row r="221" spans="1:19" ht="16.5" x14ac:dyDescent="0.35">
      <c r="A221" s="25"/>
      <c r="B221" s="76">
        <f t="shared" si="5"/>
        <v>211</v>
      </c>
      <c r="C221" s="77">
        <v>45162</v>
      </c>
      <c r="D221" s="78" t="s">
        <v>83</v>
      </c>
      <c r="E221" s="79">
        <v>350</v>
      </c>
      <c r="F221" s="80">
        <v>8</v>
      </c>
      <c r="G221" s="81">
        <v>20</v>
      </c>
      <c r="H221" s="80">
        <v>10</v>
      </c>
      <c r="I221" s="82">
        <v>0</v>
      </c>
      <c r="J221" s="83">
        <f t="shared" si="1"/>
        <v>0.34722222222222221</v>
      </c>
      <c r="K221" s="83">
        <f t="shared" si="2"/>
        <v>0.41666666666666669</v>
      </c>
      <c r="L221" s="83">
        <f>IF(J221="",0,K221-J221-MAX(MIN(K221,SM!前終)-MAX(J221,SM!前始),0)-MAX(MIN(K221,SM!昼終)-MAX(J221,SM!昼始),0)-MAX(MIN(K221,SM!後終)-MAX(J221,SM!後始),0))</f>
        <v>6.9444444444444475E-2</v>
      </c>
      <c r="M221" s="84">
        <f t="shared" si="3"/>
        <v>1.67</v>
      </c>
      <c r="N221" s="85">
        <f t="shared" si="0"/>
        <v>209.5808383233533</v>
      </c>
      <c r="O221" s="147">
        <f t="shared" si="4"/>
        <v>0.5988023952095809</v>
      </c>
      <c r="P221" s="86"/>
      <c r="Q221" s="87"/>
      <c r="R221" s="87"/>
      <c r="S221" s="88"/>
    </row>
    <row r="222" spans="1:19" ht="16.5" x14ac:dyDescent="0.35">
      <c r="A222" s="25"/>
      <c r="B222" s="76">
        <f t="shared" si="5"/>
        <v>212</v>
      </c>
      <c r="C222" s="77">
        <v>45162</v>
      </c>
      <c r="D222" s="78" t="s">
        <v>81</v>
      </c>
      <c r="E222" s="79">
        <v>680</v>
      </c>
      <c r="F222" s="80">
        <v>15</v>
      </c>
      <c r="G222" s="81">
        <v>10</v>
      </c>
      <c r="H222" s="80">
        <v>17</v>
      </c>
      <c r="I222" s="82">
        <v>20</v>
      </c>
      <c r="J222" s="83">
        <f t="shared" si="1"/>
        <v>0.63194444444444442</v>
      </c>
      <c r="K222" s="83">
        <f t="shared" si="2"/>
        <v>0.72222222222222221</v>
      </c>
      <c r="L222" s="83">
        <f>IF(J222="",0,K222-J222-MAX(MIN(K222,SM!前終)-MAX(J222,SM!前始),0)-MAX(MIN(K222,SM!昼終)-MAX(J222,SM!昼始),0)-MAX(MIN(K222,SM!後終)-MAX(J222,SM!後始),0))</f>
        <v>9.027777777777779E-2</v>
      </c>
      <c r="M222" s="84">
        <f t="shared" si="3"/>
        <v>2.17</v>
      </c>
      <c r="N222" s="85">
        <f t="shared" si="0"/>
        <v>313.36405529953919</v>
      </c>
      <c r="O222" s="147">
        <f t="shared" si="4"/>
        <v>0.89532587228439764</v>
      </c>
      <c r="P222" s="86"/>
      <c r="Q222" s="87"/>
      <c r="R222" s="87"/>
      <c r="S222" s="88"/>
    </row>
    <row r="223" spans="1:19" ht="16.5" x14ac:dyDescent="0.35">
      <c r="A223" s="25"/>
      <c r="B223" s="76">
        <f t="shared" si="5"/>
        <v>213</v>
      </c>
      <c r="C223" s="77">
        <v>45163</v>
      </c>
      <c r="D223" s="78" t="s">
        <v>83</v>
      </c>
      <c r="E223" s="79">
        <v>700</v>
      </c>
      <c r="F223" s="80">
        <v>8</v>
      </c>
      <c r="G223" s="81">
        <v>20</v>
      </c>
      <c r="H223" s="80">
        <v>11</v>
      </c>
      <c r="I223" s="82">
        <v>45</v>
      </c>
      <c r="J223" s="83">
        <f t="shared" si="1"/>
        <v>0.34722222222222221</v>
      </c>
      <c r="K223" s="83">
        <f t="shared" si="2"/>
        <v>0.48958333333333331</v>
      </c>
      <c r="L223" s="83">
        <f>IF(J223="",0,K223-J223-MAX(MIN(K223,SM!前終)-MAX(J223,SM!前始),0)-MAX(MIN(K223,SM!昼終)-MAX(J223,SM!昼始),0)-MAX(MIN(K223,SM!後終)-MAX(J223,SM!後始),0))</f>
        <v>0.13541666666666669</v>
      </c>
      <c r="M223" s="84">
        <f t="shared" si="3"/>
        <v>3.25</v>
      </c>
      <c r="N223" s="85">
        <f t="shared" si="0"/>
        <v>215.38461538461539</v>
      </c>
      <c r="O223" s="147">
        <f t="shared" si="4"/>
        <v>0.61538461538461542</v>
      </c>
      <c r="P223" s="86"/>
      <c r="Q223" s="87"/>
      <c r="R223" s="87"/>
      <c r="S223" s="88"/>
    </row>
    <row r="224" spans="1:19" ht="16.5" x14ac:dyDescent="0.35">
      <c r="A224" s="25"/>
      <c r="B224" s="76">
        <f t="shared" si="5"/>
        <v>214</v>
      </c>
      <c r="C224" s="77">
        <v>45163</v>
      </c>
      <c r="D224" s="78" t="s">
        <v>80</v>
      </c>
      <c r="E224" s="79">
        <v>150</v>
      </c>
      <c r="F224" s="80">
        <v>14</v>
      </c>
      <c r="G224" s="81">
        <v>30</v>
      </c>
      <c r="H224" s="80">
        <v>15</v>
      </c>
      <c r="I224" s="82">
        <v>0</v>
      </c>
      <c r="J224" s="83">
        <f t="shared" si="1"/>
        <v>0.60416666666666663</v>
      </c>
      <c r="K224" s="83">
        <f t="shared" si="2"/>
        <v>0.625</v>
      </c>
      <c r="L224" s="83">
        <f>IF(J224="",0,K224-J224-MAX(MIN(K224,SM!前終)-MAX(J224,SM!前始),0)-MAX(MIN(K224,SM!昼終)-MAX(J224,SM!昼始),0)-MAX(MIN(K224,SM!後終)-MAX(J224,SM!後始),0))</f>
        <v>2.083333333333337E-2</v>
      </c>
      <c r="M224" s="84">
        <f t="shared" si="3"/>
        <v>0.5</v>
      </c>
      <c r="N224" s="85">
        <f t="shared" si="0"/>
        <v>300</v>
      </c>
      <c r="O224" s="147">
        <f t="shared" si="4"/>
        <v>0.8571428571428571</v>
      </c>
      <c r="P224" s="86"/>
      <c r="Q224" s="87"/>
      <c r="R224" s="87"/>
      <c r="S224" s="88"/>
    </row>
    <row r="225" spans="1:19" ht="16.5" x14ac:dyDescent="0.35">
      <c r="A225" s="25"/>
      <c r="B225" s="76">
        <f t="shared" si="5"/>
        <v>215</v>
      </c>
      <c r="C225" s="77">
        <v>45163</v>
      </c>
      <c r="D225" s="78" t="s">
        <v>82</v>
      </c>
      <c r="E225" s="79">
        <v>950</v>
      </c>
      <c r="F225" s="80">
        <v>8</v>
      </c>
      <c r="G225" s="81">
        <v>20</v>
      </c>
      <c r="H225" s="80">
        <v>15</v>
      </c>
      <c r="I225" s="82">
        <v>0</v>
      </c>
      <c r="J225" s="83">
        <f t="shared" si="1"/>
        <v>0.34722222222222221</v>
      </c>
      <c r="K225" s="83">
        <f t="shared" si="2"/>
        <v>0.625</v>
      </c>
      <c r="L225" s="83">
        <f>IF(J225="",0,K225-J225-MAX(MIN(K225,SM!前終)-MAX(J225,SM!前始),0)-MAX(MIN(K225,SM!昼終)-MAX(J225,SM!昼始),0)-MAX(MIN(K225,SM!後終)-MAX(J225,SM!後始),0))</f>
        <v>0.24305555555555558</v>
      </c>
      <c r="M225" s="84">
        <f t="shared" si="3"/>
        <v>5.83</v>
      </c>
      <c r="N225" s="85">
        <f t="shared" si="0"/>
        <v>162.95025728987994</v>
      </c>
      <c r="O225" s="147">
        <f t="shared" si="4"/>
        <v>0.46557216368537124</v>
      </c>
      <c r="P225" s="86"/>
      <c r="Q225" s="87"/>
      <c r="R225" s="87"/>
      <c r="S225" s="88"/>
    </row>
    <row r="226" spans="1:19" ht="16.5" x14ac:dyDescent="0.35">
      <c r="A226" s="25"/>
      <c r="B226" s="76">
        <f t="shared" si="5"/>
        <v>216</v>
      </c>
      <c r="C226" s="77">
        <v>45163</v>
      </c>
      <c r="D226" s="78" t="s">
        <v>81</v>
      </c>
      <c r="E226" s="79">
        <v>320</v>
      </c>
      <c r="F226" s="80">
        <v>8</v>
      </c>
      <c r="G226" s="81">
        <v>20</v>
      </c>
      <c r="H226" s="80">
        <v>9</v>
      </c>
      <c r="I226" s="82">
        <v>25</v>
      </c>
      <c r="J226" s="83">
        <f t="shared" si="1"/>
        <v>0.34722222222222221</v>
      </c>
      <c r="K226" s="83">
        <f t="shared" si="2"/>
        <v>0.3923611111111111</v>
      </c>
      <c r="L226" s="83">
        <f>IF(J226="",0,K226-J226-MAX(MIN(K226,SM!前終)-MAX(J226,SM!前始),0)-MAX(MIN(K226,SM!昼終)-MAX(J226,SM!昼始),0)-MAX(MIN(K226,SM!後終)-MAX(J226,SM!後始),0))</f>
        <v>4.5138888888888895E-2</v>
      </c>
      <c r="M226" s="84">
        <f t="shared" si="3"/>
        <v>1.08</v>
      </c>
      <c r="N226" s="85">
        <f t="shared" si="0"/>
        <v>296.2962962962963</v>
      </c>
      <c r="O226" s="147">
        <f t="shared" si="4"/>
        <v>0.84656084656084662</v>
      </c>
      <c r="P226" s="86"/>
      <c r="Q226" s="87"/>
      <c r="R226" s="87"/>
      <c r="S226" s="88"/>
    </row>
    <row r="227" spans="1:19" ht="16.5" x14ac:dyDescent="0.35">
      <c r="A227" s="25"/>
      <c r="B227" s="76">
        <f t="shared" si="5"/>
        <v>217</v>
      </c>
      <c r="C227" s="77">
        <v>45166</v>
      </c>
      <c r="D227" s="78" t="s">
        <v>80</v>
      </c>
      <c r="E227" s="79">
        <v>500</v>
      </c>
      <c r="F227" s="80">
        <v>15</v>
      </c>
      <c r="G227" s="81">
        <v>40</v>
      </c>
      <c r="H227" s="80">
        <v>17</v>
      </c>
      <c r="I227" s="82">
        <v>20</v>
      </c>
      <c r="J227" s="83">
        <f t="shared" si="1"/>
        <v>0.65277777777777779</v>
      </c>
      <c r="K227" s="83">
        <f t="shared" si="2"/>
        <v>0.72222222222222221</v>
      </c>
      <c r="L227" s="83">
        <f>IF(J227="",0,K227-J227-MAX(MIN(K227,SM!前終)-MAX(J227,SM!前始),0)-MAX(MIN(K227,SM!昼終)-MAX(J227,SM!昼始),0)-MAX(MIN(K227,SM!後終)-MAX(J227,SM!後始),0))</f>
        <v>6.944444444444442E-2</v>
      </c>
      <c r="M227" s="84">
        <f t="shared" si="3"/>
        <v>1.67</v>
      </c>
      <c r="N227" s="85">
        <f t="shared" si="0"/>
        <v>299.40119760479041</v>
      </c>
      <c r="O227" s="147">
        <f t="shared" si="4"/>
        <v>0.85543199315654406</v>
      </c>
      <c r="P227" s="86"/>
      <c r="Q227" s="87"/>
      <c r="R227" s="87"/>
      <c r="S227" s="88"/>
    </row>
    <row r="228" spans="1:19" ht="16.5" x14ac:dyDescent="0.35">
      <c r="A228" s="25"/>
      <c r="B228" s="76">
        <f t="shared" si="5"/>
        <v>218</v>
      </c>
      <c r="C228" s="77">
        <v>45167</v>
      </c>
      <c r="D228" s="78" t="s">
        <v>80</v>
      </c>
      <c r="E228" s="79">
        <v>750</v>
      </c>
      <c r="F228" s="80">
        <v>12</v>
      </c>
      <c r="G228" s="81">
        <v>40</v>
      </c>
      <c r="H228" s="80">
        <v>15</v>
      </c>
      <c r="I228" s="82">
        <v>0</v>
      </c>
      <c r="J228" s="83">
        <f t="shared" si="1"/>
        <v>0.52777777777777779</v>
      </c>
      <c r="K228" s="83">
        <f t="shared" si="2"/>
        <v>0.625</v>
      </c>
      <c r="L228" s="83">
        <f>IF(J228="",0,K228-J228-MAX(MIN(K228,SM!前終)-MAX(J228,SM!前始),0)-MAX(MIN(K228,SM!昼終)-MAX(J228,SM!昼始),0)-MAX(MIN(K228,SM!後終)-MAX(J228,SM!後始),0))</f>
        <v>9.722222222222221E-2</v>
      </c>
      <c r="M228" s="84">
        <f t="shared" si="3"/>
        <v>2.33</v>
      </c>
      <c r="N228" s="85">
        <f t="shared" si="0"/>
        <v>321.88841201716735</v>
      </c>
      <c r="O228" s="147">
        <f t="shared" si="4"/>
        <v>0.91968117719190667</v>
      </c>
      <c r="P228" s="86"/>
      <c r="Q228" s="87"/>
      <c r="R228" s="87"/>
      <c r="S228" s="88"/>
    </row>
    <row r="229" spans="1:19" ht="16.5" x14ac:dyDescent="0.35">
      <c r="A229" s="25"/>
      <c r="B229" s="76">
        <f t="shared" si="5"/>
        <v>219</v>
      </c>
      <c r="C229" s="77">
        <v>45168</v>
      </c>
      <c r="D229" s="78" t="s">
        <v>81</v>
      </c>
      <c r="E229" s="79">
        <v>1100</v>
      </c>
      <c r="F229" s="80">
        <v>12</v>
      </c>
      <c r="G229" s="81">
        <v>40</v>
      </c>
      <c r="H229" s="80">
        <v>17</v>
      </c>
      <c r="I229" s="82">
        <v>20</v>
      </c>
      <c r="J229" s="83">
        <f t="shared" si="1"/>
        <v>0.52777777777777779</v>
      </c>
      <c r="K229" s="83">
        <f t="shared" si="2"/>
        <v>0.72222222222222221</v>
      </c>
      <c r="L229" s="83">
        <f>IF(J229="",0,K229-J229-MAX(MIN(K229,SM!前終)-MAX(J229,SM!前始),0)-MAX(MIN(K229,SM!昼終)-MAX(J229,SM!昼始),0)-MAX(MIN(K229,SM!後終)-MAX(J229,SM!後始),0))</f>
        <v>0.1875</v>
      </c>
      <c r="M229" s="84">
        <f t="shared" si="3"/>
        <v>4.5</v>
      </c>
      <c r="N229" s="85">
        <f t="shared" si="0"/>
        <v>244.44444444444446</v>
      </c>
      <c r="O229" s="147">
        <f t="shared" si="4"/>
        <v>0.69841269841269848</v>
      </c>
      <c r="P229" s="86"/>
      <c r="Q229" s="87"/>
      <c r="R229" s="87"/>
      <c r="S229" s="88"/>
    </row>
    <row r="230" spans="1:19" ht="16.5" x14ac:dyDescent="0.35">
      <c r="A230" s="25"/>
      <c r="B230" s="76">
        <f t="shared" si="5"/>
        <v>220</v>
      </c>
      <c r="C230" s="77">
        <v>45168</v>
      </c>
      <c r="D230" s="78" t="s">
        <v>75</v>
      </c>
      <c r="E230" s="79">
        <v>300</v>
      </c>
      <c r="F230" s="80">
        <v>15</v>
      </c>
      <c r="G230" s="81">
        <v>10</v>
      </c>
      <c r="H230" s="80">
        <v>17</v>
      </c>
      <c r="I230" s="82">
        <v>20</v>
      </c>
      <c r="J230" s="83">
        <f t="shared" si="1"/>
        <v>0.63194444444444442</v>
      </c>
      <c r="K230" s="83">
        <f t="shared" si="2"/>
        <v>0.72222222222222221</v>
      </c>
      <c r="L230" s="83">
        <f>IF(J230="",0,K230-J230-MAX(MIN(K230,SM!前終)-MAX(J230,SM!前始),0)-MAX(MIN(K230,SM!昼終)-MAX(J230,SM!昼始),0)-MAX(MIN(K230,SM!後終)-MAX(J230,SM!後始),0))</f>
        <v>9.027777777777779E-2</v>
      </c>
      <c r="M230" s="84">
        <f t="shared" si="3"/>
        <v>2.17</v>
      </c>
      <c r="N230" s="85">
        <f t="shared" si="0"/>
        <v>138.24884792626727</v>
      </c>
      <c r="O230" s="147">
        <f t="shared" si="4"/>
        <v>0.39499670836076362</v>
      </c>
      <c r="P230" s="86"/>
      <c r="Q230" s="87"/>
      <c r="R230" s="87"/>
      <c r="S230" s="88"/>
    </row>
    <row r="231" spans="1:19" ht="16.5" x14ac:dyDescent="0.35">
      <c r="A231" s="25"/>
      <c r="B231" s="76">
        <f t="shared" si="5"/>
        <v>221</v>
      </c>
      <c r="C231" s="77">
        <v>45169</v>
      </c>
      <c r="D231" s="78" t="s">
        <v>80</v>
      </c>
      <c r="E231" s="79">
        <v>290</v>
      </c>
      <c r="F231" s="80">
        <v>8</v>
      </c>
      <c r="G231" s="81">
        <v>50</v>
      </c>
      <c r="H231" s="80">
        <v>10</v>
      </c>
      <c r="I231" s="82">
        <v>0</v>
      </c>
      <c r="J231" s="83">
        <f t="shared" si="1"/>
        <v>0.36805555555555558</v>
      </c>
      <c r="K231" s="83">
        <f t="shared" si="2"/>
        <v>0.41666666666666669</v>
      </c>
      <c r="L231" s="83">
        <f>IF(J231="",0,K231-J231-MAX(MIN(K231,SM!前終)-MAX(J231,SM!前始),0)-MAX(MIN(K231,SM!昼終)-MAX(J231,SM!昼始),0)-MAX(MIN(K231,SM!後終)-MAX(J231,SM!後始),0))</f>
        <v>4.8611111111111105E-2</v>
      </c>
      <c r="M231" s="84">
        <f t="shared" si="3"/>
        <v>1.17</v>
      </c>
      <c r="N231" s="85">
        <f t="shared" si="0"/>
        <v>247.86324786324789</v>
      </c>
      <c r="O231" s="147">
        <f t="shared" si="4"/>
        <v>0.70818070818070822</v>
      </c>
      <c r="P231" s="86"/>
      <c r="Q231" s="87"/>
      <c r="R231" s="87"/>
      <c r="S231" s="88"/>
    </row>
    <row r="232" spans="1:19" ht="16.5" x14ac:dyDescent="0.35">
      <c r="A232" s="25"/>
      <c r="B232" s="76">
        <f t="shared" si="5"/>
        <v>222</v>
      </c>
      <c r="C232" s="77">
        <v>45169</v>
      </c>
      <c r="D232" s="78" t="s">
        <v>80</v>
      </c>
      <c r="E232" s="79">
        <v>1310</v>
      </c>
      <c r="F232" s="80">
        <v>12</v>
      </c>
      <c r="G232" s="81">
        <v>40</v>
      </c>
      <c r="H232" s="80">
        <v>17</v>
      </c>
      <c r="I232" s="82">
        <v>20</v>
      </c>
      <c r="J232" s="83">
        <f t="shared" si="1"/>
        <v>0.52777777777777779</v>
      </c>
      <c r="K232" s="83">
        <f t="shared" si="2"/>
        <v>0.72222222222222221</v>
      </c>
      <c r="L232" s="83">
        <f>IF(J232="",0,K232-J232-MAX(MIN(K232,SM!前終)-MAX(J232,SM!前始),0)-MAX(MIN(K232,SM!昼終)-MAX(J232,SM!昼始),0)-MAX(MIN(K232,SM!後終)-MAX(J232,SM!後始),0))</f>
        <v>0.1875</v>
      </c>
      <c r="M232" s="84">
        <f t="shared" si="3"/>
        <v>4.5</v>
      </c>
      <c r="N232" s="85">
        <f t="shared" si="0"/>
        <v>291.11111111111109</v>
      </c>
      <c r="O232" s="147">
        <f t="shared" si="4"/>
        <v>0.83174603174603168</v>
      </c>
      <c r="P232" s="86"/>
      <c r="Q232" s="87"/>
      <c r="R232" s="87"/>
      <c r="S232" s="88"/>
    </row>
    <row r="233" spans="1:19" ht="16.5" x14ac:dyDescent="0.35">
      <c r="A233" s="25"/>
      <c r="B233" s="76">
        <f t="shared" si="5"/>
        <v>223</v>
      </c>
      <c r="C233" s="77">
        <v>45169</v>
      </c>
      <c r="D233" s="78" t="s">
        <v>81</v>
      </c>
      <c r="E233" s="79">
        <v>435</v>
      </c>
      <c r="F233" s="80">
        <v>8</v>
      </c>
      <c r="G233" s="81">
        <v>20</v>
      </c>
      <c r="H233" s="80">
        <v>10</v>
      </c>
      <c r="I233" s="82">
        <v>0</v>
      </c>
      <c r="J233" s="83">
        <f t="shared" si="1"/>
        <v>0.34722222222222221</v>
      </c>
      <c r="K233" s="83">
        <f t="shared" si="2"/>
        <v>0.41666666666666669</v>
      </c>
      <c r="L233" s="83">
        <f>IF(J233="",0,K233-J233-MAX(MIN(K233,SM!前終)-MAX(J233,SM!前始),0)-MAX(MIN(K233,SM!昼終)-MAX(J233,SM!昼始),0)-MAX(MIN(K233,SM!後終)-MAX(J233,SM!後始),0))</f>
        <v>6.9444444444444475E-2</v>
      </c>
      <c r="M233" s="84">
        <f t="shared" si="3"/>
        <v>1.67</v>
      </c>
      <c r="N233" s="85">
        <f t="shared" si="0"/>
        <v>260.47904191616766</v>
      </c>
      <c r="O233" s="147">
        <f t="shared" si="4"/>
        <v>0.74422583404619336</v>
      </c>
      <c r="P233" s="86"/>
      <c r="Q233" s="87"/>
      <c r="R233" s="87"/>
      <c r="S233" s="88"/>
    </row>
    <row r="234" spans="1:19" ht="16.5" x14ac:dyDescent="0.35">
      <c r="A234" s="25"/>
      <c r="B234" s="76">
        <f t="shared" si="5"/>
        <v>224</v>
      </c>
      <c r="C234" s="77">
        <v>45169</v>
      </c>
      <c r="D234" s="78" t="s">
        <v>81</v>
      </c>
      <c r="E234" s="79">
        <v>1215</v>
      </c>
      <c r="F234" s="80">
        <v>12</v>
      </c>
      <c r="G234" s="81">
        <v>40</v>
      </c>
      <c r="H234" s="80">
        <v>17</v>
      </c>
      <c r="I234" s="82">
        <v>20</v>
      </c>
      <c r="J234" s="83">
        <f t="shared" si="1"/>
        <v>0.52777777777777779</v>
      </c>
      <c r="K234" s="83">
        <f t="shared" si="2"/>
        <v>0.72222222222222221</v>
      </c>
      <c r="L234" s="83">
        <f>IF(J234="",0,K234-J234-MAX(MIN(K234,SM!前終)-MAX(J234,SM!前始),0)-MAX(MIN(K234,SM!昼終)-MAX(J234,SM!昼始),0)-MAX(MIN(K234,SM!後終)-MAX(J234,SM!後始),0))</f>
        <v>0.1875</v>
      </c>
      <c r="M234" s="84">
        <f t="shared" si="3"/>
        <v>4.5</v>
      </c>
      <c r="N234" s="85">
        <f t="shared" si="0"/>
        <v>270</v>
      </c>
      <c r="O234" s="147">
        <f t="shared" si="4"/>
        <v>0.77142857142857146</v>
      </c>
      <c r="P234" s="86"/>
      <c r="Q234" s="87"/>
      <c r="R234" s="87"/>
      <c r="S234" s="88"/>
    </row>
    <row r="235" spans="1:19" ht="16.5" x14ac:dyDescent="0.35">
      <c r="A235" s="25"/>
      <c r="B235" s="76">
        <f t="shared" si="5"/>
        <v>225</v>
      </c>
      <c r="C235" s="77">
        <v>45170</v>
      </c>
      <c r="D235" s="78" t="s">
        <v>81</v>
      </c>
      <c r="E235" s="79">
        <v>160</v>
      </c>
      <c r="F235" s="80">
        <v>8</v>
      </c>
      <c r="G235" s="81">
        <v>20</v>
      </c>
      <c r="H235" s="80">
        <v>8</v>
      </c>
      <c r="I235" s="82">
        <v>55</v>
      </c>
      <c r="J235" s="83">
        <f t="shared" si="1"/>
        <v>0.34722222222222221</v>
      </c>
      <c r="K235" s="83">
        <f t="shared" si="2"/>
        <v>0.37152777777777779</v>
      </c>
      <c r="L235" s="83">
        <f>IF(J235="",0,K235-J235-MAX(MIN(K235,SM!前終)-MAX(J235,SM!前始),0)-MAX(MIN(K235,SM!昼終)-MAX(J235,SM!昼始),0)-MAX(MIN(K235,SM!後終)-MAX(J235,SM!後始),0))</f>
        <v>2.430555555555558E-2</v>
      </c>
      <c r="M235" s="84">
        <f t="shared" si="3"/>
        <v>0.57999999999999996</v>
      </c>
      <c r="N235" s="85">
        <f t="shared" si="0"/>
        <v>275.86206896551727</v>
      </c>
      <c r="O235" s="147">
        <f t="shared" si="4"/>
        <v>0.78817733990147787</v>
      </c>
      <c r="P235" s="86"/>
      <c r="Q235" s="87"/>
      <c r="R235" s="87"/>
      <c r="S235" s="88"/>
    </row>
    <row r="236" spans="1:19" ht="16.5" x14ac:dyDescent="0.35">
      <c r="A236" s="25"/>
      <c r="B236" s="76">
        <f t="shared" si="5"/>
        <v>226</v>
      </c>
      <c r="C236" s="77">
        <v>45170</v>
      </c>
      <c r="D236" s="78" t="s">
        <v>81</v>
      </c>
      <c r="E236" s="79">
        <v>790</v>
      </c>
      <c r="F236" s="80">
        <v>12</v>
      </c>
      <c r="G236" s="81">
        <v>40</v>
      </c>
      <c r="H236" s="80">
        <v>15</v>
      </c>
      <c r="I236" s="82">
        <v>55</v>
      </c>
      <c r="J236" s="83">
        <f t="shared" si="1"/>
        <v>0.52777777777777779</v>
      </c>
      <c r="K236" s="83">
        <f t="shared" si="2"/>
        <v>0.66319444444444442</v>
      </c>
      <c r="L236" s="83">
        <f>IF(J236="",0,K236-J236-MAX(MIN(K236,SM!前終)-MAX(J236,SM!前始),0)-MAX(MIN(K236,SM!昼終)-MAX(J236,SM!昼始),0)-MAX(MIN(K236,SM!後終)-MAX(J236,SM!後始),0))</f>
        <v>0.12847222222222221</v>
      </c>
      <c r="M236" s="84">
        <f t="shared" si="3"/>
        <v>3.08</v>
      </c>
      <c r="N236" s="85">
        <f t="shared" si="0"/>
        <v>256.49350649350652</v>
      </c>
      <c r="O236" s="147">
        <f t="shared" si="4"/>
        <v>0.73283858998144724</v>
      </c>
      <c r="P236" s="86"/>
      <c r="Q236" s="87"/>
      <c r="R236" s="87"/>
      <c r="S236" s="88"/>
    </row>
    <row r="237" spans="1:19" ht="16.5" x14ac:dyDescent="0.35">
      <c r="A237" s="25"/>
      <c r="B237" s="76">
        <f t="shared" si="5"/>
        <v>227</v>
      </c>
      <c r="C237" s="77">
        <v>45173</v>
      </c>
      <c r="D237" s="78" t="s">
        <v>75</v>
      </c>
      <c r="E237" s="79">
        <v>350</v>
      </c>
      <c r="F237" s="80">
        <v>15</v>
      </c>
      <c r="G237" s="81">
        <v>10</v>
      </c>
      <c r="H237" s="80">
        <v>17</v>
      </c>
      <c r="I237" s="82">
        <v>20</v>
      </c>
      <c r="J237" s="83">
        <f t="shared" si="1"/>
        <v>0.63194444444444442</v>
      </c>
      <c r="K237" s="83">
        <f t="shared" si="2"/>
        <v>0.72222222222222221</v>
      </c>
      <c r="L237" s="83">
        <f>IF(J237="",0,K237-J237-MAX(MIN(K237,SM!前終)-MAX(J237,SM!前始),0)-MAX(MIN(K237,SM!昼終)-MAX(J237,SM!昼始),0)-MAX(MIN(K237,SM!後終)-MAX(J237,SM!後始),0))</f>
        <v>9.027777777777779E-2</v>
      </c>
      <c r="M237" s="84">
        <f t="shared" si="3"/>
        <v>2.17</v>
      </c>
      <c r="N237" s="85">
        <f t="shared" si="0"/>
        <v>161.29032258064515</v>
      </c>
      <c r="O237" s="147">
        <f t="shared" si="4"/>
        <v>0.46082949308755761</v>
      </c>
      <c r="P237" s="86"/>
      <c r="Q237" s="87"/>
      <c r="R237" s="87"/>
      <c r="S237" s="88"/>
    </row>
    <row r="238" spans="1:19" ht="16.5" x14ac:dyDescent="0.35">
      <c r="A238" s="25"/>
      <c r="B238" s="76">
        <f t="shared" si="5"/>
        <v>228</v>
      </c>
      <c r="C238" s="77">
        <v>45173</v>
      </c>
      <c r="D238" s="78" t="s">
        <v>81</v>
      </c>
      <c r="E238" s="79">
        <v>1350</v>
      </c>
      <c r="F238" s="80">
        <v>12</v>
      </c>
      <c r="G238" s="81">
        <v>40</v>
      </c>
      <c r="H238" s="80">
        <v>17</v>
      </c>
      <c r="I238" s="82">
        <v>20</v>
      </c>
      <c r="J238" s="83">
        <f t="shared" si="1"/>
        <v>0.52777777777777779</v>
      </c>
      <c r="K238" s="83">
        <f t="shared" si="2"/>
        <v>0.72222222222222221</v>
      </c>
      <c r="L238" s="83">
        <f>IF(J238="",0,K238-J238-MAX(MIN(K238,SM!前終)-MAX(J238,SM!前始),0)-MAX(MIN(K238,SM!昼終)-MAX(J238,SM!昼始),0)-MAX(MIN(K238,SM!後終)-MAX(J238,SM!後始),0))</f>
        <v>0.1875</v>
      </c>
      <c r="M238" s="84">
        <f t="shared" si="3"/>
        <v>4.5</v>
      </c>
      <c r="N238" s="85">
        <f t="shared" si="0"/>
        <v>300</v>
      </c>
      <c r="O238" s="147">
        <f t="shared" si="4"/>
        <v>0.8571428571428571</v>
      </c>
      <c r="P238" s="86"/>
      <c r="Q238" s="87"/>
      <c r="R238" s="87"/>
      <c r="S238" s="88"/>
    </row>
    <row r="239" spans="1:19" ht="16.5" x14ac:dyDescent="0.35">
      <c r="A239" s="25"/>
      <c r="B239" s="76">
        <f t="shared" si="5"/>
        <v>229</v>
      </c>
      <c r="C239" s="77">
        <v>45173</v>
      </c>
      <c r="D239" s="78" t="s">
        <v>76</v>
      </c>
      <c r="E239" s="79">
        <v>800</v>
      </c>
      <c r="F239" s="80">
        <v>14</v>
      </c>
      <c r="G239" s="81">
        <v>40</v>
      </c>
      <c r="H239" s="80">
        <v>17</v>
      </c>
      <c r="I239" s="82">
        <v>20</v>
      </c>
      <c r="J239" s="83">
        <f t="shared" si="1"/>
        <v>0.61111111111111116</v>
      </c>
      <c r="K239" s="83">
        <f t="shared" si="2"/>
        <v>0.72222222222222221</v>
      </c>
      <c r="L239" s="83">
        <f>IF(J239="",0,K239-J239-MAX(MIN(K239,SM!前終)-MAX(J239,SM!前始),0)-MAX(MIN(K239,SM!昼終)-MAX(J239,SM!昼始),0)-MAX(MIN(K239,SM!後終)-MAX(J239,SM!後始),0))</f>
        <v>0.10416666666666663</v>
      </c>
      <c r="M239" s="84">
        <f t="shared" si="3"/>
        <v>2.5</v>
      </c>
      <c r="N239" s="85">
        <f t="shared" si="0"/>
        <v>320</v>
      </c>
      <c r="O239" s="147">
        <f t="shared" si="4"/>
        <v>0.91428571428571426</v>
      </c>
      <c r="P239" s="86"/>
      <c r="Q239" s="87"/>
      <c r="R239" s="87"/>
      <c r="S239" s="88"/>
    </row>
    <row r="240" spans="1:19" ht="16.5" x14ac:dyDescent="0.35">
      <c r="A240" s="25"/>
      <c r="B240" s="76">
        <f t="shared" si="5"/>
        <v>230</v>
      </c>
      <c r="C240" s="77">
        <v>45173</v>
      </c>
      <c r="D240" s="78" t="s">
        <v>77</v>
      </c>
      <c r="E240" s="79">
        <v>1700</v>
      </c>
      <c r="F240" s="80">
        <v>8</v>
      </c>
      <c r="G240" s="81">
        <v>20</v>
      </c>
      <c r="H240" s="80">
        <v>15</v>
      </c>
      <c r="I240" s="82">
        <v>0</v>
      </c>
      <c r="J240" s="83">
        <f t="shared" si="1"/>
        <v>0.34722222222222221</v>
      </c>
      <c r="K240" s="83">
        <f t="shared" si="2"/>
        <v>0.625</v>
      </c>
      <c r="L240" s="83">
        <f>IF(J240="",0,K240-J240-MAX(MIN(K240,SM!前終)-MAX(J240,SM!前始),0)-MAX(MIN(K240,SM!昼終)-MAX(J240,SM!昼始),0)-MAX(MIN(K240,SM!後終)-MAX(J240,SM!後始),0))</f>
        <v>0.24305555555555558</v>
      </c>
      <c r="M240" s="84">
        <f t="shared" si="3"/>
        <v>5.83</v>
      </c>
      <c r="N240" s="85">
        <f t="shared" si="0"/>
        <v>291.59519725557459</v>
      </c>
      <c r="O240" s="147">
        <f t="shared" si="4"/>
        <v>0.83312913501592745</v>
      </c>
      <c r="P240" s="86"/>
      <c r="Q240" s="87"/>
      <c r="R240" s="87"/>
      <c r="S240" s="88"/>
    </row>
    <row r="241" spans="1:19" ht="16.5" x14ac:dyDescent="0.35">
      <c r="A241" s="25"/>
      <c r="B241" s="76">
        <f t="shared" si="5"/>
        <v>231</v>
      </c>
      <c r="C241" s="77">
        <v>45174</v>
      </c>
      <c r="D241" s="78" t="s">
        <v>76</v>
      </c>
      <c r="E241" s="79">
        <v>700</v>
      </c>
      <c r="F241" s="80">
        <v>14</v>
      </c>
      <c r="G241" s="81">
        <v>35</v>
      </c>
      <c r="H241" s="80">
        <v>16</v>
      </c>
      <c r="I241" s="82">
        <v>50</v>
      </c>
      <c r="J241" s="83">
        <f t="shared" si="1"/>
        <v>0.60763888888888884</v>
      </c>
      <c r="K241" s="83">
        <f t="shared" si="2"/>
        <v>0.70138888888888884</v>
      </c>
      <c r="L241" s="83">
        <f>IF(J241="",0,K241-J241-MAX(MIN(K241,SM!前終)-MAX(J241,SM!前始),0)-MAX(MIN(K241,SM!昼終)-MAX(J241,SM!昼始),0)-MAX(MIN(K241,SM!後終)-MAX(J241,SM!後始),0))</f>
        <v>8.680555555555558E-2</v>
      </c>
      <c r="M241" s="84">
        <f t="shared" si="3"/>
        <v>2.08</v>
      </c>
      <c r="N241" s="85">
        <f t="shared" si="0"/>
        <v>336.53846153846155</v>
      </c>
      <c r="O241" s="147">
        <f t="shared" si="4"/>
        <v>0.96153846153846156</v>
      </c>
      <c r="P241" s="86"/>
      <c r="Q241" s="87"/>
      <c r="R241" s="87"/>
      <c r="S241" s="88"/>
    </row>
    <row r="242" spans="1:19" ht="16.5" x14ac:dyDescent="0.35">
      <c r="A242" s="25"/>
      <c r="B242" s="76">
        <f t="shared" si="5"/>
        <v>232</v>
      </c>
      <c r="C242" s="77">
        <v>45174</v>
      </c>
      <c r="D242" s="78" t="s">
        <v>75</v>
      </c>
      <c r="E242" s="79">
        <v>450</v>
      </c>
      <c r="F242" s="80">
        <v>15</v>
      </c>
      <c r="G242" s="81">
        <v>10</v>
      </c>
      <c r="H242" s="80">
        <v>17</v>
      </c>
      <c r="I242" s="82">
        <v>20</v>
      </c>
      <c r="J242" s="83">
        <f t="shared" si="1"/>
        <v>0.63194444444444442</v>
      </c>
      <c r="K242" s="83">
        <f t="shared" si="2"/>
        <v>0.72222222222222221</v>
      </c>
      <c r="L242" s="83">
        <f>IF(J242="",0,K242-J242-MAX(MIN(K242,SM!前終)-MAX(J242,SM!前始),0)-MAX(MIN(K242,SM!昼終)-MAX(J242,SM!昼始),0)-MAX(MIN(K242,SM!後終)-MAX(J242,SM!後始),0))</f>
        <v>9.027777777777779E-2</v>
      </c>
      <c r="M242" s="84">
        <f t="shared" si="3"/>
        <v>2.17</v>
      </c>
      <c r="N242" s="85">
        <f t="shared" si="0"/>
        <v>207.37327188940094</v>
      </c>
      <c r="O242" s="147">
        <f t="shared" si="4"/>
        <v>0.59249506254114559</v>
      </c>
      <c r="P242" s="86"/>
      <c r="Q242" s="87"/>
      <c r="R242" s="87"/>
      <c r="S242" s="88"/>
    </row>
    <row r="243" spans="1:19" ht="16.5" x14ac:dyDescent="0.35">
      <c r="A243" s="25"/>
      <c r="B243" s="76">
        <f t="shared" si="5"/>
        <v>233</v>
      </c>
      <c r="C243" s="77">
        <v>45174</v>
      </c>
      <c r="D243" s="78" t="s">
        <v>81</v>
      </c>
      <c r="E243" s="79">
        <v>750</v>
      </c>
      <c r="F243" s="80">
        <v>14</v>
      </c>
      <c r="G243" s="81">
        <v>35</v>
      </c>
      <c r="H243" s="80">
        <v>17</v>
      </c>
      <c r="I243" s="82">
        <v>20</v>
      </c>
      <c r="J243" s="83">
        <f t="shared" si="1"/>
        <v>0.60763888888888884</v>
      </c>
      <c r="K243" s="83">
        <f t="shared" si="2"/>
        <v>0.72222222222222221</v>
      </c>
      <c r="L243" s="83">
        <f>IF(J243="",0,K243-J243-MAX(MIN(K243,SM!前終)-MAX(J243,SM!前始),0)-MAX(MIN(K243,SM!昼終)-MAX(J243,SM!昼始),0)-MAX(MIN(K243,SM!後終)-MAX(J243,SM!後始),0))</f>
        <v>0.10763888888888895</v>
      </c>
      <c r="M243" s="84">
        <f t="shared" si="3"/>
        <v>2.58</v>
      </c>
      <c r="N243" s="85">
        <f t="shared" si="0"/>
        <v>290.69767441860466</v>
      </c>
      <c r="O243" s="147">
        <f t="shared" si="4"/>
        <v>0.83056478405315615</v>
      </c>
      <c r="P243" s="86"/>
      <c r="Q243" s="87"/>
      <c r="R243" s="87"/>
      <c r="S243" s="88"/>
    </row>
    <row r="244" spans="1:19" ht="16.5" x14ac:dyDescent="0.35">
      <c r="A244" s="25"/>
      <c r="B244" s="76">
        <f t="shared" si="5"/>
        <v>234</v>
      </c>
      <c r="C244" s="77">
        <v>45174</v>
      </c>
      <c r="D244" s="78" t="s">
        <v>77</v>
      </c>
      <c r="E244" s="79">
        <v>1750</v>
      </c>
      <c r="F244" s="80">
        <v>8</v>
      </c>
      <c r="G244" s="81">
        <v>20</v>
      </c>
      <c r="H244" s="80">
        <v>15</v>
      </c>
      <c r="I244" s="82">
        <v>0</v>
      </c>
      <c r="J244" s="83">
        <f t="shared" si="1"/>
        <v>0.34722222222222221</v>
      </c>
      <c r="K244" s="83">
        <f t="shared" si="2"/>
        <v>0.625</v>
      </c>
      <c r="L244" s="83">
        <f>IF(J244="",0,K244-J244-MAX(MIN(K244,SM!前終)-MAX(J244,SM!前始),0)-MAX(MIN(K244,SM!昼終)-MAX(J244,SM!昼始),0)-MAX(MIN(K244,SM!後終)-MAX(J244,SM!後始),0))</f>
        <v>0.24305555555555558</v>
      </c>
      <c r="M244" s="84">
        <f t="shared" si="3"/>
        <v>5.83</v>
      </c>
      <c r="N244" s="85">
        <f t="shared" si="0"/>
        <v>300.17152658662093</v>
      </c>
      <c r="O244" s="147">
        <f t="shared" si="4"/>
        <v>0.85763293310463118</v>
      </c>
      <c r="P244" s="86"/>
      <c r="Q244" s="87"/>
      <c r="R244" s="87"/>
      <c r="S244" s="88"/>
    </row>
    <row r="245" spans="1:19" ht="16.5" x14ac:dyDescent="0.35">
      <c r="A245" s="25"/>
      <c r="B245" s="76">
        <f t="shared" si="5"/>
        <v>235</v>
      </c>
      <c r="C245" s="77">
        <v>45175</v>
      </c>
      <c r="D245" s="78" t="s">
        <v>77</v>
      </c>
      <c r="E245" s="79">
        <v>1100</v>
      </c>
      <c r="F245" s="80">
        <v>8</v>
      </c>
      <c r="G245" s="81">
        <v>20</v>
      </c>
      <c r="H245" s="80">
        <v>12</v>
      </c>
      <c r="I245" s="82">
        <v>0</v>
      </c>
      <c r="J245" s="83">
        <f t="shared" si="1"/>
        <v>0.34722222222222221</v>
      </c>
      <c r="K245" s="83">
        <f t="shared" si="2"/>
        <v>0.5</v>
      </c>
      <c r="L245" s="83">
        <f>IF(J245="",0,K245-J245-MAX(MIN(K245,SM!前終)-MAX(J245,SM!前始),0)-MAX(MIN(K245,SM!昼終)-MAX(J245,SM!昼始),0)-MAX(MIN(K245,SM!後終)-MAX(J245,SM!後始),0))</f>
        <v>0.14583333333333337</v>
      </c>
      <c r="M245" s="84">
        <f t="shared" si="3"/>
        <v>3.5</v>
      </c>
      <c r="N245" s="85">
        <f t="shared" si="0"/>
        <v>314.28571428571428</v>
      </c>
      <c r="O245" s="147">
        <f t="shared" si="4"/>
        <v>0.89795918367346939</v>
      </c>
      <c r="P245" s="86"/>
      <c r="Q245" s="87"/>
      <c r="R245" s="87"/>
      <c r="S245" s="88"/>
    </row>
    <row r="246" spans="1:19" ht="16.5" x14ac:dyDescent="0.35">
      <c r="A246" s="25"/>
      <c r="B246" s="76">
        <f t="shared" si="5"/>
        <v>236</v>
      </c>
      <c r="C246" s="77">
        <v>45175</v>
      </c>
      <c r="D246" s="78" t="s">
        <v>75</v>
      </c>
      <c r="E246" s="79">
        <v>450</v>
      </c>
      <c r="F246" s="80">
        <v>15</v>
      </c>
      <c r="G246" s="81">
        <v>10</v>
      </c>
      <c r="H246" s="80">
        <v>17</v>
      </c>
      <c r="I246" s="82">
        <v>20</v>
      </c>
      <c r="J246" s="83">
        <f t="shared" si="1"/>
        <v>0.63194444444444442</v>
      </c>
      <c r="K246" s="83">
        <f t="shared" si="2"/>
        <v>0.72222222222222221</v>
      </c>
      <c r="L246" s="83">
        <f>IF(J246="",0,K246-J246-MAX(MIN(K246,SM!前終)-MAX(J246,SM!前始),0)-MAX(MIN(K246,SM!昼終)-MAX(J246,SM!昼始),0)-MAX(MIN(K246,SM!後終)-MAX(J246,SM!後始),0))</f>
        <v>9.027777777777779E-2</v>
      </c>
      <c r="M246" s="84">
        <f t="shared" si="3"/>
        <v>2.17</v>
      </c>
      <c r="N246" s="85">
        <f t="shared" si="0"/>
        <v>207.37327188940094</v>
      </c>
      <c r="O246" s="147">
        <f t="shared" si="4"/>
        <v>0.59249506254114559</v>
      </c>
      <c r="P246" s="86"/>
      <c r="Q246" s="87"/>
      <c r="R246" s="87"/>
      <c r="S246" s="88"/>
    </row>
    <row r="247" spans="1:19" ht="16.5" x14ac:dyDescent="0.35">
      <c r="A247" s="25"/>
      <c r="B247" s="76">
        <f t="shared" si="5"/>
        <v>237</v>
      </c>
      <c r="C247" s="77">
        <v>45175</v>
      </c>
      <c r="D247" s="78" t="s">
        <v>81</v>
      </c>
      <c r="E247" s="79">
        <v>1110</v>
      </c>
      <c r="F247" s="80">
        <v>13</v>
      </c>
      <c r="G247" s="81">
        <v>40</v>
      </c>
      <c r="H247" s="80">
        <v>17</v>
      </c>
      <c r="I247" s="82">
        <v>20</v>
      </c>
      <c r="J247" s="83">
        <f t="shared" si="1"/>
        <v>0.56944444444444442</v>
      </c>
      <c r="K247" s="83">
        <f t="shared" si="2"/>
        <v>0.72222222222222221</v>
      </c>
      <c r="L247" s="83">
        <f>IF(J247="",0,K247-J247-MAX(MIN(K247,SM!前終)-MAX(J247,SM!前始),0)-MAX(MIN(K247,SM!昼終)-MAX(J247,SM!昼始),0)-MAX(MIN(K247,SM!後終)-MAX(J247,SM!後始),0))</f>
        <v>0.14583333333333337</v>
      </c>
      <c r="M247" s="84">
        <f t="shared" si="3"/>
        <v>3.5</v>
      </c>
      <c r="N247" s="85">
        <f t="shared" si="0"/>
        <v>317.14285714285717</v>
      </c>
      <c r="O247" s="147">
        <f t="shared" si="4"/>
        <v>0.90612244897959193</v>
      </c>
      <c r="P247" s="86"/>
      <c r="Q247" s="87"/>
      <c r="R247" s="87"/>
      <c r="S247" s="88"/>
    </row>
    <row r="248" spans="1:19" ht="16.5" x14ac:dyDescent="0.35">
      <c r="A248" s="25"/>
      <c r="B248" s="76">
        <f t="shared" si="5"/>
        <v>238</v>
      </c>
      <c r="C248" s="77">
        <v>45175</v>
      </c>
      <c r="D248" s="78" t="s">
        <v>76</v>
      </c>
      <c r="E248" s="79">
        <v>400</v>
      </c>
      <c r="F248" s="80">
        <v>13</v>
      </c>
      <c r="G248" s="81">
        <v>37</v>
      </c>
      <c r="H248" s="80">
        <v>14</v>
      </c>
      <c r="I248" s="82">
        <v>41</v>
      </c>
      <c r="J248" s="83">
        <f t="shared" si="1"/>
        <v>0.56736111111111109</v>
      </c>
      <c r="K248" s="83">
        <f t="shared" si="2"/>
        <v>0.6118055555555556</v>
      </c>
      <c r="L248" s="83">
        <f>IF(J248="",0,K248-J248-MAX(MIN(K248,SM!前終)-MAX(J248,SM!前始),0)-MAX(MIN(K248,SM!昼終)-MAX(J248,SM!昼始),0)-MAX(MIN(K248,SM!後終)-MAX(J248,SM!後始),0))</f>
        <v>4.4444444444444509E-2</v>
      </c>
      <c r="M248" s="84">
        <f t="shared" si="3"/>
        <v>1.07</v>
      </c>
      <c r="N248" s="85">
        <f t="shared" si="0"/>
        <v>373.83177570093454</v>
      </c>
      <c r="O248" s="147">
        <f t="shared" si="4"/>
        <v>1.0680907877169559</v>
      </c>
      <c r="P248" s="86"/>
      <c r="Q248" s="87"/>
      <c r="R248" s="87"/>
      <c r="S248" s="88"/>
    </row>
    <row r="249" spans="1:19" ht="16.5" x14ac:dyDescent="0.35">
      <c r="A249" s="25"/>
      <c r="B249" s="76">
        <f t="shared" si="5"/>
        <v>239</v>
      </c>
      <c r="C249" s="77">
        <v>45176</v>
      </c>
      <c r="D249" s="78" t="s">
        <v>77</v>
      </c>
      <c r="E249" s="79">
        <v>1150</v>
      </c>
      <c r="F249" s="80">
        <v>8</v>
      </c>
      <c r="G249" s="81">
        <v>20</v>
      </c>
      <c r="H249" s="80">
        <v>12</v>
      </c>
      <c r="I249" s="82">
        <v>0</v>
      </c>
      <c r="J249" s="83">
        <f t="shared" si="1"/>
        <v>0.34722222222222221</v>
      </c>
      <c r="K249" s="83">
        <f t="shared" si="2"/>
        <v>0.5</v>
      </c>
      <c r="L249" s="83">
        <f>IF(J249="",0,K249-J249-MAX(MIN(K249,SM!前終)-MAX(J249,SM!前始),0)-MAX(MIN(K249,SM!昼終)-MAX(J249,SM!昼始),0)-MAX(MIN(K249,SM!後終)-MAX(J249,SM!後始),0))</f>
        <v>0.14583333333333337</v>
      </c>
      <c r="M249" s="84">
        <f t="shared" si="3"/>
        <v>3.5</v>
      </c>
      <c r="N249" s="85">
        <f t="shared" si="0"/>
        <v>328.57142857142856</v>
      </c>
      <c r="O249" s="147">
        <f t="shared" si="4"/>
        <v>0.93877551020408156</v>
      </c>
      <c r="P249" s="86"/>
      <c r="Q249" s="87"/>
      <c r="R249" s="87"/>
      <c r="S249" s="88"/>
    </row>
    <row r="250" spans="1:19" ht="16.5" x14ac:dyDescent="0.35">
      <c r="A250" s="25"/>
      <c r="B250" s="76">
        <f t="shared" si="5"/>
        <v>240</v>
      </c>
      <c r="C250" s="77">
        <v>45176</v>
      </c>
      <c r="D250" s="78" t="s">
        <v>81</v>
      </c>
      <c r="E250" s="79">
        <v>1400</v>
      </c>
      <c r="F250" s="80">
        <v>12</v>
      </c>
      <c r="G250" s="81">
        <v>40</v>
      </c>
      <c r="H250" s="80">
        <v>17</v>
      </c>
      <c r="I250" s="82">
        <v>20</v>
      </c>
      <c r="J250" s="83">
        <f t="shared" si="1"/>
        <v>0.52777777777777779</v>
      </c>
      <c r="K250" s="83">
        <f t="shared" si="2"/>
        <v>0.72222222222222221</v>
      </c>
      <c r="L250" s="83">
        <f>IF(J250="",0,K250-J250-MAX(MIN(K250,SM!前終)-MAX(J250,SM!前始),0)-MAX(MIN(K250,SM!昼終)-MAX(J250,SM!昼始),0)-MAX(MIN(K250,SM!後終)-MAX(J250,SM!後始),0))</f>
        <v>0.1875</v>
      </c>
      <c r="M250" s="84">
        <f t="shared" si="3"/>
        <v>4.5</v>
      </c>
      <c r="N250" s="85">
        <f t="shared" si="0"/>
        <v>311.11111111111109</v>
      </c>
      <c r="O250" s="147">
        <f t="shared" si="4"/>
        <v>0.88888888888888884</v>
      </c>
      <c r="P250" s="86"/>
      <c r="Q250" s="87"/>
      <c r="R250" s="87"/>
      <c r="S250" s="88"/>
    </row>
    <row r="251" spans="1:19" ht="16.5" x14ac:dyDescent="0.35">
      <c r="A251" s="25"/>
      <c r="B251" s="76">
        <f t="shared" si="5"/>
        <v>241</v>
      </c>
      <c r="C251" s="77">
        <v>45176</v>
      </c>
      <c r="D251" s="78" t="s">
        <v>75</v>
      </c>
      <c r="E251" s="79">
        <v>500</v>
      </c>
      <c r="F251" s="80">
        <v>15</v>
      </c>
      <c r="G251" s="81">
        <v>10</v>
      </c>
      <c r="H251" s="80">
        <v>17</v>
      </c>
      <c r="I251" s="82">
        <v>20</v>
      </c>
      <c r="J251" s="83">
        <f t="shared" si="1"/>
        <v>0.63194444444444442</v>
      </c>
      <c r="K251" s="83">
        <f t="shared" si="2"/>
        <v>0.72222222222222221</v>
      </c>
      <c r="L251" s="83">
        <f>IF(J251="",0,K251-J251-MAX(MIN(K251,SM!前終)-MAX(J251,SM!前始),0)-MAX(MIN(K251,SM!昼終)-MAX(J251,SM!昼始),0)-MAX(MIN(K251,SM!後終)-MAX(J251,SM!後始),0))</f>
        <v>9.027777777777779E-2</v>
      </c>
      <c r="M251" s="84">
        <f t="shared" si="3"/>
        <v>2.17</v>
      </c>
      <c r="N251" s="85">
        <f t="shared" si="0"/>
        <v>230.41474654377882</v>
      </c>
      <c r="O251" s="147">
        <f t="shared" si="4"/>
        <v>0.65832784726793947</v>
      </c>
      <c r="P251" s="86"/>
      <c r="Q251" s="87"/>
      <c r="R251" s="87"/>
      <c r="S251" s="88"/>
    </row>
    <row r="252" spans="1:19" ht="16.5" x14ac:dyDescent="0.35">
      <c r="A252" s="25"/>
      <c r="B252" s="76">
        <f t="shared" si="5"/>
        <v>242</v>
      </c>
      <c r="C252" s="77">
        <v>45176</v>
      </c>
      <c r="D252" s="78" t="s">
        <v>76</v>
      </c>
      <c r="E252" s="79">
        <v>1700</v>
      </c>
      <c r="F252" s="80">
        <v>12</v>
      </c>
      <c r="G252" s="81">
        <v>40</v>
      </c>
      <c r="H252" s="80">
        <v>17</v>
      </c>
      <c r="I252" s="82">
        <v>20</v>
      </c>
      <c r="J252" s="83">
        <f t="shared" si="1"/>
        <v>0.52777777777777779</v>
      </c>
      <c r="K252" s="83">
        <f t="shared" si="2"/>
        <v>0.72222222222222221</v>
      </c>
      <c r="L252" s="83">
        <f>IF(J252="",0,K252-J252-MAX(MIN(K252,SM!前終)-MAX(J252,SM!前始),0)-MAX(MIN(K252,SM!昼終)-MAX(J252,SM!昼始),0)-MAX(MIN(K252,SM!後終)-MAX(J252,SM!後始),0))</f>
        <v>0.1875</v>
      </c>
      <c r="M252" s="84">
        <f t="shared" si="3"/>
        <v>4.5</v>
      </c>
      <c r="N252" s="85">
        <f t="shared" si="0"/>
        <v>377.77777777777777</v>
      </c>
      <c r="O252" s="147">
        <f t="shared" si="4"/>
        <v>1.0793650793650793</v>
      </c>
      <c r="P252" s="86"/>
      <c r="Q252" s="87"/>
      <c r="R252" s="87"/>
      <c r="S252" s="88"/>
    </row>
    <row r="253" spans="1:19" ht="16.5" x14ac:dyDescent="0.35">
      <c r="A253" s="25"/>
      <c r="B253" s="76">
        <f t="shared" si="5"/>
        <v>243</v>
      </c>
      <c r="C253" s="77">
        <v>45177</v>
      </c>
      <c r="D253" s="78" t="s">
        <v>77</v>
      </c>
      <c r="E253" s="79">
        <v>1150</v>
      </c>
      <c r="F253" s="80">
        <v>8</v>
      </c>
      <c r="G253" s="81">
        <v>20</v>
      </c>
      <c r="H253" s="80">
        <v>12</v>
      </c>
      <c r="I253" s="82">
        <v>0</v>
      </c>
      <c r="J253" s="83">
        <f t="shared" si="1"/>
        <v>0.34722222222222221</v>
      </c>
      <c r="K253" s="83">
        <f t="shared" si="2"/>
        <v>0.5</v>
      </c>
      <c r="L253" s="83">
        <f>IF(J253="",0,K253-J253-MAX(MIN(K253,SM!前終)-MAX(J253,SM!前始),0)-MAX(MIN(K253,SM!昼終)-MAX(J253,SM!昼始),0)-MAX(MIN(K253,SM!後終)-MAX(J253,SM!後始),0))</f>
        <v>0.14583333333333337</v>
      </c>
      <c r="M253" s="84">
        <f t="shared" si="3"/>
        <v>3.5</v>
      </c>
      <c r="N253" s="85">
        <f t="shared" si="0"/>
        <v>328.57142857142856</v>
      </c>
      <c r="O253" s="147">
        <f t="shared" si="4"/>
        <v>0.93877551020408156</v>
      </c>
      <c r="P253" s="86"/>
      <c r="Q253" s="87"/>
      <c r="R253" s="87"/>
      <c r="S253" s="88"/>
    </row>
    <row r="254" spans="1:19" ht="16.5" x14ac:dyDescent="0.35">
      <c r="A254" s="25"/>
      <c r="B254" s="76">
        <f t="shared" si="5"/>
        <v>244</v>
      </c>
      <c r="C254" s="77">
        <v>45177</v>
      </c>
      <c r="D254" s="78" t="s">
        <v>76</v>
      </c>
      <c r="E254" s="79">
        <v>100</v>
      </c>
      <c r="F254" s="80">
        <v>14</v>
      </c>
      <c r="G254" s="81">
        <v>45</v>
      </c>
      <c r="H254" s="80">
        <v>15</v>
      </c>
      <c r="I254" s="82">
        <v>0</v>
      </c>
      <c r="J254" s="83">
        <f t="shared" si="1"/>
        <v>0.61458333333333337</v>
      </c>
      <c r="K254" s="83">
        <f t="shared" si="2"/>
        <v>0.625</v>
      </c>
      <c r="L254" s="83">
        <f>IF(J254="",0,K254-J254-MAX(MIN(K254,SM!前終)-MAX(J254,SM!前始),0)-MAX(MIN(K254,SM!昼終)-MAX(J254,SM!昼始),0)-MAX(MIN(K254,SM!後終)-MAX(J254,SM!後始),0))</f>
        <v>1.041666666666663E-2</v>
      </c>
      <c r="M254" s="84">
        <f t="shared" si="3"/>
        <v>0.25</v>
      </c>
      <c r="N254" s="85">
        <f t="shared" si="0"/>
        <v>400</v>
      </c>
      <c r="O254" s="147">
        <f t="shared" si="4"/>
        <v>1.1428571428571428</v>
      </c>
      <c r="P254" s="86"/>
      <c r="Q254" s="87"/>
      <c r="R254" s="87"/>
      <c r="S254" s="88"/>
    </row>
    <row r="255" spans="1:19" ht="16.5" x14ac:dyDescent="0.35">
      <c r="A255" s="25"/>
      <c r="B255" s="76">
        <f t="shared" si="5"/>
        <v>245</v>
      </c>
      <c r="C255" s="77">
        <v>45177</v>
      </c>
      <c r="D255" s="78" t="s">
        <v>75</v>
      </c>
      <c r="E255" s="79">
        <v>500</v>
      </c>
      <c r="F255" s="80">
        <v>15</v>
      </c>
      <c r="G255" s="81">
        <v>10</v>
      </c>
      <c r="H255" s="80">
        <v>17</v>
      </c>
      <c r="I255" s="82">
        <v>20</v>
      </c>
      <c r="J255" s="83">
        <f t="shared" si="1"/>
        <v>0.63194444444444442</v>
      </c>
      <c r="K255" s="83">
        <f t="shared" si="2"/>
        <v>0.72222222222222221</v>
      </c>
      <c r="L255" s="83">
        <f>IF(J255="",0,K255-J255-MAX(MIN(K255,SM!前終)-MAX(J255,SM!前始),0)-MAX(MIN(K255,SM!昼終)-MAX(J255,SM!昼始),0)-MAX(MIN(K255,SM!後終)-MAX(J255,SM!後始),0))</f>
        <v>9.027777777777779E-2</v>
      </c>
      <c r="M255" s="84">
        <f t="shared" si="3"/>
        <v>2.17</v>
      </c>
      <c r="N255" s="85">
        <f t="shared" si="0"/>
        <v>230.41474654377882</v>
      </c>
      <c r="O255" s="147">
        <f t="shared" si="4"/>
        <v>0.65832784726793947</v>
      </c>
      <c r="P255" s="86"/>
      <c r="Q255" s="87"/>
      <c r="R255" s="87"/>
      <c r="S255" s="88"/>
    </row>
    <row r="256" spans="1:19" ht="16.5" x14ac:dyDescent="0.35">
      <c r="A256" s="25"/>
      <c r="B256" s="76">
        <f t="shared" si="5"/>
        <v>246</v>
      </c>
      <c r="C256" s="77">
        <v>45178</v>
      </c>
      <c r="D256" s="78" t="s">
        <v>81</v>
      </c>
      <c r="E256" s="79">
        <v>1900</v>
      </c>
      <c r="F256" s="80">
        <v>8</v>
      </c>
      <c r="G256" s="81">
        <v>20</v>
      </c>
      <c r="H256" s="80">
        <v>15</v>
      </c>
      <c r="I256" s="82">
        <v>52</v>
      </c>
      <c r="J256" s="83">
        <f t="shared" si="1"/>
        <v>0.34722222222222221</v>
      </c>
      <c r="K256" s="83">
        <f t="shared" si="2"/>
        <v>0.66111111111111109</v>
      </c>
      <c r="L256" s="83">
        <f>IF(J256="",0,K256-J256-MAX(MIN(K256,SM!前終)-MAX(J256,SM!前始),0)-MAX(MIN(K256,SM!昼終)-MAX(J256,SM!昼始),0)-MAX(MIN(K256,SM!後終)-MAX(J256,SM!後始),0))</f>
        <v>0.27222222222222225</v>
      </c>
      <c r="M256" s="84">
        <f t="shared" si="3"/>
        <v>6.53</v>
      </c>
      <c r="N256" s="85">
        <f t="shared" si="0"/>
        <v>290.96477794793259</v>
      </c>
      <c r="O256" s="147">
        <f t="shared" si="4"/>
        <v>0.83132793699409313</v>
      </c>
      <c r="P256" s="86"/>
      <c r="Q256" s="87"/>
      <c r="R256" s="87"/>
      <c r="S256" s="88"/>
    </row>
    <row r="257" spans="1:19" ht="16.5" x14ac:dyDescent="0.35">
      <c r="A257" s="25"/>
      <c r="B257" s="76">
        <f t="shared" si="5"/>
        <v>247</v>
      </c>
      <c r="C257" s="77">
        <v>45178</v>
      </c>
      <c r="D257" s="78" t="s">
        <v>84</v>
      </c>
      <c r="E257" s="79">
        <v>1300</v>
      </c>
      <c r="F257" s="80">
        <v>8</v>
      </c>
      <c r="G257" s="81">
        <v>20</v>
      </c>
      <c r="H257" s="80">
        <v>17</v>
      </c>
      <c r="I257" s="82">
        <v>20</v>
      </c>
      <c r="J257" s="83">
        <f t="shared" si="1"/>
        <v>0.34722222222222221</v>
      </c>
      <c r="K257" s="83">
        <f t="shared" si="2"/>
        <v>0.72222222222222221</v>
      </c>
      <c r="L257" s="83">
        <f>IF(J257="",0,K257-J257-MAX(MIN(K257,SM!前終)-MAX(J257,SM!前始),0)-MAX(MIN(K257,SM!昼終)-MAX(J257,SM!昼始),0)-MAX(MIN(K257,SM!後終)-MAX(J257,SM!後始),0))</f>
        <v>0.33333333333333337</v>
      </c>
      <c r="M257" s="84">
        <f t="shared" si="3"/>
        <v>8</v>
      </c>
      <c r="N257" s="85">
        <f t="shared" si="0"/>
        <v>162.5</v>
      </c>
      <c r="O257" s="147">
        <f t="shared" si="4"/>
        <v>0.4642857142857143</v>
      </c>
      <c r="P257" s="86"/>
      <c r="Q257" s="87"/>
      <c r="R257" s="87"/>
      <c r="S257" s="88"/>
    </row>
    <row r="258" spans="1:19" ht="16.5" x14ac:dyDescent="0.35">
      <c r="A258" s="25"/>
      <c r="B258" s="76">
        <f t="shared" si="5"/>
        <v>248</v>
      </c>
      <c r="C258" s="77">
        <v>45180</v>
      </c>
      <c r="D258" s="78" t="s">
        <v>77</v>
      </c>
      <c r="E258" s="79">
        <v>500</v>
      </c>
      <c r="F258" s="80">
        <v>13</v>
      </c>
      <c r="G258" s="81">
        <v>25</v>
      </c>
      <c r="H258" s="80">
        <v>15</v>
      </c>
      <c r="I258" s="82">
        <v>0</v>
      </c>
      <c r="J258" s="83">
        <f t="shared" si="1"/>
        <v>0.55902777777777779</v>
      </c>
      <c r="K258" s="83">
        <f t="shared" si="2"/>
        <v>0.625</v>
      </c>
      <c r="L258" s="83">
        <f>IF(J258="",0,K258-J258-MAX(MIN(K258,SM!前終)-MAX(J258,SM!前始),0)-MAX(MIN(K258,SM!昼終)-MAX(J258,SM!昼始),0)-MAX(MIN(K258,SM!後終)-MAX(J258,SM!後始),0))</f>
        <v>6.597222222222221E-2</v>
      </c>
      <c r="M258" s="84">
        <f t="shared" si="3"/>
        <v>1.58</v>
      </c>
      <c r="N258" s="85">
        <f t="shared" si="0"/>
        <v>316.45569620253161</v>
      </c>
      <c r="O258" s="147">
        <f t="shared" si="4"/>
        <v>0.90415913200723319</v>
      </c>
      <c r="P258" s="86"/>
      <c r="Q258" s="87"/>
      <c r="R258" s="87"/>
      <c r="S258" s="88"/>
    </row>
    <row r="259" spans="1:19" ht="16.5" x14ac:dyDescent="0.35">
      <c r="A259" s="25"/>
      <c r="B259" s="76">
        <f t="shared" si="5"/>
        <v>249</v>
      </c>
      <c r="C259" s="77">
        <v>45180</v>
      </c>
      <c r="D259" s="78" t="s">
        <v>81</v>
      </c>
      <c r="E259" s="79">
        <v>1350</v>
      </c>
      <c r="F259" s="80">
        <v>12</v>
      </c>
      <c r="G259" s="81">
        <v>40</v>
      </c>
      <c r="H259" s="80">
        <v>17</v>
      </c>
      <c r="I259" s="82">
        <v>20</v>
      </c>
      <c r="J259" s="83">
        <f t="shared" si="1"/>
        <v>0.52777777777777779</v>
      </c>
      <c r="K259" s="83">
        <f t="shared" si="2"/>
        <v>0.72222222222222221</v>
      </c>
      <c r="L259" s="83">
        <f>IF(J259="",0,K259-J259-MAX(MIN(K259,SM!前終)-MAX(J259,SM!前始),0)-MAX(MIN(K259,SM!昼終)-MAX(J259,SM!昼始),0)-MAX(MIN(K259,SM!後終)-MAX(J259,SM!後始),0))</f>
        <v>0.1875</v>
      </c>
      <c r="M259" s="84">
        <f t="shared" si="3"/>
        <v>4.5</v>
      </c>
      <c r="N259" s="85">
        <f t="shared" si="0"/>
        <v>300</v>
      </c>
      <c r="O259" s="147">
        <f t="shared" si="4"/>
        <v>0.8571428571428571</v>
      </c>
      <c r="P259" s="86"/>
      <c r="Q259" s="87"/>
      <c r="R259" s="87"/>
      <c r="S259" s="88"/>
    </row>
    <row r="260" spans="1:19" ht="16.5" x14ac:dyDescent="0.35">
      <c r="A260" s="25"/>
      <c r="B260" s="76">
        <f t="shared" si="5"/>
        <v>250</v>
      </c>
      <c r="C260" s="77">
        <v>45180</v>
      </c>
      <c r="D260" s="78" t="s">
        <v>75</v>
      </c>
      <c r="E260" s="79">
        <v>350</v>
      </c>
      <c r="F260" s="80">
        <v>15</v>
      </c>
      <c r="G260" s="81">
        <v>10</v>
      </c>
      <c r="H260" s="80">
        <v>17</v>
      </c>
      <c r="I260" s="82">
        <v>20</v>
      </c>
      <c r="J260" s="83">
        <f t="shared" si="1"/>
        <v>0.63194444444444442</v>
      </c>
      <c r="K260" s="83">
        <f t="shared" si="2"/>
        <v>0.72222222222222221</v>
      </c>
      <c r="L260" s="83">
        <f>IF(J260="",0,K260-J260-MAX(MIN(K260,SM!前終)-MAX(J260,SM!前始),0)-MAX(MIN(K260,SM!昼終)-MAX(J260,SM!昼始),0)-MAX(MIN(K260,SM!後終)-MAX(J260,SM!後始),0))</f>
        <v>9.027777777777779E-2</v>
      </c>
      <c r="M260" s="84">
        <f t="shared" si="3"/>
        <v>2.17</v>
      </c>
      <c r="N260" s="85">
        <f t="shared" si="0"/>
        <v>161.29032258064515</v>
      </c>
      <c r="O260" s="147">
        <f t="shared" si="4"/>
        <v>0.46082949308755761</v>
      </c>
      <c r="P260" s="86"/>
      <c r="Q260" s="87"/>
      <c r="R260" s="87"/>
      <c r="S260" s="88"/>
    </row>
    <row r="261" spans="1:19" ht="16.5" x14ac:dyDescent="0.35">
      <c r="A261" s="25"/>
      <c r="B261" s="76">
        <f t="shared" si="5"/>
        <v>251</v>
      </c>
      <c r="C261" s="77">
        <v>45180</v>
      </c>
      <c r="D261" s="78" t="s">
        <v>76</v>
      </c>
      <c r="E261" s="79">
        <v>1600</v>
      </c>
      <c r="F261" s="80">
        <v>12</v>
      </c>
      <c r="G261" s="81">
        <v>54</v>
      </c>
      <c r="H261" s="80">
        <v>17</v>
      </c>
      <c r="I261" s="82">
        <v>20</v>
      </c>
      <c r="J261" s="83">
        <f t="shared" si="1"/>
        <v>0.53749999999999998</v>
      </c>
      <c r="K261" s="83">
        <f t="shared" si="2"/>
        <v>0.72222222222222221</v>
      </c>
      <c r="L261" s="83">
        <f>IF(J261="",0,K261-J261-MAX(MIN(K261,SM!前終)-MAX(J261,SM!前始),0)-MAX(MIN(K261,SM!昼終)-MAX(J261,SM!昼始),0)-MAX(MIN(K261,SM!後終)-MAX(J261,SM!後始),0))</f>
        <v>0.17777777777777781</v>
      </c>
      <c r="M261" s="84">
        <f t="shared" si="3"/>
        <v>4.2699999999999996</v>
      </c>
      <c r="N261" s="85">
        <f t="shared" si="0"/>
        <v>374.70725995316161</v>
      </c>
      <c r="O261" s="147">
        <f t="shared" si="4"/>
        <v>1.0705921712947475</v>
      </c>
      <c r="P261" s="86"/>
      <c r="Q261" s="87"/>
      <c r="R261" s="87"/>
      <c r="S261" s="88"/>
    </row>
    <row r="262" spans="1:19" ht="16.5" x14ac:dyDescent="0.35">
      <c r="A262" s="25"/>
      <c r="B262" s="76">
        <f t="shared" si="5"/>
        <v>252</v>
      </c>
      <c r="C262" s="77">
        <v>45180</v>
      </c>
      <c r="D262" s="78" t="s">
        <v>84</v>
      </c>
      <c r="E262" s="79">
        <v>1500</v>
      </c>
      <c r="F262" s="80">
        <v>8</v>
      </c>
      <c r="G262" s="81">
        <v>20</v>
      </c>
      <c r="H262" s="80">
        <v>17</v>
      </c>
      <c r="I262" s="82">
        <v>20</v>
      </c>
      <c r="J262" s="83">
        <f t="shared" si="1"/>
        <v>0.34722222222222221</v>
      </c>
      <c r="K262" s="83">
        <f t="shared" si="2"/>
        <v>0.72222222222222221</v>
      </c>
      <c r="L262" s="83">
        <f>IF(J262="",0,K262-J262-MAX(MIN(K262,SM!前終)-MAX(J262,SM!前始),0)-MAX(MIN(K262,SM!昼終)-MAX(J262,SM!昼始),0)-MAX(MIN(K262,SM!後終)-MAX(J262,SM!後始),0))</f>
        <v>0.33333333333333337</v>
      </c>
      <c r="M262" s="84">
        <f t="shared" si="3"/>
        <v>8</v>
      </c>
      <c r="N262" s="85">
        <f t="shared" ref="N262:N309" si="6">IFERROR(E262/M262,"ー")</f>
        <v>187.5</v>
      </c>
      <c r="O262" s="147">
        <f t="shared" si="4"/>
        <v>0.5357142857142857</v>
      </c>
      <c r="P262" s="86"/>
      <c r="Q262" s="87"/>
      <c r="R262" s="87"/>
      <c r="S262" s="88"/>
    </row>
    <row r="263" spans="1:19" ht="16.5" x14ac:dyDescent="0.35">
      <c r="A263" s="25"/>
      <c r="B263" s="76">
        <f t="shared" si="5"/>
        <v>253</v>
      </c>
      <c r="C263" s="77">
        <v>45181</v>
      </c>
      <c r="D263" s="78" t="s">
        <v>76</v>
      </c>
      <c r="E263" s="79">
        <v>1000</v>
      </c>
      <c r="F263" s="80">
        <v>14</v>
      </c>
      <c r="G263" s="81">
        <v>0</v>
      </c>
      <c r="H263" s="80">
        <v>16</v>
      </c>
      <c r="I263" s="82">
        <v>50</v>
      </c>
      <c r="J263" s="83">
        <f t="shared" ref="J263:J309" si="7">TIME(F263,G263,0)</f>
        <v>0.58333333333333337</v>
      </c>
      <c r="K263" s="83">
        <f t="shared" ref="K263:K309" si="8">TIME(H263,I263,0)</f>
        <v>0.70138888888888884</v>
      </c>
      <c r="L263" s="83">
        <f>IF(J263="",0,K263-J263-MAX(MIN(K263,SM!前終)-MAX(J263,SM!前始),0)-MAX(MIN(K263,SM!昼終)-MAX(J263,SM!昼始),0)-MAX(MIN(K263,SM!後終)-MAX(J263,SM!後始),0))</f>
        <v>0.11111111111111105</v>
      </c>
      <c r="M263" s="84">
        <f t="shared" ref="M263:M309" si="9">ROUND(L263*24,2)</f>
        <v>2.67</v>
      </c>
      <c r="N263" s="85">
        <f t="shared" si="6"/>
        <v>374.53183520599254</v>
      </c>
      <c r="O263" s="147">
        <f t="shared" si="4"/>
        <v>1.0700909577314073</v>
      </c>
      <c r="P263" s="86"/>
      <c r="Q263" s="87"/>
      <c r="R263" s="87"/>
      <c r="S263" s="88"/>
    </row>
    <row r="264" spans="1:19" ht="16.5" x14ac:dyDescent="0.35">
      <c r="A264" s="25"/>
      <c r="B264" s="76">
        <f t="shared" si="5"/>
        <v>254</v>
      </c>
      <c r="C264" s="77">
        <v>45181</v>
      </c>
      <c r="D264" s="78" t="s">
        <v>75</v>
      </c>
      <c r="E264" s="79">
        <v>450</v>
      </c>
      <c r="F264" s="80">
        <v>15</v>
      </c>
      <c r="G264" s="81">
        <v>10</v>
      </c>
      <c r="H264" s="80">
        <v>17</v>
      </c>
      <c r="I264" s="82">
        <v>20</v>
      </c>
      <c r="J264" s="83">
        <f t="shared" si="7"/>
        <v>0.63194444444444442</v>
      </c>
      <c r="K264" s="83">
        <f t="shared" si="8"/>
        <v>0.72222222222222221</v>
      </c>
      <c r="L264" s="83">
        <f>IF(J264="",0,K264-J264-MAX(MIN(K264,SM!前終)-MAX(J264,SM!前始),0)-MAX(MIN(K264,SM!昼終)-MAX(J264,SM!昼始),0)-MAX(MIN(K264,SM!後終)-MAX(J264,SM!後始),0))</f>
        <v>9.027777777777779E-2</v>
      </c>
      <c r="M264" s="84">
        <f t="shared" si="9"/>
        <v>2.17</v>
      </c>
      <c r="N264" s="85">
        <f t="shared" si="6"/>
        <v>207.37327188940094</v>
      </c>
      <c r="O264" s="147">
        <f t="shared" si="4"/>
        <v>0.59249506254114559</v>
      </c>
      <c r="P264" s="86"/>
      <c r="Q264" s="87"/>
      <c r="R264" s="87"/>
      <c r="S264" s="88"/>
    </row>
    <row r="265" spans="1:19" ht="16.5" x14ac:dyDescent="0.35">
      <c r="A265" s="25"/>
      <c r="B265" s="76">
        <f t="shared" si="5"/>
        <v>255</v>
      </c>
      <c r="C265" s="77">
        <v>45181</v>
      </c>
      <c r="D265" s="78" t="s">
        <v>77</v>
      </c>
      <c r="E265" s="79">
        <v>1950</v>
      </c>
      <c r="F265" s="80">
        <v>10</v>
      </c>
      <c r="G265" s="81">
        <v>30</v>
      </c>
      <c r="H265" s="80">
        <v>17</v>
      </c>
      <c r="I265" s="82">
        <v>20</v>
      </c>
      <c r="J265" s="83">
        <f t="shared" si="7"/>
        <v>0.4375</v>
      </c>
      <c r="K265" s="83">
        <f t="shared" si="8"/>
        <v>0.72222222222222221</v>
      </c>
      <c r="L265" s="83">
        <f>IF(J265="",0,K265-J265-MAX(MIN(K265,SM!前終)-MAX(J265,SM!前始),0)-MAX(MIN(K265,SM!昼終)-MAX(J265,SM!昼始),0)-MAX(MIN(K265,SM!後終)-MAX(J265,SM!後始),0))</f>
        <v>0.25</v>
      </c>
      <c r="M265" s="84">
        <f t="shared" si="9"/>
        <v>6</v>
      </c>
      <c r="N265" s="85">
        <f t="shared" si="6"/>
        <v>325</v>
      </c>
      <c r="O265" s="147">
        <f t="shared" si="4"/>
        <v>0.9285714285714286</v>
      </c>
      <c r="P265" s="86"/>
      <c r="Q265" s="87"/>
      <c r="R265" s="87"/>
      <c r="S265" s="88"/>
    </row>
    <row r="266" spans="1:19" ht="16.5" x14ac:dyDescent="0.35">
      <c r="A266" s="25"/>
      <c r="B266" s="76">
        <f t="shared" si="5"/>
        <v>256</v>
      </c>
      <c r="C266" s="77">
        <v>45181</v>
      </c>
      <c r="D266" s="78" t="s">
        <v>81</v>
      </c>
      <c r="E266" s="79">
        <v>1020</v>
      </c>
      <c r="F266" s="80">
        <v>14</v>
      </c>
      <c r="G266" s="81">
        <v>0</v>
      </c>
      <c r="H266" s="80">
        <v>17</v>
      </c>
      <c r="I266" s="82">
        <v>20</v>
      </c>
      <c r="J266" s="83">
        <f t="shared" si="7"/>
        <v>0.58333333333333337</v>
      </c>
      <c r="K266" s="83">
        <f t="shared" si="8"/>
        <v>0.72222222222222221</v>
      </c>
      <c r="L266" s="83">
        <f>IF(J266="",0,K266-J266-MAX(MIN(K266,SM!前終)-MAX(J266,SM!前始),0)-MAX(MIN(K266,SM!昼終)-MAX(J266,SM!昼始),0)-MAX(MIN(K266,SM!後終)-MAX(J266,SM!後始),0))</f>
        <v>0.13194444444444442</v>
      </c>
      <c r="M266" s="84">
        <f t="shared" si="9"/>
        <v>3.17</v>
      </c>
      <c r="N266" s="85">
        <f t="shared" si="6"/>
        <v>321.76656151419559</v>
      </c>
      <c r="O266" s="147">
        <f t="shared" ref="O266:O309" si="10">IFERROR(N266/$N$5,"ー")</f>
        <v>0.91933303289770163</v>
      </c>
      <c r="P266" s="86"/>
      <c r="Q266" s="87"/>
      <c r="R266" s="87"/>
      <c r="S266" s="88"/>
    </row>
    <row r="267" spans="1:19" ht="16.5" x14ac:dyDescent="0.35">
      <c r="A267" s="25"/>
      <c r="B267" s="76">
        <f t="shared" si="5"/>
        <v>257</v>
      </c>
      <c r="C267" s="77">
        <v>45181</v>
      </c>
      <c r="D267" s="78" t="s">
        <v>84</v>
      </c>
      <c r="E267" s="79">
        <v>1650</v>
      </c>
      <c r="F267" s="80">
        <v>8</v>
      </c>
      <c r="G267" s="81">
        <v>20</v>
      </c>
      <c r="H267" s="80">
        <v>17</v>
      </c>
      <c r="I267" s="82">
        <v>20</v>
      </c>
      <c r="J267" s="83">
        <f t="shared" si="7"/>
        <v>0.34722222222222221</v>
      </c>
      <c r="K267" s="83">
        <f t="shared" si="8"/>
        <v>0.72222222222222221</v>
      </c>
      <c r="L267" s="83">
        <f>IF(J267="",0,K267-J267-MAX(MIN(K267,SM!前終)-MAX(J267,SM!前始),0)-MAX(MIN(K267,SM!昼終)-MAX(J267,SM!昼始),0)-MAX(MIN(K267,SM!後終)-MAX(J267,SM!後始),0))</f>
        <v>0.33333333333333337</v>
      </c>
      <c r="M267" s="84">
        <f t="shared" si="9"/>
        <v>8</v>
      </c>
      <c r="N267" s="85">
        <f t="shared" si="6"/>
        <v>206.25</v>
      </c>
      <c r="O267" s="147">
        <f t="shared" si="10"/>
        <v>0.5892857142857143</v>
      </c>
      <c r="P267" s="86"/>
      <c r="Q267" s="87"/>
      <c r="R267" s="87"/>
      <c r="S267" s="88"/>
    </row>
    <row r="268" spans="1:19" ht="16.5" x14ac:dyDescent="0.35">
      <c r="A268" s="25"/>
      <c r="B268" s="76">
        <f t="shared" si="5"/>
        <v>258</v>
      </c>
      <c r="C268" s="77">
        <v>45182</v>
      </c>
      <c r="D268" s="78" t="s">
        <v>77</v>
      </c>
      <c r="E268" s="79">
        <v>1850</v>
      </c>
      <c r="F268" s="80">
        <v>8</v>
      </c>
      <c r="G268" s="81">
        <v>20</v>
      </c>
      <c r="H268" s="80">
        <v>15</v>
      </c>
      <c r="I268" s="82">
        <v>0</v>
      </c>
      <c r="J268" s="83">
        <f t="shared" si="7"/>
        <v>0.34722222222222221</v>
      </c>
      <c r="K268" s="83">
        <f t="shared" si="8"/>
        <v>0.625</v>
      </c>
      <c r="L268" s="83">
        <f>IF(J268="",0,K268-J268-MAX(MIN(K268,SM!前終)-MAX(J268,SM!前始),0)-MAX(MIN(K268,SM!昼終)-MAX(J268,SM!昼始),0)-MAX(MIN(K268,SM!後終)-MAX(J268,SM!後始),0))</f>
        <v>0.24305555555555558</v>
      </c>
      <c r="M268" s="84">
        <f t="shared" si="9"/>
        <v>5.83</v>
      </c>
      <c r="N268" s="85">
        <f t="shared" si="6"/>
        <v>317.32418524871355</v>
      </c>
      <c r="O268" s="147">
        <f t="shared" si="10"/>
        <v>0.90664052928203875</v>
      </c>
      <c r="P268" s="86"/>
      <c r="Q268" s="87"/>
      <c r="R268" s="87"/>
      <c r="S268" s="88"/>
    </row>
    <row r="269" spans="1:19" ht="16.5" x14ac:dyDescent="0.35">
      <c r="A269" s="25"/>
      <c r="B269" s="76">
        <f t="shared" si="5"/>
        <v>259</v>
      </c>
      <c r="C269" s="77">
        <v>45182</v>
      </c>
      <c r="D269" s="78" t="s">
        <v>75</v>
      </c>
      <c r="E269" s="79">
        <v>350</v>
      </c>
      <c r="F269" s="80">
        <v>15</v>
      </c>
      <c r="G269" s="81">
        <v>10</v>
      </c>
      <c r="H269" s="80">
        <v>17</v>
      </c>
      <c r="I269" s="82">
        <v>20</v>
      </c>
      <c r="J269" s="83">
        <f t="shared" si="7"/>
        <v>0.63194444444444442</v>
      </c>
      <c r="K269" s="83">
        <f t="shared" si="8"/>
        <v>0.72222222222222221</v>
      </c>
      <c r="L269" s="83">
        <f>IF(J269="",0,K269-J269-MAX(MIN(K269,SM!前終)-MAX(J269,SM!前始),0)-MAX(MIN(K269,SM!昼終)-MAX(J269,SM!昼始),0)-MAX(MIN(K269,SM!後終)-MAX(J269,SM!後始),0))</f>
        <v>9.027777777777779E-2</v>
      </c>
      <c r="M269" s="84">
        <f t="shared" si="9"/>
        <v>2.17</v>
      </c>
      <c r="N269" s="85">
        <f t="shared" si="6"/>
        <v>161.29032258064515</v>
      </c>
      <c r="O269" s="147">
        <f t="shared" si="10"/>
        <v>0.46082949308755761</v>
      </c>
      <c r="P269" s="86"/>
      <c r="Q269" s="87"/>
      <c r="R269" s="87"/>
      <c r="S269" s="88"/>
    </row>
    <row r="270" spans="1:19" ht="16.5" x14ac:dyDescent="0.35">
      <c r="A270" s="25"/>
      <c r="B270" s="76">
        <f t="shared" si="5"/>
        <v>260</v>
      </c>
      <c r="C270" s="77">
        <v>45182</v>
      </c>
      <c r="D270" s="78" t="s">
        <v>81</v>
      </c>
      <c r="E270" s="79">
        <v>1130</v>
      </c>
      <c r="F270" s="80">
        <v>8</v>
      </c>
      <c r="G270" s="81">
        <v>20</v>
      </c>
      <c r="H270" s="80">
        <v>12</v>
      </c>
      <c r="I270" s="82">
        <v>0</v>
      </c>
      <c r="J270" s="83">
        <f t="shared" si="7"/>
        <v>0.34722222222222221</v>
      </c>
      <c r="K270" s="83">
        <f t="shared" si="8"/>
        <v>0.5</v>
      </c>
      <c r="L270" s="83">
        <f>IF(J270="",0,K270-J270-MAX(MIN(K270,SM!前終)-MAX(J270,SM!前始),0)-MAX(MIN(K270,SM!昼終)-MAX(J270,SM!昼始),0)-MAX(MIN(K270,SM!後終)-MAX(J270,SM!後始),0))</f>
        <v>0.14583333333333337</v>
      </c>
      <c r="M270" s="84">
        <f t="shared" si="9"/>
        <v>3.5</v>
      </c>
      <c r="N270" s="85">
        <f t="shared" si="6"/>
        <v>322.85714285714283</v>
      </c>
      <c r="O270" s="147">
        <f t="shared" si="10"/>
        <v>0.92244897959183669</v>
      </c>
      <c r="P270" s="86"/>
      <c r="Q270" s="87"/>
      <c r="R270" s="87"/>
      <c r="S270" s="88"/>
    </row>
    <row r="271" spans="1:19" ht="16.5" x14ac:dyDescent="0.35">
      <c r="A271" s="25"/>
      <c r="B271" s="76">
        <f t="shared" si="5"/>
        <v>261</v>
      </c>
      <c r="C271" s="77">
        <v>45182</v>
      </c>
      <c r="D271" s="78" t="s">
        <v>81</v>
      </c>
      <c r="E271" s="79">
        <v>600</v>
      </c>
      <c r="F271" s="80">
        <v>15</v>
      </c>
      <c r="G271" s="81">
        <v>10</v>
      </c>
      <c r="H271" s="80">
        <v>17</v>
      </c>
      <c r="I271" s="82">
        <v>20</v>
      </c>
      <c r="J271" s="83">
        <f t="shared" si="7"/>
        <v>0.63194444444444442</v>
      </c>
      <c r="K271" s="83">
        <f t="shared" si="8"/>
        <v>0.72222222222222221</v>
      </c>
      <c r="L271" s="83">
        <f>IF(J271="",0,K271-J271-MAX(MIN(K271,SM!前終)-MAX(J271,SM!前始),0)-MAX(MIN(K271,SM!昼終)-MAX(J271,SM!昼始),0)-MAX(MIN(K271,SM!後終)-MAX(J271,SM!後始),0))</f>
        <v>9.027777777777779E-2</v>
      </c>
      <c r="M271" s="84">
        <f t="shared" si="9"/>
        <v>2.17</v>
      </c>
      <c r="N271" s="85">
        <f t="shared" si="6"/>
        <v>276.49769585253455</v>
      </c>
      <c r="O271" s="147">
        <f t="shared" si="10"/>
        <v>0.78999341672152723</v>
      </c>
      <c r="P271" s="86"/>
      <c r="Q271" s="87"/>
      <c r="R271" s="87"/>
      <c r="S271" s="88"/>
    </row>
    <row r="272" spans="1:19" ht="16.5" x14ac:dyDescent="0.35">
      <c r="A272" s="25"/>
      <c r="B272" s="76">
        <f t="shared" si="5"/>
        <v>262</v>
      </c>
      <c r="C272" s="77">
        <v>45182</v>
      </c>
      <c r="D272" s="78" t="s">
        <v>76</v>
      </c>
      <c r="E272" s="79">
        <v>1350</v>
      </c>
      <c r="F272" s="80">
        <v>8</v>
      </c>
      <c r="G272" s="81">
        <v>20</v>
      </c>
      <c r="H272" s="80">
        <v>12</v>
      </c>
      <c r="I272" s="82">
        <v>0</v>
      </c>
      <c r="J272" s="83">
        <f t="shared" si="7"/>
        <v>0.34722222222222221</v>
      </c>
      <c r="K272" s="83">
        <f t="shared" si="8"/>
        <v>0.5</v>
      </c>
      <c r="L272" s="83">
        <f>IF(J272="",0,K272-J272-MAX(MIN(K272,SM!前終)-MAX(J272,SM!前始),0)-MAX(MIN(K272,SM!昼終)-MAX(J272,SM!昼始),0)-MAX(MIN(K272,SM!後終)-MAX(J272,SM!後始),0))</f>
        <v>0.14583333333333337</v>
      </c>
      <c r="M272" s="84">
        <f t="shared" si="9"/>
        <v>3.5</v>
      </c>
      <c r="N272" s="85">
        <f t="shared" si="6"/>
        <v>385.71428571428572</v>
      </c>
      <c r="O272" s="147">
        <f t="shared" si="10"/>
        <v>1.1020408163265307</v>
      </c>
      <c r="P272" s="86"/>
      <c r="Q272" s="87"/>
      <c r="R272" s="87"/>
      <c r="S272" s="88"/>
    </row>
    <row r="273" spans="1:19" ht="16.5" x14ac:dyDescent="0.35">
      <c r="A273" s="25"/>
      <c r="B273" s="76">
        <f t="shared" si="5"/>
        <v>263</v>
      </c>
      <c r="C273" s="77">
        <v>45182</v>
      </c>
      <c r="D273" s="78" t="s">
        <v>76</v>
      </c>
      <c r="E273" s="79">
        <v>850</v>
      </c>
      <c r="F273" s="80">
        <v>15</v>
      </c>
      <c r="G273" s="81">
        <v>10</v>
      </c>
      <c r="H273" s="80">
        <v>17</v>
      </c>
      <c r="I273" s="82">
        <v>20</v>
      </c>
      <c r="J273" s="83">
        <f t="shared" si="7"/>
        <v>0.63194444444444442</v>
      </c>
      <c r="K273" s="83">
        <f t="shared" si="8"/>
        <v>0.72222222222222221</v>
      </c>
      <c r="L273" s="83">
        <f>IF(J273="",0,K273-J273-MAX(MIN(K273,SM!前終)-MAX(J273,SM!前始),0)-MAX(MIN(K273,SM!昼終)-MAX(J273,SM!昼始),0)-MAX(MIN(K273,SM!後終)-MAX(J273,SM!後始),0))</f>
        <v>9.027777777777779E-2</v>
      </c>
      <c r="M273" s="84">
        <f t="shared" si="9"/>
        <v>2.17</v>
      </c>
      <c r="N273" s="85">
        <f t="shared" si="6"/>
        <v>391.70506912442397</v>
      </c>
      <c r="O273" s="147">
        <f t="shared" si="10"/>
        <v>1.1191573403554971</v>
      </c>
      <c r="P273" s="86"/>
      <c r="Q273" s="87"/>
      <c r="R273" s="87"/>
      <c r="S273" s="88"/>
    </row>
    <row r="274" spans="1:19" ht="16.5" x14ac:dyDescent="0.35">
      <c r="A274" s="25"/>
      <c r="B274" s="76">
        <f t="shared" si="5"/>
        <v>264</v>
      </c>
      <c r="C274" s="77">
        <v>45182</v>
      </c>
      <c r="D274" s="78" t="s">
        <v>84</v>
      </c>
      <c r="E274" s="79">
        <v>1550</v>
      </c>
      <c r="F274" s="80">
        <v>8</v>
      </c>
      <c r="G274" s="81">
        <v>20</v>
      </c>
      <c r="H274" s="80">
        <v>17</v>
      </c>
      <c r="I274" s="82">
        <v>20</v>
      </c>
      <c r="J274" s="83">
        <f t="shared" si="7"/>
        <v>0.34722222222222221</v>
      </c>
      <c r="K274" s="83">
        <f t="shared" si="8"/>
        <v>0.72222222222222221</v>
      </c>
      <c r="L274" s="83">
        <f>IF(J274="",0,K274-J274-MAX(MIN(K274,SM!前終)-MAX(J274,SM!前始),0)-MAX(MIN(K274,SM!昼終)-MAX(J274,SM!昼始),0)-MAX(MIN(K274,SM!後終)-MAX(J274,SM!後始),0))</f>
        <v>0.33333333333333337</v>
      </c>
      <c r="M274" s="84">
        <f t="shared" si="9"/>
        <v>8</v>
      </c>
      <c r="N274" s="85">
        <f t="shared" si="6"/>
        <v>193.75</v>
      </c>
      <c r="O274" s="147">
        <f t="shared" si="10"/>
        <v>0.5535714285714286</v>
      </c>
      <c r="P274" s="86"/>
      <c r="Q274" s="87"/>
      <c r="R274" s="87"/>
      <c r="S274" s="88"/>
    </row>
    <row r="275" spans="1:19" ht="16.5" x14ac:dyDescent="0.35">
      <c r="A275" s="25"/>
      <c r="B275" s="76">
        <f t="shared" si="5"/>
        <v>265</v>
      </c>
      <c r="C275" s="77">
        <v>45183</v>
      </c>
      <c r="D275" s="78" t="s">
        <v>77</v>
      </c>
      <c r="E275" s="79">
        <v>700</v>
      </c>
      <c r="F275" s="80">
        <v>8</v>
      </c>
      <c r="G275" s="81">
        <v>20</v>
      </c>
      <c r="H275" s="80">
        <v>10</v>
      </c>
      <c r="I275" s="82">
        <v>38</v>
      </c>
      <c r="J275" s="83">
        <f t="shared" si="7"/>
        <v>0.34722222222222221</v>
      </c>
      <c r="K275" s="83">
        <f t="shared" si="8"/>
        <v>0.44305555555555554</v>
      </c>
      <c r="L275" s="83">
        <f>IF(J275="",0,K275-J275-MAX(MIN(K275,SM!前終)-MAX(J275,SM!前始),0)-MAX(MIN(K275,SM!昼終)-MAX(J275,SM!昼始),0)-MAX(MIN(K275,SM!後終)-MAX(J275,SM!後始),0))</f>
        <v>8.8888888888888906E-2</v>
      </c>
      <c r="M275" s="84">
        <f t="shared" si="9"/>
        <v>2.13</v>
      </c>
      <c r="N275" s="85">
        <f t="shared" si="6"/>
        <v>328.6384976525822</v>
      </c>
      <c r="O275" s="147">
        <f t="shared" si="10"/>
        <v>0.93896713615023486</v>
      </c>
      <c r="P275" s="86"/>
      <c r="Q275" s="87"/>
      <c r="R275" s="87"/>
      <c r="S275" s="88"/>
    </row>
    <row r="276" spans="1:19" ht="16.5" x14ac:dyDescent="0.35">
      <c r="A276" s="25"/>
      <c r="B276" s="76">
        <f t="shared" si="5"/>
        <v>266</v>
      </c>
      <c r="C276" s="77">
        <v>45183</v>
      </c>
      <c r="D276" s="78" t="s">
        <v>81</v>
      </c>
      <c r="E276" s="79">
        <v>700</v>
      </c>
      <c r="F276" s="80">
        <v>8</v>
      </c>
      <c r="G276" s="81">
        <v>20</v>
      </c>
      <c r="H276" s="80">
        <v>10</v>
      </c>
      <c r="I276" s="82">
        <v>35</v>
      </c>
      <c r="J276" s="83">
        <f t="shared" si="7"/>
        <v>0.34722222222222221</v>
      </c>
      <c r="K276" s="83">
        <f t="shared" si="8"/>
        <v>0.44097222222222221</v>
      </c>
      <c r="L276" s="83">
        <f>IF(J276="",0,K276-J276-MAX(MIN(K276,SM!前終)-MAX(J276,SM!前始),0)-MAX(MIN(K276,SM!昼終)-MAX(J276,SM!昼始),0)-MAX(MIN(K276,SM!後終)-MAX(J276,SM!後始),0))</f>
        <v>8.680555555555558E-2</v>
      </c>
      <c r="M276" s="84">
        <f t="shared" si="9"/>
        <v>2.08</v>
      </c>
      <c r="N276" s="85">
        <f t="shared" si="6"/>
        <v>336.53846153846155</v>
      </c>
      <c r="O276" s="147">
        <f t="shared" si="10"/>
        <v>0.96153846153846156</v>
      </c>
      <c r="P276" s="86"/>
      <c r="Q276" s="87"/>
      <c r="R276" s="87"/>
      <c r="S276" s="88"/>
    </row>
    <row r="277" spans="1:19" ht="16.5" x14ac:dyDescent="0.35">
      <c r="A277" s="25"/>
      <c r="B277" s="76">
        <f t="shared" si="5"/>
        <v>267</v>
      </c>
      <c r="C277" s="77">
        <v>45183</v>
      </c>
      <c r="D277" s="78" t="s">
        <v>76</v>
      </c>
      <c r="E277" s="79">
        <v>800</v>
      </c>
      <c r="F277" s="80">
        <v>8</v>
      </c>
      <c r="G277" s="81">
        <v>20</v>
      </c>
      <c r="H277" s="80">
        <v>10</v>
      </c>
      <c r="I277" s="82">
        <v>30</v>
      </c>
      <c r="J277" s="83">
        <f t="shared" si="7"/>
        <v>0.34722222222222221</v>
      </c>
      <c r="K277" s="83">
        <f t="shared" si="8"/>
        <v>0.4375</v>
      </c>
      <c r="L277" s="83">
        <f>IF(J277="",0,K277-J277-MAX(MIN(K277,SM!前終)-MAX(J277,SM!前始),0)-MAX(MIN(K277,SM!昼終)-MAX(J277,SM!昼始),0)-MAX(MIN(K277,SM!後終)-MAX(J277,SM!後始),0))</f>
        <v>8.333333333333337E-2</v>
      </c>
      <c r="M277" s="84">
        <f t="shared" si="9"/>
        <v>2</v>
      </c>
      <c r="N277" s="85">
        <f t="shared" si="6"/>
        <v>400</v>
      </c>
      <c r="O277" s="147">
        <f t="shared" si="10"/>
        <v>1.1428571428571428</v>
      </c>
      <c r="P277" s="86"/>
      <c r="Q277" s="87"/>
      <c r="R277" s="87"/>
      <c r="S277" s="88"/>
    </row>
    <row r="278" spans="1:19" ht="16.5" x14ac:dyDescent="0.35">
      <c r="A278" s="25"/>
      <c r="B278" s="76">
        <f t="shared" si="5"/>
        <v>268</v>
      </c>
      <c r="C278" s="77">
        <v>45183</v>
      </c>
      <c r="D278" s="78" t="s">
        <v>80</v>
      </c>
      <c r="E278" s="79">
        <v>500</v>
      </c>
      <c r="F278" s="80">
        <v>8</v>
      </c>
      <c r="G278" s="81">
        <v>50</v>
      </c>
      <c r="H278" s="80">
        <v>10</v>
      </c>
      <c r="I278" s="82">
        <v>25</v>
      </c>
      <c r="J278" s="83">
        <f t="shared" si="7"/>
        <v>0.36805555555555558</v>
      </c>
      <c r="K278" s="83">
        <f t="shared" si="8"/>
        <v>0.43402777777777779</v>
      </c>
      <c r="L278" s="83">
        <f>IF(J278="",0,K278-J278-MAX(MIN(K278,SM!前終)-MAX(J278,SM!前始),0)-MAX(MIN(K278,SM!昼終)-MAX(J278,SM!昼始),0)-MAX(MIN(K278,SM!後終)-MAX(J278,SM!後始),0))</f>
        <v>5.902777777777779E-2</v>
      </c>
      <c r="M278" s="84">
        <f t="shared" si="9"/>
        <v>1.42</v>
      </c>
      <c r="N278" s="85">
        <f t="shared" si="6"/>
        <v>352.11267605633805</v>
      </c>
      <c r="O278" s="147">
        <f t="shared" si="10"/>
        <v>1.0060362173038231</v>
      </c>
      <c r="P278" s="86"/>
      <c r="Q278" s="87"/>
      <c r="R278" s="87"/>
      <c r="S278" s="88"/>
    </row>
    <row r="279" spans="1:19" ht="16.5" x14ac:dyDescent="0.35">
      <c r="A279" s="25"/>
      <c r="B279" s="76">
        <f t="shared" si="5"/>
        <v>269</v>
      </c>
      <c r="C279" s="77">
        <v>45183</v>
      </c>
      <c r="D279" s="78" t="s">
        <v>84</v>
      </c>
      <c r="E279" s="79">
        <v>1500</v>
      </c>
      <c r="F279" s="80">
        <v>8</v>
      </c>
      <c r="G279" s="81">
        <v>20</v>
      </c>
      <c r="H279" s="80">
        <v>17</v>
      </c>
      <c r="I279" s="82">
        <v>20</v>
      </c>
      <c r="J279" s="83">
        <f t="shared" si="7"/>
        <v>0.34722222222222221</v>
      </c>
      <c r="K279" s="83">
        <f t="shared" si="8"/>
        <v>0.72222222222222221</v>
      </c>
      <c r="L279" s="83">
        <f>IF(J279="",0,K279-J279-MAX(MIN(K279,SM!前終)-MAX(J279,SM!前始),0)-MAX(MIN(K279,SM!昼終)-MAX(J279,SM!昼始),0)-MAX(MIN(K279,SM!後終)-MAX(J279,SM!後始),0))</f>
        <v>0.33333333333333337</v>
      </c>
      <c r="M279" s="84">
        <f t="shared" si="9"/>
        <v>8</v>
      </c>
      <c r="N279" s="85">
        <f t="shared" si="6"/>
        <v>187.5</v>
      </c>
      <c r="O279" s="147">
        <f t="shared" si="10"/>
        <v>0.5357142857142857</v>
      </c>
      <c r="P279" s="86"/>
      <c r="Q279" s="87"/>
      <c r="R279" s="87"/>
      <c r="S279" s="88"/>
    </row>
    <row r="280" spans="1:19" ht="16.5" x14ac:dyDescent="0.35">
      <c r="A280" s="25"/>
      <c r="B280" s="76">
        <f t="shared" si="5"/>
        <v>270</v>
      </c>
      <c r="C280" s="77">
        <v>45184</v>
      </c>
      <c r="D280" s="78" t="s">
        <v>84</v>
      </c>
      <c r="E280" s="79">
        <v>1450</v>
      </c>
      <c r="F280" s="80">
        <v>8</v>
      </c>
      <c r="G280" s="81">
        <v>20</v>
      </c>
      <c r="H280" s="80">
        <v>17</v>
      </c>
      <c r="I280" s="82">
        <v>20</v>
      </c>
      <c r="J280" s="83">
        <f t="shared" si="7"/>
        <v>0.34722222222222221</v>
      </c>
      <c r="K280" s="83">
        <f t="shared" si="8"/>
        <v>0.72222222222222221</v>
      </c>
      <c r="L280" s="83">
        <f>IF(J280="",0,K280-J280-MAX(MIN(K280,SM!前終)-MAX(J280,SM!前始),0)-MAX(MIN(K280,SM!昼終)-MAX(J280,SM!昼始),0)-MAX(MIN(K280,SM!後終)-MAX(J280,SM!後始),0))</f>
        <v>0.33333333333333337</v>
      </c>
      <c r="M280" s="84">
        <f t="shared" si="9"/>
        <v>8</v>
      </c>
      <c r="N280" s="85">
        <f t="shared" si="6"/>
        <v>181.25</v>
      </c>
      <c r="O280" s="147">
        <f t="shared" si="10"/>
        <v>0.5178571428571429</v>
      </c>
      <c r="P280" s="86"/>
      <c r="Q280" s="87"/>
      <c r="R280" s="87"/>
      <c r="S280" s="88"/>
    </row>
    <row r="281" spans="1:19" ht="16.5" x14ac:dyDescent="0.35">
      <c r="A281" s="25"/>
      <c r="B281" s="76">
        <f t="shared" si="5"/>
        <v>271</v>
      </c>
      <c r="C281" s="77">
        <v>45188</v>
      </c>
      <c r="D281" s="78" t="s">
        <v>81</v>
      </c>
      <c r="E281" s="79">
        <v>40</v>
      </c>
      <c r="F281" s="80">
        <v>17</v>
      </c>
      <c r="G281" s="81">
        <v>10</v>
      </c>
      <c r="H281" s="80">
        <v>17</v>
      </c>
      <c r="I281" s="82">
        <v>20</v>
      </c>
      <c r="J281" s="83">
        <f t="shared" si="7"/>
        <v>0.71527777777777779</v>
      </c>
      <c r="K281" s="83">
        <f t="shared" si="8"/>
        <v>0.72222222222222221</v>
      </c>
      <c r="L281" s="83">
        <f>IF(J281="",0,K281-J281-MAX(MIN(K281,SM!前終)-MAX(J281,SM!前始),0)-MAX(MIN(K281,SM!昼終)-MAX(J281,SM!昼始),0)-MAX(MIN(K281,SM!後終)-MAX(J281,SM!後始),0))</f>
        <v>6.9444444444444198E-3</v>
      </c>
      <c r="M281" s="84">
        <f t="shared" si="9"/>
        <v>0.17</v>
      </c>
      <c r="N281" s="85">
        <f t="shared" si="6"/>
        <v>235.29411764705881</v>
      </c>
      <c r="O281" s="147">
        <f t="shared" si="10"/>
        <v>0.67226890756302515</v>
      </c>
      <c r="P281" s="86"/>
      <c r="Q281" s="87"/>
      <c r="R281" s="87"/>
      <c r="S281" s="88"/>
    </row>
    <row r="282" spans="1:19" ht="16.5" x14ac:dyDescent="0.35">
      <c r="A282" s="25"/>
      <c r="B282" s="76">
        <f t="shared" si="5"/>
        <v>272</v>
      </c>
      <c r="C282" s="77">
        <v>45188</v>
      </c>
      <c r="D282" s="78" t="s">
        <v>75</v>
      </c>
      <c r="E282" s="79">
        <v>200</v>
      </c>
      <c r="F282" s="80">
        <v>16</v>
      </c>
      <c r="G282" s="81">
        <v>30</v>
      </c>
      <c r="H282" s="80">
        <v>17</v>
      </c>
      <c r="I282" s="82">
        <v>20</v>
      </c>
      <c r="J282" s="83">
        <f t="shared" si="7"/>
        <v>0.6875</v>
      </c>
      <c r="K282" s="83">
        <f t="shared" si="8"/>
        <v>0.72222222222222221</v>
      </c>
      <c r="L282" s="83">
        <f>IF(J282="",0,K282-J282-MAX(MIN(K282,SM!前終)-MAX(J282,SM!前始),0)-MAX(MIN(K282,SM!昼終)-MAX(J282,SM!昼始),0)-MAX(MIN(K282,SM!後終)-MAX(J282,SM!後始),0))</f>
        <v>3.472222222222221E-2</v>
      </c>
      <c r="M282" s="84">
        <f t="shared" si="9"/>
        <v>0.83</v>
      </c>
      <c r="N282" s="85">
        <f t="shared" si="6"/>
        <v>240.96385542168676</v>
      </c>
      <c r="O282" s="147">
        <f t="shared" si="10"/>
        <v>0.6884681583476765</v>
      </c>
      <c r="P282" s="86"/>
      <c r="Q282" s="87"/>
      <c r="R282" s="87"/>
      <c r="S282" s="88"/>
    </row>
    <row r="283" spans="1:19" ht="16.5" x14ac:dyDescent="0.35">
      <c r="A283" s="25"/>
      <c r="B283" s="76">
        <f t="shared" si="5"/>
        <v>273</v>
      </c>
      <c r="C283" s="77">
        <v>45189</v>
      </c>
      <c r="D283" s="78" t="s">
        <v>81</v>
      </c>
      <c r="E283" s="79">
        <v>760</v>
      </c>
      <c r="F283" s="80">
        <v>15</v>
      </c>
      <c r="G283" s="81">
        <v>10</v>
      </c>
      <c r="H283" s="80">
        <v>17</v>
      </c>
      <c r="I283" s="82">
        <v>20</v>
      </c>
      <c r="J283" s="83">
        <f t="shared" si="7"/>
        <v>0.63194444444444442</v>
      </c>
      <c r="K283" s="83">
        <f t="shared" si="8"/>
        <v>0.72222222222222221</v>
      </c>
      <c r="L283" s="83">
        <f>IF(J283="",0,K283-J283-MAX(MIN(K283,SM!前終)-MAX(J283,SM!前始),0)-MAX(MIN(K283,SM!昼終)-MAX(J283,SM!昼始),0)-MAX(MIN(K283,SM!後終)-MAX(J283,SM!後始),0))</f>
        <v>9.027777777777779E-2</v>
      </c>
      <c r="M283" s="84">
        <f t="shared" si="9"/>
        <v>2.17</v>
      </c>
      <c r="N283" s="85">
        <f t="shared" si="6"/>
        <v>350.23041474654377</v>
      </c>
      <c r="O283" s="147">
        <f t="shared" si="10"/>
        <v>1.0006583278472678</v>
      </c>
      <c r="P283" s="86"/>
      <c r="Q283" s="87"/>
      <c r="R283" s="87"/>
      <c r="S283" s="88"/>
    </row>
    <row r="284" spans="1:19" ht="16.5" x14ac:dyDescent="0.35">
      <c r="A284" s="25"/>
      <c r="B284" s="76">
        <f t="shared" si="5"/>
        <v>274</v>
      </c>
      <c r="C284" s="77">
        <v>45189</v>
      </c>
      <c r="D284" s="78" t="s">
        <v>75</v>
      </c>
      <c r="E284" s="79">
        <v>450</v>
      </c>
      <c r="F284" s="80">
        <v>15</v>
      </c>
      <c r="G284" s="81">
        <v>10</v>
      </c>
      <c r="H284" s="80">
        <v>17</v>
      </c>
      <c r="I284" s="82">
        <v>20</v>
      </c>
      <c r="J284" s="83">
        <f t="shared" si="7"/>
        <v>0.63194444444444442</v>
      </c>
      <c r="K284" s="83">
        <f t="shared" si="8"/>
        <v>0.72222222222222221</v>
      </c>
      <c r="L284" s="83">
        <f>IF(J284="",0,K284-J284-MAX(MIN(K284,SM!前終)-MAX(J284,SM!前始),0)-MAX(MIN(K284,SM!昼終)-MAX(J284,SM!昼始),0)-MAX(MIN(K284,SM!後終)-MAX(J284,SM!後始),0))</f>
        <v>9.027777777777779E-2</v>
      </c>
      <c r="M284" s="84">
        <f t="shared" si="9"/>
        <v>2.17</v>
      </c>
      <c r="N284" s="85">
        <f t="shared" si="6"/>
        <v>207.37327188940094</v>
      </c>
      <c r="O284" s="147">
        <f t="shared" si="10"/>
        <v>0.59249506254114559</v>
      </c>
      <c r="P284" s="86"/>
      <c r="Q284" s="87"/>
      <c r="R284" s="87"/>
      <c r="S284" s="88"/>
    </row>
    <row r="285" spans="1:19" ht="16.5" x14ac:dyDescent="0.35">
      <c r="A285" s="25"/>
      <c r="B285" s="76">
        <f t="shared" si="5"/>
        <v>275</v>
      </c>
      <c r="C285" s="77">
        <v>45189</v>
      </c>
      <c r="D285" s="78" t="s">
        <v>76</v>
      </c>
      <c r="E285" s="79">
        <v>2600</v>
      </c>
      <c r="F285" s="80">
        <v>9</v>
      </c>
      <c r="G285" s="81">
        <v>33</v>
      </c>
      <c r="H285" s="80">
        <v>17</v>
      </c>
      <c r="I285" s="82">
        <v>20</v>
      </c>
      <c r="J285" s="83">
        <f t="shared" si="7"/>
        <v>0.39791666666666664</v>
      </c>
      <c r="K285" s="83">
        <f t="shared" si="8"/>
        <v>0.72222222222222221</v>
      </c>
      <c r="L285" s="83">
        <f>IF(J285="",0,K285-J285-MAX(MIN(K285,SM!前終)-MAX(J285,SM!前始),0)-MAX(MIN(K285,SM!昼終)-MAX(J285,SM!昼始),0)-MAX(MIN(K285,SM!後終)-MAX(J285,SM!後始),0))</f>
        <v>0.28263888888888894</v>
      </c>
      <c r="M285" s="84">
        <f t="shared" si="9"/>
        <v>6.78</v>
      </c>
      <c r="N285" s="85">
        <f t="shared" si="6"/>
        <v>383.48082595870204</v>
      </c>
      <c r="O285" s="147">
        <f t="shared" si="10"/>
        <v>1.0956595027391487</v>
      </c>
      <c r="P285" s="86"/>
      <c r="Q285" s="87"/>
      <c r="R285" s="87"/>
      <c r="S285" s="88"/>
    </row>
    <row r="286" spans="1:19" ht="16.5" x14ac:dyDescent="0.35">
      <c r="A286" s="25"/>
      <c r="B286" s="76">
        <f t="shared" si="5"/>
        <v>276</v>
      </c>
      <c r="C286" s="77">
        <v>45189</v>
      </c>
      <c r="D286" s="78" t="s">
        <v>84</v>
      </c>
      <c r="E286" s="79">
        <v>850</v>
      </c>
      <c r="F286" s="80">
        <v>11</v>
      </c>
      <c r="G286" s="81">
        <v>30</v>
      </c>
      <c r="H286" s="80">
        <v>17</v>
      </c>
      <c r="I286" s="82">
        <v>20</v>
      </c>
      <c r="J286" s="83">
        <f t="shared" si="7"/>
        <v>0.47916666666666669</v>
      </c>
      <c r="K286" s="83">
        <f t="shared" si="8"/>
        <v>0.72222222222222221</v>
      </c>
      <c r="L286" s="83">
        <f>IF(J286="",0,K286-J286-MAX(MIN(K286,SM!前終)-MAX(J286,SM!前始),0)-MAX(MIN(K286,SM!昼終)-MAX(J286,SM!昼始),0)-MAX(MIN(K286,SM!後終)-MAX(J286,SM!後始),0))</f>
        <v>0.20833333333333331</v>
      </c>
      <c r="M286" s="84">
        <f t="shared" si="9"/>
        <v>5</v>
      </c>
      <c r="N286" s="85">
        <f t="shared" si="6"/>
        <v>170</v>
      </c>
      <c r="O286" s="147">
        <f t="shared" si="10"/>
        <v>0.48571428571428571</v>
      </c>
      <c r="P286" s="86"/>
      <c r="Q286" s="87"/>
      <c r="R286" s="87"/>
      <c r="S286" s="88"/>
    </row>
    <row r="287" spans="1:19" ht="16.5" x14ac:dyDescent="0.35">
      <c r="A287" s="25"/>
      <c r="B287" s="76">
        <f t="shared" si="5"/>
        <v>277</v>
      </c>
      <c r="C287" s="77">
        <v>45189</v>
      </c>
      <c r="D287" s="78" t="s">
        <v>77</v>
      </c>
      <c r="E287" s="79">
        <v>1930</v>
      </c>
      <c r="F287" s="80">
        <v>8</v>
      </c>
      <c r="G287" s="81">
        <v>20</v>
      </c>
      <c r="H287" s="80">
        <v>15</v>
      </c>
      <c r="I287" s="82">
        <v>0</v>
      </c>
      <c r="J287" s="83">
        <f t="shared" si="7"/>
        <v>0.34722222222222221</v>
      </c>
      <c r="K287" s="83">
        <f t="shared" si="8"/>
        <v>0.625</v>
      </c>
      <c r="L287" s="83">
        <f>IF(J287="",0,K287-J287-MAX(MIN(K287,SM!前終)-MAX(J287,SM!前始),0)-MAX(MIN(K287,SM!昼終)-MAX(J287,SM!昼始),0)-MAX(MIN(K287,SM!後終)-MAX(J287,SM!後始),0))</f>
        <v>0.24305555555555558</v>
      </c>
      <c r="M287" s="84">
        <f t="shared" si="9"/>
        <v>5.83</v>
      </c>
      <c r="N287" s="85">
        <f t="shared" si="6"/>
        <v>331.04631217838767</v>
      </c>
      <c r="O287" s="147">
        <f t="shared" si="10"/>
        <v>0.94584660622396477</v>
      </c>
      <c r="P287" s="86"/>
      <c r="Q287" s="87"/>
      <c r="R287" s="87"/>
      <c r="S287" s="88"/>
    </row>
    <row r="288" spans="1:19" ht="16.5" x14ac:dyDescent="0.35">
      <c r="A288" s="25"/>
      <c r="B288" s="76">
        <f t="shared" si="5"/>
        <v>278</v>
      </c>
      <c r="C288" s="77">
        <v>45190</v>
      </c>
      <c r="D288" s="78" t="s">
        <v>77</v>
      </c>
      <c r="E288" s="79">
        <v>550</v>
      </c>
      <c r="F288" s="80">
        <v>8</v>
      </c>
      <c r="G288" s="81">
        <v>20</v>
      </c>
      <c r="H288" s="80">
        <v>10</v>
      </c>
      <c r="I288" s="82">
        <v>0</v>
      </c>
      <c r="J288" s="83">
        <f t="shared" si="7"/>
        <v>0.34722222222222221</v>
      </c>
      <c r="K288" s="83">
        <f t="shared" si="8"/>
        <v>0.41666666666666669</v>
      </c>
      <c r="L288" s="83">
        <f>IF(J288="",0,K288-J288-MAX(MIN(K288,SM!前終)-MAX(J288,SM!前始),0)-MAX(MIN(K288,SM!昼終)-MAX(J288,SM!昼始),0)-MAX(MIN(K288,SM!後終)-MAX(J288,SM!後始),0))</f>
        <v>6.9444444444444475E-2</v>
      </c>
      <c r="M288" s="84">
        <f t="shared" si="9"/>
        <v>1.67</v>
      </c>
      <c r="N288" s="85">
        <f t="shared" si="6"/>
        <v>329.34131736526945</v>
      </c>
      <c r="O288" s="147">
        <f t="shared" si="10"/>
        <v>0.94097519247219841</v>
      </c>
      <c r="P288" s="86"/>
      <c r="Q288" s="87"/>
      <c r="R288" s="87"/>
      <c r="S288" s="88"/>
    </row>
    <row r="289" spans="1:19" ht="16.5" x14ac:dyDescent="0.35">
      <c r="A289" s="25"/>
      <c r="B289" s="76">
        <f t="shared" si="5"/>
        <v>279</v>
      </c>
      <c r="C289" s="77">
        <v>45190</v>
      </c>
      <c r="D289" s="78" t="s">
        <v>81</v>
      </c>
      <c r="E289" s="79">
        <v>770</v>
      </c>
      <c r="F289" s="80">
        <v>15</v>
      </c>
      <c r="G289" s="81">
        <v>10</v>
      </c>
      <c r="H289" s="80">
        <v>17</v>
      </c>
      <c r="I289" s="82">
        <v>20</v>
      </c>
      <c r="J289" s="83">
        <f t="shared" si="7"/>
        <v>0.63194444444444442</v>
      </c>
      <c r="K289" s="83">
        <f t="shared" si="8"/>
        <v>0.72222222222222221</v>
      </c>
      <c r="L289" s="83">
        <f>IF(J289="",0,K289-J289-MAX(MIN(K289,SM!前終)-MAX(J289,SM!前始),0)-MAX(MIN(K289,SM!昼終)-MAX(J289,SM!昼始),0)-MAX(MIN(K289,SM!後終)-MAX(J289,SM!後始),0))</f>
        <v>9.027777777777779E-2</v>
      </c>
      <c r="M289" s="84">
        <f t="shared" si="9"/>
        <v>2.17</v>
      </c>
      <c r="N289" s="85">
        <f t="shared" si="6"/>
        <v>354.83870967741939</v>
      </c>
      <c r="O289" s="147">
        <f t="shared" si="10"/>
        <v>1.0138248847926268</v>
      </c>
      <c r="P289" s="86"/>
      <c r="Q289" s="87"/>
      <c r="R289" s="87"/>
      <c r="S289" s="88"/>
    </row>
    <row r="290" spans="1:19" ht="16.5" x14ac:dyDescent="0.35">
      <c r="A290" s="25"/>
      <c r="B290" s="76">
        <f t="shared" si="5"/>
        <v>280</v>
      </c>
      <c r="C290" s="77">
        <v>45190</v>
      </c>
      <c r="D290" s="78" t="s">
        <v>75</v>
      </c>
      <c r="E290" s="79">
        <v>550</v>
      </c>
      <c r="F290" s="80">
        <v>15</v>
      </c>
      <c r="G290" s="81">
        <v>10</v>
      </c>
      <c r="H290" s="80">
        <v>17</v>
      </c>
      <c r="I290" s="82">
        <v>20</v>
      </c>
      <c r="J290" s="83">
        <f t="shared" si="7"/>
        <v>0.63194444444444442</v>
      </c>
      <c r="K290" s="83">
        <f t="shared" si="8"/>
        <v>0.72222222222222221</v>
      </c>
      <c r="L290" s="83">
        <f>IF(J290="",0,K290-J290-MAX(MIN(K290,SM!前終)-MAX(J290,SM!前始),0)-MAX(MIN(K290,SM!昼終)-MAX(J290,SM!昼始),0)-MAX(MIN(K290,SM!後終)-MAX(J290,SM!後始),0))</f>
        <v>9.027777777777779E-2</v>
      </c>
      <c r="M290" s="84">
        <f t="shared" si="9"/>
        <v>2.17</v>
      </c>
      <c r="N290" s="85">
        <f t="shared" si="6"/>
        <v>253.4562211981567</v>
      </c>
      <c r="O290" s="147">
        <f t="shared" si="10"/>
        <v>0.72416063199473346</v>
      </c>
      <c r="P290" s="86"/>
      <c r="Q290" s="87"/>
      <c r="R290" s="87"/>
      <c r="S290" s="88"/>
    </row>
    <row r="291" spans="1:19" ht="16.5" x14ac:dyDescent="0.35">
      <c r="A291" s="25"/>
      <c r="B291" s="76">
        <f t="shared" si="5"/>
        <v>281</v>
      </c>
      <c r="C291" s="77">
        <v>45190</v>
      </c>
      <c r="D291" s="78" t="s">
        <v>76</v>
      </c>
      <c r="E291" s="79">
        <v>2800</v>
      </c>
      <c r="F291" s="80">
        <v>8</v>
      </c>
      <c r="G291" s="81">
        <v>20</v>
      </c>
      <c r="H291" s="80">
        <v>16</v>
      </c>
      <c r="I291" s="82">
        <v>30</v>
      </c>
      <c r="J291" s="83">
        <f t="shared" si="7"/>
        <v>0.34722222222222221</v>
      </c>
      <c r="K291" s="83">
        <f t="shared" si="8"/>
        <v>0.6875</v>
      </c>
      <c r="L291" s="83">
        <f>IF(J291="",0,K291-J291-MAX(MIN(K291,SM!前終)-MAX(J291,SM!前始),0)-MAX(MIN(K291,SM!昼終)-MAX(J291,SM!昼始),0)-MAX(MIN(K291,SM!後終)-MAX(J291,SM!後始),0))</f>
        <v>0.29861111111111116</v>
      </c>
      <c r="M291" s="84">
        <f t="shared" si="9"/>
        <v>7.17</v>
      </c>
      <c r="N291" s="85">
        <f t="shared" si="6"/>
        <v>390.51603905160391</v>
      </c>
      <c r="O291" s="147">
        <f t="shared" si="10"/>
        <v>1.1157601115760112</v>
      </c>
      <c r="P291" s="86"/>
      <c r="Q291" s="87"/>
      <c r="R291" s="87"/>
      <c r="S291" s="88"/>
    </row>
    <row r="292" spans="1:19" ht="16.5" x14ac:dyDescent="0.35">
      <c r="A292" s="25"/>
      <c r="B292" s="76">
        <f t="shared" si="5"/>
        <v>282</v>
      </c>
      <c r="C292" s="77">
        <v>45190</v>
      </c>
      <c r="D292" s="78" t="s">
        <v>84</v>
      </c>
      <c r="E292" s="79">
        <v>1300</v>
      </c>
      <c r="F292" s="80">
        <v>8</v>
      </c>
      <c r="G292" s="81">
        <v>20</v>
      </c>
      <c r="H292" s="80">
        <v>17</v>
      </c>
      <c r="I292" s="82">
        <v>20</v>
      </c>
      <c r="J292" s="83">
        <f t="shared" si="7"/>
        <v>0.34722222222222221</v>
      </c>
      <c r="K292" s="83">
        <f t="shared" si="8"/>
        <v>0.72222222222222221</v>
      </c>
      <c r="L292" s="83">
        <f>IF(J292="",0,K292-J292-MAX(MIN(K292,SM!前終)-MAX(J292,SM!前始),0)-MAX(MIN(K292,SM!昼終)-MAX(J292,SM!昼始),0)-MAX(MIN(K292,SM!後終)-MAX(J292,SM!後始),0))</f>
        <v>0.33333333333333337</v>
      </c>
      <c r="M292" s="84">
        <f t="shared" si="9"/>
        <v>8</v>
      </c>
      <c r="N292" s="85">
        <f t="shared" si="6"/>
        <v>162.5</v>
      </c>
      <c r="O292" s="147">
        <f t="shared" si="10"/>
        <v>0.4642857142857143</v>
      </c>
      <c r="P292" s="86"/>
      <c r="Q292" s="87"/>
      <c r="R292" s="87"/>
      <c r="S292" s="88"/>
    </row>
    <row r="293" spans="1:19" ht="16.5" x14ac:dyDescent="0.35">
      <c r="A293" s="25"/>
      <c r="B293" s="76">
        <f t="shared" si="5"/>
        <v>283</v>
      </c>
      <c r="C293" s="77">
        <v>45191</v>
      </c>
      <c r="D293" s="78" t="s">
        <v>80</v>
      </c>
      <c r="E293" s="79">
        <v>980</v>
      </c>
      <c r="F293" s="80">
        <v>11</v>
      </c>
      <c r="G293" s="81">
        <v>20</v>
      </c>
      <c r="H293" s="80">
        <v>15</v>
      </c>
      <c r="I293" s="82">
        <v>0</v>
      </c>
      <c r="J293" s="83">
        <f t="shared" si="7"/>
        <v>0.47222222222222221</v>
      </c>
      <c r="K293" s="83">
        <f t="shared" si="8"/>
        <v>0.625</v>
      </c>
      <c r="L293" s="83">
        <f>IF(J293="",0,K293-J293-MAX(MIN(K293,SM!前終)-MAX(J293,SM!前始),0)-MAX(MIN(K293,SM!昼終)-MAX(J293,SM!昼始),0)-MAX(MIN(K293,SM!後終)-MAX(J293,SM!後始),0))</f>
        <v>0.125</v>
      </c>
      <c r="M293" s="84">
        <f t="shared" si="9"/>
        <v>3</v>
      </c>
      <c r="N293" s="85">
        <f t="shared" si="6"/>
        <v>326.66666666666669</v>
      </c>
      <c r="O293" s="147">
        <f t="shared" si="10"/>
        <v>0.93333333333333335</v>
      </c>
      <c r="P293" s="86"/>
      <c r="Q293" s="87"/>
      <c r="R293" s="87"/>
      <c r="S293" s="88"/>
    </row>
    <row r="294" spans="1:19" ht="16.5" x14ac:dyDescent="0.35">
      <c r="A294" s="25"/>
      <c r="B294" s="76">
        <f t="shared" si="5"/>
        <v>284</v>
      </c>
      <c r="C294" s="77">
        <v>45191</v>
      </c>
      <c r="D294" s="78" t="s">
        <v>75</v>
      </c>
      <c r="E294" s="79">
        <v>1750</v>
      </c>
      <c r="F294" s="80">
        <v>8</v>
      </c>
      <c r="G294" s="81">
        <v>20</v>
      </c>
      <c r="H294" s="80">
        <v>17</v>
      </c>
      <c r="I294" s="82">
        <v>20</v>
      </c>
      <c r="J294" s="83">
        <f t="shared" si="7"/>
        <v>0.34722222222222221</v>
      </c>
      <c r="K294" s="83">
        <f t="shared" si="8"/>
        <v>0.72222222222222221</v>
      </c>
      <c r="L294" s="83">
        <f>IF(J294="",0,K294-J294-MAX(MIN(K294,SM!前終)-MAX(J294,SM!前始),0)-MAX(MIN(K294,SM!昼終)-MAX(J294,SM!昼始),0)-MAX(MIN(K294,SM!後終)-MAX(J294,SM!後始),0))</f>
        <v>0.33333333333333337</v>
      </c>
      <c r="M294" s="84">
        <f t="shared" si="9"/>
        <v>8</v>
      </c>
      <c r="N294" s="85">
        <f t="shared" si="6"/>
        <v>218.75</v>
      </c>
      <c r="O294" s="147">
        <f t="shared" si="10"/>
        <v>0.625</v>
      </c>
      <c r="P294" s="86"/>
      <c r="Q294" s="87"/>
      <c r="R294" s="87"/>
      <c r="S294" s="88"/>
    </row>
    <row r="295" spans="1:19" ht="16.5" x14ac:dyDescent="0.35">
      <c r="A295" s="25"/>
      <c r="B295" s="76">
        <f t="shared" si="5"/>
        <v>285</v>
      </c>
      <c r="C295" s="77">
        <v>45191</v>
      </c>
      <c r="D295" s="78" t="s">
        <v>81</v>
      </c>
      <c r="E295" s="79">
        <v>700</v>
      </c>
      <c r="F295" s="80">
        <v>15</v>
      </c>
      <c r="G295" s="81">
        <v>10</v>
      </c>
      <c r="H295" s="80">
        <v>17</v>
      </c>
      <c r="I295" s="82">
        <v>20</v>
      </c>
      <c r="J295" s="83">
        <f t="shared" si="7"/>
        <v>0.63194444444444442</v>
      </c>
      <c r="K295" s="83">
        <f t="shared" si="8"/>
        <v>0.72222222222222221</v>
      </c>
      <c r="L295" s="83">
        <f>IF(J295="",0,K295-J295-MAX(MIN(K295,SM!前終)-MAX(J295,SM!前始),0)-MAX(MIN(K295,SM!昼終)-MAX(J295,SM!昼始),0)-MAX(MIN(K295,SM!後終)-MAX(J295,SM!後始),0))</f>
        <v>9.027777777777779E-2</v>
      </c>
      <c r="M295" s="84">
        <f t="shared" si="9"/>
        <v>2.17</v>
      </c>
      <c r="N295" s="85">
        <f t="shared" si="6"/>
        <v>322.58064516129031</v>
      </c>
      <c r="O295" s="147">
        <f t="shared" si="10"/>
        <v>0.92165898617511521</v>
      </c>
      <c r="P295" s="86"/>
      <c r="Q295" s="87"/>
      <c r="R295" s="87"/>
      <c r="S295" s="88"/>
    </row>
    <row r="296" spans="1:19" ht="16.5" x14ac:dyDescent="0.35">
      <c r="A296" s="25"/>
      <c r="B296" s="76">
        <f t="shared" si="5"/>
        <v>286</v>
      </c>
      <c r="C296" s="77">
        <v>45191</v>
      </c>
      <c r="D296" s="78" t="s">
        <v>84</v>
      </c>
      <c r="E296" s="79">
        <v>1500</v>
      </c>
      <c r="F296" s="80">
        <v>8</v>
      </c>
      <c r="G296" s="81">
        <v>20</v>
      </c>
      <c r="H296" s="80">
        <v>17</v>
      </c>
      <c r="I296" s="82">
        <v>20</v>
      </c>
      <c r="J296" s="83">
        <f t="shared" si="7"/>
        <v>0.34722222222222221</v>
      </c>
      <c r="K296" s="83">
        <f t="shared" si="8"/>
        <v>0.72222222222222221</v>
      </c>
      <c r="L296" s="83">
        <f>IF(J296="",0,K296-J296-MAX(MIN(K296,SM!前終)-MAX(J296,SM!前始),0)-MAX(MIN(K296,SM!昼終)-MAX(J296,SM!昼始),0)-MAX(MIN(K296,SM!後終)-MAX(J296,SM!後始),0))</f>
        <v>0.33333333333333337</v>
      </c>
      <c r="M296" s="84">
        <f t="shared" si="9"/>
        <v>8</v>
      </c>
      <c r="N296" s="85">
        <f t="shared" si="6"/>
        <v>187.5</v>
      </c>
      <c r="O296" s="147">
        <f t="shared" si="10"/>
        <v>0.5357142857142857</v>
      </c>
      <c r="P296" s="86"/>
      <c r="Q296" s="87"/>
      <c r="R296" s="87"/>
      <c r="S296" s="88"/>
    </row>
    <row r="297" spans="1:19" ht="16.5" x14ac:dyDescent="0.35">
      <c r="A297" s="25"/>
      <c r="B297" s="76">
        <f t="shared" si="5"/>
        <v>287</v>
      </c>
      <c r="C297" s="77">
        <v>45146</v>
      </c>
      <c r="D297" s="78" t="s">
        <v>79</v>
      </c>
      <c r="E297" s="79">
        <v>650</v>
      </c>
      <c r="F297" s="80">
        <v>8</v>
      </c>
      <c r="G297" s="81">
        <v>55</v>
      </c>
      <c r="H297" s="80">
        <v>12</v>
      </c>
      <c r="I297" s="82">
        <v>0</v>
      </c>
      <c r="J297" s="83">
        <f t="shared" si="7"/>
        <v>0.37152777777777779</v>
      </c>
      <c r="K297" s="83">
        <f t="shared" si="8"/>
        <v>0.5</v>
      </c>
      <c r="L297" s="83">
        <f>IF(J297="",0,K297-J297-MAX(MIN(K297,SM!前終)-MAX(J297,SM!前始),0)-MAX(MIN(K297,SM!昼終)-MAX(J297,SM!昼始),0)-MAX(MIN(K297,SM!後終)-MAX(J297,SM!後始),0))</f>
        <v>0.12152777777777779</v>
      </c>
      <c r="M297" s="84">
        <f t="shared" si="9"/>
        <v>2.92</v>
      </c>
      <c r="N297" s="85">
        <f t="shared" si="6"/>
        <v>222.60273972602741</v>
      </c>
      <c r="O297" s="147">
        <f t="shared" si="10"/>
        <v>0.63600782778864973</v>
      </c>
      <c r="P297" s="86"/>
      <c r="Q297" s="87"/>
      <c r="R297" s="87"/>
      <c r="S297" s="88"/>
    </row>
    <row r="298" spans="1:19" ht="16.5" x14ac:dyDescent="0.35">
      <c r="A298" s="25"/>
      <c r="B298" s="76">
        <f t="shared" si="5"/>
        <v>288</v>
      </c>
      <c r="C298" s="77">
        <v>45147</v>
      </c>
      <c r="D298" s="78" t="s">
        <v>79</v>
      </c>
      <c r="E298" s="79">
        <v>900</v>
      </c>
      <c r="F298" s="80">
        <v>6</v>
      </c>
      <c r="G298" s="81">
        <v>55</v>
      </c>
      <c r="H298" s="80">
        <v>12</v>
      </c>
      <c r="I298" s="82">
        <v>0</v>
      </c>
      <c r="J298" s="83">
        <f t="shared" si="7"/>
        <v>0.28819444444444442</v>
      </c>
      <c r="K298" s="83">
        <f t="shared" si="8"/>
        <v>0.5</v>
      </c>
      <c r="L298" s="83">
        <f>IF(J298="",0,K298-J298-MAX(MIN(K298,SM!前終)-MAX(J298,SM!前始),0)-MAX(MIN(K298,SM!昼終)-MAX(J298,SM!昼始),0)-MAX(MIN(K298,SM!後終)-MAX(J298,SM!後始),0))</f>
        <v>0.20486111111111116</v>
      </c>
      <c r="M298" s="84">
        <f t="shared" si="9"/>
        <v>4.92</v>
      </c>
      <c r="N298" s="85">
        <f t="shared" si="6"/>
        <v>182.92682926829269</v>
      </c>
      <c r="O298" s="147">
        <f t="shared" si="10"/>
        <v>0.52264808362369342</v>
      </c>
      <c r="P298" s="86"/>
      <c r="Q298" s="87"/>
      <c r="R298" s="87"/>
      <c r="S298" s="88"/>
    </row>
    <row r="299" spans="1:19" ht="16.5" x14ac:dyDescent="0.35">
      <c r="A299" s="25"/>
      <c r="B299" s="76">
        <f t="shared" si="5"/>
        <v>289</v>
      </c>
      <c r="C299" s="77">
        <v>45148</v>
      </c>
      <c r="D299" s="78" t="s">
        <v>79</v>
      </c>
      <c r="E299" s="79">
        <v>900</v>
      </c>
      <c r="F299" s="80">
        <v>8</v>
      </c>
      <c r="G299" s="81">
        <v>55</v>
      </c>
      <c r="H299" s="80">
        <v>12</v>
      </c>
      <c r="I299" s="82">
        <v>0</v>
      </c>
      <c r="J299" s="83">
        <f t="shared" si="7"/>
        <v>0.37152777777777779</v>
      </c>
      <c r="K299" s="83">
        <f t="shared" si="8"/>
        <v>0.5</v>
      </c>
      <c r="L299" s="83">
        <f>IF(J299="",0,K299-J299-MAX(MIN(K299,SM!前終)-MAX(J299,SM!前始),0)-MAX(MIN(K299,SM!昼終)-MAX(J299,SM!昼始),0)-MAX(MIN(K299,SM!後終)-MAX(J299,SM!後始),0))</f>
        <v>0.12152777777777779</v>
      </c>
      <c r="M299" s="84">
        <f t="shared" si="9"/>
        <v>2.92</v>
      </c>
      <c r="N299" s="85">
        <f t="shared" si="6"/>
        <v>308.21917808219177</v>
      </c>
      <c r="O299" s="147">
        <f t="shared" si="10"/>
        <v>0.88062622309197647</v>
      </c>
      <c r="P299" s="86"/>
      <c r="Q299" s="87"/>
      <c r="R299" s="87"/>
      <c r="S299" s="88"/>
    </row>
    <row r="300" spans="1:19" ht="16.5" x14ac:dyDescent="0.35">
      <c r="A300" s="25"/>
      <c r="B300" s="76">
        <f t="shared" si="5"/>
        <v>290</v>
      </c>
      <c r="C300" s="77">
        <v>45155</v>
      </c>
      <c r="D300" s="78" t="s">
        <v>79</v>
      </c>
      <c r="E300" s="79">
        <v>650</v>
      </c>
      <c r="F300" s="80">
        <v>12</v>
      </c>
      <c r="G300" s="81">
        <v>55</v>
      </c>
      <c r="H300" s="80">
        <v>15</v>
      </c>
      <c r="I300" s="82">
        <v>0</v>
      </c>
      <c r="J300" s="83">
        <f t="shared" si="7"/>
        <v>0.53819444444444442</v>
      </c>
      <c r="K300" s="83">
        <f t="shared" si="8"/>
        <v>0.625</v>
      </c>
      <c r="L300" s="83">
        <f>IF(J300="",0,K300-J300-MAX(MIN(K300,SM!前終)-MAX(J300,SM!前始),0)-MAX(MIN(K300,SM!昼終)-MAX(J300,SM!昼始),0)-MAX(MIN(K300,SM!後終)-MAX(J300,SM!後始),0))</f>
        <v>8.680555555555558E-2</v>
      </c>
      <c r="M300" s="84">
        <f t="shared" si="9"/>
        <v>2.08</v>
      </c>
      <c r="N300" s="85">
        <f t="shared" si="6"/>
        <v>312.5</v>
      </c>
      <c r="O300" s="147">
        <f t="shared" si="10"/>
        <v>0.8928571428571429</v>
      </c>
      <c r="P300" s="86"/>
      <c r="Q300" s="87"/>
      <c r="R300" s="87"/>
      <c r="S300" s="88"/>
    </row>
    <row r="301" spans="1:19" ht="16.5" x14ac:dyDescent="0.35">
      <c r="A301" s="25"/>
      <c r="B301" s="76">
        <f t="shared" si="5"/>
        <v>291</v>
      </c>
      <c r="C301" s="77">
        <v>45156</v>
      </c>
      <c r="D301" s="78" t="s">
        <v>79</v>
      </c>
      <c r="E301" s="79">
        <v>1650</v>
      </c>
      <c r="F301" s="80">
        <v>9</v>
      </c>
      <c r="G301" s="81">
        <v>0</v>
      </c>
      <c r="H301" s="80">
        <v>15</v>
      </c>
      <c r="I301" s="82">
        <v>0</v>
      </c>
      <c r="J301" s="83">
        <f t="shared" si="7"/>
        <v>0.375</v>
      </c>
      <c r="K301" s="83">
        <f t="shared" si="8"/>
        <v>0.625</v>
      </c>
      <c r="L301" s="83">
        <f>IF(J301="",0,K301-J301-MAX(MIN(K301,SM!前終)-MAX(J301,SM!前始),0)-MAX(MIN(K301,SM!昼終)-MAX(J301,SM!昼始),0)-MAX(MIN(K301,SM!後終)-MAX(J301,SM!後始),0))</f>
        <v>0.21527777777777779</v>
      </c>
      <c r="M301" s="84">
        <f t="shared" si="9"/>
        <v>5.17</v>
      </c>
      <c r="N301" s="85">
        <f t="shared" si="6"/>
        <v>319.14893617021278</v>
      </c>
      <c r="O301" s="147">
        <f t="shared" si="10"/>
        <v>0.91185410334346506</v>
      </c>
      <c r="P301" s="86"/>
      <c r="Q301" s="87"/>
      <c r="R301" s="87"/>
      <c r="S301" s="88"/>
    </row>
    <row r="302" spans="1:19" ht="16.5" x14ac:dyDescent="0.35">
      <c r="A302" s="25"/>
      <c r="B302" s="76">
        <f t="shared" si="5"/>
        <v>292</v>
      </c>
      <c r="C302" s="77">
        <v>45162</v>
      </c>
      <c r="D302" s="78" t="s">
        <v>79</v>
      </c>
      <c r="E302" s="79">
        <v>1200</v>
      </c>
      <c r="F302" s="80">
        <v>10</v>
      </c>
      <c r="G302" s="81">
        <v>35</v>
      </c>
      <c r="H302" s="80">
        <v>15</v>
      </c>
      <c r="I302" s="82">
        <v>0</v>
      </c>
      <c r="J302" s="83">
        <f t="shared" si="7"/>
        <v>0.44097222222222221</v>
      </c>
      <c r="K302" s="83">
        <f t="shared" si="8"/>
        <v>0.625</v>
      </c>
      <c r="L302" s="83">
        <f>IF(J302="",0,K302-J302-MAX(MIN(K302,SM!前終)-MAX(J302,SM!前始),0)-MAX(MIN(K302,SM!昼終)-MAX(J302,SM!昼始),0)-MAX(MIN(K302,SM!後終)-MAX(J302,SM!後始),0))</f>
        <v>0.15625</v>
      </c>
      <c r="M302" s="84">
        <f t="shared" si="9"/>
        <v>3.75</v>
      </c>
      <c r="N302" s="85">
        <f t="shared" si="6"/>
        <v>320</v>
      </c>
      <c r="O302" s="147">
        <f t="shared" si="10"/>
        <v>0.91428571428571426</v>
      </c>
      <c r="P302" s="86"/>
      <c r="Q302" s="87"/>
      <c r="R302" s="87"/>
      <c r="S302" s="88"/>
    </row>
    <row r="303" spans="1:19" ht="16.5" x14ac:dyDescent="0.35">
      <c r="A303" s="25"/>
      <c r="B303" s="76">
        <f t="shared" si="5"/>
        <v>293</v>
      </c>
      <c r="C303" s="77">
        <v>45163</v>
      </c>
      <c r="D303" s="78" t="s">
        <v>79</v>
      </c>
      <c r="E303" s="79">
        <v>1650</v>
      </c>
      <c r="F303" s="80">
        <v>9</v>
      </c>
      <c r="G303" s="81">
        <v>0</v>
      </c>
      <c r="H303" s="80">
        <v>15</v>
      </c>
      <c r="I303" s="82">
        <v>0</v>
      </c>
      <c r="J303" s="83">
        <f t="shared" si="7"/>
        <v>0.375</v>
      </c>
      <c r="K303" s="83">
        <f t="shared" si="8"/>
        <v>0.625</v>
      </c>
      <c r="L303" s="83">
        <f>IF(J303="",0,K303-J303-MAX(MIN(K303,SM!前終)-MAX(J303,SM!前始),0)-MAX(MIN(K303,SM!昼終)-MAX(J303,SM!昼始),0)-MAX(MIN(K303,SM!後終)-MAX(J303,SM!後始),0))</f>
        <v>0.21527777777777779</v>
      </c>
      <c r="M303" s="84">
        <f t="shared" si="9"/>
        <v>5.17</v>
      </c>
      <c r="N303" s="85">
        <f t="shared" si="6"/>
        <v>319.14893617021278</v>
      </c>
      <c r="O303" s="147">
        <f t="shared" si="10"/>
        <v>0.91185410334346506</v>
      </c>
      <c r="P303" s="86"/>
      <c r="Q303" s="87"/>
      <c r="R303" s="87"/>
      <c r="S303" s="88"/>
    </row>
    <row r="304" spans="1:19" ht="16.5" x14ac:dyDescent="0.35">
      <c r="A304" s="25"/>
      <c r="B304" s="76">
        <f t="shared" si="5"/>
        <v>294</v>
      </c>
      <c r="C304" s="77">
        <v>45166</v>
      </c>
      <c r="D304" s="78" t="s">
        <v>79</v>
      </c>
      <c r="E304" s="79">
        <v>1640</v>
      </c>
      <c r="F304" s="80">
        <v>9</v>
      </c>
      <c r="G304" s="81">
        <v>0</v>
      </c>
      <c r="H304" s="80">
        <v>15</v>
      </c>
      <c r="I304" s="82">
        <v>0</v>
      </c>
      <c r="J304" s="83">
        <f t="shared" si="7"/>
        <v>0.375</v>
      </c>
      <c r="K304" s="83">
        <f t="shared" si="8"/>
        <v>0.625</v>
      </c>
      <c r="L304" s="83">
        <f>IF(J304="",0,K304-J304-MAX(MIN(K304,SM!前終)-MAX(J304,SM!前始),0)-MAX(MIN(K304,SM!昼終)-MAX(J304,SM!昼始),0)-MAX(MIN(K304,SM!後終)-MAX(J304,SM!後始),0))</f>
        <v>0.21527777777777779</v>
      </c>
      <c r="M304" s="84">
        <f t="shared" si="9"/>
        <v>5.17</v>
      </c>
      <c r="N304" s="85">
        <f t="shared" si="6"/>
        <v>317.2147001934236</v>
      </c>
      <c r="O304" s="147">
        <f t="shared" si="10"/>
        <v>0.90632771483835317</v>
      </c>
      <c r="P304" s="86"/>
      <c r="Q304" s="87"/>
      <c r="R304" s="87"/>
      <c r="S304" s="88"/>
    </row>
    <row r="305" spans="1:19" ht="16.5" x14ac:dyDescent="0.35">
      <c r="A305" s="25"/>
      <c r="B305" s="76">
        <f t="shared" si="5"/>
        <v>295</v>
      </c>
      <c r="C305" s="77">
        <v>45167</v>
      </c>
      <c r="D305" s="78" t="s">
        <v>79</v>
      </c>
      <c r="E305" s="79">
        <v>1640</v>
      </c>
      <c r="F305" s="80">
        <v>9</v>
      </c>
      <c r="G305" s="81">
        <v>0</v>
      </c>
      <c r="H305" s="80">
        <v>15</v>
      </c>
      <c r="I305" s="82">
        <v>0</v>
      </c>
      <c r="J305" s="83">
        <f t="shared" si="7"/>
        <v>0.375</v>
      </c>
      <c r="K305" s="83">
        <f t="shared" si="8"/>
        <v>0.625</v>
      </c>
      <c r="L305" s="83">
        <f>IF(J305="",0,K305-J305-MAX(MIN(K305,SM!前終)-MAX(J305,SM!前始),0)-MAX(MIN(K305,SM!昼終)-MAX(J305,SM!昼始),0)-MAX(MIN(K305,SM!後終)-MAX(J305,SM!後始),0))</f>
        <v>0.21527777777777779</v>
      </c>
      <c r="M305" s="84">
        <f t="shared" si="9"/>
        <v>5.17</v>
      </c>
      <c r="N305" s="85">
        <f t="shared" si="6"/>
        <v>317.2147001934236</v>
      </c>
      <c r="O305" s="147">
        <f t="shared" si="10"/>
        <v>0.90632771483835317</v>
      </c>
      <c r="P305" s="86"/>
      <c r="Q305" s="87"/>
      <c r="R305" s="87"/>
      <c r="S305" s="88"/>
    </row>
    <row r="306" spans="1:19" ht="16.5" x14ac:dyDescent="0.35">
      <c r="A306" s="25"/>
      <c r="B306" s="76">
        <f t="shared" si="5"/>
        <v>296</v>
      </c>
      <c r="C306" s="77">
        <v>45168</v>
      </c>
      <c r="D306" s="78" t="s">
        <v>79</v>
      </c>
      <c r="E306" s="79">
        <v>300</v>
      </c>
      <c r="F306" s="80">
        <v>8</v>
      </c>
      <c r="G306" s="81">
        <v>55</v>
      </c>
      <c r="H306" s="80">
        <v>9</v>
      </c>
      <c r="I306" s="82">
        <v>50</v>
      </c>
      <c r="J306" s="83">
        <f t="shared" si="7"/>
        <v>0.37152777777777779</v>
      </c>
      <c r="K306" s="83">
        <f t="shared" si="8"/>
        <v>0.40972222222222221</v>
      </c>
      <c r="L306" s="83">
        <f>IF(J306="",0,K306-J306-MAX(MIN(K306,SM!前終)-MAX(J306,SM!前始),0)-MAX(MIN(K306,SM!昼終)-MAX(J306,SM!昼始),0)-MAX(MIN(K306,SM!後終)-MAX(J306,SM!後始),0))</f>
        <v>3.819444444444442E-2</v>
      </c>
      <c r="M306" s="84">
        <f t="shared" si="9"/>
        <v>0.92</v>
      </c>
      <c r="N306" s="85">
        <f t="shared" si="6"/>
        <v>326.08695652173913</v>
      </c>
      <c r="O306" s="147">
        <f t="shared" si="10"/>
        <v>0.93167701863354035</v>
      </c>
      <c r="P306" s="86"/>
      <c r="Q306" s="87"/>
      <c r="R306" s="87"/>
      <c r="S306" s="88"/>
    </row>
    <row r="307" spans="1:19" ht="16.5" x14ac:dyDescent="0.35">
      <c r="A307" s="25"/>
      <c r="B307" s="76">
        <f t="shared" si="5"/>
        <v>297</v>
      </c>
      <c r="C307" s="77">
        <v>45181</v>
      </c>
      <c r="D307" s="78" t="s">
        <v>79</v>
      </c>
      <c r="E307" s="79">
        <v>900</v>
      </c>
      <c r="F307" s="80">
        <v>11</v>
      </c>
      <c r="G307" s="81">
        <v>5</v>
      </c>
      <c r="H307" s="80">
        <v>14</v>
      </c>
      <c r="I307" s="82">
        <v>50</v>
      </c>
      <c r="J307" s="83">
        <f t="shared" si="7"/>
        <v>0.46180555555555558</v>
      </c>
      <c r="K307" s="83">
        <f t="shared" si="8"/>
        <v>0.61805555555555558</v>
      </c>
      <c r="L307" s="83">
        <f>IF(J307="",0,K307-J307-MAX(MIN(K307,SM!前終)-MAX(J307,SM!前始),0)-MAX(MIN(K307,SM!昼終)-MAX(J307,SM!昼始),0)-MAX(MIN(K307,SM!後終)-MAX(J307,SM!後始),0))</f>
        <v>0.12847222222222221</v>
      </c>
      <c r="M307" s="84">
        <f t="shared" si="9"/>
        <v>3.08</v>
      </c>
      <c r="N307" s="85">
        <f t="shared" si="6"/>
        <v>292.20779220779218</v>
      </c>
      <c r="O307" s="147">
        <f t="shared" si="10"/>
        <v>0.83487940630797763</v>
      </c>
      <c r="P307" s="86"/>
      <c r="Q307" s="87"/>
      <c r="R307" s="87"/>
      <c r="S307" s="88"/>
    </row>
    <row r="308" spans="1:19" ht="16.5" x14ac:dyDescent="0.35">
      <c r="A308" s="25"/>
      <c r="B308" s="76">
        <f t="shared" si="5"/>
        <v>298</v>
      </c>
      <c r="C308" s="77">
        <v>45182</v>
      </c>
      <c r="D308" s="78" t="s">
        <v>79</v>
      </c>
      <c r="E308" s="79">
        <v>1550</v>
      </c>
      <c r="F308" s="80">
        <v>9</v>
      </c>
      <c r="G308" s="81">
        <v>35</v>
      </c>
      <c r="H308" s="80">
        <v>15</v>
      </c>
      <c r="I308" s="82">
        <v>0</v>
      </c>
      <c r="J308" s="83">
        <f t="shared" si="7"/>
        <v>0.39930555555555558</v>
      </c>
      <c r="K308" s="83">
        <f t="shared" si="8"/>
        <v>0.625</v>
      </c>
      <c r="L308" s="83">
        <f>IF(J308="",0,K308-J308-MAX(MIN(K308,SM!前終)-MAX(J308,SM!前始),0)-MAX(MIN(K308,SM!昼終)-MAX(J308,SM!昼始),0)-MAX(MIN(K308,SM!後終)-MAX(J308,SM!後始),0))</f>
        <v>0.19097222222222221</v>
      </c>
      <c r="M308" s="84">
        <f t="shared" si="9"/>
        <v>4.58</v>
      </c>
      <c r="N308" s="85">
        <f t="shared" si="6"/>
        <v>338.4279475982533</v>
      </c>
      <c r="O308" s="147">
        <f t="shared" si="10"/>
        <v>0.96693699313786652</v>
      </c>
      <c r="P308" s="86"/>
      <c r="Q308" s="87"/>
      <c r="R308" s="87"/>
      <c r="S308" s="88"/>
    </row>
    <row r="309" spans="1:19" ht="16.5" x14ac:dyDescent="0.35">
      <c r="A309" s="25"/>
      <c r="B309" s="76">
        <f t="shared" si="5"/>
        <v>299</v>
      </c>
      <c r="C309" s="77">
        <v>45194</v>
      </c>
      <c r="D309" s="78" t="s">
        <v>75</v>
      </c>
      <c r="E309" s="79">
        <v>2200</v>
      </c>
      <c r="F309" s="80">
        <v>8</v>
      </c>
      <c r="G309" s="81">
        <v>20</v>
      </c>
      <c r="H309" s="80">
        <v>17</v>
      </c>
      <c r="I309" s="82">
        <v>20</v>
      </c>
      <c r="J309" s="83">
        <f t="shared" si="7"/>
        <v>0.34722222222222221</v>
      </c>
      <c r="K309" s="83">
        <f t="shared" si="8"/>
        <v>0.72222222222222221</v>
      </c>
      <c r="L309" s="83">
        <f>IF(J309="",0,K309-J309-MAX(MIN(K309,SM!前終)-MAX(J309,SM!前始),0)-MAX(MIN(K309,SM!昼終)-MAX(J309,SM!昼始),0)-MAX(MIN(K309,SM!後終)-MAX(J309,SM!後始),0))</f>
        <v>0.33333333333333337</v>
      </c>
      <c r="M309" s="84">
        <f t="shared" si="9"/>
        <v>8</v>
      </c>
      <c r="N309" s="85">
        <f t="shared" si="6"/>
        <v>275</v>
      </c>
      <c r="O309" s="147">
        <f t="shared" si="10"/>
        <v>0.7857142857142857</v>
      </c>
      <c r="P309" s="86"/>
      <c r="Q309" s="87"/>
      <c r="R309" s="87"/>
      <c r="S309" s="88"/>
    </row>
    <row r="310" spans="1:19" ht="17.25" customHeight="1" x14ac:dyDescent="0.35">
      <c r="A310" s="25"/>
      <c r="B310" s="76">
        <f>B309+1</f>
        <v>300</v>
      </c>
      <c r="C310" s="77">
        <v>45194</v>
      </c>
      <c r="D310" s="78" t="s">
        <v>80</v>
      </c>
      <c r="E310" s="79">
        <v>2400</v>
      </c>
      <c r="F310" s="80">
        <v>8</v>
      </c>
      <c r="G310" s="81">
        <v>50</v>
      </c>
      <c r="H310" s="80">
        <v>17</v>
      </c>
      <c r="I310" s="82">
        <v>20</v>
      </c>
      <c r="J310" s="83">
        <f t="shared" ref="J310:J478" si="11">TIME(F310,G310,0)</f>
        <v>0.36805555555555558</v>
      </c>
      <c r="K310" s="83">
        <f t="shared" ref="K310:K478" si="12">TIME(H310,I310,0)</f>
        <v>0.72222222222222221</v>
      </c>
      <c r="L310" s="83">
        <f>IF(J310="",0,K310-J310-MAX(MIN(K310,SM!前終)-MAX(J310,SM!前始),0)-MAX(MIN(K310,SM!昼終)-MAX(J310,SM!昼始),0)-MAX(MIN(K310,SM!後終)-MAX(J310,SM!後始),0))</f>
        <v>0.3125</v>
      </c>
      <c r="M310" s="84">
        <f t="shared" ref="M310:M478" si="13">ROUND(L310*24,2)</f>
        <v>7.5</v>
      </c>
      <c r="N310" s="85">
        <f t="shared" ref="N310:N478" si="14">IFERROR(E310/M310,"ー")</f>
        <v>320</v>
      </c>
      <c r="O310" s="147">
        <f t="shared" ref="O310:O478" si="15">IFERROR(N310/$N$5,"ー")</f>
        <v>0.91428571428571426</v>
      </c>
      <c r="P310" s="86"/>
      <c r="Q310" s="87"/>
      <c r="R310" s="87"/>
      <c r="S310" s="88"/>
    </row>
    <row r="311" spans="1:19" ht="17.25" customHeight="1" x14ac:dyDescent="0.35">
      <c r="A311" s="25"/>
      <c r="B311" s="76">
        <f t="shared" ref="B311:B478" si="16">B310+1</f>
        <v>301</v>
      </c>
      <c r="C311" s="77">
        <v>45194</v>
      </c>
      <c r="D311" s="78" t="s">
        <v>84</v>
      </c>
      <c r="E311" s="79">
        <v>1650</v>
      </c>
      <c r="F311" s="80">
        <v>8</v>
      </c>
      <c r="G311" s="81">
        <v>20</v>
      </c>
      <c r="H311" s="80">
        <v>17</v>
      </c>
      <c r="I311" s="82">
        <v>20</v>
      </c>
      <c r="J311" s="83">
        <f t="shared" si="11"/>
        <v>0.34722222222222221</v>
      </c>
      <c r="K311" s="83">
        <f t="shared" si="12"/>
        <v>0.72222222222222221</v>
      </c>
      <c r="L311" s="83">
        <f>IF(J311="",0,K311-J311-MAX(MIN(K311,SM!前終)-MAX(J311,SM!前始),0)-MAX(MIN(K311,SM!昼終)-MAX(J311,SM!昼始),0)-MAX(MIN(K311,SM!後終)-MAX(J311,SM!後始),0))</f>
        <v>0.33333333333333337</v>
      </c>
      <c r="M311" s="84">
        <f t="shared" si="13"/>
        <v>8</v>
      </c>
      <c r="N311" s="85">
        <f t="shared" si="14"/>
        <v>206.25</v>
      </c>
      <c r="O311" s="147">
        <f t="shared" si="15"/>
        <v>0.5892857142857143</v>
      </c>
      <c r="P311" s="86"/>
      <c r="Q311" s="87"/>
      <c r="R311" s="87"/>
      <c r="S311" s="88"/>
    </row>
    <row r="312" spans="1:19" ht="17.25" customHeight="1" x14ac:dyDescent="0.35">
      <c r="A312" s="25"/>
      <c r="B312" s="76">
        <f t="shared" si="16"/>
        <v>302</v>
      </c>
      <c r="C312" s="77">
        <v>45195</v>
      </c>
      <c r="D312" s="78" t="s">
        <v>84</v>
      </c>
      <c r="E312" s="79">
        <v>1700</v>
      </c>
      <c r="F312" s="80">
        <v>8</v>
      </c>
      <c r="G312" s="81">
        <v>20</v>
      </c>
      <c r="H312" s="80">
        <v>17</v>
      </c>
      <c r="I312" s="82">
        <v>20</v>
      </c>
      <c r="J312" s="83">
        <f t="shared" si="11"/>
        <v>0.34722222222222221</v>
      </c>
      <c r="K312" s="83">
        <f t="shared" si="12"/>
        <v>0.72222222222222221</v>
      </c>
      <c r="L312" s="83">
        <f>IF(J312="",0,K312-J312-MAX(MIN(K312,SM!前終)-MAX(J312,SM!前始),0)-MAX(MIN(K312,SM!昼終)-MAX(J312,SM!昼始),0)-MAX(MIN(K312,SM!後終)-MAX(J312,SM!後始),0))</f>
        <v>0.33333333333333337</v>
      </c>
      <c r="M312" s="84">
        <f t="shared" si="13"/>
        <v>8</v>
      </c>
      <c r="N312" s="85">
        <f t="shared" si="14"/>
        <v>212.5</v>
      </c>
      <c r="O312" s="147">
        <f t="shared" si="15"/>
        <v>0.6071428571428571</v>
      </c>
      <c r="P312" s="86"/>
      <c r="Q312" s="87"/>
      <c r="R312" s="87"/>
      <c r="S312" s="88"/>
    </row>
    <row r="313" spans="1:19" ht="17.25" customHeight="1" x14ac:dyDescent="0.35">
      <c r="A313" s="25"/>
      <c r="B313" s="76">
        <f t="shared" si="16"/>
        <v>303</v>
      </c>
      <c r="C313" s="77">
        <v>45196</v>
      </c>
      <c r="D313" s="78" t="s">
        <v>80</v>
      </c>
      <c r="E313" s="79">
        <v>1500</v>
      </c>
      <c r="F313" s="80">
        <v>8</v>
      </c>
      <c r="G313" s="81">
        <v>50</v>
      </c>
      <c r="H313" s="80">
        <v>15</v>
      </c>
      <c r="I313" s="82">
        <v>0</v>
      </c>
      <c r="J313" s="83">
        <f t="shared" si="11"/>
        <v>0.36805555555555558</v>
      </c>
      <c r="K313" s="83">
        <f t="shared" si="12"/>
        <v>0.625</v>
      </c>
      <c r="L313" s="83">
        <f>IF(J313="",0,K313-J313-MAX(MIN(K313,SM!前終)-MAX(J313,SM!前始),0)-MAX(MIN(K313,SM!昼終)-MAX(J313,SM!昼始),0)-MAX(MIN(K313,SM!後終)-MAX(J313,SM!後始),0))</f>
        <v>0.22222222222222221</v>
      </c>
      <c r="M313" s="84">
        <f t="shared" si="13"/>
        <v>5.33</v>
      </c>
      <c r="N313" s="85">
        <f t="shared" si="14"/>
        <v>281.42589118198873</v>
      </c>
      <c r="O313" s="147">
        <f t="shared" si="15"/>
        <v>0.8040739748056821</v>
      </c>
      <c r="P313" s="86"/>
      <c r="Q313" s="87"/>
      <c r="R313" s="87"/>
      <c r="S313" s="88"/>
    </row>
    <row r="314" spans="1:19" ht="17.25" customHeight="1" x14ac:dyDescent="0.35">
      <c r="A314" s="25"/>
      <c r="B314" s="76">
        <f t="shared" si="16"/>
        <v>304</v>
      </c>
      <c r="C314" s="77">
        <v>45196</v>
      </c>
      <c r="D314" s="78" t="s">
        <v>81</v>
      </c>
      <c r="E314" s="79">
        <v>605</v>
      </c>
      <c r="F314" s="80">
        <v>15</v>
      </c>
      <c r="G314" s="81">
        <v>10</v>
      </c>
      <c r="H314" s="80">
        <v>17</v>
      </c>
      <c r="I314" s="82">
        <v>20</v>
      </c>
      <c r="J314" s="83">
        <f t="shared" si="11"/>
        <v>0.63194444444444442</v>
      </c>
      <c r="K314" s="83">
        <f t="shared" si="12"/>
        <v>0.72222222222222221</v>
      </c>
      <c r="L314" s="83">
        <f>IF(J314="",0,K314-J314-MAX(MIN(K314,SM!前終)-MAX(J314,SM!前始),0)-MAX(MIN(K314,SM!昼終)-MAX(J314,SM!昼始),0)-MAX(MIN(K314,SM!後終)-MAX(J314,SM!後始),0))</f>
        <v>9.027777777777779E-2</v>
      </c>
      <c r="M314" s="84">
        <f t="shared" si="13"/>
        <v>2.17</v>
      </c>
      <c r="N314" s="85">
        <f t="shared" si="14"/>
        <v>278.80184331797238</v>
      </c>
      <c r="O314" s="147">
        <f t="shared" si="15"/>
        <v>0.79657669519420682</v>
      </c>
      <c r="P314" s="86"/>
      <c r="Q314" s="87"/>
      <c r="R314" s="87"/>
      <c r="S314" s="88"/>
    </row>
    <row r="315" spans="1:19" ht="17.25" customHeight="1" x14ac:dyDescent="0.35">
      <c r="A315" s="25"/>
      <c r="B315" s="76">
        <f t="shared" si="16"/>
        <v>305</v>
      </c>
      <c r="C315" s="77">
        <v>45196</v>
      </c>
      <c r="D315" s="78" t="s">
        <v>84</v>
      </c>
      <c r="E315" s="79">
        <v>1700</v>
      </c>
      <c r="F315" s="80">
        <v>8</v>
      </c>
      <c r="G315" s="81">
        <v>20</v>
      </c>
      <c r="H315" s="80">
        <v>17</v>
      </c>
      <c r="I315" s="82">
        <v>20</v>
      </c>
      <c r="J315" s="83">
        <f t="shared" si="11"/>
        <v>0.34722222222222221</v>
      </c>
      <c r="K315" s="83">
        <f t="shared" si="12"/>
        <v>0.72222222222222221</v>
      </c>
      <c r="L315" s="83">
        <f>IF(J315="",0,K315-J315-MAX(MIN(K315,SM!前終)-MAX(J315,SM!前始),0)-MAX(MIN(K315,SM!昼終)-MAX(J315,SM!昼始),0)-MAX(MIN(K315,SM!後終)-MAX(J315,SM!後始),0))</f>
        <v>0.33333333333333337</v>
      </c>
      <c r="M315" s="84">
        <f t="shared" si="13"/>
        <v>8</v>
      </c>
      <c r="N315" s="85">
        <f t="shared" si="14"/>
        <v>212.5</v>
      </c>
      <c r="O315" s="147">
        <f t="shared" si="15"/>
        <v>0.6071428571428571</v>
      </c>
      <c r="P315" s="86"/>
      <c r="Q315" s="87"/>
      <c r="R315" s="87"/>
      <c r="S315" s="88"/>
    </row>
    <row r="316" spans="1:19" ht="17.25" customHeight="1" x14ac:dyDescent="0.35">
      <c r="A316" s="25"/>
      <c r="B316" s="76">
        <f t="shared" si="16"/>
        <v>306</v>
      </c>
      <c r="C316" s="77">
        <v>45197</v>
      </c>
      <c r="D316" s="78" t="s">
        <v>80</v>
      </c>
      <c r="E316" s="79">
        <v>950</v>
      </c>
      <c r="F316" s="80">
        <v>8</v>
      </c>
      <c r="G316" s="81">
        <v>50</v>
      </c>
      <c r="H316" s="80">
        <v>12</v>
      </c>
      <c r="I316" s="82">
        <v>0</v>
      </c>
      <c r="J316" s="83">
        <f t="shared" si="11"/>
        <v>0.36805555555555558</v>
      </c>
      <c r="K316" s="83">
        <f t="shared" si="12"/>
        <v>0.5</v>
      </c>
      <c r="L316" s="83">
        <f>IF(J316="",0,K316-J316-MAX(MIN(K316,SM!前終)-MAX(J316,SM!前始),0)-MAX(MIN(K316,SM!昼終)-MAX(J316,SM!昼始),0)-MAX(MIN(K316,SM!後終)-MAX(J316,SM!後始),0))</f>
        <v>0.125</v>
      </c>
      <c r="M316" s="84">
        <f t="shared" si="13"/>
        <v>3</v>
      </c>
      <c r="N316" s="85">
        <f t="shared" si="14"/>
        <v>316.66666666666669</v>
      </c>
      <c r="O316" s="147">
        <f t="shared" si="15"/>
        <v>0.90476190476190477</v>
      </c>
      <c r="P316" s="86"/>
      <c r="Q316" s="87"/>
      <c r="R316" s="87"/>
      <c r="S316" s="88"/>
    </row>
    <row r="317" spans="1:19" ht="17.25" customHeight="1" x14ac:dyDescent="0.35">
      <c r="A317" s="25"/>
      <c r="B317" s="76">
        <f t="shared" si="16"/>
        <v>307</v>
      </c>
      <c r="C317" s="77">
        <v>45197</v>
      </c>
      <c r="D317" s="78" t="s">
        <v>84</v>
      </c>
      <c r="E317" s="79">
        <v>1800</v>
      </c>
      <c r="F317" s="80">
        <v>8</v>
      </c>
      <c r="G317" s="81">
        <v>20</v>
      </c>
      <c r="H317" s="80">
        <v>17</v>
      </c>
      <c r="I317" s="82">
        <v>20</v>
      </c>
      <c r="J317" s="83">
        <f t="shared" si="11"/>
        <v>0.34722222222222221</v>
      </c>
      <c r="K317" s="83">
        <f t="shared" si="12"/>
        <v>0.72222222222222221</v>
      </c>
      <c r="L317" s="83">
        <f>IF(J317="",0,K317-J317-MAX(MIN(K317,SM!前終)-MAX(J317,SM!前始),0)-MAX(MIN(K317,SM!昼終)-MAX(J317,SM!昼始),0)-MAX(MIN(K317,SM!後終)-MAX(J317,SM!後始),0))</f>
        <v>0.33333333333333337</v>
      </c>
      <c r="M317" s="84">
        <f t="shared" si="13"/>
        <v>8</v>
      </c>
      <c r="N317" s="85">
        <f t="shared" si="14"/>
        <v>225</v>
      </c>
      <c r="O317" s="147">
        <f t="shared" si="15"/>
        <v>0.6428571428571429</v>
      </c>
      <c r="P317" s="86"/>
      <c r="Q317" s="87"/>
      <c r="R317" s="87"/>
      <c r="S317" s="88"/>
    </row>
    <row r="318" spans="1:19" ht="17.25" customHeight="1" x14ac:dyDescent="0.35">
      <c r="A318" s="25"/>
      <c r="B318" s="76">
        <f t="shared" si="16"/>
        <v>308</v>
      </c>
      <c r="C318" s="77">
        <v>45198</v>
      </c>
      <c r="D318" s="78" t="s">
        <v>80</v>
      </c>
      <c r="E318" s="79">
        <v>1670</v>
      </c>
      <c r="F318" s="80">
        <v>8</v>
      </c>
      <c r="G318" s="81">
        <v>50</v>
      </c>
      <c r="H318" s="80">
        <v>15</v>
      </c>
      <c r="I318" s="82">
        <v>0</v>
      </c>
      <c r="J318" s="83">
        <f t="shared" si="11"/>
        <v>0.36805555555555558</v>
      </c>
      <c r="K318" s="83">
        <f t="shared" si="12"/>
        <v>0.625</v>
      </c>
      <c r="L318" s="83">
        <f>IF(J318="",0,K318-J318-MAX(MIN(K318,SM!前終)-MAX(J318,SM!前始),0)-MAX(MIN(K318,SM!昼終)-MAX(J318,SM!昼始),0)-MAX(MIN(K318,SM!後終)-MAX(J318,SM!後始),0))</f>
        <v>0.22222222222222221</v>
      </c>
      <c r="M318" s="84">
        <f t="shared" si="13"/>
        <v>5.33</v>
      </c>
      <c r="N318" s="85">
        <f t="shared" si="14"/>
        <v>313.32082551594749</v>
      </c>
      <c r="O318" s="147">
        <f t="shared" si="15"/>
        <v>0.89520235861699282</v>
      </c>
      <c r="P318" s="86"/>
      <c r="Q318" s="87"/>
      <c r="R318" s="87"/>
      <c r="S318" s="88"/>
    </row>
    <row r="319" spans="1:19" ht="17.25" customHeight="1" x14ac:dyDescent="0.35">
      <c r="A319" s="25"/>
      <c r="B319" s="76">
        <f t="shared" si="16"/>
        <v>309</v>
      </c>
      <c r="C319" s="77">
        <v>45198</v>
      </c>
      <c r="D319" s="78" t="s">
        <v>75</v>
      </c>
      <c r="E319" s="79">
        <v>600</v>
      </c>
      <c r="F319" s="80">
        <v>15</v>
      </c>
      <c r="G319" s="81">
        <v>10</v>
      </c>
      <c r="H319" s="80">
        <v>17</v>
      </c>
      <c r="I319" s="82">
        <v>20</v>
      </c>
      <c r="J319" s="83">
        <f t="shared" si="11"/>
        <v>0.63194444444444442</v>
      </c>
      <c r="K319" s="83">
        <f t="shared" si="12"/>
        <v>0.72222222222222221</v>
      </c>
      <c r="L319" s="83">
        <f>IF(J319="",0,K319-J319-MAX(MIN(K319,SM!前終)-MAX(J319,SM!前始),0)-MAX(MIN(K319,SM!昼終)-MAX(J319,SM!昼始),0)-MAX(MIN(K319,SM!後終)-MAX(J319,SM!後始),0))</f>
        <v>9.027777777777779E-2</v>
      </c>
      <c r="M319" s="84">
        <f t="shared" si="13"/>
        <v>2.17</v>
      </c>
      <c r="N319" s="85">
        <f t="shared" si="14"/>
        <v>276.49769585253455</v>
      </c>
      <c r="O319" s="147">
        <f t="shared" si="15"/>
        <v>0.78999341672152723</v>
      </c>
      <c r="P319" s="86"/>
      <c r="Q319" s="87"/>
      <c r="R319" s="87"/>
      <c r="S319" s="88"/>
    </row>
    <row r="320" spans="1:19" ht="17.25" customHeight="1" x14ac:dyDescent="0.35">
      <c r="A320" s="25"/>
      <c r="B320" s="76">
        <f t="shared" si="16"/>
        <v>310</v>
      </c>
      <c r="C320" s="77">
        <v>45198</v>
      </c>
      <c r="D320" s="78" t="s">
        <v>84</v>
      </c>
      <c r="E320" s="79">
        <v>1800</v>
      </c>
      <c r="F320" s="80">
        <v>8</v>
      </c>
      <c r="G320" s="81">
        <v>20</v>
      </c>
      <c r="H320" s="80">
        <v>17</v>
      </c>
      <c r="I320" s="82">
        <v>20</v>
      </c>
      <c r="J320" s="83">
        <f t="shared" si="11"/>
        <v>0.34722222222222221</v>
      </c>
      <c r="K320" s="83">
        <f t="shared" si="12"/>
        <v>0.72222222222222221</v>
      </c>
      <c r="L320" s="83">
        <f>IF(J320="",0,K320-J320-MAX(MIN(K320,SM!前終)-MAX(J320,SM!前始),0)-MAX(MIN(K320,SM!昼終)-MAX(J320,SM!昼始),0)-MAX(MIN(K320,SM!後終)-MAX(J320,SM!後始),0))</f>
        <v>0.33333333333333337</v>
      </c>
      <c r="M320" s="84">
        <f t="shared" si="13"/>
        <v>8</v>
      </c>
      <c r="N320" s="85">
        <f t="shared" si="14"/>
        <v>225</v>
      </c>
      <c r="O320" s="147">
        <f t="shared" si="15"/>
        <v>0.6428571428571429</v>
      </c>
      <c r="P320" s="96"/>
      <c r="Q320" s="87"/>
      <c r="R320" s="87"/>
      <c r="S320" s="88"/>
    </row>
    <row r="321" spans="1:19" ht="17.25" customHeight="1" x14ac:dyDescent="0.35">
      <c r="A321" s="25"/>
      <c r="B321" s="76">
        <f t="shared" si="16"/>
        <v>311</v>
      </c>
      <c r="C321" s="77">
        <v>45199</v>
      </c>
      <c r="D321" s="78" t="s">
        <v>81</v>
      </c>
      <c r="E321" s="79">
        <v>250</v>
      </c>
      <c r="F321" s="80">
        <v>16</v>
      </c>
      <c r="G321" s="81">
        <v>23</v>
      </c>
      <c r="H321" s="80">
        <v>17</v>
      </c>
      <c r="I321" s="82">
        <v>20</v>
      </c>
      <c r="J321" s="83">
        <f t="shared" si="11"/>
        <v>0.68263888888888891</v>
      </c>
      <c r="K321" s="83">
        <f t="shared" si="12"/>
        <v>0.72222222222222221</v>
      </c>
      <c r="L321" s="83">
        <f>IF(J321="",0,K321-J321-MAX(MIN(K321,SM!前終)-MAX(J321,SM!前始),0)-MAX(MIN(K321,SM!昼終)-MAX(J321,SM!昼始),0)-MAX(MIN(K321,SM!後終)-MAX(J321,SM!後始),0))</f>
        <v>3.9583333333333304E-2</v>
      </c>
      <c r="M321" s="84">
        <f t="shared" si="13"/>
        <v>0.95</v>
      </c>
      <c r="N321" s="85">
        <f t="shared" si="14"/>
        <v>263.15789473684214</v>
      </c>
      <c r="O321" s="147">
        <f t="shared" si="15"/>
        <v>0.75187969924812037</v>
      </c>
      <c r="P321" s="86"/>
      <c r="Q321" s="87"/>
      <c r="R321" s="87"/>
      <c r="S321" s="88"/>
    </row>
    <row r="322" spans="1:19" ht="17.25" customHeight="1" x14ac:dyDescent="0.35">
      <c r="A322" s="25"/>
      <c r="B322" s="76">
        <f t="shared" si="16"/>
        <v>312</v>
      </c>
      <c r="C322" s="77">
        <v>45199</v>
      </c>
      <c r="D322" s="78" t="s">
        <v>84</v>
      </c>
      <c r="E322" s="79">
        <v>1800</v>
      </c>
      <c r="F322" s="80">
        <v>8</v>
      </c>
      <c r="G322" s="81">
        <v>20</v>
      </c>
      <c r="H322" s="80">
        <v>17</v>
      </c>
      <c r="I322" s="82">
        <v>20</v>
      </c>
      <c r="J322" s="83">
        <f t="shared" si="11"/>
        <v>0.34722222222222221</v>
      </c>
      <c r="K322" s="83">
        <f t="shared" si="12"/>
        <v>0.72222222222222221</v>
      </c>
      <c r="L322" s="83">
        <f>IF(J322="",0,K322-J322-MAX(MIN(K322,SM!前終)-MAX(J322,SM!前始),0)-MAX(MIN(K322,SM!昼終)-MAX(J322,SM!昼始),0)-MAX(MIN(K322,SM!後終)-MAX(J322,SM!後始),0))</f>
        <v>0.33333333333333337</v>
      </c>
      <c r="M322" s="84">
        <f t="shared" si="13"/>
        <v>8</v>
      </c>
      <c r="N322" s="85">
        <f t="shared" si="14"/>
        <v>225</v>
      </c>
      <c r="O322" s="147">
        <f t="shared" si="15"/>
        <v>0.6428571428571429</v>
      </c>
      <c r="P322" s="86"/>
      <c r="Q322" s="87"/>
      <c r="R322" s="87"/>
      <c r="S322" s="88"/>
    </row>
    <row r="323" spans="1:19" ht="17.25" customHeight="1" x14ac:dyDescent="0.35">
      <c r="A323" s="25"/>
      <c r="B323" s="76">
        <f t="shared" si="16"/>
        <v>313</v>
      </c>
      <c r="C323" s="77">
        <v>45201</v>
      </c>
      <c r="D323" s="78" t="s">
        <v>77</v>
      </c>
      <c r="E323" s="79">
        <v>1850</v>
      </c>
      <c r="F323" s="80">
        <v>8</v>
      </c>
      <c r="G323" s="81">
        <v>22</v>
      </c>
      <c r="H323" s="80">
        <v>15</v>
      </c>
      <c r="I323" s="82">
        <v>0</v>
      </c>
      <c r="J323" s="83">
        <f t="shared" si="11"/>
        <v>0.34861111111111109</v>
      </c>
      <c r="K323" s="83">
        <f t="shared" si="12"/>
        <v>0.625</v>
      </c>
      <c r="L323" s="83">
        <f>IF(J323="",0,K323-J323-MAX(MIN(K323,SM!前終)-MAX(J323,SM!前始),0)-MAX(MIN(K323,SM!昼終)-MAX(J323,SM!昼始),0)-MAX(MIN(K323,SM!後終)-MAX(J323,SM!後始),0))</f>
        <v>0.2416666666666667</v>
      </c>
      <c r="M323" s="84">
        <f t="shared" si="13"/>
        <v>5.8</v>
      </c>
      <c r="N323" s="85">
        <f t="shared" si="14"/>
        <v>318.9655172413793</v>
      </c>
      <c r="O323" s="147">
        <f t="shared" si="15"/>
        <v>0.91133004926108374</v>
      </c>
      <c r="P323" s="86"/>
      <c r="Q323" s="87"/>
      <c r="R323" s="87"/>
      <c r="S323" s="88"/>
    </row>
    <row r="324" spans="1:19" ht="17.25" customHeight="1" x14ac:dyDescent="0.35">
      <c r="A324" s="25"/>
      <c r="B324" s="76">
        <f t="shared" si="16"/>
        <v>314</v>
      </c>
      <c r="C324" s="77">
        <v>45201</v>
      </c>
      <c r="D324" s="78" t="s">
        <v>80</v>
      </c>
      <c r="E324" s="79">
        <v>940</v>
      </c>
      <c r="F324" s="80">
        <v>8</v>
      </c>
      <c r="G324" s="81">
        <v>50</v>
      </c>
      <c r="H324" s="80">
        <v>12</v>
      </c>
      <c r="I324" s="82">
        <v>0</v>
      </c>
      <c r="J324" s="83">
        <f t="shared" si="11"/>
        <v>0.36805555555555558</v>
      </c>
      <c r="K324" s="83">
        <f t="shared" si="12"/>
        <v>0.5</v>
      </c>
      <c r="L324" s="83">
        <f>IF(J324="",0,K324-J324-MAX(MIN(K324,SM!前終)-MAX(J324,SM!前始),0)-MAX(MIN(K324,SM!昼終)-MAX(J324,SM!昼始),0)-MAX(MIN(K324,SM!後終)-MAX(J324,SM!後始),0))</f>
        <v>0.125</v>
      </c>
      <c r="M324" s="84">
        <f t="shared" si="13"/>
        <v>3</v>
      </c>
      <c r="N324" s="85">
        <f t="shared" si="14"/>
        <v>313.33333333333331</v>
      </c>
      <c r="O324" s="147">
        <f t="shared" si="15"/>
        <v>0.89523809523809517</v>
      </c>
      <c r="P324" s="86"/>
      <c r="Q324" s="87"/>
      <c r="R324" s="87"/>
      <c r="S324" s="88"/>
    </row>
    <row r="325" spans="1:19" ht="17.25" customHeight="1" x14ac:dyDescent="0.35">
      <c r="A325" s="25"/>
      <c r="B325" s="76">
        <f t="shared" si="16"/>
        <v>315</v>
      </c>
      <c r="C325" s="77">
        <v>45201</v>
      </c>
      <c r="D325" s="78" t="s">
        <v>84</v>
      </c>
      <c r="E325" s="79">
        <v>1750</v>
      </c>
      <c r="F325" s="80">
        <v>8</v>
      </c>
      <c r="G325" s="81">
        <v>20</v>
      </c>
      <c r="H325" s="80">
        <v>17</v>
      </c>
      <c r="I325" s="82">
        <v>20</v>
      </c>
      <c r="J325" s="83">
        <f t="shared" si="11"/>
        <v>0.34722222222222221</v>
      </c>
      <c r="K325" s="83">
        <f t="shared" si="12"/>
        <v>0.72222222222222221</v>
      </c>
      <c r="L325" s="83">
        <f>IF(J325="",0,K325-J325-MAX(MIN(K325,SM!前終)-MAX(J325,SM!前始),0)-MAX(MIN(K325,SM!昼終)-MAX(J325,SM!昼始),0)-MAX(MIN(K325,SM!後終)-MAX(J325,SM!後始),0))</f>
        <v>0.33333333333333337</v>
      </c>
      <c r="M325" s="84">
        <f t="shared" si="13"/>
        <v>8</v>
      </c>
      <c r="N325" s="85">
        <f t="shared" si="14"/>
        <v>218.75</v>
      </c>
      <c r="O325" s="147">
        <f t="shared" si="15"/>
        <v>0.625</v>
      </c>
      <c r="P325" s="86"/>
      <c r="Q325" s="87"/>
      <c r="R325" s="87"/>
      <c r="S325" s="88"/>
    </row>
    <row r="326" spans="1:19" ht="17.25" customHeight="1" x14ac:dyDescent="0.35">
      <c r="A326" s="25"/>
      <c r="B326" s="76">
        <f t="shared" si="16"/>
        <v>316</v>
      </c>
      <c r="C326" s="77">
        <v>45202</v>
      </c>
      <c r="D326" s="78" t="s">
        <v>77</v>
      </c>
      <c r="E326" s="79">
        <v>50</v>
      </c>
      <c r="F326" s="80">
        <v>8</v>
      </c>
      <c r="G326" s="81">
        <v>20</v>
      </c>
      <c r="H326" s="80">
        <v>8</v>
      </c>
      <c r="I326" s="82">
        <v>29</v>
      </c>
      <c r="J326" s="83">
        <f t="shared" si="11"/>
        <v>0.34722222222222221</v>
      </c>
      <c r="K326" s="83">
        <f t="shared" si="12"/>
        <v>0.35347222222222224</v>
      </c>
      <c r="L326" s="83">
        <f>IF(J326="",0,K326-J326-MAX(MIN(K326,SM!前終)-MAX(J326,SM!前始),0)-MAX(MIN(K326,SM!昼終)-MAX(J326,SM!昼始),0)-MAX(MIN(K326,SM!後終)-MAX(J326,SM!後始),0))</f>
        <v>6.2500000000000333E-3</v>
      </c>
      <c r="M326" s="84">
        <f t="shared" si="13"/>
        <v>0.15</v>
      </c>
      <c r="N326" s="85">
        <f t="shared" si="14"/>
        <v>333.33333333333337</v>
      </c>
      <c r="O326" s="147">
        <f t="shared" si="15"/>
        <v>0.95238095238095244</v>
      </c>
      <c r="P326" s="86"/>
      <c r="Q326" s="87"/>
      <c r="R326" s="87"/>
      <c r="S326" s="88"/>
    </row>
    <row r="327" spans="1:19" ht="17.25" customHeight="1" x14ac:dyDescent="0.35">
      <c r="A327" s="25"/>
      <c r="B327" s="76">
        <f t="shared" si="16"/>
        <v>317</v>
      </c>
      <c r="C327" s="77">
        <v>45202</v>
      </c>
      <c r="D327" s="78" t="s">
        <v>84</v>
      </c>
      <c r="E327" s="79">
        <v>1800</v>
      </c>
      <c r="F327" s="80">
        <v>8</v>
      </c>
      <c r="G327" s="81">
        <v>20</v>
      </c>
      <c r="H327" s="80">
        <v>17</v>
      </c>
      <c r="I327" s="82">
        <v>20</v>
      </c>
      <c r="J327" s="83">
        <f t="shared" si="11"/>
        <v>0.34722222222222221</v>
      </c>
      <c r="K327" s="83">
        <f t="shared" si="12"/>
        <v>0.72222222222222221</v>
      </c>
      <c r="L327" s="83">
        <f>IF(J327="",0,K327-J327-MAX(MIN(K327,SM!前終)-MAX(J327,SM!前始),0)-MAX(MIN(K327,SM!昼終)-MAX(J327,SM!昼始),0)-MAX(MIN(K327,SM!後終)-MAX(J327,SM!後始),0))</f>
        <v>0.33333333333333337</v>
      </c>
      <c r="M327" s="84">
        <f t="shared" si="13"/>
        <v>8</v>
      </c>
      <c r="N327" s="85">
        <f t="shared" si="14"/>
        <v>225</v>
      </c>
      <c r="O327" s="147">
        <f t="shared" si="15"/>
        <v>0.6428571428571429</v>
      </c>
      <c r="P327" s="86"/>
      <c r="Q327" s="87"/>
      <c r="R327" s="87"/>
      <c r="S327" s="88"/>
    </row>
    <row r="328" spans="1:19" ht="17.25" customHeight="1" x14ac:dyDescent="0.35">
      <c r="A328" s="25"/>
      <c r="B328" s="76">
        <f t="shared" si="16"/>
        <v>318</v>
      </c>
      <c r="C328" s="77">
        <v>45203</v>
      </c>
      <c r="D328" s="78" t="s">
        <v>84</v>
      </c>
      <c r="E328" s="79">
        <v>1450</v>
      </c>
      <c r="F328" s="80">
        <v>8</v>
      </c>
      <c r="G328" s="81">
        <v>20</v>
      </c>
      <c r="H328" s="80">
        <v>15</v>
      </c>
      <c r="I328" s="82">
        <v>40</v>
      </c>
      <c r="J328" s="83">
        <f t="shared" si="11"/>
        <v>0.34722222222222221</v>
      </c>
      <c r="K328" s="83">
        <f t="shared" si="12"/>
        <v>0.65277777777777779</v>
      </c>
      <c r="L328" s="83">
        <f>IF(J328="",0,K328-J328-MAX(MIN(K328,SM!前終)-MAX(J328,SM!前始),0)-MAX(MIN(K328,SM!昼終)-MAX(J328,SM!昼始),0)-MAX(MIN(K328,SM!後終)-MAX(J328,SM!後始),0))</f>
        <v>0.26388888888888895</v>
      </c>
      <c r="M328" s="84">
        <f t="shared" si="13"/>
        <v>6.33</v>
      </c>
      <c r="N328" s="85">
        <f t="shared" si="14"/>
        <v>229.06793048973142</v>
      </c>
      <c r="O328" s="147">
        <f t="shared" si="15"/>
        <v>0.65447980139923267</v>
      </c>
      <c r="P328" s="86"/>
      <c r="Q328" s="87"/>
      <c r="R328" s="87"/>
      <c r="S328" s="88"/>
    </row>
    <row r="329" spans="1:19" ht="17.25" customHeight="1" x14ac:dyDescent="0.35">
      <c r="A329" s="25"/>
      <c r="B329" s="76">
        <f t="shared" si="16"/>
        <v>319</v>
      </c>
      <c r="C329" s="77">
        <v>45203</v>
      </c>
      <c r="D329" s="78" t="s">
        <v>81</v>
      </c>
      <c r="E329" s="79">
        <v>650</v>
      </c>
      <c r="F329" s="80">
        <v>15</v>
      </c>
      <c r="G329" s="81">
        <v>10</v>
      </c>
      <c r="H329" s="80">
        <v>17</v>
      </c>
      <c r="I329" s="82">
        <v>20</v>
      </c>
      <c r="J329" s="83">
        <f t="shared" si="11"/>
        <v>0.63194444444444442</v>
      </c>
      <c r="K329" s="83">
        <f t="shared" si="12"/>
        <v>0.72222222222222221</v>
      </c>
      <c r="L329" s="83">
        <f>IF(J329="",0,K329-J329-MAX(MIN(K329,SM!前終)-MAX(J329,SM!前始),0)-MAX(MIN(K329,SM!昼終)-MAX(J329,SM!昼始),0)-MAX(MIN(K329,SM!後終)-MAX(J329,SM!後始),0))</f>
        <v>9.027777777777779E-2</v>
      </c>
      <c r="M329" s="84">
        <f t="shared" si="13"/>
        <v>2.17</v>
      </c>
      <c r="N329" s="85">
        <f t="shared" si="14"/>
        <v>299.53917050691246</v>
      </c>
      <c r="O329" s="147">
        <f t="shared" si="15"/>
        <v>0.85582620144832133</v>
      </c>
      <c r="P329" s="86"/>
      <c r="Q329" s="87"/>
      <c r="R329" s="87"/>
      <c r="S329" s="88"/>
    </row>
    <row r="330" spans="1:19" ht="17.25" customHeight="1" x14ac:dyDescent="0.35">
      <c r="A330" s="25"/>
      <c r="B330" s="76">
        <f t="shared" si="16"/>
        <v>320</v>
      </c>
      <c r="C330" s="77">
        <v>45210</v>
      </c>
      <c r="D330" s="78" t="s">
        <v>81</v>
      </c>
      <c r="E330" s="79">
        <v>1000</v>
      </c>
      <c r="F330" s="80">
        <v>8</v>
      </c>
      <c r="G330" s="81">
        <v>27</v>
      </c>
      <c r="H330" s="80">
        <v>12</v>
      </c>
      <c r="I330" s="82">
        <v>0</v>
      </c>
      <c r="J330" s="83">
        <f t="shared" si="11"/>
        <v>0.35208333333333336</v>
      </c>
      <c r="K330" s="83">
        <f t="shared" si="12"/>
        <v>0.5</v>
      </c>
      <c r="L330" s="83">
        <f>IF(J330="",0,K330-J330-MAX(MIN(K330,SM!前終)-MAX(J330,SM!前始),0)-MAX(MIN(K330,SM!昼終)-MAX(J330,SM!昼始),0)-MAX(MIN(K330,SM!後終)-MAX(J330,SM!後始),0))</f>
        <v>0.14097222222222222</v>
      </c>
      <c r="M330" s="84">
        <f t="shared" si="13"/>
        <v>3.38</v>
      </c>
      <c r="N330" s="85">
        <f t="shared" si="14"/>
        <v>295.85798816568047</v>
      </c>
      <c r="O330" s="147">
        <f t="shared" si="15"/>
        <v>0.84530853761622993</v>
      </c>
      <c r="P330" s="86"/>
      <c r="Q330" s="87"/>
      <c r="R330" s="87"/>
      <c r="S330" s="88"/>
    </row>
    <row r="331" spans="1:19" ht="17.25" customHeight="1" x14ac:dyDescent="0.35">
      <c r="A331" s="25"/>
      <c r="B331" s="76">
        <f t="shared" si="16"/>
        <v>321</v>
      </c>
      <c r="C331" s="77">
        <v>45210</v>
      </c>
      <c r="D331" s="78" t="s">
        <v>81</v>
      </c>
      <c r="E331" s="79">
        <v>650</v>
      </c>
      <c r="F331" s="80">
        <v>15</v>
      </c>
      <c r="G331" s="81">
        <v>10</v>
      </c>
      <c r="H331" s="80">
        <v>17</v>
      </c>
      <c r="I331" s="82">
        <v>20</v>
      </c>
      <c r="J331" s="83">
        <f t="shared" si="11"/>
        <v>0.63194444444444442</v>
      </c>
      <c r="K331" s="83">
        <f t="shared" si="12"/>
        <v>0.72222222222222221</v>
      </c>
      <c r="L331" s="83">
        <f>IF(J331="",0,K331-J331-MAX(MIN(K331,SM!前終)-MAX(J331,SM!前始),0)-MAX(MIN(K331,SM!昼終)-MAX(J331,SM!昼始),0)-MAX(MIN(K331,SM!後終)-MAX(J331,SM!後始),0))</f>
        <v>9.027777777777779E-2</v>
      </c>
      <c r="M331" s="84">
        <f t="shared" si="13"/>
        <v>2.17</v>
      </c>
      <c r="N331" s="85">
        <f t="shared" si="14"/>
        <v>299.53917050691246</v>
      </c>
      <c r="O331" s="147">
        <f t="shared" si="15"/>
        <v>0.85582620144832133</v>
      </c>
      <c r="P331" s="86"/>
      <c r="Q331" s="87"/>
      <c r="R331" s="87"/>
      <c r="S331" s="88"/>
    </row>
    <row r="332" spans="1:19" ht="17.25" customHeight="1" x14ac:dyDescent="0.35">
      <c r="A332" s="25"/>
      <c r="B332" s="76">
        <f t="shared" si="16"/>
        <v>322</v>
      </c>
      <c r="C332" s="77">
        <v>45212</v>
      </c>
      <c r="D332" s="78" t="s">
        <v>80</v>
      </c>
      <c r="E332" s="79">
        <v>1950</v>
      </c>
      <c r="F332" s="80">
        <v>8</v>
      </c>
      <c r="G332" s="81">
        <v>50</v>
      </c>
      <c r="H332" s="80">
        <v>15</v>
      </c>
      <c r="I332" s="82">
        <v>0</v>
      </c>
      <c r="J332" s="83">
        <f t="shared" si="11"/>
        <v>0.36805555555555558</v>
      </c>
      <c r="K332" s="83">
        <f t="shared" si="12"/>
        <v>0.625</v>
      </c>
      <c r="L332" s="83">
        <f>IF(J332="",0,K332-J332-MAX(MIN(K332,SM!前終)-MAX(J332,SM!前始),0)-MAX(MIN(K332,SM!昼終)-MAX(J332,SM!昼始),0)-MAX(MIN(K332,SM!後終)-MAX(J332,SM!後始),0))</f>
        <v>0.22222222222222221</v>
      </c>
      <c r="M332" s="84">
        <f t="shared" si="13"/>
        <v>5.33</v>
      </c>
      <c r="N332" s="85">
        <f t="shared" si="14"/>
        <v>365.85365853658539</v>
      </c>
      <c r="O332" s="147">
        <f t="shared" si="15"/>
        <v>1.0452961672473868</v>
      </c>
      <c r="P332" s="86"/>
      <c r="Q332" s="87"/>
      <c r="R332" s="87"/>
      <c r="S332" s="88"/>
    </row>
    <row r="333" spans="1:19" ht="17.25" customHeight="1" x14ac:dyDescent="0.35">
      <c r="A333" s="25"/>
      <c r="B333" s="76">
        <f t="shared" si="16"/>
        <v>323</v>
      </c>
      <c r="C333" s="77">
        <v>45212</v>
      </c>
      <c r="D333" s="78" t="s">
        <v>77</v>
      </c>
      <c r="E333" s="79">
        <v>750</v>
      </c>
      <c r="F333" s="80">
        <v>12</v>
      </c>
      <c r="G333" s="81">
        <v>40</v>
      </c>
      <c r="H333" s="80">
        <v>15</v>
      </c>
      <c r="I333" s="82">
        <v>0</v>
      </c>
      <c r="J333" s="83">
        <f t="shared" si="11"/>
        <v>0.52777777777777779</v>
      </c>
      <c r="K333" s="83">
        <f t="shared" si="12"/>
        <v>0.625</v>
      </c>
      <c r="L333" s="83">
        <f>IF(J333="",0,K333-J333-MAX(MIN(K333,SM!前終)-MAX(J333,SM!前始),0)-MAX(MIN(K333,SM!昼終)-MAX(J333,SM!昼始),0)-MAX(MIN(K333,SM!後終)-MAX(J333,SM!後始),0))</f>
        <v>9.722222222222221E-2</v>
      </c>
      <c r="M333" s="84">
        <f t="shared" si="13"/>
        <v>2.33</v>
      </c>
      <c r="N333" s="85">
        <f t="shared" si="14"/>
        <v>321.88841201716735</v>
      </c>
      <c r="O333" s="147">
        <f t="shared" si="15"/>
        <v>0.91968117719190667</v>
      </c>
      <c r="P333" s="86"/>
      <c r="Q333" s="87"/>
      <c r="R333" s="87"/>
      <c r="S333" s="88"/>
    </row>
    <row r="334" spans="1:19" ht="17.25" customHeight="1" x14ac:dyDescent="0.35">
      <c r="A334" s="25"/>
      <c r="B334" s="76">
        <f t="shared" si="16"/>
        <v>324</v>
      </c>
      <c r="C334" s="77">
        <v>45212</v>
      </c>
      <c r="D334" s="78" t="s">
        <v>75</v>
      </c>
      <c r="E334" s="79">
        <v>650</v>
      </c>
      <c r="F334" s="80">
        <v>15</v>
      </c>
      <c r="G334" s="81">
        <v>10</v>
      </c>
      <c r="H334" s="80">
        <v>17</v>
      </c>
      <c r="I334" s="82">
        <v>20</v>
      </c>
      <c r="J334" s="83">
        <f t="shared" si="11"/>
        <v>0.63194444444444442</v>
      </c>
      <c r="K334" s="83">
        <f t="shared" si="12"/>
        <v>0.72222222222222221</v>
      </c>
      <c r="L334" s="83">
        <f>IF(J334="",0,K334-J334-MAX(MIN(K334,SM!前終)-MAX(J334,SM!前始),0)-MAX(MIN(K334,SM!昼終)-MAX(J334,SM!昼始),0)-MAX(MIN(K334,SM!後終)-MAX(J334,SM!後始),0))</f>
        <v>9.027777777777779E-2</v>
      </c>
      <c r="M334" s="84">
        <f t="shared" si="13"/>
        <v>2.17</v>
      </c>
      <c r="N334" s="85">
        <f t="shared" si="14"/>
        <v>299.53917050691246</v>
      </c>
      <c r="O334" s="147">
        <f t="shared" si="15"/>
        <v>0.85582620144832133</v>
      </c>
      <c r="P334" s="86"/>
      <c r="Q334" s="87"/>
      <c r="R334" s="87"/>
      <c r="S334" s="88"/>
    </row>
    <row r="335" spans="1:19" ht="17.25" customHeight="1" x14ac:dyDescent="0.35">
      <c r="A335" s="25"/>
      <c r="B335" s="76">
        <f t="shared" si="16"/>
        <v>325</v>
      </c>
      <c r="C335" s="77">
        <v>45213</v>
      </c>
      <c r="D335" s="78" t="s">
        <v>77</v>
      </c>
      <c r="E335" s="79">
        <v>1900</v>
      </c>
      <c r="F335" s="80">
        <v>8</v>
      </c>
      <c r="G335" s="81">
        <v>20</v>
      </c>
      <c r="H335" s="80">
        <v>15</v>
      </c>
      <c r="I335" s="82">
        <v>0</v>
      </c>
      <c r="J335" s="83">
        <f t="shared" si="11"/>
        <v>0.34722222222222221</v>
      </c>
      <c r="K335" s="83">
        <f t="shared" si="12"/>
        <v>0.625</v>
      </c>
      <c r="L335" s="83">
        <f>IF(J335="",0,K335-J335-MAX(MIN(K335,SM!前終)-MAX(J335,SM!前始),0)-MAX(MIN(K335,SM!昼終)-MAX(J335,SM!昼始),0)-MAX(MIN(K335,SM!後終)-MAX(J335,SM!後始),0))</f>
        <v>0.24305555555555558</v>
      </c>
      <c r="M335" s="84">
        <f t="shared" si="13"/>
        <v>5.83</v>
      </c>
      <c r="N335" s="85">
        <f t="shared" si="14"/>
        <v>325.90051457975989</v>
      </c>
      <c r="O335" s="147">
        <f t="shared" si="15"/>
        <v>0.93114432737074249</v>
      </c>
      <c r="P335" s="86"/>
      <c r="Q335" s="87"/>
      <c r="R335" s="87"/>
      <c r="S335" s="88"/>
    </row>
    <row r="336" spans="1:19" ht="17.25" customHeight="1" x14ac:dyDescent="0.35">
      <c r="A336" s="25"/>
      <c r="B336" s="76">
        <f t="shared" si="16"/>
        <v>326</v>
      </c>
      <c r="C336" s="77">
        <v>45215</v>
      </c>
      <c r="D336" s="78" t="s">
        <v>77</v>
      </c>
      <c r="E336" s="79">
        <v>1920</v>
      </c>
      <c r="F336" s="80">
        <v>8</v>
      </c>
      <c r="G336" s="81">
        <v>22</v>
      </c>
      <c r="H336" s="80">
        <v>15</v>
      </c>
      <c r="I336" s="82">
        <v>0</v>
      </c>
      <c r="J336" s="83">
        <f t="shared" si="11"/>
        <v>0.34861111111111109</v>
      </c>
      <c r="K336" s="83">
        <f t="shared" si="12"/>
        <v>0.625</v>
      </c>
      <c r="L336" s="83">
        <f>IF(J336="",0,K336-J336-MAX(MIN(K336,SM!前終)-MAX(J336,SM!前始),0)-MAX(MIN(K336,SM!昼終)-MAX(J336,SM!昼始),0)-MAX(MIN(K336,SM!後終)-MAX(J336,SM!後始),0))</f>
        <v>0.2416666666666667</v>
      </c>
      <c r="M336" s="84">
        <f t="shared" si="13"/>
        <v>5.8</v>
      </c>
      <c r="N336" s="85">
        <f t="shared" si="14"/>
        <v>331.0344827586207</v>
      </c>
      <c r="O336" s="147">
        <f t="shared" si="15"/>
        <v>0.94581280788177347</v>
      </c>
      <c r="P336" s="86"/>
      <c r="Q336" s="87"/>
      <c r="R336" s="87"/>
      <c r="S336" s="88"/>
    </row>
    <row r="337" spans="1:19" ht="17.25" customHeight="1" x14ac:dyDescent="0.35">
      <c r="A337" s="25"/>
      <c r="B337" s="76">
        <f t="shared" si="16"/>
        <v>327</v>
      </c>
      <c r="C337" s="77">
        <v>45215</v>
      </c>
      <c r="D337" s="78" t="s">
        <v>75</v>
      </c>
      <c r="E337" s="79">
        <v>650</v>
      </c>
      <c r="F337" s="80">
        <v>15</v>
      </c>
      <c r="G337" s="81">
        <v>10</v>
      </c>
      <c r="H337" s="80">
        <v>17</v>
      </c>
      <c r="I337" s="82">
        <v>20</v>
      </c>
      <c r="J337" s="83">
        <f t="shared" si="11"/>
        <v>0.63194444444444442</v>
      </c>
      <c r="K337" s="83">
        <f t="shared" si="12"/>
        <v>0.72222222222222221</v>
      </c>
      <c r="L337" s="83">
        <f>IF(J337="",0,K337-J337-MAX(MIN(K337,SM!前終)-MAX(J337,SM!前始),0)-MAX(MIN(K337,SM!昼終)-MAX(J337,SM!昼始),0)-MAX(MIN(K337,SM!後終)-MAX(J337,SM!後始),0))</f>
        <v>9.027777777777779E-2</v>
      </c>
      <c r="M337" s="84">
        <f t="shared" si="13"/>
        <v>2.17</v>
      </c>
      <c r="N337" s="85">
        <f t="shared" si="14"/>
        <v>299.53917050691246</v>
      </c>
      <c r="O337" s="147">
        <f t="shared" si="15"/>
        <v>0.85582620144832133</v>
      </c>
      <c r="P337" s="86"/>
      <c r="Q337" s="87"/>
      <c r="R337" s="87"/>
      <c r="S337" s="88"/>
    </row>
    <row r="338" spans="1:19" ht="17.25" customHeight="1" x14ac:dyDescent="0.35">
      <c r="A338" s="25"/>
      <c r="B338" s="76">
        <f t="shared" si="16"/>
        <v>328</v>
      </c>
      <c r="C338" s="77">
        <v>45215</v>
      </c>
      <c r="D338" s="78" t="s">
        <v>81</v>
      </c>
      <c r="E338" s="79">
        <v>650</v>
      </c>
      <c r="F338" s="80">
        <v>15</v>
      </c>
      <c r="G338" s="81">
        <v>10</v>
      </c>
      <c r="H338" s="80">
        <v>17</v>
      </c>
      <c r="I338" s="82">
        <v>20</v>
      </c>
      <c r="J338" s="83">
        <f t="shared" si="11"/>
        <v>0.63194444444444442</v>
      </c>
      <c r="K338" s="83">
        <f t="shared" si="12"/>
        <v>0.72222222222222221</v>
      </c>
      <c r="L338" s="83">
        <f>IF(J338="",0,K338-J338-MAX(MIN(K338,SM!前終)-MAX(J338,SM!前始),0)-MAX(MIN(K338,SM!昼終)-MAX(J338,SM!昼始),0)-MAX(MIN(K338,SM!後終)-MAX(J338,SM!後始),0))</f>
        <v>9.027777777777779E-2</v>
      </c>
      <c r="M338" s="84">
        <f t="shared" si="13"/>
        <v>2.17</v>
      </c>
      <c r="N338" s="85">
        <f t="shared" si="14"/>
        <v>299.53917050691246</v>
      </c>
      <c r="O338" s="147">
        <f t="shared" si="15"/>
        <v>0.85582620144832133</v>
      </c>
      <c r="P338" s="86"/>
      <c r="Q338" s="87"/>
      <c r="R338" s="87"/>
      <c r="S338" s="88"/>
    </row>
    <row r="339" spans="1:19" ht="17.25" customHeight="1" x14ac:dyDescent="0.35">
      <c r="A339" s="25"/>
      <c r="B339" s="76">
        <f t="shared" si="16"/>
        <v>329</v>
      </c>
      <c r="C339" s="77">
        <v>45215</v>
      </c>
      <c r="D339" s="78" t="s">
        <v>76</v>
      </c>
      <c r="E339" s="79">
        <v>1700</v>
      </c>
      <c r="F339" s="80">
        <v>12</v>
      </c>
      <c r="G339" s="81">
        <v>40</v>
      </c>
      <c r="H339" s="80">
        <v>17</v>
      </c>
      <c r="I339" s="82">
        <v>20</v>
      </c>
      <c r="J339" s="83">
        <f t="shared" si="11"/>
        <v>0.52777777777777779</v>
      </c>
      <c r="K339" s="83">
        <f t="shared" si="12"/>
        <v>0.72222222222222221</v>
      </c>
      <c r="L339" s="83">
        <f>IF(J339="",0,K339-J339-MAX(MIN(K339,SM!前終)-MAX(J339,SM!前始),0)-MAX(MIN(K339,SM!昼終)-MAX(J339,SM!昼始),0)-MAX(MIN(K339,SM!後終)-MAX(J339,SM!後始),0))</f>
        <v>0.1875</v>
      </c>
      <c r="M339" s="84">
        <f t="shared" si="13"/>
        <v>4.5</v>
      </c>
      <c r="N339" s="85">
        <f t="shared" si="14"/>
        <v>377.77777777777777</v>
      </c>
      <c r="O339" s="147">
        <f t="shared" si="15"/>
        <v>1.0793650793650793</v>
      </c>
      <c r="P339" s="86"/>
      <c r="Q339" s="87"/>
      <c r="R339" s="87"/>
      <c r="S339" s="88"/>
    </row>
    <row r="340" spans="1:19" ht="17.25" customHeight="1" x14ac:dyDescent="0.35">
      <c r="A340" s="25"/>
      <c r="B340" s="76">
        <f t="shared" si="16"/>
        <v>330</v>
      </c>
      <c r="C340" s="77">
        <v>45216</v>
      </c>
      <c r="D340" s="78" t="s">
        <v>80</v>
      </c>
      <c r="E340" s="79">
        <v>1900</v>
      </c>
      <c r="F340" s="80">
        <v>8</v>
      </c>
      <c r="G340" s="81">
        <v>50</v>
      </c>
      <c r="H340" s="80">
        <v>15</v>
      </c>
      <c r="I340" s="82">
        <v>0</v>
      </c>
      <c r="J340" s="83">
        <f t="shared" si="11"/>
        <v>0.36805555555555558</v>
      </c>
      <c r="K340" s="83">
        <f t="shared" si="12"/>
        <v>0.625</v>
      </c>
      <c r="L340" s="83">
        <f>IF(J340="",0,K340-J340-MAX(MIN(K340,SM!前終)-MAX(J340,SM!前始),0)-MAX(MIN(K340,SM!昼終)-MAX(J340,SM!昼始),0)-MAX(MIN(K340,SM!後終)-MAX(J340,SM!後始),0))</f>
        <v>0.22222222222222221</v>
      </c>
      <c r="M340" s="84">
        <f t="shared" si="13"/>
        <v>5.33</v>
      </c>
      <c r="N340" s="85">
        <f t="shared" si="14"/>
        <v>356.47279549718576</v>
      </c>
      <c r="O340" s="147">
        <f t="shared" si="15"/>
        <v>1.0184937014205306</v>
      </c>
      <c r="P340" s="86"/>
      <c r="Q340" s="87"/>
      <c r="R340" s="87"/>
      <c r="S340" s="88"/>
    </row>
    <row r="341" spans="1:19" ht="17.25" customHeight="1" x14ac:dyDescent="0.35">
      <c r="A341" s="25"/>
      <c r="B341" s="76">
        <f t="shared" si="16"/>
        <v>331</v>
      </c>
      <c r="C341" s="77">
        <v>45216</v>
      </c>
      <c r="D341" s="78" t="s">
        <v>77</v>
      </c>
      <c r="E341" s="79">
        <v>1930</v>
      </c>
      <c r="F341" s="80">
        <v>8</v>
      </c>
      <c r="G341" s="81">
        <v>20</v>
      </c>
      <c r="H341" s="80">
        <v>15</v>
      </c>
      <c r="I341" s="82">
        <v>0</v>
      </c>
      <c r="J341" s="83">
        <f t="shared" si="11"/>
        <v>0.34722222222222221</v>
      </c>
      <c r="K341" s="83">
        <f t="shared" si="12"/>
        <v>0.625</v>
      </c>
      <c r="L341" s="83">
        <f>IF(J341="",0,K341-J341-MAX(MIN(K341,SM!前終)-MAX(J341,SM!前始),0)-MAX(MIN(K341,SM!昼終)-MAX(J341,SM!昼始),0)-MAX(MIN(K341,SM!後終)-MAX(J341,SM!後始),0))</f>
        <v>0.24305555555555558</v>
      </c>
      <c r="M341" s="84">
        <f t="shared" si="13"/>
        <v>5.83</v>
      </c>
      <c r="N341" s="85">
        <f t="shared" si="14"/>
        <v>331.04631217838767</v>
      </c>
      <c r="O341" s="147">
        <f t="shared" si="15"/>
        <v>0.94584660622396477</v>
      </c>
      <c r="P341" s="86"/>
      <c r="Q341" s="87"/>
      <c r="R341" s="87"/>
      <c r="S341" s="88"/>
    </row>
    <row r="342" spans="1:19" ht="17.25" customHeight="1" x14ac:dyDescent="0.35">
      <c r="A342" s="25"/>
      <c r="B342" s="76">
        <f t="shared" si="16"/>
        <v>332</v>
      </c>
      <c r="C342" s="77">
        <v>45216</v>
      </c>
      <c r="D342" s="78" t="s">
        <v>76</v>
      </c>
      <c r="E342" s="79">
        <v>2900</v>
      </c>
      <c r="F342" s="80">
        <v>8</v>
      </c>
      <c r="G342" s="81">
        <v>20</v>
      </c>
      <c r="H342" s="80">
        <v>17</v>
      </c>
      <c r="I342" s="82">
        <v>20</v>
      </c>
      <c r="J342" s="83">
        <f t="shared" si="11"/>
        <v>0.34722222222222221</v>
      </c>
      <c r="K342" s="83">
        <f t="shared" si="12"/>
        <v>0.72222222222222221</v>
      </c>
      <c r="L342" s="83">
        <f>IF(J342="",0,K342-J342-MAX(MIN(K342,SM!前終)-MAX(J342,SM!前始),0)-MAX(MIN(K342,SM!昼終)-MAX(J342,SM!昼始),0)-MAX(MIN(K342,SM!後終)-MAX(J342,SM!後始),0))</f>
        <v>0.33333333333333337</v>
      </c>
      <c r="M342" s="84">
        <f t="shared" si="13"/>
        <v>8</v>
      </c>
      <c r="N342" s="85">
        <f t="shared" si="14"/>
        <v>362.5</v>
      </c>
      <c r="O342" s="147">
        <f t="shared" si="15"/>
        <v>1.0357142857142858</v>
      </c>
      <c r="P342" s="86"/>
      <c r="Q342" s="87"/>
      <c r="R342" s="87"/>
      <c r="S342" s="88"/>
    </row>
    <row r="343" spans="1:19" ht="17.25" customHeight="1" x14ac:dyDescent="0.35">
      <c r="A343" s="25"/>
      <c r="B343" s="76">
        <f t="shared" si="16"/>
        <v>333</v>
      </c>
      <c r="C343" s="77">
        <v>45216</v>
      </c>
      <c r="D343" s="78" t="s">
        <v>81</v>
      </c>
      <c r="E343" s="79">
        <v>700</v>
      </c>
      <c r="F343" s="80">
        <v>15</v>
      </c>
      <c r="G343" s="81">
        <v>10</v>
      </c>
      <c r="H343" s="80">
        <v>17</v>
      </c>
      <c r="I343" s="82">
        <v>20</v>
      </c>
      <c r="J343" s="83">
        <f t="shared" si="11"/>
        <v>0.63194444444444442</v>
      </c>
      <c r="K343" s="83">
        <f t="shared" si="12"/>
        <v>0.72222222222222221</v>
      </c>
      <c r="L343" s="83">
        <f>IF(J343="",0,K343-J343-MAX(MIN(K343,SM!前終)-MAX(J343,SM!前始),0)-MAX(MIN(K343,SM!昼終)-MAX(J343,SM!昼始),0)-MAX(MIN(K343,SM!後終)-MAX(J343,SM!後始),0))</f>
        <v>9.027777777777779E-2</v>
      </c>
      <c r="M343" s="84">
        <f t="shared" si="13"/>
        <v>2.17</v>
      </c>
      <c r="N343" s="85">
        <f t="shared" si="14"/>
        <v>322.58064516129031</v>
      </c>
      <c r="O343" s="147">
        <f t="shared" si="15"/>
        <v>0.92165898617511521</v>
      </c>
      <c r="P343" s="86"/>
      <c r="Q343" s="87"/>
      <c r="R343" s="87"/>
      <c r="S343" s="88"/>
    </row>
    <row r="344" spans="1:19" ht="17.25" customHeight="1" x14ac:dyDescent="0.35">
      <c r="A344" s="25"/>
      <c r="B344" s="76">
        <f t="shared" si="16"/>
        <v>334</v>
      </c>
      <c r="C344" s="77">
        <v>45216</v>
      </c>
      <c r="D344" s="78" t="s">
        <v>75</v>
      </c>
      <c r="E344" s="79">
        <v>650</v>
      </c>
      <c r="F344" s="80">
        <v>15</v>
      </c>
      <c r="G344" s="81">
        <v>10</v>
      </c>
      <c r="H344" s="80">
        <v>17</v>
      </c>
      <c r="I344" s="82">
        <v>20</v>
      </c>
      <c r="J344" s="83">
        <f t="shared" si="11"/>
        <v>0.63194444444444442</v>
      </c>
      <c r="K344" s="83">
        <f t="shared" si="12"/>
        <v>0.72222222222222221</v>
      </c>
      <c r="L344" s="83">
        <f>IF(J344="",0,K344-J344-MAX(MIN(K344,SM!前終)-MAX(J344,SM!前始),0)-MAX(MIN(K344,SM!昼終)-MAX(J344,SM!昼始),0)-MAX(MIN(K344,SM!後終)-MAX(J344,SM!後始),0))</f>
        <v>9.027777777777779E-2</v>
      </c>
      <c r="M344" s="84">
        <f t="shared" si="13"/>
        <v>2.17</v>
      </c>
      <c r="N344" s="85">
        <f t="shared" si="14"/>
        <v>299.53917050691246</v>
      </c>
      <c r="O344" s="147">
        <f t="shared" si="15"/>
        <v>0.85582620144832133</v>
      </c>
      <c r="P344" s="86"/>
      <c r="Q344" s="87"/>
      <c r="R344" s="87"/>
      <c r="S344" s="88"/>
    </row>
    <row r="345" spans="1:19" ht="17.25" customHeight="1" x14ac:dyDescent="0.35">
      <c r="A345" s="25"/>
      <c r="B345" s="76">
        <f t="shared" si="16"/>
        <v>335</v>
      </c>
      <c r="C345" s="77">
        <v>45217</v>
      </c>
      <c r="D345" s="78" t="s">
        <v>80</v>
      </c>
      <c r="E345" s="79">
        <v>1900</v>
      </c>
      <c r="F345" s="80">
        <v>8</v>
      </c>
      <c r="G345" s="81">
        <v>50</v>
      </c>
      <c r="H345" s="80">
        <v>15</v>
      </c>
      <c r="I345" s="82">
        <v>0</v>
      </c>
      <c r="J345" s="83">
        <f t="shared" si="11"/>
        <v>0.36805555555555558</v>
      </c>
      <c r="K345" s="83">
        <f t="shared" si="12"/>
        <v>0.625</v>
      </c>
      <c r="L345" s="83">
        <f>IF(J345="",0,K345-J345-MAX(MIN(K345,SM!前終)-MAX(J345,SM!前始),0)-MAX(MIN(K345,SM!昼終)-MAX(J345,SM!昼始),0)-MAX(MIN(K345,SM!後終)-MAX(J345,SM!後始),0))</f>
        <v>0.22222222222222221</v>
      </c>
      <c r="M345" s="84">
        <f t="shared" si="13"/>
        <v>5.33</v>
      </c>
      <c r="N345" s="85">
        <f t="shared" si="14"/>
        <v>356.47279549718576</v>
      </c>
      <c r="O345" s="147">
        <f t="shared" si="15"/>
        <v>1.0184937014205306</v>
      </c>
      <c r="P345" s="86"/>
      <c r="Q345" s="87"/>
      <c r="R345" s="87"/>
      <c r="S345" s="88"/>
    </row>
    <row r="346" spans="1:19" ht="17.25" customHeight="1" x14ac:dyDescent="0.35">
      <c r="A346" s="25"/>
      <c r="B346" s="76">
        <f t="shared" si="16"/>
        <v>336</v>
      </c>
      <c r="C346" s="77">
        <v>45217</v>
      </c>
      <c r="D346" s="78" t="s">
        <v>77</v>
      </c>
      <c r="E346" s="79">
        <v>1920</v>
      </c>
      <c r="F346" s="80">
        <v>8</v>
      </c>
      <c r="G346" s="81">
        <v>20</v>
      </c>
      <c r="H346" s="80">
        <v>15</v>
      </c>
      <c r="I346" s="82">
        <v>0</v>
      </c>
      <c r="J346" s="83">
        <f t="shared" si="11"/>
        <v>0.34722222222222221</v>
      </c>
      <c r="K346" s="83">
        <f t="shared" si="12"/>
        <v>0.625</v>
      </c>
      <c r="L346" s="83">
        <f>IF(J346="",0,K346-J346-MAX(MIN(K346,SM!前終)-MAX(J346,SM!前始),0)-MAX(MIN(K346,SM!昼終)-MAX(J346,SM!昼始),0)-MAX(MIN(K346,SM!後終)-MAX(J346,SM!後始),0))</f>
        <v>0.24305555555555558</v>
      </c>
      <c r="M346" s="84">
        <f t="shared" si="13"/>
        <v>5.83</v>
      </c>
      <c r="N346" s="85">
        <f t="shared" si="14"/>
        <v>329.33104631217839</v>
      </c>
      <c r="O346" s="147">
        <f t="shared" si="15"/>
        <v>0.94094584660622393</v>
      </c>
      <c r="P346" s="86"/>
      <c r="Q346" s="87"/>
      <c r="R346" s="87"/>
      <c r="S346" s="88"/>
    </row>
    <row r="347" spans="1:19" ht="17.25" customHeight="1" x14ac:dyDescent="0.35">
      <c r="A347" s="25"/>
      <c r="B347" s="76">
        <f t="shared" si="16"/>
        <v>337</v>
      </c>
      <c r="C347" s="77">
        <v>45218</v>
      </c>
      <c r="D347" s="78" t="s">
        <v>77</v>
      </c>
      <c r="E347" s="79">
        <v>1900</v>
      </c>
      <c r="F347" s="80">
        <v>8</v>
      </c>
      <c r="G347" s="81">
        <v>20</v>
      </c>
      <c r="H347" s="80">
        <v>15</v>
      </c>
      <c r="I347" s="82">
        <v>0</v>
      </c>
      <c r="J347" s="83">
        <f t="shared" si="11"/>
        <v>0.34722222222222221</v>
      </c>
      <c r="K347" s="83">
        <f t="shared" si="12"/>
        <v>0.625</v>
      </c>
      <c r="L347" s="83">
        <f>IF(J347="",0,K347-J347-MAX(MIN(K347,SM!前終)-MAX(J347,SM!前始),0)-MAX(MIN(K347,SM!昼終)-MAX(J347,SM!昼始),0)-MAX(MIN(K347,SM!後終)-MAX(J347,SM!後始),0))</f>
        <v>0.24305555555555558</v>
      </c>
      <c r="M347" s="84">
        <f t="shared" si="13"/>
        <v>5.83</v>
      </c>
      <c r="N347" s="85">
        <f t="shared" si="14"/>
        <v>325.90051457975989</v>
      </c>
      <c r="O347" s="147">
        <f t="shared" si="15"/>
        <v>0.93114432737074249</v>
      </c>
      <c r="P347" s="86"/>
      <c r="Q347" s="87"/>
      <c r="R347" s="87"/>
      <c r="S347" s="88"/>
    </row>
    <row r="348" spans="1:19" ht="17.25" customHeight="1" x14ac:dyDescent="0.35">
      <c r="A348" s="25"/>
      <c r="B348" s="76">
        <f t="shared" si="16"/>
        <v>338</v>
      </c>
      <c r="C348" s="77">
        <v>45218</v>
      </c>
      <c r="D348" s="78" t="s">
        <v>80</v>
      </c>
      <c r="E348" s="79">
        <v>800</v>
      </c>
      <c r="F348" s="80">
        <v>15</v>
      </c>
      <c r="G348" s="81">
        <v>10</v>
      </c>
      <c r="H348" s="80">
        <v>17</v>
      </c>
      <c r="I348" s="82">
        <v>20</v>
      </c>
      <c r="J348" s="83">
        <f t="shared" si="11"/>
        <v>0.63194444444444442</v>
      </c>
      <c r="K348" s="83">
        <f t="shared" si="12"/>
        <v>0.72222222222222221</v>
      </c>
      <c r="L348" s="83">
        <f>IF(J348="",0,K348-J348-MAX(MIN(K348,SM!前終)-MAX(J348,SM!前始),0)-MAX(MIN(K348,SM!昼終)-MAX(J348,SM!昼始),0)-MAX(MIN(K348,SM!後終)-MAX(J348,SM!後始),0))</f>
        <v>9.027777777777779E-2</v>
      </c>
      <c r="M348" s="84">
        <f t="shared" si="13"/>
        <v>2.17</v>
      </c>
      <c r="N348" s="85">
        <f t="shared" si="14"/>
        <v>368.66359447004612</v>
      </c>
      <c r="O348" s="147">
        <f t="shared" si="15"/>
        <v>1.0533245556287032</v>
      </c>
      <c r="P348" s="86"/>
      <c r="Q348" s="87"/>
      <c r="R348" s="87"/>
      <c r="S348" s="88"/>
    </row>
    <row r="349" spans="1:19" ht="17.25" customHeight="1" x14ac:dyDescent="0.35">
      <c r="A349" s="25"/>
      <c r="B349" s="76">
        <f t="shared" si="16"/>
        <v>339</v>
      </c>
      <c r="C349" s="77">
        <v>45218</v>
      </c>
      <c r="D349" s="78" t="s">
        <v>76</v>
      </c>
      <c r="E349" s="79">
        <v>2500</v>
      </c>
      <c r="F349" s="80">
        <v>8</v>
      </c>
      <c r="G349" s="81">
        <v>20</v>
      </c>
      <c r="H349" s="80">
        <v>15</v>
      </c>
      <c r="I349" s="82">
        <v>50</v>
      </c>
      <c r="J349" s="83">
        <f t="shared" si="11"/>
        <v>0.34722222222222221</v>
      </c>
      <c r="K349" s="83">
        <f t="shared" si="12"/>
        <v>0.65972222222222221</v>
      </c>
      <c r="L349" s="83">
        <f>IF(J349="",0,K349-J349-MAX(MIN(K349,SM!前終)-MAX(J349,SM!前始),0)-MAX(MIN(K349,SM!昼終)-MAX(J349,SM!昼始),0)-MAX(MIN(K349,SM!後終)-MAX(J349,SM!後始),0))</f>
        <v>0.27083333333333337</v>
      </c>
      <c r="M349" s="84">
        <f t="shared" si="13"/>
        <v>6.5</v>
      </c>
      <c r="N349" s="85">
        <f t="shared" si="14"/>
        <v>384.61538461538464</v>
      </c>
      <c r="O349" s="147">
        <f t="shared" si="15"/>
        <v>1.098901098901099</v>
      </c>
      <c r="P349" s="86"/>
      <c r="Q349" s="87"/>
      <c r="R349" s="87"/>
      <c r="S349" s="88"/>
    </row>
    <row r="350" spans="1:19" ht="17.25" customHeight="1" x14ac:dyDescent="0.35">
      <c r="A350" s="25"/>
      <c r="B350" s="76">
        <f t="shared" si="16"/>
        <v>340</v>
      </c>
      <c r="C350" s="77">
        <v>45219</v>
      </c>
      <c r="D350" s="78" t="s">
        <v>80</v>
      </c>
      <c r="E350" s="79">
        <v>1800</v>
      </c>
      <c r="F350" s="80">
        <v>8</v>
      </c>
      <c r="G350" s="81">
        <v>50</v>
      </c>
      <c r="H350" s="80">
        <v>15</v>
      </c>
      <c r="I350" s="82">
        <v>0</v>
      </c>
      <c r="J350" s="83">
        <f t="shared" si="11"/>
        <v>0.36805555555555558</v>
      </c>
      <c r="K350" s="83">
        <f t="shared" si="12"/>
        <v>0.625</v>
      </c>
      <c r="L350" s="83">
        <f>IF(J350="",0,K350-J350-MAX(MIN(K350,SM!前終)-MAX(J350,SM!前始),0)-MAX(MIN(K350,SM!昼終)-MAX(J350,SM!昼始),0)-MAX(MIN(K350,SM!後終)-MAX(J350,SM!後始),0))</f>
        <v>0.22222222222222221</v>
      </c>
      <c r="M350" s="84">
        <f t="shared" si="13"/>
        <v>5.33</v>
      </c>
      <c r="N350" s="85">
        <f t="shared" si="14"/>
        <v>337.7110694183865</v>
      </c>
      <c r="O350" s="147">
        <f t="shared" si="15"/>
        <v>0.96488876976681859</v>
      </c>
      <c r="P350" s="86"/>
      <c r="Q350" s="87"/>
      <c r="R350" s="87"/>
      <c r="S350" s="88"/>
    </row>
    <row r="351" spans="1:19" ht="17.25" customHeight="1" x14ac:dyDescent="0.35">
      <c r="A351" s="25"/>
      <c r="B351" s="76">
        <f t="shared" si="16"/>
        <v>341</v>
      </c>
      <c r="C351" s="77">
        <v>45222</v>
      </c>
      <c r="D351" s="78" t="s">
        <v>75</v>
      </c>
      <c r="E351" s="79">
        <v>600</v>
      </c>
      <c r="F351" s="80">
        <v>15</v>
      </c>
      <c r="G351" s="81">
        <v>10</v>
      </c>
      <c r="H351" s="80">
        <v>17</v>
      </c>
      <c r="I351" s="82">
        <v>20</v>
      </c>
      <c r="J351" s="83">
        <f t="shared" si="11"/>
        <v>0.63194444444444442</v>
      </c>
      <c r="K351" s="83">
        <f t="shared" si="12"/>
        <v>0.72222222222222221</v>
      </c>
      <c r="L351" s="83">
        <f>IF(J351="",0,K351-J351-MAX(MIN(K351,SM!前終)-MAX(J351,SM!前始),0)-MAX(MIN(K351,SM!昼終)-MAX(J351,SM!昼始),0)-MAX(MIN(K351,SM!後終)-MAX(J351,SM!後始),0))</f>
        <v>9.027777777777779E-2</v>
      </c>
      <c r="M351" s="84">
        <f t="shared" si="13"/>
        <v>2.17</v>
      </c>
      <c r="N351" s="85">
        <f t="shared" si="14"/>
        <v>276.49769585253455</v>
      </c>
      <c r="O351" s="147">
        <f t="shared" si="15"/>
        <v>0.78999341672152723</v>
      </c>
      <c r="P351" s="86"/>
      <c r="Q351" s="87"/>
      <c r="R351" s="87"/>
      <c r="S351" s="88"/>
    </row>
    <row r="352" spans="1:19" ht="17.25" customHeight="1" x14ac:dyDescent="0.35">
      <c r="A352" s="25"/>
      <c r="B352" s="76">
        <f t="shared" si="16"/>
        <v>342</v>
      </c>
      <c r="C352" s="77">
        <v>45222</v>
      </c>
      <c r="D352" s="78" t="s">
        <v>77</v>
      </c>
      <c r="E352" s="79">
        <v>1820</v>
      </c>
      <c r="F352" s="80">
        <v>8</v>
      </c>
      <c r="G352" s="81">
        <v>20</v>
      </c>
      <c r="H352" s="80">
        <v>15</v>
      </c>
      <c r="I352" s="82">
        <v>0</v>
      </c>
      <c r="J352" s="83">
        <f t="shared" si="11"/>
        <v>0.34722222222222221</v>
      </c>
      <c r="K352" s="83">
        <f t="shared" si="12"/>
        <v>0.625</v>
      </c>
      <c r="L352" s="83">
        <f>IF(J352="",0,K352-J352-MAX(MIN(K352,SM!前終)-MAX(J352,SM!前始),0)-MAX(MIN(K352,SM!昼終)-MAX(J352,SM!昼始),0)-MAX(MIN(K352,SM!後終)-MAX(J352,SM!後始),0))</f>
        <v>0.24305555555555558</v>
      </c>
      <c r="M352" s="84">
        <f t="shared" si="13"/>
        <v>5.83</v>
      </c>
      <c r="N352" s="85">
        <f t="shared" si="14"/>
        <v>312.17838765008577</v>
      </c>
      <c r="O352" s="147">
        <f t="shared" si="15"/>
        <v>0.89193825042881647</v>
      </c>
      <c r="P352" s="86"/>
      <c r="Q352" s="87"/>
      <c r="R352" s="87"/>
      <c r="S352" s="88"/>
    </row>
    <row r="353" spans="1:19" ht="17.25" customHeight="1" x14ac:dyDescent="0.35">
      <c r="A353" s="25"/>
      <c r="B353" s="76">
        <f t="shared" si="16"/>
        <v>343</v>
      </c>
      <c r="C353" s="77">
        <v>45223</v>
      </c>
      <c r="D353" s="78" t="s">
        <v>77</v>
      </c>
      <c r="E353" s="79">
        <v>1910</v>
      </c>
      <c r="F353" s="80">
        <v>8</v>
      </c>
      <c r="G353" s="81">
        <v>20</v>
      </c>
      <c r="H353" s="80">
        <v>15</v>
      </c>
      <c r="I353" s="82">
        <v>0</v>
      </c>
      <c r="J353" s="83">
        <f t="shared" si="11"/>
        <v>0.34722222222222221</v>
      </c>
      <c r="K353" s="83">
        <f t="shared" si="12"/>
        <v>0.625</v>
      </c>
      <c r="L353" s="83">
        <f>IF(J353="",0,K353-J353-MAX(MIN(K353,SM!前終)-MAX(J353,SM!前始),0)-MAX(MIN(K353,SM!昼終)-MAX(J353,SM!昼始),0)-MAX(MIN(K353,SM!後終)-MAX(J353,SM!後始),0))</f>
        <v>0.24305555555555558</v>
      </c>
      <c r="M353" s="84">
        <f t="shared" si="13"/>
        <v>5.83</v>
      </c>
      <c r="N353" s="85">
        <f t="shared" si="14"/>
        <v>327.61578044596911</v>
      </c>
      <c r="O353" s="147">
        <f t="shared" si="15"/>
        <v>0.93604508698848321</v>
      </c>
      <c r="P353" s="86"/>
      <c r="Q353" s="87"/>
      <c r="R353" s="87"/>
      <c r="S353" s="88"/>
    </row>
    <row r="354" spans="1:19" ht="17.25" customHeight="1" x14ac:dyDescent="0.35">
      <c r="A354" s="25"/>
      <c r="B354" s="76">
        <f t="shared" si="16"/>
        <v>344</v>
      </c>
      <c r="C354" s="77">
        <v>45223</v>
      </c>
      <c r="D354" s="78" t="s">
        <v>75</v>
      </c>
      <c r="E354" s="79">
        <v>500</v>
      </c>
      <c r="F354" s="80">
        <v>15</v>
      </c>
      <c r="G354" s="81">
        <v>30</v>
      </c>
      <c r="H354" s="80">
        <v>17</v>
      </c>
      <c r="I354" s="82">
        <v>20</v>
      </c>
      <c r="J354" s="83">
        <f t="shared" si="11"/>
        <v>0.64583333333333337</v>
      </c>
      <c r="K354" s="83">
        <f t="shared" si="12"/>
        <v>0.72222222222222221</v>
      </c>
      <c r="L354" s="83">
        <f>IF(J354="",0,K354-J354-MAX(MIN(K354,SM!前終)-MAX(J354,SM!前始),0)-MAX(MIN(K354,SM!昼終)-MAX(J354,SM!昼始),0)-MAX(MIN(K354,SM!後終)-MAX(J354,SM!後始),0))</f>
        <v>7.638888888888884E-2</v>
      </c>
      <c r="M354" s="84">
        <f t="shared" si="13"/>
        <v>1.83</v>
      </c>
      <c r="N354" s="85">
        <f t="shared" si="14"/>
        <v>273.22404371584696</v>
      </c>
      <c r="O354" s="147">
        <f t="shared" si="15"/>
        <v>0.78064012490241985</v>
      </c>
      <c r="P354" s="86"/>
      <c r="Q354" s="87"/>
      <c r="R354" s="87"/>
      <c r="S354" s="88"/>
    </row>
    <row r="355" spans="1:19" ht="17.25" customHeight="1" x14ac:dyDescent="0.35">
      <c r="A355" s="25"/>
      <c r="B355" s="76">
        <f t="shared" si="16"/>
        <v>345</v>
      </c>
      <c r="C355" s="77">
        <v>45224</v>
      </c>
      <c r="D355" s="78" t="s">
        <v>77</v>
      </c>
      <c r="E355" s="79">
        <v>1900</v>
      </c>
      <c r="F355" s="80">
        <v>8</v>
      </c>
      <c r="G355" s="81">
        <v>20</v>
      </c>
      <c r="H355" s="80">
        <v>15</v>
      </c>
      <c r="I355" s="82">
        <v>0</v>
      </c>
      <c r="J355" s="83">
        <f t="shared" si="11"/>
        <v>0.34722222222222221</v>
      </c>
      <c r="K355" s="83">
        <f t="shared" si="12"/>
        <v>0.625</v>
      </c>
      <c r="L355" s="83">
        <f>IF(J355="",0,K355-J355-MAX(MIN(K355,SM!前終)-MAX(J355,SM!前始),0)-MAX(MIN(K355,SM!昼終)-MAX(J355,SM!昼始),0)-MAX(MIN(K355,SM!後終)-MAX(J355,SM!後始),0))</f>
        <v>0.24305555555555558</v>
      </c>
      <c r="M355" s="84">
        <f t="shared" si="13"/>
        <v>5.83</v>
      </c>
      <c r="N355" s="85">
        <f t="shared" si="14"/>
        <v>325.90051457975989</v>
      </c>
      <c r="O355" s="147">
        <f t="shared" si="15"/>
        <v>0.93114432737074249</v>
      </c>
      <c r="P355" s="86"/>
      <c r="Q355" s="87"/>
      <c r="R355" s="87"/>
      <c r="S355" s="88"/>
    </row>
    <row r="356" spans="1:19" ht="17.25" customHeight="1" x14ac:dyDescent="0.35">
      <c r="A356" s="25"/>
      <c r="B356" s="76">
        <f t="shared" si="16"/>
        <v>346</v>
      </c>
      <c r="C356" s="77">
        <v>45224</v>
      </c>
      <c r="D356" s="78" t="s">
        <v>75</v>
      </c>
      <c r="E356" s="79">
        <v>650</v>
      </c>
      <c r="F356" s="80">
        <v>15</v>
      </c>
      <c r="G356" s="81">
        <v>10</v>
      </c>
      <c r="H356" s="80">
        <v>17</v>
      </c>
      <c r="I356" s="82">
        <v>20</v>
      </c>
      <c r="J356" s="83">
        <f t="shared" si="11"/>
        <v>0.63194444444444442</v>
      </c>
      <c r="K356" s="83">
        <f t="shared" si="12"/>
        <v>0.72222222222222221</v>
      </c>
      <c r="L356" s="83">
        <f>IF(J356="",0,K356-J356-MAX(MIN(K356,SM!前終)-MAX(J356,SM!前始),0)-MAX(MIN(K356,SM!昼終)-MAX(J356,SM!昼始),0)-MAX(MIN(K356,SM!後終)-MAX(J356,SM!後始),0))</f>
        <v>9.027777777777779E-2</v>
      </c>
      <c r="M356" s="84">
        <f t="shared" si="13"/>
        <v>2.17</v>
      </c>
      <c r="N356" s="85">
        <f t="shared" si="14"/>
        <v>299.53917050691246</v>
      </c>
      <c r="O356" s="147">
        <f t="shared" si="15"/>
        <v>0.85582620144832133</v>
      </c>
      <c r="P356" s="86"/>
      <c r="Q356" s="87"/>
      <c r="R356" s="87"/>
      <c r="S356" s="88"/>
    </row>
    <row r="357" spans="1:19" ht="17.25" customHeight="1" x14ac:dyDescent="0.35">
      <c r="A357" s="25"/>
      <c r="B357" s="76">
        <f t="shared" si="16"/>
        <v>347</v>
      </c>
      <c r="C357" s="77">
        <v>45225</v>
      </c>
      <c r="D357" s="78" t="s">
        <v>77</v>
      </c>
      <c r="E357" s="79">
        <v>1950</v>
      </c>
      <c r="F357" s="80">
        <v>8</v>
      </c>
      <c r="G357" s="81">
        <v>20</v>
      </c>
      <c r="H357" s="80">
        <v>15</v>
      </c>
      <c r="I357" s="82">
        <v>0</v>
      </c>
      <c r="J357" s="83">
        <f t="shared" si="11"/>
        <v>0.34722222222222221</v>
      </c>
      <c r="K357" s="83">
        <f t="shared" si="12"/>
        <v>0.625</v>
      </c>
      <c r="L357" s="83">
        <f>IF(J357="",0,K357-J357-MAX(MIN(K357,SM!前終)-MAX(J357,SM!前始),0)-MAX(MIN(K357,SM!昼終)-MAX(J357,SM!昼始),0)-MAX(MIN(K357,SM!後終)-MAX(J357,SM!後始),0))</f>
        <v>0.24305555555555558</v>
      </c>
      <c r="M357" s="84">
        <f t="shared" si="13"/>
        <v>5.83</v>
      </c>
      <c r="N357" s="85">
        <f t="shared" si="14"/>
        <v>334.47684391080617</v>
      </c>
      <c r="O357" s="147">
        <f t="shared" si="15"/>
        <v>0.95564812545944622</v>
      </c>
      <c r="P357" s="86"/>
      <c r="Q357" s="87"/>
      <c r="R357" s="87"/>
      <c r="S357" s="88"/>
    </row>
    <row r="358" spans="1:19" ht="17.25" customHeight="1" x14ac:dyDescent="0.35">
      <c r="A358" s="25"/>
      <c r="B358" s="76">
        <f t="shared" si="16"/>
        <v>348</v>
      </c>
      <c r="C358" s="77">
        <v>45225</v>
      </c>
      <c r="D358" s="78" t="s">
        <v>75</v>
      </c>
      <c r="E358" s="79">
        <v>650</v>
      </c>
      <c r="F358" s="80">
        <v>15</v>
      </c>
      <c r="G358" s="81">
        <v>10</v>
      </c>
      <c r="H358" s="80">
        <v>17</v>
      </c>
      <c r="I358" s="82">
        <v>20</v>
      </c>
      <c r="J358" s="83">
        <f t="shared" si="11"/>
        <v>0.63194444444444442</v>
      </c>
      <c r="K358" s="83">
        <f t="shared" si="12"/>
        <v>0.72222222222222221</v>
      </c>
      <c r="L358" s="83">
        <f>IF(J358="",0,K358-J358-MAX(MIN(K358,SM!前終)-MAX(J358,SM!前始),0)-MAX(MIN(K358,SM!昼終)-MAX(J358,SM!昼始),0)-MAX(MIN(K358,SM!後終)-MAX(J358,SM!後始),0))</f>
        <v>9.027777777777779E-2</v>
      </c>
      <c r="M358" s="84">
        <f t="shared" si="13"/>
        <v>2.17</v>
      </c>
      <c r="N358" s="85">
        <f t="shared" si="14"/>
        <v>299.53917050691246</v>
      </c>
      <c r="O358" s="147">
        <f t="shared" si="15"/>
        <v>0.85582620144832133</v>
      </c>
      <c r="P358" s="86"/>
      <c r="Q358" s="87"/>
      <c r="R358" s="87"/>
      <c r="S358" s="88"/>
    </row>
    <row r="359" spans="1:19" ht="17.25" customHeight="1" x14ac:dyDescent="0.35">
      <c r="A359" s="25"/>
      <c r="B359" s="76">
        <f t="shared" si="16"/>
        <v>349</v>
      </c>
      <c r="C359" s="77">
        <v>45226</v>
      </c>
      <c r="D359" s="78" t="s">
        <v>77</v>
      </c>
      <c r="E359" s="79">
        <v>1900</v>
      </c>
      <c r="F359" s="80">
        <v>8</v>
      </c>
      <c r="G359" s="81">
        <v>20</v>
      </c>
      <c r="H359" s="80">
        <v>15</v>
      </c>
      <c r="I359" s="82">
        <v>0</v>
      </c>
      <c r="J359" s="83">
        <f t="shared" si="11"/>
        <v>0.34722222222222221</v>
      </c>
      <c r="K359" s="83">
        <f t="shared" si="12"/>
        <v>0.625</v>
      </c>
      <c r="L359" s="83">
        <f>IF(J359="",0,K359-J359-MAX(MIN(K359,SM!前終)-MAX(J359,SM!前始),0)-MAX(MIN(K359,SM!昼終)-MAX(J359,SM!昼始),0)-MAX(MIN(K359,SM!後終)-MAX(J359,SM!後始),0))</f>
        <v>0.24305555555555558</v>
      </c>
      <c r="M359" s="84">
        <f t="shared" si="13"/>
        <v>5.83</v>
      </c>
      <c r="N359" s="85">
        <f t="shared" si="14"/>
        <v>325.90051457975989</v>
      </c>
      <c r="O359" s="147">
        <f t="shared" si="15"/>
        <v>0.93114432737074249</v>
      </c>
      <c r="P359" s="86"/>
      <c r="Q359" s="87"/>
      <c r="R359" s="87"/>
      <c r="S359" s="88"/>
    </row>
    <row r="360" spans="1:19" ht="17.25" customHeight="1" x14ac:dyDescent="0.35">
      <c r="A360" s="25"/>
      <c r="B360" s="76">
        <f t="shared" si="16"/>
        <v>350</v>
      </c>
      <c r="C360" s="77">
        <v>45226</v>
      </c>
      <c r="D360" s="78" t="s">
        <v>75</v>
      </c>
      <c r="E360" s="79">
        <v>650</v>
      </c>
      <c r="F360" s="80">
        <v>15</v>
      </c>
      <c r="G360" s="81">
        <v>10</v>
      </c>
      <c r="H360" s="80">
        <v>17</v>
      </c>
      <c r="I360" s="82">
        <v>20</v>
      </c>
      <c r="J360" s="83">
        <f t="shared" si="11"/>
        <v>0.63194444444444442</v>
      </c>
      <c r="K360" s="83">
        <f t="shared" si="12"/>
        <v>0.72222222222222221</v>
      </c>
      <c r="L360" s="83">
        <f>IF(J360="",0,K360-J360-MAX(MIN(K360,SM!前終)-MAX(J360,SM!前始),0)-MAX(MIN(K360,SM!昼終)-MAX(J360,SM!昼始),0)-MAX(MIN(K360,SM!後終)-MAX(J360,SM!後始),0))</f>
        <v>9.027777777777779E-2</v>
      </c>
      <c r="M360" s="84">
        <f t="shared" si="13"/>
        <v>2.17</v>
      </c>
      <c r="N360" s="85">
        <f t="shared" si="14"/>
        <v>299.53917050691246</v>
      </c>
      <c r="O360" s="147">
        <f t="shared" si="15"/>
        <v>0.85582620144832133</v>
      </c>
      <c r="P360" s="86"/>
      <c r="Q360" s="87"/>
      <c r="R360" s="87"/>
      <c r="S360" s="88"/>
    </row>
    <row r="361" spans="1:19" ht="17.25" customHeight="1" x14ac:dyDescent="0.35">
      <c r="A361" s="25"/>
      <c r="B361" s="76">
        <f t="shared" si="16"/>
        <v>351</v>
      </c>
      <c r="C361" s="77">
        <v>45227</v>
      </c>
      <c r="D361" s="78" t="s">
        <v>77</v>
      </c>
      <c r="E361" s="79">
        <v>1950</v>
      </c>
      <c r="F361" s="80">
        <v>8</v>
      </c>
      <c r="G361" s="81">
        <v>20</v>
      </c>
      <c r="H361" s="80">
        <v>15</v>
      </c>
      <c r="I361" s="82">
        <v>0</v>
      </c>
      <c r="J361" s="83">
        <f t="shared" si="11"/>
        <v>0.34722222222222221</v>
      </c>
      <c r="K361" s="83">
        <f t="shared" si="12"/>
        <v>0.625</v>
      </c>
      <c r="L361" s="83">
        <f>IF(J361="",0,K361-J361-MAX(MIN(K361,SM!前終)-MAX(J361,SM!前始),0)-MAX(MIN(K361,SM!昼終)-MAX(J361,SM!昼始),0)-MAX(MIN(K361,SM!後終)-MAX(J361,SM!後始),0))</f>
        <v>0.24305555555555558</v>
      </c>
      <c r="M361" s="84">
        <f t="shared" si="13"/>
        <v>5.83</v>
      </c>
      <c r="N361" s="85">
        <f t="shared" si="14"/>
        <v>334.47684391080617</v>
      </c>
      <c r="O361" s="147">
        <f t="shared" si="15"/>
        <v>0.95564812545944622</v>
      </c>
      <c r="P361" s="86"/>
      <c r="Q361" s="87"/>
      <c r="R361" s="87"/>
      <c r="S361" s="88"/>
    </row>
    <row r="362" spans="1:19" ht="17.25" customHeight="1" x14ac:dyDescent="0.35">
      <c r="A362" s="25"/>
      <c r="B362" s="76">
        <f t="shared" si="16"/>
        <v>352</v>
      </c>
      <c r="C362" s="77">
        <v>45227</v>
      </c>
      <c r="D362" s="78" t="s">
        <v>76</v>
      </c>
      <c r="E362" s="79">
        <v>200</v>
      </c>
      <c r="F362" s="80">
        <v>16</v>
      </c>
      <c r="G362" s="81">
        <v>40</v>
      </c>
      <c r="H362" s="80">
        <v>17</v>
      </c>
      <c r="I362" s="82">
        <v>20</v>
      </c>
      <c r="J362" s="83">
        <f t="shared" si="11"/>
        <v>0.69444444444444442</v>
      </c>
      <c r="K362" s="83">
        <f t="shared" si="12"/>
        <v>0.72222222222222221</v>
      </c>
      <c r="L362" s="83">
        <f>IF(J362="",0,K362-J362-MAX(MIN(K362,SM!前終)-MAX(J362,SM!前始),0)-MAX(MIN(K362,SM!昼終)-MAX(J362,SM!昼始),0)-MAX(MIN(K362,SM!後終)-MAX(J362,SM!後始),0))</f>
        <v>2.777777777777779E-2</v>
      </c>
      <c r="M362" s="84">
        <f t="shared" si="13"/>
        <v>0.67</v>
      </c>
      <c r="N362" s="85">
        <f t="shared" si="14"/>
        <v>298.50746268656712</v>
      </c>
      <c r="O362" s="147">
        <f t="shared" si="15"/>
        <v>0.85287846481876317</v>
      </c>
      <c r="P362" s="86"/>
      <c r="Q362" s="87"/>
      <c r="R362" s="87"/>
      <c r="S362" s="88"/>
    </row>
    <row r="363" spans="1:19" ht="17.25" customHeight="1" x14ac:dyDescent="0.35">
      <c r="A363" s="25"/>
      <c r="B363" s="76">
        <f t="shared" si="16"/>
        <v>353</v>
      </c>
      <c r="C363" s="77">
        <v>45229</v>
      </c>
      <c r="D363" s="78" t="s">
        <v>77</v>
      </c>
      <c r="E363" s="79">
        <v>1950</v>
      </c>
      <c r="F363" s="80">
        <v>8</v>
      </c>
      <c r="G363" s="81">
        <v>20</v>
      </c>
      <c r="H363" s="80">
        <v>15</v>
      </c>
      <c r="I363" s="82">
        <v>0</v>
      </c>
      <c r="J363" s="83">
        <f t="shared" si="11"/>
        <v>0.34722222222222221</v>
      </c>
      <c r="K363" s="83">
        <f t="shared" si="12"/>
        <v>0.625</v>
      </c>
      <c r="L363" s="83">
        <f>IF(J363="",0,K363-J363-MAX(MIN(K363,SM!前終)-MAX(J363,SM!前始),0)-MAX(MIN(K363,SM!昼終)-MAX(J363,SM!昼始),0)-MAX(MIN(K363,SM!後終)-MAX(J363,SM!後始),0))</f>
        <v>0.24305555555555558</v>
      </c>
      <c r="M363" s="84">
        <f t="shared" si="13"/>
        <v>5.83</v>
      </c>
      <c r="N363" s="85">
        <f t="shared" si="14"/>
        <v>334.47684391080617</v>
      </c>
      <c r="O363" s="147">
        <f t="shared" si="15"/>
        <v>0.95564812545944622</v>
      </c>
      <c r="P363" s="86"/>
      <c r="Q363" s="87"/>
      <c r="R363" s="87"/>
      <c r="S363" s="88"/>
    </row>
    <row r="364" spans="1:19" ht="17.25" customHeight="1" x14ac:dyDescent="0.35">
      <c r="A364" s="25"/>
      <c r="B364" s="76">
        <f t="shared" si="16"/>
        <v>354</v>
      </c>
      <c r="C364" s="77">
        <v>45229</v>
      </c>
      <c r="D364" s="78" t="s">
        <v>75</v>
      </c>
      <c r="E364" s="79">
        <v>650</v>
      </c>
      <c r="F364" s="80">
        <v>15</v>
      </c>
      <c r="G364" s="81">
        <v>10</v>
      </c>
      <c r="H364" s="80">
        <v>17</v>
      </c>
      <c r="I364" s="82">
        <v>20</v>
      </c>
      <c r="J364" s="83">
        <f t="shared" si="11"/>
        <v>0.63194444444444442</v>
      </c>
      <c r="K364" s="83">
        <f t="shared" si="12"/>
        <v>0.72222222222222221</v>
      </c>
      <c r="L364" s="83">
        <f>IF(J364="",0,K364-J364-MAX(MIN(K364,SM!前終)-MAX(J364,SM!前始),0)-MAX(MIN(K364,SM!昼終)-MAX(J364,SM!昼始),0)-MAX(MIN(K364,SM!後終)-MAX(J364,SM!後始),0))</f>
        <v>9.027777777777779E-2</v>
      </c>
      <c r="M364" s="84">
        <f t="shared" si="13"/>
        <v>2.17</v>
      </c>
      <c r="N364" s="85">
        <f t="shared" si="14"/>
        <v>299.53917050691246</v>
      </c>
      <c r="O364" s="147">
        <f t="shared" si="15"/>
        <v>0.85582620144832133</v>
      </c>
      <c r="P364" s="86"/>
      <c r="Q364" s="87"/>
      <c r="R364" s="87"/>
      <c r="S364" s="88"/>
    </row>
    <row r="365" spans="1:19" ht="17.25" customHeight="1" x14ac:dyDescent="0.35">
      <c r="A365" s="25"/>
      <c r="B365" s="76">
        <f t="shared" si="16"/>
        <v>355</v>
      </c>
      <c r="C365" s="77">
        <v>45229</v>
      </c>
      <c r="D365" s="78" t="s">
        <v>76</v>
      </c>
      <c r="E365" s="79">
        <v>1700</v>
      </c>
      <c r="F365" s="80">
        <v>12</v>
      </c>
      <c r="G365" s="81">
        <v>40</v>
      </c>
      <c r="H365" s="80">
        <v>17</v>
      </c>
      <c r="I365" s="82">
        <v>20</v>
      </c>
      <c r="J365" s="83">
        <f t="shared" si="11"/>
        <v>0.52777777777777779</v>
      </c>
      <c r="K365" s="83">
        <f t="shared" si="12"/>
        <v>0.72222222222222221</v>
      </c>
      <c r="L365" s="83">
        <f>IF(J365="",0,K365-J365-MAX(MIN(K365,SM!前終)-MAX(J365,SM!前始),0)-MAX(MIN(K365,SM!昼終)-MAX(J365,SM!昼始),0)-MAX(MIN(K365,SM!後終)-MAX(J365,SM!後始),0))</f>
        <v>0.1875</v>
      </c>
      <c r="M365" s="84">
        <f t="shared" si="13"/>
        <v>4.5</v>
      </c>
      <c r="N365" s="85">
        <f t="shared" si="14"/>
        <v>377.77777777777777</v>
      </c>
      <c r="O365" s="147">
        <f t="shared" si="15"/>
        <v>1.0793650793650793</v>
      </c>
      <c r="P365" s="86"/>
      <c r="Q365" s="87"/>
      <c r="R365" s="87"/>
      <c r="S365" s="88"/>
    </row>
    <row r="366" spans="1:19" ht="17.25" customHeight="1" x14ac:dyDescent="0.35">
      <c r="A366" s="25"/>
      <c r="B366" s="76">
        <f t="shared" si="16"/>
        <v>356</v>
      </c>
      <c r="C366" s="77">
        <v>45230</v>
      </c>
      <c r="D366" s="78" t="s">
        <v>77</v>
      </c>
      <c r="E366" s="79">
        <v>1900</v>
      </c>
      <c r="F366" s="80">
        <v>8</v>
      </c>
      <c r="G366" s="81">
        <v>20</v>
      </c>
      <c r="H366" s="80">
        <v>15</v>
      </c>
      <c r="I366" s="82">
        <v>0</v>
      </c>
      <c r="J366" s="83">
        <f t="shared" si="11"/>
        <v>0.34722222222222221</v>
      </c>
      <c r="K366" s="83">
        <f t="shared" si="12"/>
        <v>0.625</v>
      </c>
      <c r="L366" s="83">
        <f>IF(J366="",0,K366-J366-MAX(MIN(K366,SM!前終)-MAX(J366,SM!前始),0)-MAX(MIN(K366,SM!昼終)-MAX(J366,SM!昼始),0)-MAX(MIN(K366,SM!後終)-MAX(J366,SM!後始),0))</f>
        <v>0.24305555555555558</v>
      </c>
      <c r="M366" s="84">
        <f t="shared" si="13"/>
        <v>5.83</v>
      </c>
      <c r="N366" s="85">
        <f t="shared" si="14"/>
        <v>325.90051457975989</v>
      </c>
      <c r="O366" s="147">
        <f t="shared" si="15"/>
        <v>0.93114432737074249</v>
      </c>
      <c r="P366" s="86"/>
      <c r="Q366" s="87"/>
      <c r="R366" s="87"/>
      <c r="S366" s="88"/>
    </row>
    <row r="367" spans="1:19" ht="17.25" customHeight="1" x14ac:dyDescent="0.35">
      <c r="A367" s="25"/>
      <c r="B367" s="76">
        <f t="shared" si="16"/>
        <v>357</v>
      </c>
      <c r="C367" s="77">
        <v>45230</v>
      </c>
      <c r="D367" s="78" t="s">
        <v>76</v>
      </c>
      <c r="E367" s="79">
        <v>500</v>
      </c>
      <c r="F367" s="80">
        <v>8</v>
      </c>
      <c r="G367" s="81">
        <v>20</v>
      </c>
      <c r="H367" s="80">
        <v>9</v>
      </c>
      <c r="I367" s="82">
        <v>40</v>
      </c>
      <c r="J367" s="83">
        <f t="shared" si="11"/>
        <v>0.34722222222222221</v>
      </c>
      <c r="K367" s="83">
        <f t="shared" si="12"/>
        <v>0.40277777777777779</v>
      </c>
      <c r="L367" s="83">
        <f>IF(J367="",0,K367-J367-MAX(MIN(K367,SM!前終)-MAX(J367,SM!前始),0)-MAX(MIN(K367,SM!昼終)-MAX(J367,SM!昼始),0)-MAX(MIN(K367,SM!後終)-MAX(J367,SM!後始),0))</f>
        <v>5.555555555555558E-2</v>
      </c>
      <c r="M367" s="84">
        <f t="shared" si="13"/>
        <v>1.33</v>
      </c>
      <c r="N367" s="85">
        <f t="shared" si="14"/>
        <v>375.93984962406012</v>
      </c>
      <c r="O367" s="147">
        <f t="shared" si="15"/>
        <v>1.0741138560687431</v>
      </c>
      <c r="P367" s="86"/>
      <c r="Q367" s="87"/>
      <c r="R367" s="87"/>
      <c r="S367" s="88"/>
    </row>
    <row r="368" spans="1:19" ht="17.25" customHeight="1" x14ac:dyDescent="0.35">
      <c r="A368" s="25"/>
      <c r="B368" s="76">
        <f t="shared" si="16"/>
        <v>358</v>
      </c>
      <c r="C368" s="77">
        <v>45230</v>
      </c>
      <c r="D368" s="78" t="s">
        <v>75</v>
      </c>
      <c r="E368" s="79">
        <v>650</v>
      </c>
      <c r="F368" s="80">
        <v>15</v>
      </c>
      <c r="G368" s="81">
        <v>10</v>
      </c>
      <c r="H368" s="80">
        <v>17</v>
      </c>
      <c r="I368" s="82">
        <v>20</v>
      </c>
      <c r="J368" s="83">
        <f t="shared" si="11"/>
        <v>0.63194444444444442</v>
      </c>
      <c r="K368" s="83">
        <f t="shared" si="12"/>
        <v>0.72222222222222221</v>
      </c>
      <c r="L368" s="83">
        <f>IF(J368="",0,K368-J368-MAX(MIN(K368,SM!前終)-MAX(J368,SM!前始),0)-MAX(MIN(K368,SM!昼終)-MAX(J368,SM!昼始),0)-MAX(MIN(K368,SM!後終)-MAX(J368,SM!後始),0))</f>
        <v>9.027777777777779E-2</v>
      </c>
      <c r="M368" s="84">
        <f t="shared" si="13"/>
        <v>2.17</v>
      </c>
      <c r="N368" s="85">
        <f t="shared" si="14"/>
        <v>299.53917050691246</v>
      </c>
      <c r="O368" s="147">
        <f t="shared" si="15"/>
        <v>0.85582620144832133</v>
      </c>
      <c r="P368" s="86"/>
      <c r="Q368" s="87"/>
      <c r="R368" s="87"/>
      <c r="S368" s="88"/>
    </row>
    <row r="369" spans="1:19" ht="17.25" customHeight="1" x14ac:dyDescent="0.35">
      <c r="A369" s="25"/>
      <c r="B369" s="76">
        <f t="shared" si="16"/>
        <v>359</v>
      </c>
      <c r="C369" s="77">
        <v>45231</v>
      </c>
      <c r="D369" s="78" t="s">
        <v>77</v>
      </c>
      <c r="E369" s="79">
        <v>100</v>
      </c>
      <c r="F369" s="80">
        <v>14</v>
      </c>
      <c r="G369" s="81">
        <v>42</v>
      </c>
      <c r="H369" s="80">
        <v>15</v>
      </c>
      <c r="I369" s="82">
        <v>0</v>
      </c>
      <c r="J369" s="83">
        <f t="shared" si="11"/>
        <v>0.61250000000000004</v>
      </c>
      <c r="K369" s="83">
        <f t="shared" si="12"/>
        <v>0.625</v>
      </c>
      <c r="L369" s="83">
        <f>IF(J369="",0,K369-J369-MAX(MIN(K369,SM!前終)-MAX(J369,SM!前始),0)-MAX(MIN(K369,SM!昼終)-MAX(J369,SM!昼始),0)-MAX(MIN(K369,SM!後終)-MAX(J369,SM!後始),0))</f>
        <v>1.2499999999999956E-2</v>
      </c>
      <c r="M369" s="84">
        <f t="shared" si="13"/>
        <v>0.3</v>
      </c>
      <c r="N369" s="85">
        <f t="shared" si="14"/>
        <v>333.33333333333337</v>
      </c>
      <c r="O369" s="147">
        <f t="shared" si="15"/>
        <v>0.95238095238095244</v>
      </c>
      <c r="P369" s="86"/>
      <c r="Q369" s="87"/>
      <c r="R369" s="87"/>
      <c r="S369" s="88"/>
    </row>
    <row r="370" spans="1:19" ht="17.25" customHeight="1" x14ac:dyDescent="0.35">
      <c r="A370" s="25"/>
      <c r="B370" s="76">
        <f t="shared" si="16"/>
        <v>360</v>
      </c>
      <c r="C370" s="77">
        <v>45231</v>
      </c>
      <c r="D370" s="78" t="s">
        <v>75</v>
      </c>
      <c r="E370" s="79">
        <v>946</v>
      </c>
      <c r="F370" s="80">
        <v>8</v>
      </c>
      <c r="G370" s="81">
        <v>20</v>
      </c>
      <c r="H370" s="80">
        <v>11</v>
      </c>
      <c r="I370" s="82">
        <v>40</v>
      </c>
      <c r="J370" s="83">
        <f t="shared" si="11"/>
        <v>0.34722222222222221</v>
      </c>
      <c r="K370" s="83">
        <f t="shared" si="12"/>
        <v>0.4861111111111111</v>
      </c>
      <c r="L370" s="83">
        <f>IF(J370="",0,K370-J370-MAX(MIN(K370,SM!前終)-MAX(J370,SM!前始),0)-MAX(MIN(K370,SM!昼終)-MAX(J370,SM!昼始),0)-MAX(MIN(K370,SM!後終)-MAX(J370,SM!後始),0))</f>
        <v>0.13194444444444448</v>
      </c>
      <c r="M370" s="84">
        <f t="shared" si="13"/>
        <v>3.17</v>
      </c>
      <c r="N370" s="85">
        <f t="shared" si="14"/>
        <v>298.42271293375393</v>
      </c>
      <c r="O370" s="147">
        <f t="shared" si="15"/>
        <v>0.85263632266786837</v>
      </c>
      <c r="P370" s="86"/>
      <c r="Q370" s="87"/>
      <c r="R370" s="87"/>
      <c r="S370" s="88"/>
    </row>
    <row r="371" spans="1:19" ht="17.25" customHeight="1" x14ac:dyDescent="0.35">
      <c r="A371" s="25"/>
      <c r="B371" s="76">
        <f t="shared" si="16"/>
        <v>361</v>
      </c>
      <c r="C371" s="77">
        <v>45231</v>
      </c>
      <c r="D371" s="78" t="s">
        <v>75</v>
      </c>
      <c r="E371" s="79">
        <v>1350</v>
      </c>
      <c r="F371" s="80">
        <v>12</v>
      </c>
      <c r="G371" s="81">
        <v>40</v>
      </c>
      <c r="H371" s="80">
        <v>17</v>
      </c>
      <c r="I371" s="82">
        <v>20</v>
      </c>
      <c r="J371" s="83">
        <f t="shared" si="11"/>
        <v>0.52777777777777779</v>
      </c>
      <c r="K371" s="83">
        <f t="shared" si="12"/>
        <v>0.72222222222222221</v>
      </c>
      <c r="L371" s="83">
        <f>IF(J371="",0,K371-J371-MAX(MIN(K371,SM!前終)-MAX(J371,SM!前始),0)-MAX(MIN(K371,SM!昼終)-MAX(J371,SM!昼始),0)-MAX(MIN(K371,SM!後終)-MAX(J371,SM!後始),0))</f>
        <v>0.1875</v>
      </c>
      <c r="M371" s="84">
        <f t="shared" si="13"/>
        <v>4.5</v>
      </c>
      <c r="N371" s="85">
        <f t="shared" si="14"/>
        <v>300</v>
      </c>
      <c r="O371" s="147">
        <f t="shared" si="15"/>
        <v>0.8571428571428571</v>
      </c>
      <c r="P371" s="86"/>
      <c r="Q371" s="87"/>
      <c r="R371" s="87"/>
      <c r="S371" s="88"/>
    </row>
    <row r="372" spans="1:19" ht="17.25" customHeight="1" x14ac:dyDescent="0.35">
      <c r="A372" s="25"/>
      <c r="B372" s="76">
        <f t="shared" si="16"/>
        <v>362</v>
      </c>
      <c r="C372" s="77">
        <v>45232</v>
      </c>
      <c r="D372" s="78" t="s">
        <v>77</v>
      </c>
      <c r="E372" s="79">
        <v>1950</v>
      </c>
      <c r="F372" s="80">
        <v>8</v>
      </c>
      <c r="G372" s="81">
        <v>20</v>
      </c>
      <c r="H372" s="80">
        <v>15</v>
      </c>
      <c r="I372" s="82">
        <v>0</v>
      </c>
      <c r="J372" s="83">
        <f t="shared" si="11"/>
        <v>0.34722222222222221</v>
      </c>
      <c r="K372" s="83">
        <f t="shared" si="12"/>
        <v>0.625</v>
      </c>
      <c r="L372" s="83">
        <f>IF(J372="",0,K372-J372-MAX(MIN(K372,SM!前終)-MAX(J372,SM!前始),0)-MAX(MIN(K372,SM!昼終)-MAX(J372,SM!昼始),0)-MAX(MIN(K372,SM!後終)-MAX(J372,SM!後始),0))</f>
        <v>0.24305555555555558</v>
      </c>
      <c r="M372" s="84">
        <f t="shared" si="13"/>
        <v>5.83</v>
      </c>
      <c r="N372" s="85">
        <f t="shared" si="14"/>
        <v>334.47684391080617</v>
      </c>
      <c r="O372" s="147">
        <f t="shared" si="15"/>
        <v>0.95564812545944622</v>
      </c>
      <c r="P372" s="86"/>
      <c r="Q372" s="87"/>
      <c r="R372" s="87"/>
      <c r="S372" s="88"/>
    </row>
    <row r="373" spans="1:19" ht="17.25" customHeight="1" x14ac:dyDescent="0.35">
      <c r="A373" s="25"/>
      <c r="B373" s="76">
        <f t="shared" si="16"/>
        <v>363</v>
      </c>
      <c r="C373" s="77">
        <v>45232</v>
      </c>
      <c r="D373" s="78" t="s">
        <v>75</v>
      </c>
      <c r="E373" s="79">
        <v>650</v>
      </c>
      <c r="F373" s="80">
        <v>15</v>
      </c>
      <c r="G373" s="81">
        <v>10</v>
      </c>
      <c r="H373" s="80">
        <v>17</v>
      </c>
      <c r="I373" s="82">
        <v>20</v>
      </c>
      <c r="J373" s="83">
        <f t="shared" si="11"/>
        <v>0.63194444444444442</v>
      </c>
      <c r="K373" s="83">
        <f t="shared" si="12"/>
        <v>0.72222222222222221</v>
      </c>
      <c r="L373" s="83">
        <f>IF(J373="",0,K373-J373-MAX(MIN(K373,SM!前終)-MAX(J373,SM!前始),0)-MAX(MIN(K373,SM!昼終)-MAX(J373,SM!昼始),0)-MAX(MIN(K373,SM!後終)-MAX(J373,SM!後始),0))</f>
        <v>9.027777777777779E-2</v>
      </c>
      <c r="M373" s="84">
        <f t="shared" si="13"/>
        <v>2.17</v>
      </c>
      <c r="N373" s="85">
        <f t="shared" si="14"/>
        <v>299.53917050691246</v>
      </c>
      <c r="O373" s="147">
        <f t="shared" si="15"/>
        <v>0.85582620144832133</v>
      </c>
      <c r="P373" s="86"/>
      <c r="Q373" s="87"/>
      <c r="R373" s="87"/>
      <c r="S373" s="88"/>
    </row>
    <row r="374" spans="1:19" ht="17.25" customHeight="1" x14ac:dyDescent="0.35">
      <c r="A374" s="25"/>
      <c r="B374" s="76">
        <f t="shared" si="16"/>
        <v>364</v>
      </c>
      <c r="C374" s="77">
        <v>45234</v>
      </c>
      <c r="D374" s="78" t="s">
        <v>75</v>
      </c>
      <c r="E374" s="79">
        <v>1400</v>
      </c>
      <c r="F374" s="80">
        <v>12</v>
      </c>
      <c r="G374" s="81">
        <v>40</v>
      </c>
      <c r="H374" s="80">
        <v>17</v>
      </c>
      <c r="I374" s="82">
        <v>20</v>
      </c>
      <c r="J374" s="83">
        <f t="shared" si="11"/>
        <v>0.52777777777777779</v>
      </c>
      <c r="K374" s="83">
        <f t="shared" si="12"/>
        <v>0.72222222222222221</v>
      </c>
      <c r="L374" s="83">
        <f>IF(J374="",0,K374-J374-MAX(MIN(K374,SM!前終)-MAX(J374,SM!前始),0)-MAX(MIN(K374,SM!昼終)-MAX(J374,SM!昼始),0)-MAX(MIN(K374,SM!後終)-MAX(J374,SM!後始),0))</f>
        <v>0.1875</v>
      </c>
      <c r="M374" s="84">
        <f t="shared" si="13"/>
        <v>4.5</v>
      </c>
      <c r="N374" s="85">
        <f t="shared" si="14"/>
        <v>311.11111111111109</v>
      </c>
      <c r="O374" s="147">
        <f t="shared" si="15"/>
        <v>0.88888888888888884</v>
      </c>
      <c r="P374" s="86"/>
      <c r="Q374" s="87"/>
      <c r="R374" s="87"/>
      <c r="S374" s="88"/>
    </row>
    <row r="375" spans="1:19" ht="17.25" customHeight="1" x14ac:dyDescent="0.35">
      <c r="A375" s="25"/>
      <c r="B375" s="76">
        <f t="shared" si="16"/>
        <v>365</v>
      </c>
      <c r="C375" s="77">
        <v>45234</v>
      </c>
      <c r="D375" s="78" t="s">
        <v>84</v>
      </c>
      <c r="E375" s="79">
        <v>200</v>
      </c>
      <c r="F375" s="80">
        <v>16</v>
      </c>
      <c r="G375" s="81">
        <v>20</v>
      </c>
      <c r="H375" s="80">
        <v>17</v>
      </c>
      <c r="I375" s="82">
        <v>20</v>
      </c>
      <c r="J375" s="83">
        <f t="shared" si="11"/>
        <v>0.68055555555555558</v>
      </c>
      <c r="K375" s="83">
        <f t="shared" si="12"/>
        <v>0.72222222222222221</v>
      </c>
      <c r="L375" s="83">
        <f>IF(J375="",0,K375-J375-MAX(MIN(K375,SM!前終)-MAX(J375,SM!前始),0)-MAX(MIN(K375,SM!昼終)-MAX(J375,SM!昼始),0)-MAX(MIN(K375,SM!後終)-MAX(J375,SM!後始),0))</f>
        <v>4.166666666666663E-2</v>
      </c>
      <c r="M375" s="84">
        <f t="shared" si="13"/>
        <v>1</v>
      </c>
      <c r="N375" s="85">
        <f t="shared" si="14"/>
        <v>200</v>
      </c>
      <c r="O375" s="147">
        <f t="shared" si="15"/>
        <v>0.5714285714285714</v>
      </c>
      <c r="P375" s="86"/>
      <c r="Q375" s="87"/>
      <c r="R375" s="87"/>
      <c r="S375" s="88"/>
    </row>
    <row r="376" spans="1:19" ht="17.25" customHeight="1" x14ac:dyDescent="0.35">
      <c r="A376" s="25"/>
      <c r="B376" s="76">
        <f t="shared" si="16"/>
        <v>366</v>
      </c>
      <c r="C376" s="77">
        <v>45236</v>
      </c>
      <c r="D376" s="78" t="s">
        <v>77</v>
      </c>
      <c r="E376" s="79">
        <v>1900</v>
      </c>
      <c r="F376" s="80">
        <v>8</v>
      </c>
      <c r="G376" s="81">
        <v>20</v>
      </c>
      <c r="H376" s="80">
        <v>15</v>
      </c>
      <c r="I376" s="82">
        <v>0</v>
      </c>
      <c r="J376" s="83">
        <f t="shared" si="11"/>
        <v>0.34722222222222221</v>
      </c>
      <c r="K376" s="83">
        <f t="shared" si="12"/>
        <v>0.625</v>
      </c>
      <c r="L376" s="83">
        <f>IF(J376="",0,K376-J376-MAX(MIN(K376,SM!前終)-MAX(J376,SM!前始),0)-MAX(MIN(K376,SM!昼終)-MAX(J376,SM!昼始),0)-MAX(MIN(K376,SM!後終)-MAX(J376,SM!後始),0))</f>
        <v>0.24305555555555558</v>
      </c>
      <c r="M376" s="84">
        <f t="shared" si="13"/>
        <v>5.83</v>
      </c>
      <c r="N376" s="85">
        <f t="shared" si="14"/>
        <v>325.90051457975989</v>
      </c>
      <c r="O376" s="147">
        <f t="shared" si="15"/>
        <v>0.93114432737074249</v>
      </c>
      <c r="P376" s="86"/>
      <c r="Q376" s="87"/>
      <c r="R376" s="87"/>
      <c r="S376" s="88"/>
    </row>
    <row r="377" spans="1:19" ht="17.25" customHeight="1" x14ac:dyDescent="0.35">
      <c r="A377" s="25"/>
      <c r="B377" s="76">
        <f t="shared" si="16"/>
        <v>367</v>
      </c>
      <c r="C377" s="77">
        <v>45236</v>
      </c>
      <c r="D377" s="78" t="s">
        <v>80</v>
      </c>
      <c r="E377" s="79">
        <v>750</v>
      </c>
      <c r="F377" s="80">
        <v>12</v>
      </c>
      <c r="G377" s="81">
        <v>54</v>
      </c>
      <c r="H377" s="80">
        <v>15</v>
      </c>
      <c r="I377" s="82">
        <v>0</v>
      </c>
      <c r="J377" s="83">
        <f t="shared" si="11"/>
        <v>0.53749999999999998</v>
      </c>
      <c r="K377" s="83">
        <f t="shared" si="12"/>
        <v>0.625</v>
      </c>
      <c r="L377" s="83">
        <f>IF(J377="",0,K377-J377-MAX(MIN(K377,SM!前終)-MAX(J377,SM!前始),0)-MAX(MIN(K377,SM!昼終)-MAX(J377,SM!昼始),0)-MAX(MIN(K377,SM!後終)-MAX(J377,SM!後始),0))</f>
        <v>8.7500000000000022E-2</v>
      </c>
      <c r="M377" s="84">
        <f t="shared" si="13"/>
        <v>2.1</v>
      </c>
      <c r="N377" s="85">
        <f t="shared" si="14"/>
        <v>357.14285714285711</v>
      </c>
      <c r="O377" s="147">
        <f t="shared" si="15"/>
        <v>1.0204081632653059</v>
      </c>
      <c r="P377" s="86"/>
      <c r="Q377" s="87"/>
      <c r="R377" s="87"/>
      <c r="S377" s="88"/>
    </row>
    <row r="378" spans="1:19" ht="17.25" customHeight="1" x14ac:dyDescent="0.35">
      <c r="A378" s="25"/>
      <c r="B378" s="76">
        <f t="shared" si="16"/>
        <v>368</v>
      </c>
      <c r="C378" s="77">
        <v>45236</v>
      </c>
      <c r="D378" s="78" t="s">
        <v>75</v>
      </c>
      <c r="E378" s="79">
        <v>650</v>
      </c>
      <c r="F378" s="80">
        <v>15</v>
      </c>
      <c r="G378" s="81">
        <v>10</v>
      </c>
      <c r="H378" s="80">
        <v>17</v>
      </c>
      <c r="I378" s="82">
        <v>20</v>
      </c>
      <c r="J378" s="83">
        <f t="shared" si="11"/>
        <v>0.63194444444444442</v>
      </c>
      <c r="K378" s="83">
        <f t="shared" si="12"/>
        <v>0.72222222222222221</v>
      </c>
      <c r="L378" s="83">
        <f>IF(J378="",0,K378-J378-MAX(MIN(K378,SM!前終)-MAX(J378,SM!前始),0)-MAX(MIN(K378,SM!昼終)-MAX(J378,SM!昼始),0)-MAX(MIN(K378,SM!後終)-MAX(J378,SM!後始),0))</f>
        <v>9.027777777777779E-2</v>
      </c>
      <c r="M378" s="84">
        <f t="shared" si="13"/>
        <v>2.17</v>
      </c>
      <c r="N378" s="85">
        <f t="shared" si="14"/>
        <v>299.53917050691246</v>
      </c>
      <c r="O378" s="147">
        <f t="shared" si="15"/>
        <v>0.85582620144832133</v>
      </c>
      <c r="P378" s="86"/>
      <c r="Q378" s="87"/>
      <c r="R378" s="87"/>
      <c r="S378" s="88"/>
    </row>
    <row r="379" spans="1:19" ht="17.25" customHeight="1" x14ac:dyDescent="0.35">
      <c r="A379" s="25"/>
      <c r="B379" s="76">
        <f t="shared" si="16"/>
        <v>369</v>
      </c>
      <c r="C379" s="77">
        <v>45236</v>
      </c>
      <c r="D379" s="78" t="s">
        <v>81</v>
      </c>
      <c r="E379" s="79">
        <v>650</v>
      </c>
      <c r="F379" s="80">
        <v>15</v>
      </c>
      <c r="G379" s="81">
        <v>10</v>
      </c>
      <c r="H379" s="80">
        <v>17</v>
      </c>
      <c r="I379" s="82">
        <v>20</v>
      </c>
      <c r="J379" s="83">
        <f t="shared" si="11"/>
        <v>0.63194444444444442</v>
      </c>
      <c r="K379" s="83">
        <f t="shared" si="12"/>
        <v>0.72222222222222221</v>
      </c>
      <c r="L379" s="83">
        <f>IF(J379="",0,K379-J379-MAX(MIN(K379,SM!前終)-MAX(J379,SM!前始),0)-MAX(MIN(K379,SM!昼終)-MAX(J379,SM!昼始),0)-MAX(MIN(K379,SM!後終)-MAX(J379,SM!後始),0))</f>
        <v>9.027777777777779E-2</v>
      </c>
      <c r="M379" s="84">
        <f t="shared" si="13"/>
        <v>2.17</v>
      </c>
      <c r="N379" s="85">
        <f t="shared" si="14"/>
        <v>299.53917050691246</v>
      </c>
      <c r="O379" s="147">
        <f t="shared" si="15"/>
        <v>0.85582620144832133</v>
      </c>
      <c r="P379" s="86"/>
      <c r="Q379" s="87"/>
      <c r="R379" s="87"/>
      <c r="S379" s="88"/>
    </row>
    <row r="380" spans="1:19" ht="17.25" customHeight="1" x14ac:dyDescent="0.35">
      <c r="A380" s="25"/>
      <c r="B380" s="76">
        <f t="shared" si="16"/>
        <v>370</v>
      </c>
      <c r="C380" s="77">
        <v>45236</v>
      </c>
      <c r="D380" s="78" t="s">
        <v>76</v>
      </c>
      <c r="E380" s="79">
        <v>800</v>
      </c>
      <c r="F380" s="80">
        <v>15</v>
      </c>
      <c r="G380" s="81">
        <v>10</v>
      </c>
      <c r="H380" s="80">
        <v>17</v>
      </c>
      <c r="I380" s="82">
        <v>20</v>
      </c>
      <c r="J380" s="83">
        <f t="shared" si="11"/>
        <v>0.63194444444444442</v>
      </c>
      <c r="K380" s="83">
        <f t="shared" si="12"/>
        <v>0.72222222222222221</v>
      </c>
      <c r="L380" s="83">
        <f>IF(J380="",0,K380-J380-MAX(MIN(K380,SM!前終)-MAX(J380,SM!前始),0)-MAX(MIN(K380,SM!昼終)-MAX(J380,SM!昼始),0)-MAX(MIN(K380,SM!後終)-MAX(J380,SM!後始),0))</f>
        <v>9.027777777777779E-2</v>
      </c>
      <c r="M380" s="84">
        <f t="shared" si="13"/>
        <v>2.17</v>
      </c>
      <c r="N380" s="85">
        <f t="shared" si="14"/>
        <v>368.66359447004612</v>
      </c>
      <c r="O380" s="147">
        <f t="shared" si="15"/>
        <v>1.0533245556287032</v>
      </c>
      <c r="P380" s="86"/>
      <c r="Q380" s="87"/>
      <c r="R380" s="87"/>
      <c r="S380" s="88"/>
    </row>
    <row r="381" spans="1:19" ht="17.25" customHeight="1" x14ac:dyDescent="0.35">
      <c r="A381" s="25"/>
      <c r="B381" s="76">
        <f t="shared" si="16"/>
        <v>371</v>
      </c>
      <c r="C381" s="77">
        <v>45237</v>
      </c>
      <c r="D381" s="78" t="s">
        <v>80</v>
      </c>
      <c r="E381" s="79">
        <v>1130</v>
      </c>
      <c r="F381" s="80">
        <v>8</v>
      </c>
      <c r="G381" s="81">
        <v>50</v>
      </c>
      <c r="H381" s="80">
        <v>12</v>
      </c>
      <c r="I381" s="82">
        <v>0</v>
      </c>
      <c r="J381" s="83">
        <f t="shared" si="11"/>
        <v>0.36805555555555558</v>
      </c>
      <c r="K381" s="83">
        <f t="shared" si="12"/>
        <v>0.5</v>
      </c>
      <c r="L381" s="83">
        <f>IF(J381="",0,K381-J381-MAX(MIN(K381,SM!前終)-MAX(J381,SM!前始),0)-MAX(MIN(K381,SM!昼終)-MAX(J381,SM!昼始),0)-MAX(MIN(K381,SM!後終)-MAX(J381,SM!後始),0))</f>
        <v>0.125</v>
      </c>
      <c r="M381" s="84">
        <f t="shared" si="13"/>
        <v>3</v>
      </c>
      <c r="N381" s="85">
        <f t="shared" si="14"/>
        <v>376.66666666666669</v>
      </c>
      <c r="O381" s="147">
        <f t="shared" si="15"/>
        <v>1.0761904761904761</v>
      </c>
      <c r="P381" s="86"/>
      <c r="Q381" s="87"/>
      <c r="R381" s="87"/>
      <c r="S381" s="88"/>
    </row>
    <row r="382" spans="1:19" ht="17.25" customHeight="1" x14ac:dyDescent="0.35">
      <c r="A382" s="25"/>
      <c r="B382" s="76">
        <f t="shared" si="16"/>
        <v>372</v>
      </c>
      <c r="C382" s="77">
        <v>45237</v>
      </c>
      <c r="D382" s="78" t="s">
        <v>77</v>
      </c>
      <c r="E382" s="79">
        <v>2000</v>
      </c>
      <c r="F382" s="80">
        <v>8</v>
      </c>
      <c r="G382" s="81">
        <v>20</v>
      </c>
      <c r="H382" s="80">
        <v>15</v>
      </c>
      <c r="I382" s="82">
        <v>0</v>
      </c>
      <c r="J382" s="83">
        <f t="shared" si="11"/>
        <v>0.34722222222222221</v>
      </c>
      <c r="K382" s="83">
        <f t="shared" si="12"/>
        <v>0.625</v>
      </c>
      <c r="L382" s="83">
        <f>IF(J382="",0,K382-J382-MAX(MIN(K382,SM!前終)-MAX(J382,SM!前始),0)-MAX(MIN(K382,SM!昼終)-MAX(J382,SM!昼始),0)-MAX(MIN(K382,SM!後終)-MAX(J382,SM!後始),0))</f>
        <v>0.24305555555555558</v>
      </c>
      <c r="M382" s="84">
        <f t="shared" si="13"/>
        <v>5.83</v>
      </c>
      <c r="N382" s="85">
        <f t="shared" si="14"/>
        <v>343.05317324185251</v>
      </c>
      <c r="O382" s="147">
        <f t="shared" si="15"/>
        <v>0.98015192354815006</v>
      </c>
      <c r="P382" s="86"/>
      <c r="Q382" s="87"/>
      <c r="R382" s="87"/>
      <c r="S382" s="88"/>
    </row>
    <row r="383" spans="1:19" ht="17.25" customHeight="1" x14ac:dyDescent="0.35">
      <c r="A383" s="25"/>
      <c r="B383" s="76">
        <f t="shared" si="16"/>
        <v>373</v>
      </c>
      <c r="C383" s="77">
        <v>45237</v>
      </c>
      <c r="D383" s="78" t="s">
        <v>76</v>
      </c>
      <c r="E383" s="79">
        <v>2900</v>
      </c>
      <c r="F383" s="80">
        <v>8</v>
      </c>
      <c r="G383" s="81">
        <v>20</v>
      </c>
      <c r="H383" s="80">
        <v>16</v>
      </c>
      <c r="I383" s="82">
        <v>50</v>
      </c>
      <c r="J383" s="83">
        <f t="shared" si="11"/>
        <v>0.34722222222222221</v>
      </c>
      <c r="K383" s="83">
        <f t="shared" si="12"/>
        <v>0.70138888888888884</v>
      </c>
      <c r="L383" s="83">
        <f>IF(J383="",0,K383-J383-MAX(MIN(K383,SM!前終)-MAX(J383,SM!前始),0)-MAX(MIN(K383,SM!昼終)-MAX(J383,SM!昼始),0)-MAX(MIN(K383,SM!後終)-MAX(J383,SM!後始),0))</f>
        <v>0.3125</v>
      </c>
      <c r="M383" s="84">
        <f t="shared" si="13"/>
        <v>7.5</v>
      </c>
      <c r="N383" s="85">
        <f t="shared" si="14"/>
        <v>386.66666666666669</v>
      </c>
      <c r="O383" s="147">
        <f t="shared" si="15"/>
        <v>1.1047619047619048</v>
      </c>
      <c r="P383" s="86"/>
      <c r="Q383" s="87"/>
      <c r="R383" s="87"/>
      <c r="S383" s="88"/>
    </row>
    <row r="384" spans="1:19" ht="17.25" customHeight="1" x14ac:dyDescent="0.35">
      <c r="A384" s="25"/>
      <c r="B384" s="76">
        <f t="shared" si="16"/>
        <v>374</v>
      </c>
      <c r="C384" s="77">
        <v>45237</v>
      </c>
      <c r="D384" s="78" t="s">
        <v>75</v>
      </c>
      <c r="E384" s="79">
        <v>700</v>
      </c>
      <c r="F384" s="80">
        <v>15</v>
      </c>
      <c r="G384" s="81">
        <v>10</v>
      </c>
      <c r="H384" s="80">
        <v>17</v>
      </c>
      <c r="I384" s="82">
        <v>20</v>
      </c>
      <c r="J384" s="83">
        <f t="shared" si="11"/>
        <v>0.63194444444444442</v>
      </c>
      <c r="K384" s="83">
        <f t="shared" si="12"/>
        <v>0.72222222222222221</v>
      </c>
      <c r="L384" s="83">
        <f>IF(J384="",0,K384-J384-MAX(MIN(K384,SM!前終)-MAX(J384,SM!前始),0)-MAX(MIN(K384,SM!昼終)-MAX(J384,SM!昼始),0)-MAX(MIN(K384,SM!後終)-MAX(J384,SM!後始),0))</f>
        <v>9.027777777777779E-2</v>
      </c>
      <c r="M384" s="84">
        <f t="shared" si="13"/>
        <v>2.17</v>
      </c>
      <c r="N384" s="85">
        <f t="shared" si="14"/>
        <v>322.58064516129031</v>
      </c>
      <c r="O384" s="147">
        <f t="shared" si="15"/>
        <v>0.92165898617511521</v>
      </c>
      <c r="P384" s="86"/>
      <c r="Q384" s="87"/>
      <c r="R384" s="87"/>
      <c r="S384" s="88"/>
    </row>
    <row r="385" spans="1:19" ht="17.25" customHeight="1" x14ac:dyDescent="0.35">
      <c r="A385" s="25"/>
      <c r="B385" s="76">
        <f t="shared" si="16"/>
        <v>375</v>
      </c>
      <c r="C385" s="77">
        <v>45236</v>
      </c>
      <c r="D385" s="78" t="s">
        <v>84</v>
      </c>
      <c r="E385" s="79">
        <v>1000</v>
      </c>
      <c r="F385" s="80">
        <v>8</v>
      </c>
      <c r="G385" s="81">
        <v>20</v>
      </c>
      <c r="H385" s="80">
        <v>14</v>
      </c>
      <c r="I385" s="82">
        <v>30</v>
      </c>
      <c r="J385" s="83">
        <f t="shared" si="11"/>
        <v>0.34722222222222221</v>
      </c>
      <c r="K385" s="83">
        <f t="shared" si="12"/>
        <v>0.60416666666666663</v>
      </c>
      <c r="L385" s="83">
        <f>IF(J385="",0,K385-J385-MAX(MIN(K385,SM!前終)-MAX(J385,SM!前始),0)-MAX(MIN(K385,SM!昼終)-MAX(J385,SM!昼始),0)-MAX(MIN(K385,SM!後終)-MAX(J385,SM!後始),0))</f>
        <v>0.22222222222222221</v>
      </c>
      <c r="M385" s="84">
        <f t="shared" si="13"/>
        <v>5.33</v>
      </c>
      <c r="N385" s="85">
        <f t="shared" si="14"/>
        <v>187.61726078799251</v>
      </c>
      <c r="O385" s="147">
        <f t="shared" si="15"/>
        <v>0.5360493165371214</v>
      </c>
      <c r="P385" s="86"/>
      <c r="Q385" s="87"/>
      <c r="R385" s="87"/>
      <c r="S385" s="88"/>
    </row>
    <row r="386" spans="1:19" ht="17.25" customHeight="1" x14ac:dyDescent="0.35">
      <c r="A386" s="25"/>
      <c r="B386" s="76">
        <f t="shared" si="16"/>
        <v>376</v>
      </c>
      <c r="C386" s="77">
        <v>45237</v>
      </c>
      <c r="D386" s="78" t="s">
        <v>84</v>
      </c>
      <c r="E386" s="79">
        <v>850</v>
      </c>
      <c r="F386" s="80">
        <v>13</v>
      </c>
      <c r="G386" s="81">
        <v>0</v>
      </c>
      <c r="H386" s="80">
        <v>17</v>
      </c>
      <c r="I386" s="82">
        <v>20</v>
      </c>
      <c r="J386" s="83">
        <f t="shared" si="11"/>
        <v>0.54166666666666663</v>
      </c>
      <c r="K386" s="83">
        <f t="shared" si="12"/>
        <v>0.72222222222222221</v>
      </c>
      <c r="L386" s="83">
        <f>IF(J386="",0,K386-J386-MAX(MIN(K386,SM!前終)-MAX(J386,SM!前始),0)-MAX(MIN(K386,SM!昼終)-MAX(J386,SM!昼始),0)-MAX(MIN(K386,SM!後終)-MAX(J386,SM!後始),0))</f>
        <v>0.17361111111111116</v>
      </c>
      <c r="M386" s="84">
        <f t="shared" si="13"/>
        <v>4.17</v>
      </c>
      <c r="N386" s="85">
        <f t="shared" si="14"/>
        <v>203.8369304556355</v>
      </c>
      <c r="O386" s="147">
        <f t="shared" si="15"/>
        <v>0.58239122987324432</v>
      </c>
      <c r="P386" s="86"/>
      <c r="Q386" s="87"/>
      <c r="R386" s="87"/>
      <c r="S386" s="88"/>
    </row>
    <row r="387" spans="1:19" ht="17.25" customHeight="1" x14ac:dyDescent="0.35">
      <c r="A387" s="25"/>
      <c r="B387" s="76">
        <f t="shared" si="16"/>
        <v>377</v>
      </c>
      <c r="C387" s="77">
        <v>45238</v>
      </c>
      <c r="D387" s="78" t="s">
        <v>77</v>
      </c>
      <c r="E387" s="79">
        <v>2000</v>
      </c>
      <c r="F387" s="80">
        <v>8</v>
      </c>
      <c r="G387" s="81">
        <v>20</v>
      </c>
      <c r="H387" s="80">
        <v>15</v>
      </c>
      <c r="I387" s="82">
        <v>0</v>
      </c>
      <c r="J387" s="83">
        <f t="shared" si="11"/>
        <v>0.34722222222222221</v>
      </c>
      <c r="K387" s="83">
        <f t="shared" si="12"/>
        <v>0.625</v>
      </c>
      <c r="L387" s="83">
        <f>IF(J387="",0,K387-J387-MAX(MIN(K387,SM!前終)-MAX(J387,SM!前始),0)-MAX(MIN(K387,SM!昼終)-MAX(J387,SM!昼始),0)-MAX(MIN(K387,SM!後終)-MAX(J387,SM!後始),0))</f>
        <v>0.24305555555555558</v>
      </c>
      <c r="M387" s="84">
        <f t="shared" si="13"/>
        <v>5.83</v>
      </c>
      <c r="N387" s="85">
        <f t="shared" si="14"/>
        <v>343.05317324185251</v>
      </c>
      <c r="O387" s="147">
        <f t="shared" si="15"/>
        <v>0.98015192354815006</v>
      </c>
      <c r="P387" s="86"/>
      <c r="Q387" s="87"/>
      <c r="R387" s="87"/>
      <c r="S387" s="88"/>
    </row>
    <row r="388" spans="1:19" ht="17.25" customHeight="1" x14ac:dyDescent="0.35">
      <c r="A388" s="25"/>
      <c r="B388" s="76">
        <f t="shared" si="16"/>
        <v>378</v>
      </c>
      <c r="C388" s="77">
        <v>45238</v>
      </c>
      <c r="D388" s="78" t="s">
        <v>80</v>
      </c>
      <c r="E388" s="79">
        <v>1990</v>
      </c>
      <c r="F388" s="80">
        <v>8</v>
      </c>
      <c r="G388" s="81">
        <v>50</v>
      </c>
      <c r="H388" s="80">
        <v>15</v>
      </c>
      <c r="I388" s="82">
        <v>0</v>
      </c>
      <c r="J388" s="83">
        <f t="shared" si="11"/>
        <v>0.36805555555555558</v>
      </c>
      <c r="K388" s="83">
        <f t="shared" si="12"/>
        <v>0.625</v>
      </c>
      <c r="L388" s="83">
        <f>IF(J388="",0,K388-J388-MAX(MIN(K388,SM!前終)-MAX(J388,SM!前始),0)-MAX(MIN(K388,SM!昼終)-MAX(J388,SM!昼始),0)-MAX(MIN(K388,SM!後終)-MAX(J388,SM!後始),0))</f>
        <v>0.22222222222222221</v>
      </c>
      <c r="M388" s="84">
        <f t="shared" si="13"/>
        <v>5.33</v>
      </c>
      <c r="N388" s="85">
        <f t="shared" si="14"/>
        <v>373.35834896810508</v>
      </c>
      <c r="O388" s="147">
        <f t="shared" si="15"/>
        <v>1.0667381399088716</v>
      </c>
      <c r="P388" s="86"/>
      <c r="Q388" s="87"/>
      <c r="R388" s="87"/>
      <c r="S388" s="88"/>
    </row>
    <row r="389" spans="1:19" ht="17.25" customHeight="1" x14ac:dyDescent="0.35">
      <c r="A389" s="25"/>
      <c r="B389" s="76">
        <f t="shared" si="16"/>
        <v>379</v>
      </c>
      <c r="C389" s="77">
        <v>45238</v>
      </c>
      <c r="D389" s="78" t="s">
        <v>81</v>
      </c>
      <c r="E389" s="79">
        <v>650</v>
      </c>
      <c r="F389" s="80">
        <v>15</v>
      </c>
      <c r="G389" s="81">
        <v>10</v>
      </c>
      <c r="H389" s="80">
        <v>17</v>
      </c>
      <c r="I389" s="82">
        <v>20</v>
      </c>
      <c r="J389" s="83">
        <f t="shared" si="11"/>
        <v>0.63194444444444442</v>
      </c>
      <c r="K389" s="83">
        <f t="shared" si="12"/>
        <v>0.72222222222222221</v>
      </c>
      <c r="L389" s="83">
        <f>IF(J389="",0,K389-J389-MAX(MIN(K389,SM!前終)-MAX(J389,SM!前始),0)-MAX(MIN(K389,SM!昼終)-MAX(J389,SM!昼始),0)-MAX(MIN(K389,SM!後終)-MAX(J389,SM!後始),0))</f>
        <v>9.027777777777779E-2</v>
      </c>
      <c r="M389" s="84">
        <f t="shared" si="13"/>
        <v>2.17</v>
      </c>
      <c r="N389" s="85">
        <f t="shared" si="14"/>
        <v>299.53917050691246</v>
      </c>
      <c r="O389" s="147">
        <f t="shared" si="15"/>
        <v>0.85582620144832133</v>
      </c>
      <c r="P389" s="86"/>
      <c r="Q389" s="87"/>
      <c r="R389" s="87"/>
      <c r="S389" s="88"/>
    </row>
    <row r="390" spans="1:19" ht="17.25" customHeight="1" x14ac:dyDescent="0.35">
      <c r="A390" s="25"/>
      <c r="B390" s="76">
        <f t="shared" si="16"/>
        <v>380</v>
      </c>
      <c r="C390" s="77">
        <v>45238</v>
      </c>
      <c r="D390" s="78" t="s">
        <v>76</v>
      </c>
      <c r="E390" s="79">
        <v>800</v>
      </c>
      <c r="F390" s="80">
        <v>15</v>
      </c>
      <c r="G390" s="81">
        <v>10</v>
      </c>
      <c r="H390" s="80">
        <v>17</v>
      </c>
      <c r="I390" s="82">
        <v>20</v>
      </c>
      <c r="J390" s="83">
        <f t="shared" si="11"/>
        <v>0.63194444444444442</v>
      </c>
      <c r="K390" s="83">
        <f t="shared" si="12"/>
        <v>0.72222222222222221</v>
      </c>
      <c r="L390" s="83">
        <f>IF(J390="",0,K390-J390-MAX(MIN(K390,SM!前終)-MAX(J390,SM!前始),0)-MAX(MIN(K390,SM!昼終)-MAX(J390,SM!昼始),0)-MAX(MIN(K390,SM!後終)-MAX(J390,SM!後始),0))</f>
        <v>9.027777777777779E-2</v>
      </c>
      <c r="M390" s="84">
        <f t="shared" si="13"/>
        <v>2.17</v>
      </c>
      <c r="N390" s="85">
        <f t="shared" si="14"/>
        <v>368.66359447004612</v>
      </c>
      <c r="O390" s="147">
        <f t="shared" si="15"/>
        <v>1.0533245556287032</v>
      </c>
      <c r="P390" s="86"/>
      <c r="Q390" s="87"/>
      <c r="R390" s="87"/>
      <c r="S390" s="88"/>
    </row>
    <row r="391" spans="1:19" ht="17.25" customHeight="1" x14ac:dyDescent="0.35">
      <c r="A391" s="25"/>
      <c r="B391" s="76">
        <f t="shared" si="16"/>
        <v>381</v>
      </c>
      <c r="C391" s="77">
        <v>45238</v>
      </c>
      <c r="D391" s="78" t="s">
        <v>75</v>
      </c>
      <c r="E391" s="79">
        <v>700</v>
      </c>
      <c r="F391" s="80">
        <v>15</v>
      </c>
      <c r="G391" s="81">
        <v>10</v>
      </c>
      <c r="H391" s="80">
        <v>17</v>
      </c>
      <c r="I391" s="82">
        <v>20</v>
      </c>
      <c r="J391" s="83">
        <f t="shared" si="11"/>
        <v>0.63194444444444442</v>
      </c>
      <c r="K391" s="83">
        <f t="shared" si="12"/>
        <v>0.72222222222222221</v>
      </c>
      <c r="L391" s="83">
        <f>IF(J391="",0,K391-J391-MAX(MIN(K391,SM!前終)-MAX(J391,SM!前始),0)-MAX(MIN(K391,SM!昼終)-MAX(J391,SM!昼始),0)-MAX(MIN(K391,SM!後終)-MAX(J391,SM!後始),0))</f>
        <v>9.027777777777779E-2</v>
      </c>
      <c r="M391" s="84">
        <f t="shared" si="13"/>
        <v>2.17</v>
      </c>
      <c r="N391" s="85">
        <f t="shared" si="14"/>
        <v>322.58064516129031</v>
      </c>
      <c r="O391" s="147">
        <f t="shared" si="15"/>
        <v>0.92165898617511521</v>
      </c>
      <c r="P391" s="86"/>
      <c r="Q391" s="87"/>
      <c r="R391" s="87"/>
      <c r="S391" s="88"/>
    </row>
    <row r="392" spans="1:19" ht="17.25" customHeight="1" x14ac:dyDescent="0.35">
      <c r="A392" s="25"/>
      <c r="B392" s="76">
        <f t="shared" si="16"/>
        <v>382</v>
      </c>
      <c r="C392" s="77">
        <v>45238</v>
      </c>
      <c r="D392" s="78" t="s">
        <v>84</v>
      </c>
      <c r="E392" s="79">
        <v>1700</v>
      </c>
      <c r="F392" s="80">
        <v>8</v>
      </c>
      <c r="G392" s="81">
        <v>20</v>
      </c>
      <c r="H392" s="80">
        <v>17</v>
      </c>
      <c r="I392" s="82">
        <v>20</v>
      </c>
      <c r="J392" s="83">
        <f t="shared" si="11"/>
        <v>0.34722222222222221</v>
      </c>
      <c r="K392" s="83">
        <f t="shared" si="12"/>
        <v>0.72222222222222221</v>
      </c>
      <c r="L392" s="83">
        <f>IF(J392="",0,K392-J392-MAX(MIN(K392,SM!前終)-MAX(J392,SM!前始),0)-MAX(MIN(K392,SM!昼終)-MAX(J392,SM!昼始),0)-MAX(MIN(K392,SM!後終)-MAX(J392,SM!後始),0))</f>
        <v>0.33333333333333337</v>
      </c>
      <c r="M392" s="84">
        <f t="shared" si="13"/>
        <v>8</v>
      </c>
      <c r="N392" s="85">
        <f t="shared" si="14"/>
        <v>212.5</v>
      </c>
      <c r="O392" s="147">
        <f t="shared" si="15"/>
        <v>0.6071428571428571</v>
      </c>
      <c r="P392" s="86"/>
      <c r="Q392" s="87"/>
      <c r="R392" s="87"/>
      <c r="S392" s="88"/>
    </row>
    <row r="393" spans="1:19" ht="17.25" customHeight="1" x14ac:dyDescent="0.35">
      <c r="A393" s="25"/>
      <c r="B393" s="76">
        <f t="shared" si="16"/>
        <v>383</v>
      </c>
      <c r="C393" s="77">
        <v>45239</v>
      </c>
      <c r="D393" s="78" t="s">
        <v>77</v>
      </c>
      <c r="E393" s="79">
        <v>2000</v>
      </c>
      <c r="F393" s="80">
        <v>8</v>
      </c>
      <c r="G393" s="81">
        <v>20</v>
      </c>
      <c r="H393" s="80">
        <v>15</v>
      </c>
      <c r="I393" s="82">
        <v>0</v>
      </c>
      <c r="J393" s="83">
        <f t="shared" si="11"/>
        <v>0.34722222222222221</v>
      </c>
      <c r="K393" s="83">
        <f t="shared" si="12"/>
        <v>0.625</v>
      </c>
      <c r="L393" s="83">
        <f>IF(J393="",0,K393-J393-MAX(MIN(K393,SM!前終)-MAX(J393,SM!前始),0)-MAX(MIN(K393,SM!昼終)-MAX(J393,SM!昼始),0)-MAX(MIN(K393,SM!後終)-MAX(J393,SM!後始),0))</f>
        <v>0.24305555555555558</v>
      </c>
      <c r="M393" s="84">
        <f t="shared" si="13"/>
        <v>5.83</v>
      </c>
      <c r="N393" s="85">
        <f t="shared" si="14"/>
        <v>343.05317324185251</v>
      </c>
      <c r="O393" s="147">
        <f t="shared" si="15"/>
        <v>0.98015192354815006</v>
      </c>
      <c r="P393" s="86"/>
      <c r="Q393" s="87"/>
      <c r="R393" s="87"/>
      <c r="S393" s="88"/>
    </row>
    <row r="394" spans="1:19" ht="17.25" customHeight="1" x14ac:dyDescent="0.35">
      <c r="A394" s="25"/>
      <c r="B394" s="76">
        <f t="shared" si="16"/>
        <v>384</v>
      </c>
      <c r="C394" s="77">
        <v>45239</v>
      </c>
      <c r="D394" s="78" t="s">
        <v>75</v>
      </c>
      <c r="E394" s="79">
        <v>700</v>
      </c>
      <c r="F394" s="80">
        <v>15</v>
      </c>
      <c r="G394" s="81">
        <v>10</v>
      </c>
      <c r="H394" s="80">
        <v>17</v>
      </c>
      <c r="I394" s="82">
        <v>20</v>
      </c>
      <c r="J394" s="83">
        <f t="shared" si="11"/>
        <v>0.63194444444444442</v>
      </c>
      <c r="K394" s="83">
        <f t="shared" si="12"/>
        <v>0.72222222222222221</v>
      </c>
      <c r="L394" s="83">
        <f>IF(J394="",0,K394-J394-MAX(MIN(K394,SM!前終)-MAX(J394,SM!前始),0)-MAX(MIN(K394,SM!昼終)-MAX(J394,SM!昼始),0)-MAX(MIN(K394,SM!後終)-MAX(J394,SM!後始),0))</f>
        <v>9.027777777777779E-2</v>
      </c>
      <c r="M394" s="84">
        <f t="shared" si="13"/>
        <v>2.17</v>
      </c>
      <c r="N394" s="85">
        <f t="shared" si="14"/>
        <v>322.58064516129031</v>
      </c>
      <c r="O394" s="147">
        <f t="shared" si="15"/>
        <v>0.92165898617511521</v>
      </c>
      <c r="P394" s="86"/>
      <c r="Q394" s="87"/>
      <c r="R394" s="87"/>
      <c r="S394" s="88"/>
    </row>
    <row r="395" spans="1:19" ht="17.25" customHeight="1" x14ac:dyDescent="0.35">
      <c r="A395" s="25"/>
      <c r="B395" s="76">
        <f t="shared" si="16"/>
        <v>385</v>
      </c>
      <c r="C395" s="77">
        <v>45239</v>
      </c>
      <c r="D395" s="78" t="s">
        <v>76</v>
      </c>
      <c r="E395" s="79">
        <v>1800</v>
      </c>
      <c r="F395" s="80">
        <v>8</v>
      </c>
      <c r="G395" s="81">
        <v>20</v>
      </c>
      <c r="H395" s="80">
        <v>13</v>
      </c>
      <c r="I395" s="82">
        <v>50</v>
      </c>
      <c r="J395" s="83">
        <f t="shared" si="11"/>
        <v>0.34722222222222221</v>
      </c>
      <c r="K395" s="83">
        <f t="shared" si="12"/>
        <v>0.57638888888888884</v>
      </c>
      <c r="L395" s="83">
        <f>IF(J395="",0,K395-J395-MAX(MIN(K395,SM!前終)-MAX(J395,SM!前始),0)-MAX(MIN(K395,SM!昼終)-MAX(J395,SM!昼始),0)-MAX(MIN(K395,SM!後終)-MAX(J395,SM!後始),0))</f>
        <v>0.19444444444444442</v>
      </c>
      <c r="M395" s="84">
        <f t="shared" si="13"/>
        <v>4.67</v>
      </c>
      <c r="N395" s="85">
        <f t="shared" si="14"/>
        <v>385.43897216274092</v>
      </c>
      <c r="O395" s="147">
        <f t="shared" si="15"/>
        <v>1.1012542061792598</v>
      </c>
      <c r="P395" s="86"/>
      <c r="Q395" s="87"/>
      <c r="R395" s="87"/>
      <c r="S395" s="88"/>
    </row>
    <row r="396" spans="1:19" ht="17.25" customHeight="1" x14ac:dyDescent="0.35">
      <c r="A396" s="25"/>
      <c r="B396" s="76">
        <f t="shared" si="16"/>
        <v>386</v>
      </c>
      <c r="C396" s="77">
        <v>45239</v>
      </c>
      <c r="D396" s="78" t="s">
        <v>84</v>
      </c>
      <c r="E396" s="79">
        <v>1700</v>
      </c>
      <c r="F396" s="80">
        <v>8</v>
      </c>
      <c r="G396" s="81">
        <v>20</v>
      </c>
      <c r="H396" s="80">
        <v>17</v>
      </c>
      <c r="I396" s="82">
        <v>20</v>
      </c>
      <c r="J396" s="83">
        <f t="shared" si="11"/>
        <v>0.34722222222222221</v>
      </c>
      <c r="K396" s="83">
        <f t="shared" si="12"/>
        <v>0.72222222222222221</v>
      </c>
      <c r="L396" s="83">
        <f>IF(J396="",0,K396-J396-MAX(MIN(K396,SM!前終)-MAX(J396,SM!前始),0)-MAX(MIN(K396,SM!昼終)-MAX(J396,SM!昼始),0)-MAX(MIN(K396,SM!後終)-MAX(J396,SM!後始),0))</f>
        <v>0.33333333333333337</v>
      </c>
      <c r="M396" s="84">
        <f t="shared" si="13"/>
        <v>8</v>
      </c>
      <c r="N396" s="85">
        <f t="shared" si="14"/>
        <v>212.5</v>
      </c>
      <c r="O396" s="147">
        <f t="shared" si="15"/>
        <v>0.6071428571428571</v>
      </c>
      <c r="P396" s="86"/>
      <c r="Q396" s="87"/>
      <c r="R396" s="87"/>
      <c r="S396" s="88"/>
    </row>
    <row r="397" spans="1:19" ht="17.25" customHeight="1" x14ac:dyDescent="0.35">
      <c r="A397" s="25"/>
      <c r="B397" s="76">
        <f t="shared" si="16"/>
        <v>387</v>
      </c>
      <c r="C397" s="77">
        <v>45240</v>
      </c>
      <c r="D397" s="78" t="s">
        <v>76</v>
      </c>
      <c r="E397" s="79">
        <v>900</v>
      </c>
      <c r="F397" s="80">
        <v>12</v>
      </c>
      <c r="G397" s="81">
        <v>40</v>
      </c>
      <c r="H397" s="80">
        <v>15</v>
      </c>
      <c r="I397" s="82">
        <v>0</v>
      </c>
      <c r="J397" s="83">
        <f t="shared" si="11"/>
        <v>0.52777777777777779</v>
      </c>
      <c r="K397" s="83">
        <f t="shared" si="12"/>
        <v>0.625</v>
      </c>
      <c r="L397" s="83">
        <f>IF(J397="",0,K397-J397-MAX(MIN(K397,SM!前終)-MAX(J397,SM!前始),0)-MAX(MIN(K397,SM!昼終)-MAX(J397,SM!昼始),0)-MAX(MIN(K397,SM!後終)-MAX(J397,SM!後始),0))</f>
        <v>9.722222222222221E-2</v>
      </c>
      <c r="M397" s="84">
        <f t="shared" si="13"/>
        <v>2.33</v>
      </c>
      <c r="N397" s="85">
        <f t="shared" si="14"/>
        <v>386.26609442060084</v>
      </c>
      <c r="O397" s="147">
        <f t="shared" si="15"/>
        <v>1.103617412630288</v>
      </c>
      <c r="P397" s="86"/>
      <c r="Q397" s="87"/>
      <c r="R397" s="87"/>
      <c r="S397" s="88"/>
    </row>
    <row r="398" spans="1:19" ht="17.25" customHeight="1" x14ac:dyDescent="0.35">
      <c r="A398" s="25"/>
      <c r="B398" s="76">
        <f t="shared" si="16"/>
        <v>388</v>
      </c>
      <c r="C398" s="77">
        <v>45240</v>
      </c>
      <c r="D398" s="78" t="s">
        <v>77</v>
      </c>
      <c r="E398" s="79">
        <v>1920</v>
      </c>
      <c r="F398" s="80">
        <v>8</v>
      </c>
      <c r="G398" s="81">
        <v>20</v>
      </c>
      <c r="H398" s="80">
        <v>15</v>
      </c>
      <c r="I398" s="82">
        <v>0</v>
      </c>
      <c r="J398" s="83">
        <f t="shared" si="11"/>
        <v>0.34722222222222221</v>
      </c>
      <c r="K398" s="83">
        <f t="shared" si="12"/>
        <v>0.625</v>
      </c>
      <c r="L398" s="83">
        <f>IF(J398="",0,K398-J398-MAX(MIN(K398,SM!前終)-MAX(J398,SM!前始),0)-MAX(MIN(K398,SM!昼終)-MAX(J398,SM!昼始),0)-MAX(MIN(K398,SM!後終)-MAX(J398,SM!後始),0))</f>
        <v>0.24305555555555558</v>
      </c>
      <c r="M398" s="84">
        <f t="shared" si="13"/>
        <v>5.83</v>
      </c>
      <c r="N398" s="85">
        <f t="shared" si="14"/>
        <v>329.33104631217839</v>
      </c>
      <c r="O398" s="147">
        <f t="shared" si="15"/>
        <v>0.94094584660622393</v>
      </c>
      <c r="P398" s="86"/>
      <c r="Q398" s="87"/>
      <c r="R398" s="87"/>
      <c r="S398" s="88"/>
    </row>
    <row r="399" spans="1:19" ht="17.25" customHeight="1" x14ac:dyDescent="0.35">
      <c r="A399" s="25"/>
      <c r="B399" s="76">
        <f t="shared" si="16"/>
        <v>389</v>
      </c>
      <c r="C399" s="77">
        <v>45243</v>
      </c>
      <c r="D399" s="78" t="s">
        <v>77</v>
      </c>
      <c r="E399" s="79">
        <v>1880</v>
      </c>
      <c r="F399" s="80">
        <v>8</v>
      </c>
      <c r="G399" s="81">
        <v>22</v>
      </c>
      <c r="H399" s="80">
        <v>15</v>
      </c>
      <c r="I399" s="82">
        <v>0</v>
      </c>
      <c r="J399" s="83">
        <f t="shared" si="11"/>
        <v>0.34861111111111109</v>
      </c>
      <c r="K399" s="83">
        <f t="shared" si="12"/>
        <v>0.625</v>
      </c>
      <c r="L399" s="83">
        <f>IF(J399="",0,K399-J399-MAX(MIN(K399,SM!前終)-MAX(J399,SM!前始),0)-MAX(MIN(K399,SM!昼終)-MAX(J399,SM!昼始),0)-MAX(MIN(K399,SM!後終)-MAX(J399,SM!後始),0))</f>
        <v>0.2416666666666667</v>
      </c>
      <c r="M399" s="84">
        <f t="shared" si="13"/>
        <v>5.8</v>
      </c>
      <c r="N399" s="85">
        <f t="shared" si="14"/>
        <v>324.13793103448279</v>
      </c>
      <c r="O399" s="147">
        <f t="shared" si="15"/>
        <v>0.92610837438423654</v>
      </c>
      <c r="P399" s="86"/>
      <c r="Q399" s="87"/>
      <c r="R399" s="87"/>
      <c r="S399" s="88"/>
    </row>
    <row r="400" spans="1:19" ht="17.25" customHeight="1" x14ac:dyDescent="0.35">
      <c r="A400" s="25"/>
      <c r="B400" s="76">
        <f t="shared" si="16"/>
        <v>390</v>
      </c>
      <c r="C400" s="77">
        <v>45243</v>
      </c>
      <c r="D400" s="78" t="s">
        <v>84</v>
      </c>
      <c r="E400" s="79">
        <v>1500</v>
      </c>
      <c r="F400" s="80">
        <v>8</v>
      </c>
      <c r="G400" s="81">
        <v>20</v>
      </c>
      <c r="H400" s="80">
        <v>17</v>
      </c>
      <c r="I400" s="82">
        <v>20</v>
      </c>
      <c r="J400" s="83">
        <f t="shared" si="11"/>
        <v>0.34722222222222221</v>
      </c>
      <c r="K400" s="83">
        <f t="shared" si="12"/>
        <v>0.72222222222222221</v>
      </c>
      <c r="L400" s="83">
        <f>IF(J400="",0,K400-J400-MAX(MIN(K400,SM!前終)-MAX(J400,SM!前始),0)-MAX(MIN(K400,SM!昼終)-MAX(J400,SM!昼始),0)-MAX(MIN(K400,SM!後終)-MAX(J400,SM!後始),0))</f>
        <v>0.33333333333333337</v>
      </c>
      <c r="M400" s="84">
        <f t="shared" si="13"/>
        <v>8</v>
      </c>
      <c r="N400" s="85">
        <f t="shared" si="14"/>
        <v>187.5</v>
      </c>
      <c r="O400" s="147">
        <f t="shared" si="15"/>
        <v>0.5357142857142857</v>
      </c>
      <c r="P400" s="86"/>
      <c r="Q400" s="87"/>
      <c r="R400" s="87"/>
      <c r="S400" s="88"/>
    </row>
    <row r="401" spans="1:19" ht="17.25" customHeight="1" x14ac:dyDescent="0.35">
      <c r="A401" s="25"/>
      <c r="B401" s="76">
        <f t="shared" si="16"/>
        <v>391</v>
      </c>
      <c r="C401" s="77">
        <v>45244</v>
      </c>
      <c r="D401" s="78" t="s">
        <v>77</v>
      </c>
      <c r="E401" s="79">
        <v>1850</v>
      </c>
      <c r="F401" s="80">
        <v>8</v>
      </c>
      <c r="G401" s="81">
        <v>20</v>
      </c>
      <c r="H401" s="80">
        <v>15</v>
      </c>
      <c r="I401" s="82">
        <v>0</v>
      </c>
      <c r="J401" s="83">
        <f t="shared" si="11"/>
        <v>0.34722222222222221</v>
      </c>
      <c r="K401" s="83">
        <f t="shared" si="12"/>
        <v>0.625</v>
      </c>
      <c r="L401" s="83">
        <f>IF(J401="",0,K401-J401-MAX(MIN(K401,SM!前終)-MAX(J401,SM!前始),0)-MAX(MIN(K401,SM!昼終)-MAX(J401,SM!昼始),0)-MAX(MIN(K401,SM!後終)-MAX(J401,SM!後始),0))</f>
        <v>0.24305555555555558</v>
      </c>
      <c r="M401" s="84">
        <f t="shared" si="13"/>
        <v>5.83</v>
      </c>
      <c r="N401" s="85">
        <f t="shared" si="14"/>
        <v>317.32418524871355</v>
      </c>
      <c r="O401" s="147">
        <f t="shared" si="15"/>
        <v>0.90664052928203875</v>
      </c>
      <c r="P401" s="86"/>
      <c r="Q401" s="87"/>
      <c r="R401" s="87"/>
      <c r="S401" s="88"/>
    </row>
    <row r="402" spans="1:19" ht="17.25" customHeight="1" x14ac:dyDescent="0.35">
      <c r="A402" s="25"/>
      <c r="B402" s="76">
        <f t="shared" si="16"/>
        <v>392</v>
      </c>
      <c r="C402" s="77">
        <v>45244</v>
      </c>
      <c r="D402" s="78" t="s">
        <v>84</v>
      </c>
      <c r="E402" s="79">
        <v>1500</v>
      </c>
      <c r="F402" s="80">
        <v>8</v>
      </c>
      <c r="G402" s="81">
        <v>20</v>
      </c>
      <c r="H402" s="80">
        <v>17</v>
      </c>
      <c r="I402" s="82">
        <v>20</v>
      </c>
      <c r="J402" s="83">
        <f t="shared" si="11"/>
        <v>0.34722222222222221</v>
      </c>
      <c r="K402" s="83">
        <f t="shared" si="12"/>
        <v>0.72222222222222221</v>
      </c>
      <c r="L402" s="83">
        <f>IF(J402="",0,K402-J402-MAX(MIN(K402,SM!前終)-MAX(J402,SM!前始),0)-MAX(MIN(K402,SM!昼終)-MAX(J402,SM!昼始),0)-MAX(MIN(K402,SM!後終)-MAX(J402,SM!後始),0))</f>
        <v>0.33333333333333337</v>
      </c>
      <c r="M402" s="84">
        <f t="shared" si="13"/>
        <v>8</v>
      </c>
      <c r="N402" s="85">
        <f t="shared" si="14"/>
        <v>187.5</v>
      </c>
      <c r="O402" s="147">
        <f t="shared" si="15"/>
        <v>0.5357142857142857</v>
      </c>
      <c r="P402" s="86"/>
      <c r="Q402" s="87"/>
      <c r="R402" s="87"/>
      <c r="S402" s="88"/>
    </row>
    <row r="403" spans="1:19" ht="17.25" customHeight="1" x14ac:dyDescent="0.35">
      <c r="A403" s="25"/>
      <c r="B403" s="76">
        <f t="shared" si="16"/>
        <v>393</v>
      </c>
      <c r="C403" s="77">
        <v>45245</v>
      </c>
      <c r="D403" s="78" t="s">
        <v>77</v>
      </c>
      <c r="E403" s="79">
        <v>1900</v>
      </c>
      <c r="F403" s="80">
        <v>8</v>
      </c>
      <c r="G403" s="81">
        <v>20</v>
      </c>
      <c r="H403" s="80">
        <v>15</v>
      </c>
      <c r="I403" s="82">
        <v>0</v>
      </c>
      <c r="J403" s="83">
        <f t="shared" si="11"/>
        <v>0.34722222222222221</v>
      </c>
      <c r="K403" s="83">
        <f t="shared" si="12"/>
        <v>0.625</v>
      </c>
      <c r="L403" s="83">
        <f>IF(J403="",0,K403-J403-MAX(MIN(K403,SM!前終)-MAX(J403,SM!前始),0)-MAX(MIN(K403,SM!昼終)-MAX(J403,SM!昼始),0)-MAX(MIN(K403,SM!後終)-MAX(J403,SM!後始),0))</f>
        <v>0.24305555555555558</v>
      </c>
      <c r="M403" s="84">
        <f t="shared" si="13"/>
        <v>5.83</v>
      </c>
      <c r="N403" s="85">
        <f t="shared" si="14"/>
        <v>325.90051457975989</v>
      </c>
      <c r="O403" s="147">
        <f t="shared" si="15"/>
        <v>0.93114432737074249</v>
      </c>
      <c r="P403" s="86"/>
      <c r="Q403" s="87"/>
      <c r="R403" s="87"/>
      <c r="S403" s="88"/>
    </row>
    <row r="404" spans="1:19" ht="17.25" customHeight="1" x14ac:dyDescent="0.35">
      <c r="A404" s="25"/>
      <c r="B404" s="76">
        <f t="shared" si="16"/>
        <v>394</v>
      </c>
      <c r="C404" s="77">
        <v>45245</v>
      </c>
      <c r="D404" s="78" t="s">
        <v>84</v>
      </c>
      <c r="E404" s="79">
        <v>1650</v>
      </c>
      <c r="F404" s="80">
        <v>8</v>
      </c>
      <c r="G404" s="81">
        <v>20</v>
      </c>
      <c r="H404" s="80">
        <v>17</v>
      </c>
      <c r="I404" s="82">
        <v>20</v>
      </c>
      <c r="J404" s="83">
        <f t="shared" si="11"/>
        <v>0.34722222222222221</v>
      </c>
      <c r="K404" s="83">
        <f t="shared" si="12"/>
        <v>0.72222222222222221</v>
      </c>
      <c r="L404" s="83">
        <f>IF(J404="",0,K404-J404-MAX(MIN(K404,SM!前終)-MAX(J404,SM!前始),0)-MAX(MIN(K404,SM!昼終)-MAX(J404,SM!昼始),0)-MAX(MIN(K404,SM!後終)-MAX(J404,SM!後始),0))</f>
        <v>0.33333333333333337</v>
      </c>
      <c r="M404" s="84">
        <f t="shared" si="13"/>
        <v>8</v>
      </c>
      <c r="N404" s="85">
        <f t="shared" si="14"/>
        <v>206.25</v>
      </c>
      <c r="O404" s="147">
        <f t="shared" si="15"/>
        <v>0.5892857142857143</v>
      </c>
      <c r="P404" s="86"/>
      <c r="Q404" s="87"/>
      <c r="R404" s="87"/>
      <c r="S404" s="88"/>
    </row>
    <row r="405" spans="1:19" ht="17.25" customHeight="1" x14ac:dyDescent="0.35">
      <c r="A405" s="25"/>
      <c r="B405" s="76">
        <f t="shared" si="16"/>
        <v>395</v>
      </c>
      <c r="C405" s="77">
        <v>45246</v>
      </c>
      <c r="D405" s="78" t="s">
        <v>84</v>
      </c>
      <c r="E405" s="79">
        <v>1500</v>
      </c>
      <c r="F405" s="80">
        <v>8</v>
      </c>
      <c r="G405" s="81">
        <v>20</v>
      </c>
      <c r="H405" s="80">
        <v>17</v>
      </c>
      <c r="I405" s="82">
        <v>20</v>
      </c>
      <c r="J405" s="83">
        <f t="shared" si="11"/>
        <v>0.34722222222222221</v>
      </c>
      <c r="K405" s="83">
        <f t="shared" si="12"/>
        <v>0.72222222222222221</v>
      </c>
      <c r="L405" s="83">
        <f>IF(J405="",0,K405-J405-MAX(MIN(K405,SM!前終)-MAX(J405,SM!前始),0)-MAX(MIN(K405,SM!昼終)-MAX(J405,SM!昼始),0)-MAX(MIN(K405,SM!後終)-MAX(J405,SM!後始),0))</f>
        <v>0.33333333333333337</v>
      </c>
      <c r="M405" s="84">
        <f t="shared" si="13"/>
        <v>8</v>
      </c>
      <c r="N405" s="85">
        <f t="shared" si="14"/>
        <v>187.5</v>
      </c>
      <c r="O405" s="147">
        <f t="shared" si="15"/>
        <v>0.5357142857142857</v>
      </c>
      <c r="P405" s="86"/>
      <c r="Q405" s="87"/>
      <c r="R405" s="87"/>
      <c r="S405" s="88"/>
    </row>
    <row r="406" spans="1:19" ht="17.25" customHeight="1" x14ac:dyDescent="0.35">
      <c r="A406" s="25"/>
      <c r="B406" s="76">
        <f t="shared" si="16"/>
        <v>396</v>
      </c>
      <c r="C406" s="77">
        <v>45247</v>
      </c>
      <c r="D406" s="78" t="s">
        <v>77</v>
      </c>
      <c r="E406" s="79">
        <v>1200</v>
      </c>
      <c r="F406" s="80">
        <v>8</v>
      </c>
      <c r="G406" s="81">
        <v>20</v>
      </c>
      <c r="H406" s="80">
        <v>12</v>
      </c>
      <c r="I406" s="82">
        <v>0</v>
      </c>
      <c r="J406" s="83">
        <f t="shared" si="11"/>
        <v>0.34722222222222221</v>
      </c>
      <c r="K406" s="83">
        <f t="shared" si="12"/>
        <v>0.5</v>
      </c>
      <c r="L406" s="83">
        <f>IF(J406="",0,K406-J406-MAX(MIN(K406,SM!前終)-MAX(J406,SM!前始),0)-MAX(MIN(K406,SM!昼終)-MAX(J406,SM!昼始),0)-MAX(MIN(K406,SM!後終)-MAX(J406,SM!後始),0))</f>
        <v>0.14583333333333337</v>
      </c>
      <c r="M406" s="84">
        <f t="shared" si="13"/>
        <v>3.5</v>
      </c>
      <c r="N406" s="85">
        <f t="shared" si="14"/>
        <v>342.85714285714283</v>
      </c>
      <c r="O406" s="147">
        <f t="shared" si="15"/>
        <v>0.97959183673469385</v>
      </c>
      <c r="P406" s="86"/>
      <c r="Q406" s="87"/>
      <c r="R406" s="87"/>
      <c r="S406" s="88"/>
    </row>
    <row r="407" spans="1:19" ht="17.25" customHeight="1" x14ac:dyDescent="0.35">
      <c r="A407" s="25"/>
      <c r="B407" s="76">
        <f t="shared" si="16"/>
        <v>397</v>
      </c>
      <c r="C407" s="77">
        <v>45247</v>
      </c>
      <c r="D407" s="78" t="s">
        <v>75</v>
      </c>
      <c r="E407" s="79">
        <v>650</v>
      </c>
      <c r="F407" s="80">
        <v>15</v>
      </c>
      <c r="G407" s="81">
        <v>10</v>
      </c>
      <c r="H407" s="80">
        <v>17</v>
      </c>
      <c r="I407" s="82">
        <v>20</v>
      </c>
      <c r="J407" s="83">
        <f t="shared" si="11"/>
        <v>0.63194444444444442</v>
      </c>
      <c r="K407" s="83">
        <f t="shared" si="12"/>
        <v>0.72222222222222221</v>
      </c>
      <c r="L407" s="83">
        <f>IF(J407="",0,K407-J407-MAX(MIN(K407,SM!前終)-MAX(J407,SM!前始),0)-MAX(MIN(K407,SM!昼終)-MAX(J407,SM!昼始),0)-MAX(MIN(K407,SM!後終)-MAX(J407,SM!後始),0))</f>
        <v>9.027777777777779E-2</v>
      </c>
      <c r="M407" s="84">
        <f t="shared" si="13"/>
        <v>2.17</v>
      </c>
      <c r="N407" s="85">
        <f t="shared" si="14"/>
        <v>299.53917050691246</v>
      </c>
      <c r="O407" s="147">
        <f t="shared" si="15"/>
        <v>0.85582620144832133</v>
      </c>
      <c r="P407" s="86"/>
      <c r="Q407" s="87"/>
      <c r="R407" s="87"/>
      <c r="S407" s="88"/>
    </row>
    <row r="408" spans="1:19" ht="17.25" customHeight="1" x14ac:dyDescent="0.35">
      <c r="A408" s="25"/>
      <c r="B408" s="76">
        <f t="shared" si="16"/>
        <v>398</v>
      </c>
      <c r="C408" s="77">
        <v>45247</v>
      </c>
      <c r="D408" s="78" t="s">
        <v>84</v>
      </c>
      <c r="E408" s="79">
        <v>1750</v>
      </c>
      <c r="F408" s="80">
        <v>8</v>
      </c>
      <c r="G408" s="81">
        <v>20</v>
      </c>
      <c r="H408" s="80">
        <v>17</v>
      </c>
      <c r="I408" s="82">
        <v>20</v>
      </c>
      <c r="J408" s="83">
        <f t="shared" si="11"/>
        <v>0.34722222222222221</v>
      </c>
      <c r="K408" s="83">
        <f t="shared" si="12"/>
        <v>0.72222222222222221</v>
      </c>
      <c r="L408" s="83">
        <f>IF(J408="",0,K408-J408-MAX(MIN(K408,SM!前終)-MAX(J408,SM!前始),0)-MAX(MIN(K408,SM!昼終)-MAX(J408,SM!昼始),0)-MAX(MIN(K408,SM!後終)-MAX(J408,SM!後始),0))</f>
        <v>0.33333333333333337</v>
      </c>
      <c r="M408" s="84">
        <f t="shared" si="13"/>
        <v>8</v>
      </c>
      <c r="N408" s="85">
        <f t="shared" si="14"/>
        <v>218.75</v>
      </c>
      <c r="O408" s="147">
        <f t="shared" si="15"/>
        <v>0.625</v>
      </c>
      <c r="P408" s="86"/>
      <c r="Q408" s="87"/>
      <c r="R408" s="87"/>
      <c r="S408" s="88"/>
    </row>
    <row r="409" spans="1:19" ht="17.25" customHeight="1" x14ac:dyDescent="0.35">
      <c r="A409" s="25"/>
      <c r="B409" s="76">
        <f t="shared" si="16"/>
        <v>399</v>
      </c>
      <c r="C409" s="77">
        <v>45229</v>
      </c>
      <c r="D409" s="78" t="s">
        <v>79</v>
      </c>
      <c r="E409" s="79">
        <v>600</v>
      </c>
      <c r="F409" s="80">
        <v>10</v>
      </c>
      <c r="G409" s="81">
        <v>30</v>
      </c>
      <c r="H409" s="80">
        <v>13</v>
      </c>
      <c r="I409" s="82">
        <v>10</v>
      </c>
      <c r="J409" s="83">
        <f t="shared" si="11"/>
        <v>0.4375</v>
      </c>
      <c r="K409" s="83">
        <f t="shared" si="12"/>
        <v>0.54861111111111116</v>
      </c>
      <c r="L409" s="83">
        <f>IF(J409="",0,K409-J409-MAX(MIN(K409,SM!前終)-MAX(J409,SM!前始),0)-MAX(MIN(K409,SM!昼終)-MAX(J409,SM!昼始),0)-MAX(MIN(K409,SM!後終)-MAX(J409,SM!後始),0))</f>
        <v>8.333333333333337E-2</v>
      </c>
      <c r="M409" s="84">
        <f t="shared" si="13"/>
        <v>2</v>
      </c>
      <c r="N409" s="85">
        <f t="shared" si="14"/>
        <v>300</v>
      </c>
      <c r="O409" s="147">
        <f t="shared" si="15"/>
        <v>0.8571428571428571</v>
      </c>
      <c r="P409" s="86"/>
      <c r="Q409" s="87"/>
      <c r="R409" s="87"/>
      <c r="S409" s="88"/>
    </row>
    <row r="410" spans="1:19" ht="17.25" customHeight="1" x14ac:dyDescent="0.35">
      <c r="A410" s="25"/>
      <c r="B410" s="76">
        <f t="shared" si="16"/>
        <v>400</v>
      </c>
      <c r="C410" s="77">
        <v>45237</v>
      </c>
      <c r="D410" s="78" t="s">
        <v>79</v>
      </c>
      <c r="E410" s="79">
        <v>620</v>
      </c>
      <c r="F410" s="80">
        <v>13</v>
      </c>
      <c r="G410" s="81">
        <v>0</v>
      </c>
      <c r="H410" s="80">
        <v>15</v>
      </c>
      <c r="I410" s="82">
        <v>0</v>
      </c>
      <c r="J410" s="83">
        <f t="shared" si="11"/>
        <v>0.54166666666666663</v>
      </c>
      <c r="K410" s="83">
        <f t="shared" si="12"/>
        <v>0.625</v>
      </c>
      <c r="L410" s="83">
        <f>IF(J410="",0,K410-J410-MAX(MIN(K410,SM!前終)-MAX(J410,SM!前始),0)-MAX(MIN(K410,SM!昼終)-MAX(J410,SM!昼始),0)-MAX(MIN(K410,SM!後終)-MAX(J410,SM!後始),0))</f>
        <v>8.333333333333337E-2</v>
      </c>
      <c r="M410" s="84">
        <f t="shared" si="13"/>
        <v>2</v>
      </c>
      <c r="N410" s="85">
        <f t="shared" si="14"/>
        <v>310</v>
      </c>
      <c r="O410" s="147">
        <f t="shared" si="15"/>
        <v>0.88571428571428568</v>
      </c>
      <c r="P410" s="86"/>
      <c r="Q410" s="87"/>
      <c r="R410" s="87"/>
      <c r="S410" s="88"/>
    </row>
    <row r="411" spans="1:19" ht="17.25" customHeight="1" x14ac:dyDescent="0.35">
      <c r="A411" s="25"/>
      <c r="B411" s="76">
        <f t="shared" si="16"/>
        <v>401</v>
      </c>
      <c r="C411" s="77">
        <v>45238</v>
      </c>
      <c r="D411" s="78" t="s">
        <v>79</v>
      </c>
      <c r="E411" s="79">
        <v>1680</v>
      </c>
      <c r="F411" s="80">
        <v>8</v>
      </c>
      <c r="G411" s="81">
        <v>55</v>
      </c>
      <c r="H411" s="80">
        <v>15</v>
      </c>
      <c r="I411" s="82">
        <v>0</v>
      </c>
      <c r="J411" s="83">
        <f t="shared" si="11"/>
        <v>0.37152777777777779</v>
      </c>
      <c r="K411" s="83">
        <f t="shared" si="12"/>
        <v>0.625</v>
      </c>
      <c r="L411" s="83">
        <f>IF(J411="",0,K411-J411-MAX(MIN(K411,SM!前終)-MAX(J411,SM!前始),0)-MAX(MIN(K411,SM!昼終)-MAX(J411,SM!昼始),0)-MAX(MIN(K411,SM!後終)-MAX(J411,SM!後始),0))</f>
        <v>0.21875</v>
      </c>
      <c r="M411" s="84">
        <f t="shared" si="13"/>
        <v>5.25</v>
      </c>
      <c r="N411" s="85">
        <f t="shared" si="14"/>
        <v>320</v>
      </c>
      <c r="O411" s="147">
        <f t="shared" si="15"/>
        <v>0.91428571428571426</v>
      </c>
      <c r="P411" s="86"/>
      <c r="Q411" s="87"/>
      <c r="R411" s="87"/>
      <c r="S411" s="88"/>
    </row>
    <row r="412" spans="1:19" ht="17.25" customHeight="1" x14ac:dyDescent="0.35">
      <c r="A412" s="25"/>
      <c r="B412" s="76">
        <f t="shared" si="16"/>
        <v>402</v>
      </c>
      <c r="C412" s="77">
        <v>45239</v>
      </c>
      <c r="D412" s="78" t="s">
        <v>79</v>
      </c>
      <c r="E412" s="79">
        <v>680</v>
      </c>
      <c r="F412" s="80">
        <v>12</v>
      </c>
      <c r="G412" s="81">
        <v>55</v>
      </c>
      <c r="H412" s="80">
        <v>15</v>
      </c>
      <c r="I412" s="82">
        <v>0</v>
      </c>
      <c r="J412" s="83">
        <f t="shared" si="11"/>
        <v>0.53819444444444442</v>
      </c>
      <c r="K412" s="83">
        <f t="shared" si="12"/>
        <v>0.625</v>
      </c>
      <c r="L412" s="83">
        <f>IF(J412="",0,K412-J412-MAX(MIN(K412,SM!前終)-MAX(J412,SM!前始),0)-MAX(MIN(K412,SM!昼終)-MAX(J412,SM!昼始),0)-MAX(MIN(K412,SM!後終)-MAX(J412,SM!後始),0))</f>
        <v>8.680555555555558E-2</v>
      </c>
      <c r="M412" s="84">
        <f t="shared" si="13"/>
        <v>2.08</v>
      </c>
      <c r="N412" s="85">
        <f t="shared" si="14"/>
        <v>326.92307692307691</v>
      </c>
      <c r="O412" s="147">
        <f t="shared" si="15"/>
        <v>0.93406593406593397</v>
      </c>
      <c r="P412" s="86"/>
      <c r="Q412" s="87"/>
      <c r="R412" s="87"/>
      <c r="S412" s="88"/>
    </row>
    <row r="413" spans="1:19" ht="17.25" customHeight="1" x14ac:dyDescent="0.35">
      <c r="A413" s="25"/>
      <c r="B413" s="76">
        <f t="shared" si="16"/>
        <v>403</v>
      </c>
      <c r="C413" s="77">
        <v>45240</v>
      </c>
      <c r="D413" s="78" t="s">
        <v>79</v>
      </c>
      <c r="E413" s="79">
        <v>1730</v>
      </c>
      <c r="F413" s="80">
        <v>8</v>
      </c>
      <c r="G413" s="81">
        <v>55</v>
      </c>
      <c r="H413" s="80">
        <v>15</v>
      </c>
      <c r="I413" s="82">
        <v>0</v>
      </c>
      <c r="J413" s="83">
        <f t="shared" si="11"/>
        <v>0.37152777777777779</v>
      </c>
      <c r="K413" s="83">
        <f t="shared" si="12"/>
        <v>0.625</v>
      </c>
      <c r="L413" s="83">
        <f>IF(J413="",0,K413-J413-MAX(MIN(K413,SM!前終)-MAX(J413,SM!前始),0)-MAX(MIN(K413,SM!昼終)-MAX(J413,SM!昼始),0)-MAX(MIN(K413,SM!後終)-MAX(J413,SM!後始),0))</f>
        <v>0.21875</v>
      </c>
      <c r="M413" s="84">
        <f t="shared" si="13"/>
        <v>5.25</v>
      </c>
      <c r="N413" s="85">
        <f t="shared" si="14"/>
        <v>329.52380952380952</v>
      </c>
      <c r="O413" s="147">
        <f t="shared" si="15"/>
        <v>0.94149659863945578</v>
      </c>
      <c r="P413" s="86"/>
      <c r="Q413" s="87"/>
      <c r="R413" s="87"/>
      <c r="S413" s="88"/>
    </row>
    <row r="414" spans="1:19" ht="17.25" customHeight="1" x14ac:dyDescent="0.35">
      <c r="A414" s="25"/>
      <c r="B414" s="76">
        <f t="shared" si="16"/>
        <v>404</v>
      </c>
      <c r="C414" s="77">
        <v>45243</v>
      </c>
      <c r="D414" s="78" t="s">
        <v>79</v>
      </c>
      <c r="E414" s="79">
        <v>60</v>
      </c>
      <c r="F414" s="80">
        <v>8</v>
      </c>
      <c r="G414" s="81">
        <v>55</v>
      </c>
      <c r="H414" s="80">
        <v>9</v>
      </c>
      <c r="I414" s="82">
        <v>5</v>
      </c>
      <c r="J414" s="83">
        <f t="shared" si="11"/>
        <v>0.37152777777777779</v>
      </c>
      <c r="K414" s="83">
        <f t="shared" si="12"/>
        <v>0.37847222222222221</v>
      </c>
      <c r="L414" s="83">
        <f>IF(J414="",0,K414-J414-MAX(MIN(K414,SM!前終)-MAX(J414,SM!前始),0)-MAX(MIN(K414,SM!昼終)-MAX(J414,SM!昼始),0)-MAX(MIN(K414,SM!後終)-MAX(J414,SM!後始),0))</f>
        <v>6.9444444444444198E-3</v>
      </c>
      <c r="M414" s="84">
        <f t="shared" si="13"/>
        <v>0.17</v>
      </c>
      <c r="N414" s="85">
        <f t="shared" si="14"/>
        <v>352.94117647058823</v>
      </c>
      <c r="O414" s="147">
        <f t="shared" si="15"/>
        <v>1.0084033613445378</v>
      </c>
      <c r="P414" s="86"/>
      <c r="Q414" s="87"/>
      <c r="R414" s="87"/>
      <c r="S414" s="88"/>
    </row>
    <row r="415" spans="1:19" ht="17.25" customHeight="1" x14ac:dyDescent="0.35">
      <c r="A415" s="25"/>
      <c r="B415" s="76">
        <f t="shared" si="16"/>
        <v>405</v>
      </c>
      <c r="C415" s="77">
        <v>45244</v>
      </c>
      <c r="D415" s="78" t="s">
        <v>79</v>
      </c>
      <c r="E415" s="79">
        <v>1300</v>
      </c>
      <c r="F415" s="80">
        <v>9</v>
      </c>
      <c r="G415" s="81">
        <v>45</v>
      </c>
      <c r="H415" s="80">
        <v>15</v>
      </c>
      <c r="I415" s="82">
        <v>0</v>
      </c>
      <c r="J415" s="83">
        <f t="shared" si="11"/>
        <v>0.40625</v>
      </c>
      <c r="K415" s="83">
        <f t="shared" si="12"/>
        <v>0.625</v>
      </c>
      <c r="L415" s="83">
        <f>IF(J415="",0,K415-J415-MAX(MIN(K415,SM!前終)-MAX(J415,SM!前始),0)-MAX(MIN(K415,SM!昼終)-MAX(J415,SM!昼始),0)-MAX(MIN(K415,SM!後終)-MAX(J415,SM!後始),0))</f>
        <v>0.18402777777777779</v>
      </c>
      <c r="M415" s="84">
        <f t="shared" si="13"/>
        <v>4.42</v>
      </c>
      <c r="N415" s="85">
        <f t="shared" si="14"/>
        <v>294.11764705882354</v>
      </c>
      <c r="O415" s="147">
        <f t="shared" si="15"/>
        <v>0.84033613445378152</v>
      </c>
      <c r="P415" s="86"/>
      <c r="Q415" s="87"/>
      <c r="R415" s="87"/>
      <c r="S415" s="88"/>
    </row>
    <row r="416" spans="1:19" ht="17.25" customHeight="1" x14ac:dyDescent="0.35">
      <c r="A416" s="25"/>
      <c r="B416" s="76">
        <f t="shared" si="16"/>
        <v>406</v>
      </c>
      <c r="C416" s="77">
        <v>45245</v>
      </c>
      <c r="D416" s="78" t="s">
        <v>79</v>
      </c>
      <c r="E416" s="79">
        <v>1580</v>
      </c>
      <c r="F416" s="80">
        <v>9</v>
      </c>
      <c r="G416" s="81">
        <v>0</v>
      </c>
      <c r="H416" s="80">
        <v>15</v>
      </c>
      <c r="I416" s="82">
        <v>0</v>
      </c>
      <c r="J416" s="83">
        <f t="shared" si="11"/>
        <v>0.375</v>
      </c>
      <c r="K416" s="83">
        <f t="shared" si="12"/>
        <v>0.625</v>
      </c>
      <c r="L416" s="83">
        <f>IF(J416="",0,K416-J416-MAX(MIN(K416,SM!前終)-MAX(J416,SM!前始),0)-MAX(MIN(K416,SM!昼終)-MAX(J416,SM!昼始),0)-MAX(MIN(K416,SM!後終)-MAX(J416,SM!後始),0))</f>
        <v>0.21527777777777779</v>
      </c>
      <c r="M416" s="84">
        <f t="shared" si="13"/>
        <v>5.17</v>
      </c>
      <c r="N416" s="85">
        <f t="shared" si="14"/>
        <v>305.60928433268862</v>
      </c>
      <c r="O416" s="147">
        <f t="shared" si="15"/>
        <v>0.87316938380768172</v>
      </c>
      <c r="P416" s="86"/>
      <c r="Q416" s="87"/>
      <c r="R416" s="87"/>
      <c r="S416" s="88"/>
    </row>
    <row r="417" spans="1:19" ht="17.25" customHeight="1" x14ac:dyDescent="0.35">
      <c r="A417" s="25"/>
      <c r="B417" s="76">
        <f t="shared" si="16"/>
        <v>407</v>
      </c>
      <c r="C417" s="77">
        <v>45247</v>
      </c>
      <c r="D417" s="78" t="s">
        <v>79</v>
      </c>
      <c r="E417" s="79">
        <v>1680</v>
      </c>
      <c r="F417" s="80">
        <v>9</v>
      </c>
      <c r="G417" s="81">
        <v>0</v>
      </c>
      <c r="H417" s="80">
        <v>15</v>
      </c>
      <c r="I417" s="82">
        <v>0</v>
      </c>
      <c r="J417" s="83">
        <f t="shared" si="11"/>
        <v>0.375</v>
      </c>
      <c r="K417" s="83">
        <f t="shared" si="12"/>
        <v>0.625</v>
      </c>
      <c r="L417" s="83">
        <f>IF(J417="",0,K417-J417-MAX(MIN(K417,SM!前終)-MAX(J417,SM!前始),0)-MAX(MIN(K417,SM!昼終)-MAX(J417,SM!昼始),0)-MAX(MIN(K417,SM!後終)-MAX(J417,SM!後始),0))</f>
        <v>0.21527777777777779</v>
      </c>
      <c r="M417" s="84">
        <f t="shared" si="13"/>
        <v>5.17</v>
      </c>
      <c r="N417" s="85">
        <f t="shared" si="14"/>
        <v>324.95164410058027</v>
      </c>
      <c r="O417" s="147">
        <f t="shared" si="15"/>
        <v>0.92843326885880073</v>
      </c>
      <c r="P417" s="86"/>
      <c r="Q417" s="87"/>
      <c r="R417" s="87"/>
      <c r="S417" s="88"/>
    </row>
    <row r="418" spans="1:19" ht="17.25" customHeight="1" x14ac:dyDescent="0.35">
      <c r="A418" s="25"/>
      <c r="B418" s="76">
        <f t="shared" si="16"/>
        <v>408</v>
      </c>
      <c r="C418" s="77">
        <v>45248</v>
      </c>
      <c r="D418" s="78" t="s">
        <v>84</v>
      </c>
      <c r="E418" s="79">
        <v>1600</v>
      </c>
      <c r="F418" s="80">
        <v>8</v>
      </c>
      <c r="G418" s="81">
        <v>20</v>
      </c>
      <c r="H418" s="80">
        <v>17</v>
      </c>
      <c r="I418" s="82">
        <v>20</v>
      </c>
      <c r="J418" s="83">
        <f t="shared" si="11"/>
        <v>0.34722222222222221</v>
      </c>
      <c r="K418" s="83">
        <f t="shared" si="12"/>
        <v>0.72222222222222221</v>
      </c>
      <c r="L418" s="83">
        <f>IF(J418="",0,K418-J418-MAX(MIN(K418,SM!前終)-MAX(J418,SM!前始),0)-MAX(MIN(K418,SM!昼終)-MAX(J418,SM!昼始),0)-MAX(MIN(K418,SM!後終)-MAX(J418,SM!後始),0))</f>
        <v>0.33333333333333337</v>
      </c>
      <c r="M418" s="84">
        <f t="shared" si="13"/>
        <v>8</v>
      </c>
      <c r="N418" s="85">
        <f t="shared" si="14"/>
        <v>200</v>
      </c>
      <c r="O418" s="147">
        <f t="shared" si="15"/>
        <v>0.5714285714285714</v>
      </c>
      <c r="P418" s="86"/>
      <c r="Q418" s="87"/>
      <c r="R418" s="87"/>
      <c r="S418" s="88"/>
    </row>
    <row r="419" spans="1:19" ht="17.25" customHeight="1" x14ac:dyDescent="0.35">
      <c r="A419" s="25"/>
      <c r="B419" s="76">
        <f t="shared" si="16"/>
        <v>409</v>
      </c>
      <c r="C419" s="77">
        <v>45250</v>
      </c>
      <c r="D419" s="78" t="s">
        <v>84</v>
      </c>
      <c r="E419" s="79">
        <v>1750</v>
      </c>
      <c r="F419" s="80">
        <v>8</v>
      </c>
      <c r="G419" s="81">
        <v>20</v>
      </c>
      <c r="H419" s="80">
        <v>17</v>
      </c>
      <c r="I419" s="82">
        <v>20</v>
      </c>
      <c r="J419" s="83">
        <f t="shared" si="11"/>
        <v>0.34722222222222221</v>
      </c>
      <c r="K419" s="83">
        <f t="shared" si="12"/>
        <v>0.72222222222222221</v>
      </c>
      <c r="L419" s="83">
        <f>IF(J419="",0,K419-J419-MAX(MIN(K419,SM!前終)-MAX(J419,SM!前始),0)-MAX(MIN(K419,SM!昼終)-MAX(J419,SM!昼始),0)-MAX(MIN(K419,SM!後終)-MAX(J419,SM!後始),0))</f>
        <v>0.33333333333333337</v>
      </c>
      <c r="M419" s="84">
        <f t="shared" si="13"/>
        <v>8</v>
      </c>
      <c r="N419" s="85">
        <f t="shared" si="14"/>
        <v>218.75</v>
      </c>
      <c r="O419" s="147">
        <f t="shared" si="15"/>
        <v>0.625</v>
      </c>
      <c r="P419" s="86"/>
      <c r="Q419" s="87"/>
      <c r="R419" s="87"/>
      <c r="S419" s="88"/>
    </row>
    <row r="420" spans="1:19" ht="17.25" customHeight="1" x14ac:dyDescent="0.35">
      <c r="A420" s="25"/>
      <c r="B420" s="76">
        <f t="shared" si="16"/>
        <v>410</v>
      </c>
      <c r="C420" s="77">
        <v>45251</v>
      </c>
      <c r="D420" s="78" t="s">
        <v>81</v>
      </c>
      <c r="E420" s="79">
        <v>200</v>
      </c>
      <c r="F420" s="80">
        <v>12</v>
      </c>
      <c r="G420" s="81">
        <v>40</v>
      </c>
      <c r="H420" s="80">
        <v>13</v>
      </c>
      <c r="I420" s="82">
        <v>16</v>
      </c>
      <c r="J420" s="83">
        <f t="shared" si="11"/>
        <v>0.52777777777777779</v>
      </c>
      <c r="K420" s="83">
        <f t="shared" si="12"/>
        <v>0.55277777777777781</v>
      </c>
      <c r="L420" s="83">
        <f>IF(J420="",0,K420-J420-MAX(MIN(K420,SM!前終)-MAX(J420,SM!前始),0)-MAX(MIN(K420,SM!昼終)-MAX(J420,SM!昼始),0)-MAX(MIN(K420,SM!後終)-MAX(J420,SM!後始),0))</f>
        <v>2.5000000000000022E-2</v>
      </c>
      <c r="M420" s="84">
        <f t="shared" si="13"/>
        <v>0.6</v>
      </c>
      <c r="N420" s="85">
        <f t="shared" si="14"/>
        <v>333.33333333333337</v>
      </c>
      <c r="O420" s="147">
        <f t="shared" si="15"/>
        <v>0.95238095238095244</v>
      </c>
      <c r="P420" s="86"/>
      <c r="Q420" s="87"/>
      <c r="R420" s="87"/>
      <c r="S420" s="88"/>
    </row>
    <row r="421" spans="1:19" ht="17.25" customHeight="1" x14ac:dyDescent="0.35">
      <c r="A421" s="25"/>
      <c r="B421" s="76">
        <f t="shared" si="16"/>
        <v>411</v>
      </c>
      <c r="C421" s="77">
        <v>45251</v>
      </c>
      <c r="D421" s="78" t="s">
        <v>84</v>
      </c>
      <c r="E421" s="79">
        <v>550</v>
      </c>
      <c r="F421" s="80">
        <v>14</v>
      </c>
      <c r="G421" s="81">
        <v>30</v>
      </c>
      <c r="H421" s="80">
        <v>17</v>
      </c>
      <c r="I421" s="82">
        <v>20</v>
      </c>
      <c r="J421" s="83">
        <f t="shared" si="11"/>
        <v>0.60416666666666663</v>
      </c>
      <c r="K421" s="83">
        <f t="shared" si="12"/>
        <v>0.72222222222222221</v>
      </c>
      <c r="L421" s="83">
        <f>IF(J421="",0,K421-J421-MAX(MIN(K421,SM!前終)-MAX(J421,SM!前始),0)-MAX(MIN(K421,SM!昼終)-MAX(J421,SM!昼始),0)-MAX(MIN(K421,SM!後終)-MAX(J421,SM!後始),0))</f>
        <v>0.11111111111111116</v>
      </c>
      <c r="M421" s="84">
        <f t="shared" si="13"/>
        <v>2.67</v>
      </c>
      <c r="N421" s="85">
        <f t="shared" si="14"/>
        <v>205.99250936329588</v>
      </c>
      <c r="O421" s="147">
        <f t="shared" si="15"/>
        <v>0.58855002675227397</v>
      </c>
      <c r="P421" s="86"/>
      <c r="Q421" s="87"/>
      <c r="R421" s="87"/>
      <c r="S421" s="88"/>
    </row>
    <row r="422" spans="1:19" ht="17.25" customHeight="1" x14ac:dyDescent="0.35">
      <c r="A422" s="25"/>
      <c r="B422" s="76">
        <f t="shared" si="16"/>
        <v>412</v>
      </c>
      <c r="C422" s="77">
        <v>45252</v>
      </c>
      <c r="D422" s="78" t="s">
        <v>84</v>
      </c>
      <c r="E422" s="79">
        <v>900</v>
      </c>
      <c r="F422" s="80">
        <v>8</v>
      </c>
      <c r="G422" s="81">
        <v>20</v>
      </c>
      <c r="H422" s="80">
        <v>13</v>
      </c>
      <c r="I422" s="82">
        <v>0</v>
      </c>
      <c r="J422" s="83">
        <f t="shared" si="11"/>
        <v>0.34722222222222221</v>
      </c>
      <c r="K422" s="83">
        <f t="shared" si="12"/>
        <v>0.54166666666666663</v>
      </c>
      <c r="L422" s="83">
        <f>IF(J422="",0,K422-J422-MAX(MIN(K422,SM!前終)-MAX(J422,SM!前始),0)-MAX(MIN(K422,SM!昼終)-MAX(J422,SM!昼始),0)-MAX(MIN(K422,SM!後終)-MAX(J422,SM!後始),0))</f>
        <v>0.15972222222222221</v>
      </c>
      <c r="M422" s="84">
        <f t="shared" si="13"/>
        <v>3.83</v>
      </c>
      <c r="N422" s="85">
        <f t="shared" si="14"/>
        <v>234.98694516971278</v>
      </c>
      <c r="O422" s="147">
        <f t="shared" si="15"/>
        <v>0.67139127191346515</v>
      </c>
      <c r="P422" s="86"/>
      <c r="Q422" s="87"/>
      <c r="R422" s="87"/>
      <c r="S422" s="88"/>
    </row>
    <row r="423" spans="1:19" ht="17.25" customHeight="1" x14ac:dyDescent="0.35">
      <c r="A423" s="25"/>
      <c r="B423" s="76">
        <f t="shared" si="16"/>
        <v>413</v>
      </c>
      <c r="C423" s="77">
        <v>45252</v>
      </c>
      <c r="D423" s="78" t="s">
        <v>84</v>
      </c>
      <c r="E423" s="79">
        <v>500</v>
      </c>
      <c r="F423" s="80">
        <v>15</v>
      </c>
      <c r="G423" s="81">
        <v>10</v>
      </c>
      <c r="H423" s="80">
        <v>17</v>
      </c>
      <c r="I423" s="82">
        <v>20</v>
      </c>
      <c r="J423" s="83">
        <f t="shared" si="11"/>
        <v>0.63194444444444442</v>
      </c>
      <c r="K423" s="83">
        <f t="shared" si="12"/>
        <v>0.72222222222222221</v>
      </c>
      <c r="L423" s="83">
        <f>IF(J423="",0,K423-J423-MAX(MIN(K423,SM!前終)-MAX(J423,SM!前始),0)-MAX(MIN(K423,SM!昼終)-MAX(J423,SM!昼始),0)-MAX(MIN(K423,SM!後終)-MAX(J423,SM!後始),0))</f>
        <v>9.027777777777779E-2</v>
      </c>
      <c r="M423" s="84">
        <f t="shared" si="13"/>
        <v>2.17</v>
      </c>
      <c r="N423" s="85">
        <f t="shared" si="14"/>
        <v>230.41474654377882</v>
      </c>
      <c r="O423" s="147">
        <f t="shared" si="15"/>
        <v>0.65832784726793947</v>
      </c>
      <c r="P423" s="86"/>
      <c r="Q423" s="87"/>
      <c r="R423" s="87"/>
      <c r="S423" s="88"/>
    </row>
    <row r="424" spans="1:19" ht="17.25" customHeight="1" x14ac:dyDescent="0.35">
      <c r="A424" s="25"/>
      <c r="B424" s="76">
        <f t="shared" si="16"/>
        <v>414</v>
      </c>
      <c r="C424" s="77">
        <v>45254</v>
      </c>
      <c r="D424" s="78" t="s">
        <v>84</v>
      </c>
      <c r="E424" s="79">
        <v>1750</v>
      </c>
      <c r="F424" s="80">
        <v>8</v>
      </c>
      <c r="G424" s="81">
        <v>20</v>
      </c>
      <c r="H424" s="80">
        <v>17</v>
      </c>
      <c r="I424" s="82">
        <v>20</v>
      </c>
      <c r="J424" s="83">
        <f t="shared" si="11"/>
        <v>0.34722222222222221</v>
      </c>
      <c r="K424" s="83">
        <f t="shared" si="12"/>
        <v>0.72222222222222221</v>
      </c>
      <c r="L424" s="83">
        <f>IF(J424="",0,K424-J424-MAX(MIN(K424,SM!前終)-MAX(J424,SM!前始),0)-MAX(MIN(K424,SM!昼終)-MAX(J424,SM!昼始),0)-MAX(MIN(K424,SM!後終)-MAX(J424,SM!後始),0))</f>
        <v>0.33333333333333337</v>
      </c>
      <c r="M424" s="84">
        <f t="shared" si="13"/>
        <v>8</v>
      </c>
      <c r="N424" s="85">
        <f t="shared" si="14"/>
        <v>218.75</v>
      </c>
      <c r="O424" s="147">
        <f t="shared" si="15"/>
        <v>0.625</v>
      </c>
      <c r="P424" s="86"/>
      <c r="Q424" s="87"/>
      <c r="R424" s="87"/>
      <c r="S424" s="88"/>
    </row>
    <row r="425" spans="1:19" ht="17.25" customHeight="1" x14ac:dyDescent="0.35">
      <c r="A425" s="25"/>
      <c r="B425" s="76">
        <f t="shared" si="16"/>
        <v>415</v>
      </c>
      <c r="C425" s="77">
        <v>45257</v>
      </c>
      <c r="D425" s="78" t="s">
        <v>76</v>
      </c>
      <c r="E425" s="79">
        <v>200</v>
      </c>
      <c r="F425" s="80">
        <v>16</v>
      </c>
      <c r="G425" s="81">
        <v>43</v>
      </c>
      <c r="H425" s="80">
        <v>17</v>
      </c>
      <c r="I425" s="82">
        <v>20</v>
      </c>
      <c r="J425" s="83">
        <f t="shared" si="11"/>
        <v>0.69652777777777775</v>
      </c>
      <c r="K425" s="83">
        <f t="shared" si="12"/>
        <v>0.72222222222222221</v>
      </c>
      <c r="L425" s="83">
        <f>IF(J425="",0,K425-J425-MAX(MIN(K425,SM!前終)-MAX(J425,SM!前始),0)-MAX(MIN(K425,SM!昼終)-MAX(J425,SM!昼始),0)-MAX(MIN(K425,SM!後終)-MAX(J425,SM!後始),0))</f>
        <v>2.5694444444444464E-2</v>
      </c>
      <c r="M425" s="84">
        <f t="shared" si="13"/>
        <v>0.62</v>
      </c>
      <c r="N425" s="85">
        <f t="shared" si="14"/>
        <v>322.58064516129031</v>
      </c>
      <c r="O425" s="147">
        <f t="shared" si="15"/>
        <v>0.92165898617511521</v>
      </c>
      <c r="P425" s="86"/>
      <c r="Q425" s="87"/>
      <c r="R425" s="87"/>
      <c r="S425" s="88"/>
    </row>
    <row r="426" spans="1:19" ht="17.25" customHeight="1" x14ac:dyDescent="0.35">
      <c r="A426" s="25"/>
      <c r="B426" s="76">
        <f t="shared" si="16"/>
        <v>416</v>
      </c>
      <c r="C426" s="77">
        <v>45257</v>
      </c>
      <c r="D426" s="78" t="s">
        <v>75</v>
      </c>
      <c r="E426" s="79">
        <v>100</v>
      </c>
      <c r="F426" s="80">
        <v>16</v>
      </c>
      <c r="G426" s="81">
        <v>57</v>
      </c>
      <c r="H426" s="80">
        <v>17</v>
      </c>
      <c r="I426" s="82">
        <v>20</v>
      </c>
      <c r="J426" s="83">
        <f t="shared" si="11"/>
        <v>0.70625000000000004</v>
      </c>
      <c r="K426" s="83">
        <f t="shared" si="12"/>
        <v>0.72222222222222221</v>
      </c>
      <c r="L426" s="83">
        <f>IF(J426="",0,K426-J426-MAX(MIN(K426,SM!前終)-MAX(J426,SM!前始),0)-MAX(MIN(K426,SM!昼終)-MAX(J426,SM!昼始),0)-MAX(MIN(K426,SM!後終)-MAX(J426,SM!後始),0))</f>
        <v>1.5972222222222165E-2</v>
      </c>
      <c r="M426" s="84">
        <f t="shared" si="13"/>
        <v>0.38</v>
      </c>
      <c r="N426" s="85">
        <f t="shared" si="14"/>
        <v>263.15789473684208</v>
      </c>
      <c r="O426" s="147">
        <f t="shared" si="15"/>
        <v>0.75187969924812026</v>
      </c>
      <c r="P426" s="86"/>
      <c r="Q426" s="87"/>
      <c r="R426" s="87"/>
      <c r="S426" s="88"/>
    </row>
    <row r="427" spans="1:19" ht="17.25" customHeight="1" x14ac:dyDescent="0.35">
      <c r="A427" s="25"/>
      <c r="B427" s="76">
        <f t="shared" si="16"/>
        <v>417</v>
      </c>
      <c r="C427" s="77">
        <v>45250</v>
      </c>
      <c r="D427" s="78" t="s">
        <v>79</v>
      </c>
      <c r="E427" s="79">
        <v>100</v>
      </c>
      <c r="F427" s="80">
        <v>8</v>
      </c>
      <c r="G427" s="81">
        <v>55</v>
      </c>
      <c r="H427" s="80">
        <v>9</v>
      </c>
      <c r="I427" s="82">
        <v>10</v>
      </c>
      <c r="J427" s="83">
        <f t="shared" si="11"/>
        <v>0.37152777777777779</v>
      </c>
      <c r="K427" s="83">
        <f t="shared" si="12"/>
        <v>0.38194444444444442</v>
      </c>
      <c r="L427" s="83">
        <f>IF(J427="",0,K427-J427-MAX(MIN(K427,SM!前終)-MAX(J427,SM!前始),0)-MAX(MIN(K427,SM!昼終)-MAX(J427,SM!昼始),0)-MAX(MIN(K427,SM!後終)-MAX(J427,SM!後始),0))</f>
        <v>1.041666666666663E-2</v>
      </c>
      <c r="M427" s="84">
        <f t="shared" si="13"/>
        <v>0.25</v>
      </c>
      <c r="N427" s="85">
        <f t="shared" si="14"/>
        <v>400</v>
      </c>
      <c r="O427" s="147">
        <f t="shared" si="15"/>
        <v>1.1428571428571428</v>
      </c>
      <c r="P427" s="86"/>
      <c r="Q427" s="87"/>
      <c r="R427" s="87"/>
      <c r="S427" s="88"/>
    </row>
    <row r="428" spans="1:19" ht="17.25" customHeight="1" x14ac:dyDescent="0.35">
      <c r="A428" s="25"/>
      <c r="B428" s="76">
        <f t="shared" si="16"/>
        <v>418</v>
      </c>
      <c r="C428" s="77">
        <v>45258</v>
      </c>
      <c r="D428" s="78" t="s">
        <v>80</v>
      </c>
      <c r="E428" s="79">
        <v>1900</v>
      </c>
      <c r="F428" s="80">
        <v>8</v>
      </c>
      <c r="G428" s="81">
        <v>50</v>
      </c>
      <c r="H428" s="80">
        <v>15</v>
      </c>
      <c r="I428" s="82">
        <v>0</v>
      </c>
      <c r="J428" s="83">
        <f t="shared" si="11"/>
        <v>0.36805555555555558</v>
      </c>
      <c r="K428" s="83">
        <f t="shared" si="12"/>
        <v>0.625</v>
      </c>
      <c r="L428" s="83">
        <f>IF(J428="",0,K428-J428-MAX(MIN(K428,SM!前終)-MAX(J428,SM!前始),0)-MAX(MIN(K428,SM!昼終)-MAX(J428,SM!昼始),0)-MAX(MIN(K428,SM!後終)-MAX(J428,SM!後始),0))</f>
        <v>0.22222222222222221</v>
      </c>
      <c r="M428" s="84">
        <f t="shared" si="13"/>
        <v>5.33</v>
      </c>
      <c r="N428" s="85">
        <f t="shared" si="14"/>
        <v>356.47279549718576</v>
      </c>
      <c r="O428" s="147">
        <f t="shared" si="15"/>
        <v>1.0184937014205306</v>
      </c>
      <c r="P428" s="86"/>
      <c r="Q428" s="87"/>
      <c r="R428" s="87"/>
      <c r="S428" s="88"/>
    </row>
    <row r="429" spans="1:19" ht="17.25" customHeight="1" x14ac:dyDescent="0.35">
      <c r="A429" s="25"/>
      <c r="B429" s="76">
        <f t="shared" si="16"/>
        <v>419</v>
      </c>
      <c r="C429" s="77">
        <v>45258</v>
      </c>
      <c r="D429" s="78" t="s">
        <v>77</v>
      </c>
      <c r="E429" s="79">
        <v>2000</v>
      </c>
      <c r="F429" s="80">
        <v>8</v>
      </c>
      <c r="G429" s="81">
        <v>20</v>
      </c>
      <c r="H429" s="80">
        <v>15</v>
      </c>
      <c r="I429" s="82">
        <v>0</v>
      </c>
      <c r="J429" s="83">
        <f t="shared" si="11"/>
        <v>0.34722222222222221</v>
      </c>
      <c r="K429" s="83">
        <f t="shared" si="12"/>
        <v>0.625</v>
      </c>
      <c r="L429" s="83">
        <f>IF(J429="",0,K429-J429-MAX(MIN(K429,SM!前終)-MAX(J429,SM!前始),0)-MAX(MIN(K429,SM!昼終)-MAX(J429,SM!昼始),0)-MAX(MIN(K429,SM!後終)-MAX(J429,SM!後始),0))</f>
        <v>0.24305555555555558</v>
      </c>
      <c r="M429" s="84">
        <f t="shared" si="13"/>
        <v>5.83</v>
      </c>
      <c r="N429" s="85">
        <f t="shared" si="14"/>
        <v>343.05317324185251</v>
      </c>
      <c r="O429" s="147">
        <f t="shared" si="15"/>
        <v>0.98015192354815006</v>
      </c>
      <c r="P429" s="86"/>
      <c r="Q429" s="87"/>
      <c r="R429" s="87"/>
      <c r="S429" s="88"/>
    </row>
    <row r="430" spans="1:19" ht="17.25" customHeight="1" x14ac:dyDescent="0.35">
      <c r="A430" s="25"/>
      <c r="B430" s="76">
        <f t="shared" si="16"/>
        <v>420</v>
      </c>
      <c r="C430" s="77">
        <v>45258</v>
      </c>
      <c r="D430" s="78" t="s">
        <v>76</v>
      </c>
      <c r="E430" s="79">
        <v>1500</v>
      </c>
      <c r="F430" s="80">
        <v>12</v>
      </c>
      <c r="G430" s="81">
        <v>40</v>
      </c>
      <c r="H430" s="80">
        <v>16</v>
      </c>
      <c r="I430" s="82">
        <v>50</v>
      </c>
      <c r="J430" s="83">
        <f t="shared" si="11"/>
        <v>0.52777777777777779</v>
      </c>
      <c r="K430" s="83">
        <f t="shared" si="12"/>
        <v>0.70138888888888884</v>
      </c>
      <c r="L430" s="83">
        <f>IF(J430="",0,K430-J430-MAX(MIN(K430,SM!前終)-MAX(J430,SM!前始),0)-MAX(MIN(K430,SM!昼終)-MAX(J430,SM!昼始),0)-MAX(MIN(K430,SM!後終)-MAX(J430,SM!後始),0))</f>
        <v>0.16666666666666663</v>
      </c>
      <c r="M430" s="84">
        <f t="shared" si="13"/>
        <v>4</v>
      </c>
      <c r="N430" s="85">
        <f t="shared" si="14"/>
        <v>375</v>
      </c>
      <c r="O430" s="147">
        <f t="shared" si="15"/>
        <v>1.0714285714285714</v>
      </c>
      <c r="P430" s="86"/>
      <c r="Q430" s="87"/>
      <c r="R430" s="87"/>
      <c r="S430" s="88"/>
    </row>
    <row r="431" spans="1:19" ht="17.25" customHeight="1" x14ac:dyDescent="0.35">
      <c r="A431" s="25"/>
      <c r="B431" s="76">
        <f t="shared" si="16"/>
        <v>421</v>
      </c>
      <c r="C431" s="77">
        <v>45258</v>
      </c>
      <c r="D431" s="78" t="s">
        <v>75</v>
      </c>
      <c r="E431" s="79">
        <v>650</v>
      </c>
      <c r="F431" s="80">
        <v>15</v>
      </c>
      <c r="G431" s="81">
        <v>10</v>
      </c>
      <c r="H431" s="80">
        <v>17</v>
      </c>
      <c r="I431" s="82">
        <v>20</v>
      </c>
      <c r="J431" s="83">
        <f t="shared" si="11"/>
        <v>0.63194444444444442</v>
      </c>
      <c r="K431" s="83">
        <f t="shared" si="12"/>
        <v>0.72222222222222221</v>
      </c>
      <c r="L431" s="83">
        <f>IF(J431="",0,K431-J431-MAX(MIN(K431,SM!前終)-MAX(J431,SM!前始),0)-MAX(MIN(K431,SM!昼終)-MAX(J431,SM!昼始),0)-MAX(MIN(K431,SM!後終)-MAX(J431,SM!後始),0))</f>
        <v>9.027777777777779E-2</v>
      </c>
      <c r="M431" s="84">
        <f t="shared" si="13"/>
        <v>2.17</v>
      </c>
      <c r="N431" s="85">
        <f t="shared" si="14"/>
        <v>299.53917050691246</v>
      </c>
      <c r="O431" s="147">
        <f t="shared" si="15"/>
        <v>0.85582620144832133</v>
      </c>
      <c r="P431" s="86"/>
      <c r="Q431" s="87"/>
      <c r="R431" s="87"/>
      <c r="S431" s="88"/>
    </row>
    <row r="432" spans="1:19" ht="17.25" customHeight="1" x14ac:dyDescent="0.35">
      <c r="A432" s="25"/>
      <c r="B432" s="76">
        <f t="shared" si="16"/>
        <v>422</v>
      </c>
      <c r="C432" s="77">
        <v>45258</v>
      </c>
      <c r="D432" s="78" t="s">
        <v>84</v>
      </c>
      <c r="E432" s="79">
        <v>1720</v>
      </c>
      <c r="F432" s="80">
        <v>8</v>
      </c>
      <c r="G432" s="81">
        <v>20</v>
      </c>
      <c r="H432" s="80">
        <v>17</v>
      </c>
      <c r="I432" s="82">
        <v>20</v>
      </c>
      <c r="J432" s="83">
        <f t="shared" si="11"/>
        <v>0.34722222222222221</v>
      </c>
      <c r="K432" s="83">
        <f t="shared" si="12"/>
        <v>0.72222222222222221</v>
      </c>
      <c r="L432" s="83">
        <f>IF(J432="",0,K432-J432-MAX(MIN(K432,SM!前終)-MAX(J432,SM!前始),0)-MAX(MIN(K432,SM!昼終)-MAX(J432,SM!昼始),0)-MAX(MIN(K432,SM!後終)-MAX(J432,SM!後始),0))</f>
        <v>0.33333333333333337</v>
      </c>
      <c r="M432" s="84">
        <f t="shared" si="13"/>
        <v>8</v>
      </c>
      <c r="N432" s="85">
        <f t="shared" si="14"/>
        <v>215</v>
      </c>
      <c r="O432" s="147">
        <f t="shared" si="15"/>
        <v>0.61428571428571432</v>
      </c>
      <c r="P432" s="86"/>
      <c r="Q432" s="87"/>
      <c r="R432" s="87"/>
      <c r="S432" s="88"/>
    </row>
    <row r="433" spans="1:19" ht="17.25" customHeight="1" x14ac:dyDescent="0.35">
      <c r="A433" s="25"/>
      <c r="B433" s="76">
        <f t="shared" si="16"/>
        <v>423</v>
      </c>
      <c r="C433" s="77">
        <v>45259</v>
      </c>
      <c r="D433" s="78" t="s">
        <v>77</v>
      </c>
      <c r="E433" s="79">
        <v>1970</v>
      </c>
      <c r="F433" s="80">
        <v>8</v>
      </c>
      <c r="G433" s="81">
        <v>20</v>
      </c>
      <c r="H433" s="80">
        <v>15</v>
      </c>
      <c r="I433" s="82">
        <v>0</v>
      </c>
      <c r="J433" s="83">
        <f t="shared" si="11"/>
        <v>0.34722222222222221</v>
      </c>
      <c r="K433" s="83">
        <f t="shared" si="12"/>
        <v>0.625</v>
      </c>
      <c r="L433" s="83">
        <f>IF(J433="",0,K433-J433-MAX(MIN(K433,SM!前終)-MAX(J433,SM!前始),0)-MAX(MIN(K433,SM!昼終)-MAX(J433,SM!昼始),0)-MAX(MIN(K433,SM!後終)-MAX(J433,SM!後始),0))</f>
        <v>0.24305555555555558</v>
      </c>
      <c r="M433" s="84">
        <f t="shared" si="13"/>
        <v>5.83</v>
      </c>
      <c r="N433" s="85">
        <f t="shared" si="14"/>
        <v>337.90737564322467</v>
      </c>
      <c r="O433" s="147">
        <f t="shared" si="15"/>
        <v>0.96544964469492767</v>
      </c>
      <c r="P433" s="86"/>
      <c r="Q433" s="87"/>
      <c r="R433" s="87"/>
      <c r="S433" s="88"/>
    </row>
    <row r="434" spans="1:19" ht="17.25" customHeight="1" x14ac:dyDescent="0.35">
      <c r="A434" s="25"/>
      <c r="B434" s="76">
        <f t="shared" si="16"/>
        <v>424</v>
      </c>
      <c r="C434" s="77">
        <v>45259</v>
      </c>
      <c r="D434" s="78" t="s">
        <v>80</v>
      </c>
      <c r="E434" s="79">
        <v>1850</v>
      </c>
      <c r="F434" s="80">
        <v>8</v>
      </c>
      <c r="G434" s="81">
        <v>50</v>
      </c>
      <c r="H434" s="80">
        <v>15</v>
      </c>
      <c r="I434" s="82">
        <v>0</v>
      </c>
      <c r="J434" s="83">
        <f t="shared" si="11"/>
        <v>0.36805555555555558</v>
      </c>
      <c r="K434" s="83">
        <f t="shared" si="12"/>
        <v>0.625</v>
      </c>
      <c r="L434" s="83">
        <f>IF(J434="",0,K434-J434-MAX(MIN(K434,SM!前終)-MAX(J434,SM!前始),0)-MAX(MIN(K434,SM!昼終)-MAX(J434,SM!昼始),0)-MAX(MIN(K434,SM!後終)-MAX(J434,SM!後始),0))</f>
        <v>0.22222222222222221</v>
      </c>
      <c r="M434" s="84">
        <f t="shared" si="13"/>
        <v>5.33</v>
      </c>
      <c r="N434" s="85">
        <f t="shared" si="14"/>
        <v>347.09193245778613</v>
      </c>
      <c r="O434" s="147">
        <f t="shared" si="15"/>
        <v>0.99169123559367467</v>
      </c>
      <c r="P434" s="86"/>
      <c r="Q434" s="87"/>
      <c r="R434" s="87"/>
      <c r="S434" s="88"/>
    </row>
    <row r="435" spans="1:19" ht="17.25" customHeight="1" x14ac:dyDescent="0.35">
      <c r="A435" s="25"/>
      <c r="B435" s="76">
        <f t="shared" si="16"/>
        <v>425</v>
      </c>
      <c r="C435" s="77">
        <v>45259</v>
      </c>
      <c r="D435" s="78" t="s">
        <v>76</v>
      </c>
      <c r="E435" s="79">
        <v>850</v>
      </c>
      <c r="F435" s="80">
        <v>15</v>
      </c>
      <c r="G435" s="81">
        <v>10</v>
      </c>
      <c r="H435" s="80">
        <v>17</v>
      </c>
      <c r="I435" s="82">
        <v>20</v>
      </c>
      <c r="J435" s="83">
        <f t="shared" si="11"/>
        <v>0.63194444444444442</v>
      </c>
      <c r="K435" s="83">
        <f t="shared" si="12"/>
        <v>0.72222222222222221</v>
      </c>
      <c r="L435" s="83">
        <f>IF(J435="",0,K435-J435-MAX(MIN(K435,SM!前終)-MAX(J435,SM!前始),0)-MAX(MIN(K435,SM!昼終)-MAX(J435,SM!昼始),0)-MAX(MIN(K435,SM!後終)-MAX(J435,SM!後始),0))</f>
        <v>9.027777777777779E-2</v>
      </c>
      <c r="M435" s="84">
        <f t="shared" si="13"/>
        <v>2.17</v>
      </c>
      <c r="N435" s="85">
        <f t="shared" si="14"/>
        <v>391.70506912442397</v>
      </c>
      <c r="O435" s="147">
        <f t="shared" si="15"/>
        <v>1.1191573403554971</v>
      </c>
      <c r="P435" s="86"/>
      <c r="Q435" s="87"/>
      <c r="R435" s="87"/>
      <c r="S435" s="88"/>
    </row>
    <row r="436" spans="1:19" ht="17.25" customHeight="1" x14ac:dyDescent="0.35">
      <c r="A436" s="25"/>
      <c r="B436" s="76">
        <f t="shared" si="16"/>
        <v>426</v>
      </c>
      <c r="C436" s="77">
        <v>45259</v>
      </c>
      <c r="D436" s="78" t="s">
        <v>84</v>
      </c>
      <c r="E436" s="79">
        <v>1700</v>
      </c>
      <c r="F436" s="80">
        <v>8</v>
      </c>
      <c r="G436" s="81">
        <v>20</v>
      </c>
      <c r="H436" s="80">
        <v>17</v>
      </c>
      <c r="I436" s="82">
        <v>20</v>
      </c>
      <c r="J436" s="83">
        <f t="shared" si="11"/>
        <v>0.34722222222222221</v>
      </c>
      <c r="K436" s="83">
        <f t="shared" si="12"/>
        <v>0.72222222222222221</v>
      </c>
      <c r="L436" s="83">
        <f>IF(J436="",0,K436-J436-MAX(MIN(K436,SM!前終)-MAX(J436,SM!前始),0)-MAX(MIN(K436,SM!昼終)-MAX(J436,SM!昼始),0)-MAX(MIN(K436,SM!後終)-MAX(J436,SM!後始),0))</f>
        <v>0.33333333333333337</v>
      </c>
      <c r="M436" s="84">
        <f t="shared" si="13"/>
        <v>8</v>
      </c>
      <c r="N436" s="85">
        <f t="shared" si="14"/>
        <v>212.5</v>
      </c>
      <c r="O436" s="147">
        <f t="shared" si="15"/>
        <v>0.6071428571428571</v>
      </c>
      <c r="P436" s="86"/>
      <c r="Q436" s="87"/>
      <c r="R436" s="87"/>
      <c r="S436" s="88"/>
    </row>
    <row r="437" spans="1:19" ht="17.25" customHeight="1" x14ac:dyDescent="0.35">
      <c r="A437" s="25"/>
      <c r="B437" s="76">
        <f t="shared" si="16"/>
        <v>427</v>
      </c>
      <c r="C437" s="77">
        <v>45259</v>
      </c>
      <c r="D437" s="78" t="s">
        <v>81</v>
      </c>
      <c r="E437" s="79">
        <v>700</v>
      </c>
      <c r="F437" s="80">
        <v>15</v>
      </c>
      <c r="G437" s="81">
        <v>10</v>
      </c>
      <c r="H437" s="80">
        <v>17</v>
      </c>
      <c r="I437" s="82">
        <v>20</v>
      </c>
      <c r="J437" s="83">
        <f t="shared" si="11"/>
        <v>0.63194444444444442</v>
      </c>
      <c r="K437" s="83">
        <f t="shared" si="12"/>
        <v>0.72222222222222221</v>
      </c>
      <c r="L437" s="83">
        <f>IF(J437="",0,K437-J437-MAX(MIN(K437,SM!前終)-MAX(J437,SM!前始),0)-MAX(MIN(K437,SM!昼終)-MAX(J437,SM!昼始),0)-MAX(MIN(K437,SM!後終)-MAX(J437,SM!後始),0))</f>
        <v>9.027777777777779E-2</v>
      </c>
      <c r="M437" s="84">
        <f t="shared" si="13"/>
        <v>2.17</v>
      </c>
      <c r="N437" s="85">
        <f t="shared" si="14"/>
        <v>322.58064516129031</v>
      </c>
      <c r="O437" s="147">
        <f t="shared" si="15"/>
        <v>0.92165898617511521</v>
      </c>
      <c r="P437" s="86"/>
      <c r="Q437" s="87"/>
      <c r="R437" s="87"/>
      <c r="S437" s="88"/>
    </row>
    <row r="438" spans="1:19" ht="17.25" customHeight="1" x14ac:dyDescent="0.35">
      <c r="A438" s="25"/>
      <c r="B438" s="76">
        <f t="shared" si="16"/>
        <v>428</v>
      </c>
      <c r="C438" s="77">
        <v>45260</v>
      </c>
      <c r="D438" s="78" t="s">
        <v>80</v>
      </c>
      <c r="E438" s="79">
        <v>1200</v>
      </c>
      <c r="F438" s="80">
        <v>8</v>
      </c>
      <c r="G438" s="81">
        <v>50</v>
      </c>
      <c r="H438" s="80">
        <v>12</v>
      </c>
      <c r="I438" s="82">
        <v>0</v>
      </c>
      <c r="J438" s="83">
        <f t="shared" si="11"/>
        <v>0.36805555555555558</v>
      </c>
      <c r="K438" s="83">
        <f t="shared" si="12"/>
        <v>0.5</v>
      </c>
      <c r="L438" s="83">
        <f>IF(J438="",0,K438-J438-MAX(MIN(K438,SM!前終)-MAX(J438,SM!前始),0)-MAX(MIN(K438,SM!昼終)-MAX(J438,SM!昼始),0)-MAX(MIN(K438,SM!後終)-MAX(J438,SM!後始),0))</f>
        <v>0.125</v>
      </c>
      <c r="M438" s="84">
        <f t="shared" si="13"/>
        <v>3</v>
      </c>
      <c r="N438" s="85">
        <f t="shared" si="14"/>
        <v>400</v>
      </c>
      <c r="O438" s="147">
        <f t="shared" si="15"/>
        <v>1.1428571428571428</v>
      </c>
      <c r="P438" s="86"/>
      <c r="Q438" s="87"/>
      <c r="R438" s="87"/>
      <c r="S438" s="88"/>
    </row>
    <row r="439" spans="1:19" ht="17.25" customHeight="1" x14ac:dyDescent="0.35">
      <c r="A439" s="25"/>
      <c r="B439" s="76">
        <f t="shared" si="16"/>
        <v>429</v>
      </c>
      <c r="C439" s="77">
        <v>45260</v>
      </c>
      <c r="D439" s="78" t="s">
        <v>76</v>
      </c>
      <c r="E439" s="79">
        <v>800</v>
      </c>
      <c r="F439" s="80">
        <v>15</v>
      </c>
      <c r="G439" s="81">
        <v>10</v>
      </c>
      <c r="H439" s="80">
        <v>17</v>
      </c>
      <c r="I439" s="82">
        <v>20</v>
      </c>
      <c r="J439" s="83">
        <f t="shared" si="11"/>
        <v>0.63194444444444442</v>
      </c>
      <c r="K439" s="83">
        <f t="shared" si="12"/>
        <v>0.72222222222222221</v>
      </c>
      <c r="L439" s="83">
        <f>IF(J439="",0,K439-J439-MAX(MIN(K439,SM!前終)-MAX(J439,SM!前始),0)-MAX(MIN(K439,SM!昼終)-MAX(J439,SM!昼始),0)-MAX(MIN(K439,SM!後終)-MAX(J439,SM!後始),0))</f>
        <v>9.027777777777779E-2</v>
      </c>
      <c r="M439" s="84">
        <f t="shared" si="13"/>
        <v>2.17</v>
      </c>
      <c r="N439" s="85">
        <f t="shared" si="14"/>
        <v>368.66359447004612</v>
      </c>
      <c r="O439" s="147">
        <f t="shared" si="15"/>
        <v>1.0533245556287032</v>
      </c>
      <c r="P439" s="86"/>
      <c r="Q439" s="87"/>
      <c r="R439" s="87"/>
      <c r="S439" s="88"/>
    </row>
    <row r="440" spans="1:19" ht="17.25" customHeight="1" x14ac:dyDescent="0.35">
      <c r="A440" s="25"/>
      <c r="B440" s="76">
        <f t="shared" si="16"/>
        <v>430</v>
      </c>
      <c r="C440" s="77">
        <v>45260</v>
      </c>
      <c r="D440" s="78" t="s">
        <v>75</v>
      </c>
      <c r="E440" s="79">
        <v>600</v>
      </c>
      <c r="F440" s="80">
        <v>15</v>
      </c>
      <c r="G440" s="81">
        <v>10</v>
      </c>
      <c r="H440" s="80">
        <v>17</v>
      </c>
      <c r="I440" s="82">
        <v>20</v>
      </c>
      <c r="J440" s="83">
        <f t="shared" si="11"/>
        <v>0.63194444444444442</v>
      </c>
      <c r="K440" s="83">
        <f t="shared" si="12"/>
        <v>0.72222222222222221</v>
      </c>
      <c r="L440" s="83">
        <f>IF(J440="",0,K440-J440-MAX(MIN(K440,SM!前終)-MAX(J440,SM!前始),0)-MAX(MIN(K440,SM!昼終)-MAX(J440,SM!昼始),0)-MAX(MIN(K440,SM!後終)-MAX(J440,SM!後始),0))</f>
        <v>9.027777777777779E-2</v>
      </c>
      <c r="M440" s="84">
        <f t="shared" si="13"/>
        <v>2.17</v>
      </c>
      <c r="N440" s="85">
        <f t="shared" si="14"/>
        <v>276.49769585253455</v>
      </c>
      <c r="O440" s="147">
        <f t="shared" si="15"/>
        <v>0.78999341672152723</v>
      </c>
      <c r="P440" s="86"/>
      <c r="Q440" s="87"/>
      <c r="R440" s="87"/>
      <c r="S440" s="88"/>
    </row>
    <row r="441" spans="1:19" ht="17.25" customHeight="1" x14ac:dyDescent="0.35">
      <c r="A441" s="25"/>
      <c r="B441" s="76">
        <f t="shared" si="16"/>
        <v>431</v>
      </c>
      <c r="C441" s="77">
        <v>45260</v>
      </c>
      <c r="D441" s="78" t="s">
        <v>84</v>
      </c>
      <c r="E441" s="79">
        <v>1730</v>
      </c>
      <c r="F441" s="80">
        <v>8</v>
      </c>
      <c r="G441" s="81">
        <v>20</v>
      </c>
      <c r="H441" s="80">
        <v>17</v>
      </c>
      <c r="I441" s="82">
        <v>20</v>
      </c>
      <c r="J441" s="83">
        <f t="shared" si="11"/>
        <v>0.34722222222222221</v>
      </c>
      <c r="K441" s="83">
        <f t="shared" si="12"/>
        <v>0.72222222222222221</v>
      </c>
      <c r="L441" s="83">
        <f>IF(J441="",0,K441-J441-MAX(MIN(K441,SM!前終)-MAX(J441,SM!前始),0)-MAX(MIN(K441,SM!昼終)-MAX(J441,SM!昼始),0)-MAX(MIN(K441,SM!後終)-MAX(J441,SM!後始),0))</f>
        <v>0.33333333333333337</v>
      </c>
      <c r="M441" s="84">
        <f t="shared" si="13"/>
        <v>8</v>
      </c>
      <c r="N441" s="85">
        <f t="shared" si="14"/>
        <v>216.25</v>
      </c>
      <c r="O441" s="147">
        <f t="shared" si="15"/>
        <v>0.61785714285714288</v>
      </c>
      <c r="P441" s="86"/>
      <c r="Q441" s="87"/>
      <c r="R441" s="87"/>
      <c r="S441" s="88"/>
    </row>
    <row r="442" spans="1:19" ht="17.25" customHeight="1" x14ac:dyDescent="0.35">
      <c r="A442" s="25"/>
      <c r="B442" s="76">
        <f t="shared" si="16"/>
        <v>432</v>
      </c>
      <c r="C442" s="77">
        <v>45261</v>
      </c>
      <c r="D442" s="78" t="s">
        <v>77</v>
      </c>
      <c r="E442" s="79">
        <v>1980</v>
      </c>
      <c r="F442" s="80">
        <v>8</v>
      </c>
      <c r="G442" s="81">
        <v>20</v>
      </c>
      <c r="H442" s="80">
        <v>15</v>
      </c>
      <c r="I442" s="82">
        <v>0</v>
      </c>
      <c r="J442" s="83">
        <f t="shared" si="11"/>
        <v>0.34722222222222221</v>
      </c>
      <c r="K442" s="83">
        <f t="shared" si="12"/>
        <v>0.625</v>
      </c>
      <c r="L442" s="83">
        <f>IF(J442="",0,K442-J442-MAX(MIN(K442,SM!前終)-MAX(J442,SM!前始),0)-MAX(MIN(K442,SM!昼終)-MAX(J442,SM!昼始),0)-MAX(MIN(K442,SM!後終)-MAX(J442,SM!後始),0))</f>
        <v>0.24305555555555558</v>
      </c>
      <c r="M442" s="84">
        <f t="shared" si="13"/>
        <v>5.83</v>
      </c>
      <c r="N442" s="85">
        <f t="shared" si="14"/>
        <v>339.62264150943395</v>
      </c>
      <c r="O442" s="147">
        <f t="shared" si="15"/>
        <v>0.97035040431266839</v>
      </c>
      <c r="P442" s="86"/>
      <c r="Q442" s="87"/>
      <c r="R442" s="87"/>
      <c r="S442" s="88"/>
    </row>
    <row r="443" spans="1:19" ht="17.25" customHeight="1" x14ac:dyDescent="0.35">
      <c r="A443" s="25"/>
      <c r="B443" s="76">
        <f t="shared" si="16"/>
        <v>433</v>
      </c>
      <c r="C443" s="77">
        <v>45261</v>
      </c>
      <c r="D443" s="78" t="s">
        <v>84</v>
      </c>
      <c r="E443" s="79">
        <v>1750</v>
      </c>
      <c r="F443" s="80">
        <v>8</v>
      </c>
      <c r="G443" s="81">
        <v>20</v>
      </c>
      <c r="H443" s="80">
        <v>17</v>
      </c>
      <c r="I443" s="82">
        <v>20</v>
      </c>
      <c r="J443" s="83">
        <f t="shared" si="11"/>
        <v>0.34722222222222221</v>
      </c>
      <c r="K443" s="83">
        <f t="shared" si="12"/>
        <v>0.72222222222222221</v>
      </c>
      <c r="L443" s="83">
        <f>IF(J443="",0,K443-J443-MAX(MIN(K443,SM!前終)-MAX(J443,SM!前始),0)-MAX(MIN(K443,SM!昼終)-MAX(J443,SM!昼始),0)-MAX(MIN(K443,SM!後終)-MAX(J443,SM!後始),0))</f>
        <v>0.33333333333333337</v>
      </c>
      <c r="M443" s="84">
        <f t="shared" si="13"/>
        <v>8</v>
      </c>
      <c r="N443" s="85">
        <f t="shared" si="14"/>
        <v>218.75</v>
      </c>
      <c r="O443" s="147">
        <f t="shared" si="15"/>
        <v>0.625</v>
      </c>
      <c r="P443" s="86"/>
      <c r="Q443" s="87"/>
      <c r="R443" s="87"/>
      <c r="S443" s="88"/>
    </row>
    <row r="444" spans="1:19" ht="17.25" customHeight="1" x14ac:dyDescent="0.35">
      <c r="A444" s="25"/>
      <c r="B444" s="76">
        <f t="shared" si="16"/>
        <v>434</v>
      </c>
      <c r="C444" s="77">
        <v>45264</v>
      </c>
      <c r="D444" s="78" t="s">
        <v>77</v>
      </c>
      <c r="E444" s="79">
        <v>1950</v>
      </c>
      <c r="F444" s="80">
        <v>8</v>
      </c>
      <c r="G444" s="81">
        <v>20</v>
      </c>
      <c r="H444" s="80">
        <v>15</v>
      </c>
      <c r="I444" s="82">
        <v>0</v>
      </c>
      <c r="J444" s="83">
        <f t="shared" si="11"/>
        <v>0.34722222222222221</v>
      </c>
      <c r="K444" s="83">
        <f t="shared" si="12"/>
        <v>0.625</v>
      </c>
      <c r="L444" s="83">
        <f>IF(J444="",0,K444-J444-MAX(MIN(K444,SM!前終)-MAX(J444,SM!前始),0)-MAX(MIN(K444,SM!昼終)-MAX(J444,SM!昼始),0)-MAX(MIN(K444,SM!後終)-MAX(J444,SM!後始),0))</f>
        <v>0.24305555555555558</v>
      </c>
      <c r="M444" s="84">
        <f t="shared" si="13"/>
        <v>5.83</v>
      </c>
      <c r="N444" s="85">
        <f t="shared" si="14"/>
        <v>334.47684391080617</v>
      </c>
      <c r="O444" s="147">
        <f t="shared" si="15"/>
        <v>0.95564812545944622</v>
      </c>
      <c r="P444" s="86"/>
      <c r="Q444" s="87"/>
      <c r="R444" s="87"/>
      <c r="S444" s="88"/>
    </row>
    <row r="445" spans="1:19" ht="17.25" customHeight="1" x14ac:dyDescent="0.35">
      <c r="A445" s="25"/>
      <c r="B445" s="76">
        <f t="shared" si="16"/>
        <v>435</v>
      </c>
      <c r="C445" s="77">
        <v>45264</v>
      </c>
      <c r="D445" s="78" t="s">
        <v>84</v>
      </c>
      <c r="E445" s="79">
        <v>1600</v>
      </c>
      <c r="F445" s="80">
        <v>8</v>
      </c>
      <c r="G445" s="81">
        <v>20</v>
      </c>
      <c r="H445" s="80">
        <v>17</v>
      </c>
      <c r="I445" s="82">
        <v>20</v>
      </c>
      <c r="J445" s="83">
        <f t="shared" si="11"/>
        <v>0.34722222222222221</v>
      </c>
      <c r="K445" s="83">
        <f t="shared" si="12"/>
        <v>0.72222222222222221</v>
      </c>
      <c r="L445" s="83">
        <f>IF(J445="",0,K445-J445-MAX(MIN(K445,SM!前終)-MAX(J445,SM!前始),0)-MAX(MIN(K445,SM!昼終)-MAX(J445,SM!昼始),0)-MAX(MIN(K445,SM!後終)-MAX(J445,SM!後始),0))</f>
        <v>0.33333333333333337</v>
      </c>
      <c r="M445" s="84">
        <f t="shared" si="13"/>
        <v>8</v>
      </c>
      <c r="N445" s="85">
        <f t="shared" si="14"/>
        <v>200</v>
      </c>
      <c r="O445" s="147">
        <f t="shared" si="15"/>
        <v>0.5714285714285714</v>
      </c>
      <c r="P445" s="86"/>
      <c r="Q445" s="87"/>
      <c r="R445" s="87"/>
      <c r="S445" s="88"/>
    </row>
    <row r="446" spans="1:19" ht="17.25" customHeight="1" x14ac:dyDescent="0.35">
      <c r="A446" s="25"/>
      <c r="B446" s="76">
        <f t="shared" si="16"/>
        <v>436</v>
      </c>
      <c r="C446" s="77">
        <v>45265</v>
      </c>
      <c r="D446" s="78" t="s">
        <v>77</v>
      </c>
      <c r="E446" s="79">
        <v>50</v>
      </c>
      <c r="F446" s="80">
        <v>8</v>
      </c>
      <c r="G446" s="81">
        <v>20</v>
      </c>
      <c r="H446" s="80">
        <v>8</v>
      </c>
      <c r="I446" s="82">
        <v>29</v>
      </c>
      <c r="J446" s="83">
        <f t="shared" si="11"/>
        <v>0.34722222222222221</v>
      </c>
      <c r="K446" s="83">
        <f t="shared" si="12"/>
        <v>0.35347222222222224</v>
      </c>
      <c r="L446" s="83">
        <f>IF(J446="",0,K446-J446-MAX(MIN(K446,SM!前終)-MAX(J446,SM!前始),0)-MAX(MIN(K446,SM!昼終)-MAX(J446,SM!昼始),0)-MAX(MIN(K446,SM!後終)-MAX(J446,SM!後始),0))</f>
        <v>6.2500000000000333E-3</v>
      </c>
      <c r="M446" s="84">
        <f t="shared" si="13"/>
        <v>0.15</v>
      </c>
      <c r="N446" s="85">
        <f t="shared" si="14"/>
        <v>333.33333333333337</v>
      </c>
      <c r="O446" s="147">
        <f t="shared" si="15"/>
        <v>0.95238095238095244</v>
      </c>
      <c r="P446" s="86"/>
      <c r="Q446" s="87"/>
      <c r="R446" s="87"/>
      <c r="S446" s="88"/>
    </row>
    <row r="447" spans="1:19" ht="17.25" customHeight="1" x14ac:dyDescent="0.35">
      <c r="A447" s="25"/>
      <c r="B447" s="76">
        <f t="shared" si="16"/>
        <v>437</v>
      </c>
      <c r="C447" s="77">
        <v>45265</v>
      </c>
      <c r="D447" s="78" t="s">
        <v>84</v>
      </c>
      <c r="E447" s="79">
        <v>750</v>
      </c>
      <c r="F447" s="80">
        <v>8</v>
      </c>
      <c r="G447" s="81">
        <v>20</v>
      </c>
      <c r="H447" s="80">
        <v>12</v>
      </c>
      <c r="I447" s="82">
        <v>0</v>
      </c>
      <c r="J447" s="83">
        <f t="shared" si="11"/>
        <v>0.34722222222222221</v>
      </c>
      <c r="K447" s="83">
        <f t="shared" si="12"/>
        <v>0.5</v>
      </c>
      <c r="L447" s="83">
        <f>IF(J447="",0,K447-J447-MAX(MIN(K447,SM!前終)-MAX(J447,SM!前始),0)-MAX(MIN(K447,SM!昼終)-MAX(J447,SM!昼始),0)-MAX(MIN(K447,SM!後終)-MAX(J447,SM!後始),0))</f>
        <v>0.14583333333333337</v>
      </c>
      <c r="M447" s="84">
        <f t="shared" si="13"/>
        <v>3.5</v>
      </c>
      <c r="N447" s="85">
        <f t="shared" si="14"/>
        <v>214.28571428571428</v>
      </c>
      <c r="O447" s="147">
        <f t="shared" si="15"/>
        <v>0.61224489795918369</v>
      </c>
      <c r="P447" s="86"/>
      <c r="Q447" s="87"/>
      <c r="R447" s="87"/>
      <c r="S447" s="88"/>
    </row>
    <row r="448" spans="1:19" ht="17.25" customHeight="1" x14ac:dyDescent="0.35">
      <c r="A448" s="25"/>
      <c r="B448" s="76">
        <f t="shared" si="16"/>
        <v>438</v>
      </c>
      <c r="C448" s="77">
        <v>45268</v>
      </c>
      <c r="D448" s="78" t="s">
        <v>76</v>
      </c>
      <c r="E448" s="79">
        <v>800</v>
      </c>
      <c r="F448" s="80">
        <v>15</v>
      </c>
      <c r="G448" s="81">
        <v>10</v>
      </c>
      <c r="H448" s="80">
        <v>17</v>
      </c>
      <c r="I448" s="82">
        <v>20</v>
      </c>
      <c r="J448" s="83">
        <f t="shared" si="11"/>
        <v>0.63194444444444442</v>
      </c>
      <c r="K448" s="83">
        <f t="shared" si="12"/>
        <v>0.72222222222222221</v>
      </c>
      <c r="L448" s="83">
        <f>IF(J448="",0,K448-J448-MAX(MIN(K448,SM!前終)-MAX(J448,SM!前始),0)-MAX(MIN(K448,SM!昼終)-MAX(J448,SM!昼始),0)-MAX(MIN(K448,SM!後終)-MAX(J448,SM!後始),0))</f>
        <v>9.027777777777779E-2</v>
      </c>
      <c r="M448" s="84">
        <f t="shared" si="13"/>
        <v>2.17</v>
      </c>
      <c r="N448" s="85">
        <f t="shared" si="14"/>
        <v>368.66359447004612</v>
      </c>
      <c r="O448" s="147">
        <f t="shared" si="15"/>
        <v>1.0533245556287032</v>
      </c>
      <c r="P448" s="86"/>
      <c r="Q448" s="87"/>
      <c r="R448" s="87"/>
      <c r="S448" s="88"/>
    </row>
    <row r="449" spans="1:19" ht="17.25" customHeight="1" x14ac:dyDescent="0.35">
      <c r="A449" s="25"/>
      <c r="B449" s="76">
        <f t="shared" si="16"/>
        <v>439</v>
      </c>
      <c r="C449" s="77">
        <v>45268</v>
      </c>
      <c r="D449" s="78" t="s">
        <v>75</v>
      </c>
      <c r="E449" s="79">
        <v>650</v>
      </c>
      <c r="F449" s="80">
        <v>15</v>
      </c>
      <c r="G449" s="81">
        <v>10</v>
      </c>
      <c r="H449" s="80">
        <v>17</v>
      </c>
      <c r="I449" s="82">
        <v>20</v>
      </c>
      <c r="J449" s="83">
        <f t="shared" si="11"/>
        <v>0.63194444444444442</v>
      </c>
      <c r="K449" s="83">
        <f t="shared" si="12"/>
        <v>0.72222222222222221</v>
      </c>
      <c r="L449" s="83">
        <f>IF(J449="",0,K449-J449-MAX(MIN(K449,SM!前終)-MAX(J449,SM!前始),0)-MAX(MIN(K449,SM!昼終)-MAX(J449,SM!昼始),0)-MAX(MIN(K449,SM!後終)-MAX(J449,SM!後始),0))</f>
        <v>9.027777777777779E-2</v>
      </c>
      <c r="M449" s="84">
        <f t="shared" si="13"/>
        <v>2.17</v>
      </c>
      <c r="N449" s="85">
        <f t="shared" si="14"/>
        <v>299.53917050691246</v>
      </c>
      <c r="O449" s="147">
        <f t="shared" si="15"/>
        <v>0.85582620144832133</v>
      </c>
      <c r="P449" s="86"/>
      <c r="Q449" s="87"/>
      <c r="R449" s="87"/>
      <c r="S449" s="88"/>
    </row>
    <row r="450" spans="1:19" ht="17.25" customHeight="1" x14ac:dyDescent="0.35">
      <c r="A450" s="25"/>
      <c r="B450" s="76">
        <f t="shared" si="16"/>
        <v>440</v>
      </c>
      <c r="C450" s="77">
        <v>45269</v>
      </c>
      <c r="D450" s="78" t="s">
        <v>76</v>
      </c>
      <c r="E450" s="79">
        <v>1700</v>
      </c>
      <c r="F450" s="80">
        <v>12</v>
      </c>
      <c r="G450" s="81">
        <v>40</v>
      </c>
      <c r="H450" s="80">
        <v>17</v>
      </c>
      <c r="I450" s="82">
        <v>20</v>
      </c>
      <c r="J450" s="83">
        <f t="shared" si="11"/>
        <v>0.52777777777777779</v>
      </c>
      <c r="K450" s="83">
        <f t="shared" si="12"/>
        <v>0.72222222222222221</v>
      </c>
      <c r="L450" s="83">
        <f>IF(J450="",0,K450-J450-MAX(MIN(K450,SM!前終)-MAX(J450,SM!前始),0)-MAX(MIN(K450,SM!昼終)-MAX(J450,SM!昼始),0)-MAX(MIN(K450,SM!後終)-MAX(J450,SM!後始),0))</f>
        <v>0.1875</v>
      </c>
      <c r="M450" s="84">
        <f t="shared" si="13"/>
        <v>4.5</v>
      </c>
      <c r="N450" s="85">
        <f t="shared" si="14"/>
        <v>377.77777777777777</v>
      </c>
      <c r="O450" s="147">
        <f t="shared" si="15"/>
        <v>1.0793650793650793</v>
      </c>
      <c r="P450" s="86"/>
      <c r="Q450" s="87"/>
      <c r="R450" s="87"/>
      <c r="S450" s="88"/>
    </row>
    <row r="451" spans="1:19" ht="17.25" customHeight="1" x14ac:dyDescent="0.35">
      <c r="A451" s="25"/>
      <c r="B451" s="76">
        <f t="shared" si="16"/>
        <v>441</v>
      </c>
      <c r="C451" s="77">
        <v>45271</v>
      </c>
      <c r="D451" s="78" t="s">
        <v>76</v>
      </c>
      <c r="E451" s="79">
        <v>850</v>
      </c>
      <c r="F451" s="80">
        <v>15</v>
      </c>
      <c r="G451" s="81">
        <v>10</v>
      </c>
      <c r="H451" s="80">
        <v>17</v>
      </c>
      <c r="I451" s="82">
        <v>20</v>
      </c>
      <c r="J451" s="83">
        <f t="shared" si="11"/>
        <v>0.63194444444444442</v>
      </c>
      <c r="K451" s="83">
        <f t="shared" si="12"/>
        <v>0.72222222222222221</v>
      </c>
      <c r="L451" s="83">
        <f>IF(J451="",0,K451-J451-MAX(MIN(K451,SM!前終)-MAX(J451,SM!前始),0)-MAX(MIN(K451,SM!昼終)-MAX(J451,SM!昼始),0)-MAX(MIN(K451,SM!後終)-MAX(J451,SM!後始),0))</f>
        <v>9.027777777777779E-2</v>
      </c>
      <c r="M451" s="84">
        <f t="shared" si="13"/>
        <v>2.17</v>
      </c>
      <c r="N451" s="85">
        <f t="shared" si="14"/>
        <v>391.70506912442397</v>
      </c>
      <c r="O451" s="147">
        <f t="shared" si="15"/>
        <v>1.1191573403554971</v>
      </c>
      <c r="P451" s="86"/>
      <c r="Q451" s="87"/>
      <c r="R451" s="87"/>
      <c r="S451" s="88"/>
    </row>
    <row r="452" spans="1:19" ht="17.25" customHeight="1" x14ac:dyDescent="0.35">
      <c r="A452" s="25"/>
      <c r="B452" s="76">
        <f t="shared" si="16"/>
        <v>442</v>
      </c>
      <c r="C452" s="77">
        <v>45271</v>
      </c>
      <c r="D452" s="78" t="s">
        <v>75</v>
      </c>
      <c r="E452" s="79">
        <v>150</v>
      </c>
      <c r="F452" s="80">
        <v>16</v>
      </c>
      <c r="G452" s="81">
        <v>45</v>
      </c>
      <c r="H452" s="80">
        <v>17</v>
      </c>
      <c r="I452" s="82">
        <v>20</v>
      </c>
      <c r="J452" s="83">
        <f t="shared" si="11"/>
        <v>0.69791666666666663</v>
      </c>
      <c r="K452" s="83">
        <f t="shared" si="12"/>
        <v>0.72222222222222221</v>
      </c>
      <c r="L452" s="83">
        <f>IF(J452="",0,K452-J452-MAX(MIN(K452,SM!前終)-MAX(J452,SM!前始),0)-MAX(MIN(K452,SM!昼終)-MAX(J452,SM!昼始),0)-MAX(MIN(K452,SM!後終)-MAX(J452,SM!後始),0))</f>
        <v>2.430555555555558E-2</v>
      </c>
      <c r="M452" s="84">
        <f t="shared" si="13"/>
        <v>0.57999999999999996</v>
      </c>
      <c r="N452" s="85">
        <f t="shared" si="14"/>
        <v>258.62068965517244</v>
      </c>
      <c r="O452" s="147">
        <f t="shared" si="15"/>
        <v>0.73891625615763556</v>
      </c>
      <c r="P452" s="86"/>
      <c r="Q452" s="87"/>
      <c r="R452" s="87"/>
      <c r="S452" s="88"/>
    </row>
    <row r="453" spans="1:19" ht="17.25" customHeight="1" x14ac:dyDescent="0.35">
      <c r="A453" s="25"/>
      <c r="B453" s="76">
        <f t="shared" si="16"/>
        <v>443</v>
      </c>
      <c r="C453" s="77">
        <v>45272</v>
      </c>
      <c r="D453" s="78" t="s">
        <v>76</v>
      </c>
      <c r="E453" s="79">
        <v>1250</v>
      </c>
      <c r="F453" s="80">
        <v>8</v>
      </c>
      <c r="G453" s="81">
        <v>20</v>
      </c>
      <c r="H453" s="80">
        <v>12</v>
      </c>
      <c r="I453" s="82">
        <v>0</v>
      </c>
      <c r="J453" s="83">
        <f t="shared" si="11"/>
        <v>0.34722222222222221</v>
      </c>
      <c r="K453" s="83">
        <f t="shared" si="12"/>
        <v>0.5</v>
      </c>
      <c r="L453" s="83">
        <f>IF(J453="",0,K453-J453-MAX(MIN(K453,SM!前終)-MAX(J453,SM!前始),0)-MAX(MIN(K453,SM!昼終)-MAX(J453,SM!昼始),0)-MAX(MIN(K453,SM!後終)-MAX(J453,SM!後始),0))</f>
        <v>0.14583333333333337</v>
      </c>
      <c r="M453" s="84">
        <f t="shared" si="13"/>
        <v>3.5</v>
      </c>
      <c r="N453" s="85">
        <f t="shared" si="14"/>
        <v>357.14285714285717</v>
      </c>
      <c r="O453" s="147">
        <f t="shared" si="15"/>
        <v>1.0204081632653061</v>
      </c>
      <c r="P453" s="86"/>
      <c r="Q453" s="87"/>
      <c r="R453" s="87"/>
      <c r="S453" s="88"/>
    </row>
    <row r="454" spans="1:19" ht="17.25" customHeight="1" x14ac:dyDescent="0.35">
      <c r="A454" s="25"/>
      <c r="B454" s="76">
        <f t="shared" si="16"/>
        <v>444</v>
      </c>
      <c r="C454" s="77">
        <v>45280</v>
      </c>
      <c r="D454" s="78" t="s">
        <v>75</v>
      </c>
      <c r="E454" s="79">
        <v>600</v>
      </c>
      <c r="F454" s="80">
        <v>15</v>
      </c>
      <c r="G454" s="81">
        <v>10</v>
      </c>
      <c r="H454" s="80">
        <v>17</v>
      </c>
      <c r="I454" s="82">
        <v>20</v>
      </c>
      <c r="J454" s="83">
        <f t="shared" si="11"/>
        <v>0.63194444444444442</v>
      </c>
      <c r="K454" s="83">
        <f t="shared" si="12"/>
        <v>0.72222222222222221</v>
      </c>
      <c r="L454" s="83">
        <f>IF(J454="",0,K454-J454-MAX(MIN(K454,SM!前終)-MAX(J454,SM!前始),0)-MAX(MIN(K454,SM!昼終)-MAX(J454,SM!昼始),0)-MAX(MIN(K454,SM!後終)-MAX(J454,SM!後始),0))</f>
        <v>9.027777777777779E-2</v>
      </c>
      <c r="M454" s="84">
        <f t="shared" si="13"/>
        <v>2.17</v>
      </c>
      <c r="N454" s="85">
        <f t="shared" si="14"/>
        <v>276.49769585253455</v>
      </c>
      <c r="O454" s="147">
        <f t="shared" si="15"/>
        <v>0.78999341672152723</v>
      </c>
      <c r="P454" s="86"/>
      <c r="Q454" s="87"/>
      <c r="R454" s="87"/>
      <c r="S454" s="88"/>
    </row>
    <row r="455" spans="1:19" ht="17.25" customHeight="1" x14ac:dyDescent="0.35">
      <c r="A455" s="25"/>
      <c r="B455" s="76">
        <f t="shared" si="16"/>
        <v>445</v>
      </c>
      <c r="C455" s="77">
        <v>45324</v>
      </c>
      <c r="D455" s="78" t="s">
        <v>81</v>
      </c>
      <c r="E455" s="79">
        <v>850</v>
      </c>
      <c r="F455" s="80">
        <v>14</v>
      </c>
      <c r="G455" s="81">
        <v>15</v>
      </c>
      <c r="H455" s="80">
        <v>17</v>
      </c>
      <c r="I455" s="82">
        <v>20</v>
      </c>
      <c r="J455" s="83">
        <f t="shared" si="11"/>
        <v>0.59375</v>
      </c>
      <c r="K455" s="83">
        <f t="shared" si="12"/>
        <v>0.72222222222222221</v>
      </c>
      <c r="L455" s="83">
        <f>IF(J455="",0,K455-J455-MAX(MIN(K455,SM!前終)-MAX(J455,SM!前始),0)-MAX(MIN(K455,SM!昼終)-MAX(J455,SM!昼始),0)-MAX(MIN(K455,SM!後終)-MAX(J455,SM!後始),0))</f>
        <v>0.12152777777777779</v>
      </c>
      <c r="M455" s="84">
        <f t="shared" si="13"/>
        <v>2.92</v>
      </c>
      <c r="N455" s="85">
        <f t="shared" si="14"/>
        <v>291.09589041095893</v>
      </c>
      <c r="O455" s="147">
        <f t="shared" si="15"/>
        <v>0.83170254403131127</v>
      </c>
      <c r="P455" s="86"/>
      <c r="Q455" s="87"/>
      <c r="R455" s="87"/>
      <c r="S455" s="88"/>
    </row>
    <row r="456" spans="1:19" ht="17.25" customHeight="1" x14ac:dyDescent="0.35">
      <c r="A456" s="25"/>
      <c r="B456" s="76">
        <f t="shared" si="16"/>
        <v>446</v>
      </c>
      <c r="C456" s="77">
        <v>45327</v>
      </c>
      <c r="D456" s="78" t="s">
        <v>81</v>
      </c>
      <c r="E456" s="79">
        <v>2300</v>
      </c>
      <c r="F456" s="80">
        <v>8</v>
      </c>
      <c r="G456" s="81">
        <v>20</v>
      </c>
      <c r="H456" s="80">
        <v>16</v>
      </c>
      <c r="I456" s="82">
        <v>50</v>
      </c>
      <c r="J456" s="83">
        <f t="shared" si="11"/>
        <v>0.34722222222222221</v>
      </c>
      <c r="K456" s="83">
        <f t="shared" si="12"/>
        <v>0.70138888888888884</v>
      </c>
      <c r="L456" s="83">
        <f>IF(J456="",0,K456-J456-MAX(MIN(K456,SM!前終)-MAX(J456,SM!前始),0)-MAX(MIN(K456,SM!昼終)-MAX(J456,SM!昼始),0)-MAX(MIN(K456,SM!後終)-MAX(J456,SM!後始),0))</f>
        <v>0.3125</v>
      </c>
      <c r="M456" s="84">
        <f t="shared" si="13"/>
        <v>7.5</v>
      </c>
      <c r="N456" s="85">
        <f t="shared" si="14"/>
        <v>306.66666666666669</v>
      </c>
      <c r="O456" s="147">
        <f t="shared" si="15"/>
        <v>0.8761904761904763</v>
      </c>
      <c r="P456" s="86"/>
      <c r="Q456" s="87"/>
      <c r="R456" s="87"/>
      <c r="S456" s="88"/>
    </row>
    <row r="457" spans="1:19" ht="17.25" customHeight="1" x14ac:dyDescent="0.35">
      <c r="A457" s="25"/>
      <c r="B457" s="76">
        <f t="shared" si="16"/>
        <v>447</v>
      </c>
      <c r="C457" s="77">
        <v>45328</v>
      </c>
      <c r="D457" s="78" t="s">
        <v>81</v>
      </c>
      <c r="E457" s="79">
        <v>950</v>
      </c>
      <c r="F457" s="80">
        <v>13</v>
      </c>
      <c r="G457" s="81">
        <v>55</v>
      </c>
      <c r="H457" s="80">
        <v>17</v>
      </c>
      <c r="I457" s="82">
        <v>20</v>
      </c>
      <c r="J457" s="83">
        <f t="shared" si="11"/>
        <v>0.57986111111111116</v>
      </c>
      <c r="K457" s="83">
        <f t="shared" si="12"/>
        <v>0.72222222222222221</v>
      </c>
      <c r="L457" s="83">
        <f>IF(J457="",0,K457-J457-MAX(MIN(K457,SM!前終)-MAX(J457,SM!前始),0)-MAX(MIN(K457,SM!昼終)-MAX(J457,SM!昼始),0)-MAX(MIN(K457,SM!後終)-MAX(J457,SM!後始),0))</f>
        <v>0.13541666666666663</v>
      </c>
      <c r="M457" s="84">
        <f t="shared" si="13"/>
        <v>3.25</v>
      </c>
      <c r="N457" s="85">
        <f t="shared" si="14"/>
        <v>292.30769230769232</v>
      </c>
      <c r="O457" s="147">
        <f t="shared" si="15"/>
        <v>0.8351648351648352</v>
      </c>
      <c r="P457" s="86"/>
      <c r="Q457" s="87"/>
      <c r="R457" s="87"/>
      <c r="S457" s="88"/>
    </row>
    <row r="458" spans="1:19" ht="17.25" customHeight="1" x14ac:dyDescent="0.35">
      <c r="A458" s="25"/>
      <c r="B458" s="76">
        <f t="shared" si="16"/>
        <v>448</v>
      </c>
      <c r="C458" s="77">
        <v>45329</v>
      </c>
      <c r="D458" s="78" t="s">
        <v>81</v>
      </c>
      <c r="E458" s="79">
        <v>1300</v>
      </c>
      <c r="F458" s="80">
        <v>12</v>
      </c>
      <c r="G458" s="81">
        <v>40</v>
      </c>
      <c r="H458" s="80">
        <v>17</v>
      </c>
      <c r="I458" s="82">
        <v>20</v>
      </c>
      <c r="J458" s="83">
        <f t="shared" si="11"/>
        <v>0.52777777777777779</v>
      </c>
      <c r="K458" s="83">
        <f t="shared" si="12"/>
        <v>0.72222222222222221</v>
      </c>
      <c r="L458" s="83">
        <f>IF(J458="",0,K458-J458-MAX(MIN(K458,SM!前終)-MAX(J458,SM!前始),0)-MAX(MIN(K458,SM!昼終)-MAX(J458,SM!昼始),0)-MAX(MIN(K458,SM!後終)-MAX(J458,SM!後始),0))</f>
        <v>0.1875</v>
      </c>
      <c r="M458" s="84">
        <f t="shared" si="13"/>
        <v>4.5</v>
      </c>
      <c r="N458" s="85">
        <f t="shared" si="14"/>
        <v>288.88888888888891</v>
      </c>
      <c r="O458" s="147">
        <f t="shared" si="15"/>
        <v>0.82539682539682546</v>
      </c>
      <c r="P458" s="86"/>
      <c r="Q458" s="87"/>
      <c r="R458" s="87"/>
      <c r="S458" s="88"/>
    </row>
    <row r="459" spans="1:19" ht="17.25" customHeight="1" x14ac:dyDescent="0.35">
      <c r="A459" s="25"/>
      <c r="B459" s="76">
        <f t="shared" si="16"/>
        <v>449</v>
      </c>
      <c r="C459" s="77">
        <v>45419</v>
      </c>
      <c r="D459" s="78" t="s">
        <v>80</v>
      </c>
      <c r="E459" s="79">
        <v>1200</v>
      </c>
      <c r="F459" s="80">
        <v>9</v>
      </c>
      <c r="G459" s="81">
        <v>0</v>
      </c>
      <c r="H459" s="80">
        <v>13</v>
      </c>
      <c r="I459" s="82">
        <v>40</v>
      </c>
      <c r="J459" s="83">
        <f t="shared" si="11"/>
        <v>0.375</v>
      </c>
      <c r="K459" s="83">
        <f t="shared" si="12"/>
        <v>0.56944444444444442</v>
      </c>
      <c r="L459" s="83">
        <f>IF(J459="",0,K459-J459-MAX(MIN(K459,SM!前終)-MAX(J459,SM!前始),0)-MAX(MIN(K459,SM!昼終)-MAX(J459,SM!昼始),0)-MAX(MIN(K459,SM!後終)-MAX(J459,SM!後始),0))</f>
        <v>0.15972222222222221</v>
      </c>
      <c r="M459" s="84">
        <f t="shared" si="13"/>
        <v>3.83</v>
      </c>
      <c r="N459" s="85">
        <f t="shared" si="14"/>
        <v>313.31592689295036</v>
      </c>
      <c r="O459" s="147">
        <f t="shared" si="15"/>
        <v>0.89518836255128675</v>
      </c>
      <c r="P459" s="86"/>
      <c r="Q459" s="87"/>
      <c r="R459" s="87"/>
      <c r="S459" s="88"/>
    </row>
    <row r="460" spans="1:19" ht="17.25" customHeight="1" x14ac:dyDescent="0.35">
      <c r="A460" s="25"/>
      <c r="B460" s="76">
        <f t="shared" si="16"/>
        <v>450</v>
      </c>
      <c r="C460" s="77">
        <v>45420</v>
      </c>
      <c r="D460" s="78" t="s">
        <v>80</v>
      </c>
      <c r="E460" s="79">
        <v>1400</v>
      </c>
      <c r="F460" s="80">
        <v>8</v>
      </c>
      <c r="G460" s="81">
        <v>26</v>
      </c>
      <c r="H460" s="80">
        <v>13</v>
      </c>
      <c r="I460" s="82">
        <v>40</v>
      </c>
      <c r="J460" s="83">
        <f t="shared" si="11"/>
        <v>0.35138888888888886</v>
      </c>
      <c r="K460" s="83">
        <f t="shared" si="12"/>
        <v>0.56944444444444442</v>
      </c>
      <c r="L460" s="83">
        <f>IF(J460="",0,K460-J460-MAX(MIN(K460,SM!前終)-MAX(J460,SM!前始),0)-MAX(MIN(K460,SM!昼終)-MAX(J460,SM!昼始),0)-MAX(MIN(K460,SM!後終)-MAX(J460,SM!後始),0))</f>
        <v>0.18333333333333335</v>
      </c>
      <c r="M460" s="84">
        <f t="shared" si="13"/>
        <v>4.4000000000000004</v>
      </c>
      <c r="N460" s="85">
        <f t="shared" si="14"/>
        <v>318.18181818181813</v>
      </c>
      <c r="O460" s="147">
        <f t="shared" si="15"/>
        <v>0.90909090909090895</v>
      </c>
      <c r="P460" s="86"/>
      <c r="Q460" s="87"/>
      <c r="R460" s="87"/>
      <c r="S460" s="88"/>
    </row>
    <row r="461" spans="1:19" ht="17.25" customHeight="1" x14ac:dyDescent="0.35">
      <c r="A461" s="25"/>
      <c r="B461" s="76">
        <f t="shared" si="16"/>
        <v>451</v>
      </c>
      <c r="C461" s="77">
        <v>45421</v>
      </c>
      <c r="D461" s="78" t="s">
        <v>80</v>
      </c>
      <c r="E461" s="79">
        <v>1420</v>
      </c>
      <c r="F461" s="80">
        <v>8</v>
      </c>
      <c r="G461" s="81">
        <v>25</v>
      </c>
      <c r="H461" s="80">
        <v>13</v>
      </c>
      <c r="I461" s="82">
        <v>40</v>
      </c>
      <c r="J461" s="83">
        <f t="shared" si="11"/>
        <v>0.35069444444444442</v>
      </c>
      <c r="K461" s="83">
        <f t="shared" si="12"/>
        <v>0.56944444444444442</v>
      </c>
      <c r="L461" s="83">
        <f>IF(J461="",0,K461-J461-MAX(MIN(K461,SM!前終)-MAX(J461,SM!前始),0)-MAX(MIN(K461,SM!昼終)-MAX(J461,SM!昼始),0)-MAX(MIN(K461,SM!後終)-MAX(J461,SM!後始),0))</f>
        <v>0.18402777777777779</v>
      </c>
      <c r="M461" s="84">
        <f t="shared" si="13"/>
        <v>4.42</v>
      </c>
      <c r="N461" s="85">
        <f t="shared" si="14"/>
        <v>321.26696832579188</v>
      </c>
      <c r="O461" s="147">
        <f t="shared" si="15"/>
        <v>0.9179056237879768</v>
      </c>
      <c r="P461" s="86"/>
      <c r="Q461" s="87"/>
      <c r="R461" s="87"/>
      <c r="S461" s="88"/>
    </row>
    <row r="462" spans="1:19" ht="17.25" customHeight="1" x14ac:dyDescent="0.35">
      <c r="A462" s="25"/>
      <c r="B462" s="76">
        <f t="shared" si="16"/>
        <v>452</v>
      </c>
      <c r="C462" s="77">
        <v>45422</v>
      </c>
      <c r="D462" s="78" t="s">
        <v>80</v>
      </c>
      <c r="E462" s="79">
        <v>1260</v>
      </c>
      <c r="F462" s="80">
        <v>9</v>
      </c>
      <c r="G462" s="81">
        <v>10</v>
      </c>
      <c r="H462" s="80">
        <v>13</v>
      </c>
      <c r="I462" s="82">
        <v>40</v>
      </c>
      <c r="J462" s="83">
        <f t="shared" si="11"/>
        <v>0.38194444444444442</v>
      </c>
      <c r="K462" s="83">
        <f t="shared" si="12"/>
        <v>0.56944444444444442</v>
      </c>
      <c r="L462" s="83">
        <f>IF(J462="",0,K462-J462-MAX(MIN(K462,SM!前終)-MAX(J462,SM!前始),0)-MAX(MIN(K462,SM!昼終)-MAX(J462,SM!昼始),0)-MAX(MIN(K462,SM!後終)-MAX(J462,SM!後始),0))</f>
        <v>0.15277777777777779</v>
      </c>
      <c r="M462" s="84">
        <f t="shared" si="13"/>
        <v>3.67</v>
      </c>
      <c r="N462" s="85">
        <f t="shared" si="14"/>
        <v>343.32425068119892</v>
      </c>
      <c r="O462" s="147">
        <f t="shared" si="15"/>
        <v>0.98092643051771122</v>
      </c>
      <c r="P462" s="86"/>
      <c r="Q462" s="87"/>
      <c r="R462" s="87"/>
      <c r="S462" s="88"/>
    </row>
    <row r="463" spans="1:19" ht="17.25" customHeight="1" x14ac:dyDescent="0.35">
      <c r="A463" s="25"/>
      <c r="B463" s="76">
        <f t="shared" si="16"/>
        <v>453</v>
      </c>
      <c r="C463" s="77">
        <v>45425</v>
      </c>
      <c r="D463" s="78" t="s">
        <v>80</v>
      </c>
      <c r="E463" s="79">
        <v>1400</v>
      </c>
      <c r="F463" s="80">
        <v>8</v>
      </c>
      <c r="G463" s="81">
        <v>26</v>
      </c>
      <c r="H463" s="80">
        <v>13</v>
      </c>
      <c r="I463" s="82">
        <v>40</v>
      </c>
      <c r="J463" s="83">
        <f t="shared" si="11"/>
        <v>0.35138888888888886</v>
      </c>
      <c r="K463" s="83">
        <f t="shared" si="12"/>
        <v>0.56944444444444442</v>
      </c>
      <c r="L463" s="83">
        <f>IF(J463="",0,K463-J463-MAX(MIN(K463,SM!前終)-MAX(J463,SM!前始),0)-MAX(MIN(K463,SM!昼終)-MAX(J463,SM!昼始),0)-MAX(MIN(K463,SM!後終)-MAX(J463,SM!後始),0))</f>
        <v>0.18333333333333335</v>
      </c>
      <c r="M463" s="84">
        <f t="shared" si="13"/>
        <v>4.4000000000000004</v>
      </c>
      <c r="N463" s="85">
        <f t="shared" si="14"/>
        <v>318.18181818181813</v>
      </c>
      <c r="O463" s="147">
        <f t="shared" si="15"/>
        <v>0.90909090909090895</v>
      </c>
      <c r="P463" s="86"/>
      <c r="Q463" s="87"/>
      <c r="R463" s="87"/>
      <c r="S463" s="88"/>
    </row>
    <row r="464" spans="1:19" ht="17.25" customHeight="1" x14ac:dyDescent="0.35">
      <c r="A464" s="25"/>
      <c r="B464" s="76">
        <f t="shared" si="16"/>
        <v>454</v>
      </c>
      <c r="C464" s="77">
        <v>45443</v>
      </c>
      <c r="D464" s="78" t="s">
        <v>76</v>
      </c>
      <c r="E464" s="79">
        <v>1700</v>
      </c>
      <c r="F464" s="80">
        <v>12</v>
      </c>
      <c r="G464" s="81">
        <v>40</v>
      </c>
      <c r="H464" s="80">
        <v>17</v>
      </c>
      <c r="I464" s="82">
        <v>20</v>
      </c>
      <c r="J464" s="83">
        <f t="shared" si="11"/>
        <v>0.52777777777777779</v>
      </c>
      <c r="K464" s="83">
        <f t="shared" si="12"/>
        <v>0.72222222222222221</v>
      </c>
      <c r="L464" s="83">
        <f>IF(J464="",0,K464-J464-MAX(MIN(K464,SM!前終)-MAX(J464,SM!前始),0)-MAX(MIN(K464,SM!昼終)-MAX(J464,SM!昼始),0)-MAX(MIN(K464,SM!後終)-MAX(J464,SM!後始),0))</f>
        <v>0.1875</v>
      </c>
      <c r="M464" s="84">
        <f t="shared" si="13"/>
        <v>4.5</v>
      </c>
      <c r="N464" s="85">
        <f t="shared" si="14"/>
        <v>377.77777777777777</v>
      </c>
      <c r="O464" s="147">
        <f t="shared" si="15"/>
        <v>1.0793650793650793</v>
      </c>
      <c r="P464" s="86"/>
      <c r="Q464" s="87"/>
      <c r="R464" s="87"/>
      <c r="S464" s="88"/>
    </row>
    <row r="465" spans="1:19" ht="17.25" customHeight="1" x14ac:dyDescent="0.35">
      <c r="A465" s="25"/>
      <c r="B465" s="76">
        <f t="shared" si="16"/>
        <v>455</v>
      </c>
      <c r="C465" s="77">
        <v>45449</v>
      </c>
      <c r="D465" s="78" t="s">
        <v>76</v>
      </c>
      <c r="E465" s="79">
        <v>2934</v>
      </c>
      <c r="F465" s="80">
        <v>8</v>
      </c>
      <c r="G465" s="81">
        <v>25</v>
      </c>
      <c r="H465" s="80">
        <v>17</v>
      </c>
      <c r="I465" s="82">
        <v>20</v>
      </c>
      <c r="J465" s="83">
        <f t="shared" si="11"/>
        <v>0.35069444444444442</v>
      </c>
      <c r="K465" s="83">
        <f t="shared" si="12"/>
        <v>0.72222222222222221</v>
      </c>
      <c r="L465" s="83">
        <f>IF(J465="",0,K465-J465-MAX(MIN(K465,SM!前終)-MAX(J465,SM!前始),0)-MAX(MIN(K465,SM!昼終)-MAX(J465,SM!昼始),0)-MAX(MIN(K465,SM!後終)-MAX(J465,SM!後始),0))</f>
        <v>0.32986111111111116</v>
      </c>
      <c r="M465" s="84">
        <f t="shared" si="13"/>
        <v>7.92</v>
      </c>
      <c r="N465" s="85">
        <f t="shared" si="14"/>
        <v>370.45454545454544</v>
      </c>
      <c r="O465" s="147">
        <f t="shared" si="15"/>
        <v>1.0584415584415583</v>
      </c>
      <c r="P465" s="86"/>
      <c r="Q465" s="87"/>
      <c r="R465" s="87"/>
      <c r="S465" s="88"/>
    </row>
    <row r="466" spans="1:19" ht="17.25" customHeight="1" x14ac:dyDescent="0.35">
      <c r="A466" s="25"/>
      <c r="B466" s="76">
        <f t="shared" si="16"/>
        <v>456</v>
      </c>
      <c r="C466" s="77">
        <v>45454</v>
      </c>
      <c r="D466" s="78" t="s">
        <v>76</v>
      </c>
      <c r="E466" s="79">
        <v>800</v>
      </c>
      <c r="F466" s="80">
        <v>15</v>
      </c>
      <c r="G466" s="81">
        <v>15</v>
      </c>
      <c r="H466" s="80">
        <v>17</v>
      </c>
      <c r="I466" s="82">
        <v>20</v>
      </c>
      <c r="J466" s="83">
        <f t="shared" si="11"/>
        <v>0.63541666666666663</v>
      </c>
      <c r="K466" s="83">
        <f t="shared" si="12"/>
        <v>0.72222222222222221</v>
      </c>
      <c r="L466" s="83">
        <f>IF(J466="",0,K466-J466-MAX(MIN(K466,SM!前終)-MAX(J466,SM!前始),0)-MAX(MIN(K466,SM!昼終)-MAX(J466,SM!昼始),0)-MAX(MIN(K466,SM!後終)-MAX(J466,SM!後始),0))</f>
        <v>8.680555555555558E-2</v>
      </c>
      <c r="M466" s="84">
        <f t="shared" si="13"/>
        <v>2.08</v>
      </c>
      <c r="N466" s="85">
        <f t="shared" si="14"/>
        <v>384.61538461538458</v>
      </c>
      <c r="O466" s="147">
        <f t="shared" si="15"/>
        <v>1.0989010989010988</v>
      </c>
      <c r="P466" s="86"/>
      <c r="Q466" s="87"/>
      <c r="R466" s="87"/>
      <c r="S466" s="88"/>
    </row>
    <row r="467" spans="1:19" ht="17.25" customHeight="1" x14ac:dyDescent="0.35">
      <c r="A467" s="25"/>
      <c r="B467" s="76">
        <f t="shared" si="16"/>
        <v>457</v>
      </c>
      <c r="C467" s="77">
        <v>45456</v>
      </c>
      <c r="D467" s="78" t="s">
        <v>80</v>
      </c>
      <c r="E467" s="79">
        <v>1900</v>
      </c>
      <c r="F467" s="80">
        <v>8</v>
      </c>
      <c r="G467" s="81">
        <v>25</v>
      </c>
      <c r="H467" s="80">
        <v>15</v>
      </c>
      <c r="I467" s="82">
        <v>0</v>
      </c>
      <c r="J467" s="83">
        <f t="shared" si="11"/>
        <v>0.35069444444444442</v>
      </c>
      <c r="K467" s="83">
        <f t="shared" si="12"/>
        <v>0.625</v>
      </c>
      <c r="L467" s="83">
        <f>IF(J467="",0,K467-J467-MAX(MIN(K467,SM!前終)-MAX(J467,SM!前始),0)-MAX(MIN(K467,SM!昼終)-MAX(J467,SM!昼始),0)-MAX(MIN(K467,SM!後終)-MAX(J467,SM!後始),0))</f>
        <v>0.23958333333333337</v>
      </c>
      <c r="M467" s="84">
        <f t="shared" si="13"/>
        <v>5.75</v>
      </c>
      <c r="N467" s="85">
        <f t="shared" si="14"/>
        <v>330.43478260869563</v>
      </c>
      <c r="O467" s="147">
        <f t="shared" si="15"/>
        <v>0.94409937888198747</v>
      </c>
      <c r="P467" s="86"/>
      <c r="Q467" s="87"/>
      <c r="R467" s="87"/>
      <c r="S467" s="88"/>
    </row>
    <row r="468" spans="1:19" ht="17.25" customHeight="1" x14ac:dyDescent="0.35">
      <c r="A468" s="25"/>
      <c r="B468" s="76">
        <f t="shared" si="16"/>
        <v>458</v>
      </c>
      <c r="C468" s="77">
        <v>45456</v>
      </c>
      <c r="D468" s="78" t="s">
        <v>76</v>
      </c>
      <c r="E468" s="79">
        <v>3000</v>
      </c>
      <c r="F468" s="80">
        <v>8</v>
      </c>
      <c r="G468" s="81">
        <v>25</v>
      </c>
      <c r="H468" s="80">
        <v>17</v>
      </c>
      <c r="I468" s="82">
        <v>20</v>
      </c>
      <c r="J468" s="83">
        <f t="shared" si="11"/>
        <v>0.35069444444444442</v>
      </c>
      <c r="K468" s="83">
        <f t="shared" si="12"/>
        <v>0.72222222222222221</v>
      </c>
      <c r="L468" s="83">
        <f>IF(J468="",0,K468-J468-MAX(MIN(K468,SM!前終)-MAX(J468,SM!前始),0)-MAX(MIN(K468,SM!昼終)-MAX(J468,SM!昼始),0)-MAX(MIN(K468,SM!後終)-MAX(J468,SM!後始),0))</f>
        <v>0.32986111111111116</v>
      </c>
      <c r="M468" s="84">
        <f t="shared" si="13"/>
        <v>7.92</v>
      </c>
      <c r="N468" s="85">
        <f t="shared" si="14"/>
        <v>378.78787878787881</v>
      </c>
      <c r="O468" s="147">
        <f t="shared" si="15"/>
        <v>1.0822510822510822</v>
      </c>
      <c r="P468" s="86"/>
      <c r="Q468" s="87"/>
      <c r="R468" s="87"/>
      <c r="S468" s="88"/>
    </row>
    <row r="469" spans="1:19" ht="17.25" customHeight="1" x14ac:dyDescent="0.35">
      <c r="A469" s="25"/>
      <c r="B469" s="76">
        <f t="shared" si="16"/>
        <v>459</v>
      </c>
      <c r="C469" s="77">
        <v>45479</v>
      </c>
      <c r="D469" s="78" t="s">
        <v>76</v>
      </c>
      <c r="E469" s="79">
        <v>500</v>
      </c>
      <c r="F469" s="80">
        <v>15</v>
      </c>
      <c r="G469" s="81">
        <v>50</v>
      </c>
      <c r="H469" s="80">
        <v>17</v>
      </c>
      <c r="I469" s="82">
        <v>20</v>
      </c>
      <c r="J469" s="83">
        <f t="shared" si="11"/>
        <v>0.65972222222222221</v>
      </c>
      <c r="K469" s="83">
        <f t="shared" si="12"/>
        <v>0.72222222222222221</v>
      </c>
      <c r="L469" s="83">
        <f>IF(J469="",0,K469-J469-MAX(MIN(K469,SM!前終)-MAX(J469,SM!前始),0)-MAX(MIN(K469,SM!昼終)-MAX(J469,SM!昼始),0)-MAX(MIN(K469,SM!後終)-MAX(J469,SM!後始),0))</f>
        <v>6.25E-2</v>
      </c>
      <c r="M469" s="84">
        <f t="shared" si="13"/>
        <v>1.5</v>
      </c>
      <c r="N469" s="85">
        <f t="shared" si="14"/>
        <v>333.33333333333331</v>
      </c>
      <c r="O469" s="147">
        <f t="shared" si="15"/>
        <v>0.95238095238095233</v>
      </c>
      <c r="P469" s="86"/>
      <c r="Q469" s="87"/>
      <c r="R469" s="87"/>
      <c r="S469" s="88"/>
    </row>
    <row r="470" spans="1:19" ht="17.25" customHeight="1" x14ac:dyDescent="0.35">
      <c r="A470" s="25"/>
      <c r="B470" s="76">
        <f t="shared" si="16"/>
        <v>460</v>
      </c>
      <c r="C470" s="77">
        <v>45489</v>
      </c>
      <c r="D470" s="78" t="s">
        <v>76</v>
      </c>
      <c r="E470" s="79">
        <v>800</v>
      </c>
      <c r="F470" s="80">
        <v>15</v>
      </c>
      <c r="G470" s="81">
        <v>10</v>
      </c>
      <c r="H470" s="80">
        <v>17</v>
      </c>
      <c r="I470" s="82">
        <v>20</v>
      </c>
      <c r="J470" s="83">
        <f t="shared" si="11"/>
        <v>0.63194444444444442</v>
      </c>
      <c r="K470" s="83">
        <f t="shared" si="12"/>
        <v>0.72222222222222221</v>
      </c>
      <c r="L470" s="83">
        <f>IF(J470="",0,K470-J470-MAX(MIN(K470,SM!前終)-MAX(J470,SM!前始),0)-MAX(MIN(K470,SM!昼終)-MAX(J470,SM!昼始),0)-MAX(MIN(K470,SM!後終)-MAX(J470,SM!後始),0))</f>
        <v>9.027777777777779E-2</v>
      </c>
      <c r="M470" s="84">
        <f t="shared" si="13"/>
        <v>2.17</v>
      </c>
      <c r="N470" s="85">
        <f t="shared" si="14"/>
        <v>368.66359447004612</v>
      </c>
      <c r="O470" s="147">
        <f t="shared" si="15"/>
        <v>1.0533245556287032</v>
      </c>
      <c r="P470" s="86"/>
      <c r="Q470" s="87"/>
      <c r="R470" s="87"/>
      <c r="S470" s="88"/>
    </row>
    <row r="471" spans="1:19" ht="17.25" customHeight="1" x14ac:dyDescent="0.35">
      <c r="A471" s="25"/>
      <c r="B471" s="76">
        <f t="shared" si="16"/>
        <v>461</v>
      </c>
      <c r="C471" s="77">
        <v>45490</v>
      </c>
      <c r="D471" s="78" t="s">
        <v>80</v>
      </c>
      <c r="E471" s="79">
        <v>1300</v>
      </c>
      <c r="F471" s="80">
        <v>9</v>
      </c>
      <c r="G471" s="81">
        <v>45</v>
      </c>
      <c r="H471" s="80">
        <v>15</v>
      </c>
      <c r="I471" s="82">
        <v>0</v>
      </c>
      <c r="J471" s="83">
        <f t="shared" si="11"/>
        <v>0.40625</v>
      </c>
      <c r="K471" s="83">
        <f t="shared" si="12"/>
        <v>0.625</v>
      </c>
      <c r="L471" s="83">
        <f>IF(J471="",0,K471-J471-MAX(MIN(K471,SM!前終)-MAX(J471,SM!前始),0)-MAX(MIN(K471,SM!昼終)-MAX(J471,SM!昼始),0)-MAX(MIN(K471,SM!後終)-MAX(J471,SM!後始),0))</f>
        <v>0.18402777777777779</v>
      </c>
      <c r="M471" s="84">
        <f t="shared" si="13"/>
        <v>4.42</v>
      </c>
      <c r="N471" s="85">
        <f t="shared" si="14"/>
        <v>294.11764705882354</v>
      </c>
      <c r="O471" s="147">
        <f t="shared" si="15"/>
        <v>0.84033613445378152</v>
      </c>
      <c r="P471" s="86"/>
      <c r="Q471" s="87"/>
      <c r="R471" s="87"/>
      <c r="S471" s="88"/>
    </row>
    <row r="472" spans="1:19" ht="17.25" customHeight="1" x14ac:dyDescent="0.35">
      <c r="A472" s="25"/>
      <c r="B472" s="76">
        <f t="shared" si="16"/>
        <v>462</v>
      </c>
      <c r="C472" s="77">
        <v>45491</v>
      </c>
      <c r="D472" s="78" t="s">
        <v>76</v>
      </c>
      <c r="E472" s="79">
        <v>1000</v>
      </c>
      <c r="F472" s="80">
        <v>14</v>
      </c>
      <c r="G472" s="81">
        <v>30</v>
      </c>
      <c r="H472" s="80">
        <v>17</v>
      </c>
      <c r="I472" s="82">
        <v>20</v>
      </c>
      <c r="J472" s="83">
        <f t="shared" si="11"/>
        <v>0.60416666666666663</v>
      </c>
      <c r="K472" s="83">
        <f t="shared" si="12"/>
        <v>0.72222222222222221</v>
      </c>
      <c r="L472" s="83">
        <f>IF(J472="",0,K472-J472-MAX(MIN(K472,SM!前終)-MAX(J472,SM!前始),0)-MAX(MIN(K472,SM!昼終)-MAX(J472,SM!昼始),0)-MAX(MIN(K472,SM!後終)-MAX(J472,SM!後始),0))</f>
        <v>0.11111111111111116</v>
      </c>
      <c r="M472" s="84">
        <f t="shared" si="13"/>
        <v>2.67</v>
      </c>
      <c r="N472" s="85">
        <f t="shared" si="14"/>
        <v>374.53183520599254</v>
      </c>
      <c r="O472" s="147">
        <f t="shared" si="15"/>
        <v>1.0700909577314073</v>
      </c>
      <c r="P472" s="86"/>
      <c r="Q472" s="87"/>
      <c r="R472" s="87"/>
      <c r="S472" s="88"/>
    </row>
    <row r="473" spans="1:19" ht="17.25" customHeight="1" x14ac:dyDescent="0.35">
      <c r="A473" s="25"/>
      <c r="B473" s="76">
        <f t="shared" si="16"/>
        <v>463</v>
      </c>
      <c r="C473" s="77">
        <v>45492</v>
      </c>
      <c r="D473" s="78" t="s">
        <v>75</v>
      </c>
      <c r="E473" s="79">
        <v>800</v>
      </c>
      <c r="F473" s="80">
        <v>14</v>
      </c>
      <c r="G473" s="81">
        <v>2</v>
      </c>
      <c r="H473" s="80">
        <v>17</v>
      </c>
      <c r="I473" s="82">
        <v>20</v>
      </c>
      <c r="J473" s="83">
        <f t="shared" si="11"/>
        <v>0.58472222222222225</v>
      </c>
      <c r="K473" s="83">
        <f t="shared" si="12"/>
        <v>0.72222222222222221</v>
      </c>
      <c r="L473" s="83">
        <f>IF(J473="",0,K473-J473-MAX(MIN(K473,SM!前終)-MAX(J473,SM!前始),0)-MAX(MIN(K473,SM!昼終)-MAX(J473,SM!昼始),0)-MAX(MIN(K473,SM!後終)-MAX(J473,SM!後始),0))</f>
        <v>0.13055555555555554</v>
      </c>
      <c r="M473" s="84">
        <f t="shared" si="13"/>
        <v>3.13</v>
      </c>
      <c r="N473" s="85">
        <f t="shared" si="14"/>
        <v>255.59105431309905</v>
      </c>
      <c r="O473" s="147">
        <f t="shared" si="15"/>
        <v>0.73026015518028298</v>
      </c>
      <c r="P473" s="86"/>
      <c r="Q473" s="87"/>
      <c r="R473" s="87"/>
      <c r="S473" s="88"/>
    </row>
    <row r="474" spans="1:19" ht="17.25" customHeight="1" x14ac:dyDescent="0.35">
      <c r="A474" s="25"/>
      <c r="B474" s="76">
        <f t="shared" si="16"/>
        <v>464</v>
      </c>
      <c r="C474" s="77">
        <v>45492</v>
      </c>
      <c r="D474" s="78" t="s">
        <v>76</v>
      </c>
      <c r="E474" s="79">
        <v>600</v>
      </c>
      <c r="F474" s="80">
        <v>8</v>
      </c>
      <c r="G474" s="81">
        <v>25</v>
      </c>
      <c r="H474" s="80">
        <v>10</v>
      </c>
      <c r="I474" s="82">
        <v>0</v>
      </c>
      <c r="J474" s="83">
        <f t="shared" si="11"/>
        <v>0.35069444444444442</v>
      </c>
      <c r="K474" s="83">
        <f t="shared" si="12"/>
        <v>0.41666666666666669</v>
      </c>
      <c r="L474" s="83">
        <f>IF(J474="",0,K474-J474-MAX(MIN(K474,SM!前終)-MAX(J474,SM!前始),0)-MAX(MIN(K474,SM!昼終)-MAX(J474,SM!昼始),0)-MAX(MIN(K474,SM!後終)-MAX(J474,SM!後始),0))</f>
        <v>6.5972222222222265E-2</v>
      </c>
      <c r="M474" s="84">
        <f t="shared" si="13"/>
        <v>1.58</v>
      </c>
      <c r="N474" s="85">
        <f t="shared" si="14"/>
        <v>379.74683544303798</v>
      </c>
      <c r="O474" s="147">
        <f t="shared" si="15"/>
        <v>1.0849909584086799</v>
      </c>
      <c r="P474" s="86"/>
      <c r="Q474" s="87"/>
      <c r="R474" s="87"/>
      <c r="S474" s="88"/>
    </row>
    <row r="475" spans="1:19" ht="17.25" customHeight="1" x14ac:dyDescent="0.35">
      <c r="A475" s="25"/>
      <c r="B475" s="76">
        <f t="shared" si="16"/>
        <v>465</v>
      </c>
      <c r="C475" s="77">
        <v>45492</v>
      </c>
      <c r="D475" s="78" t="s">
        <v>76</v>
      </c>
      <c r="E475" s="79">
        <v>1100</v>
      </c>
      <c r="F475" s="80">
        <v>14</v>
      </c>
      <c r="G475" s="81">
        <v>2</v>
      </c>
      <c r="H475" s="80">
        <v>17</v>
      </c>
      <c r="I475" s="82">
        <v>20</v>
      </c>
      <c r="J475" s="83">
        <f t="shared" si="11"/>
        <v>0.58472222222222225</v>
      </c>
      <c r="K475" s="83">
        <f t="shared" si="12"/>
        <v>0.72222222222222221</v>
      </c>
      <c r="L475" s="83">
        <f>IF(J475="",0,K475-J475-MAX(MIN(K475,SM!前終)-MAX(J475,SM!前始),0)-MAX(MIN(K475,SM!昼終)-MAX(J475,SM!昼始),0)-MAX(MIN(K475,SM!後終)-MAX(J475,SM!後始),0))</f>
        <v>0.13055555555555554</v>
      </c>
      <c r="M475" s="84">
        <f t="shared" si="13"/>
        <v>3.13</v>
      </c>
      <c r="N475" s="85">
        <f t="shared" si="14"/>
        <v>351.43769968051117</v>
      </c>
      <c r="O475" s="147">
        <f t="shared" si="15"/>
        <v>1.0041077133728891</v>
      </c>
      <c r="P475" s="86"/>
      <c r="Q475" s="87"/>
      <c r="R475" s="87"/>
      <c r="S475" s="88"/>
    </row>
    <row r="476" spans="1:19" ht="17.25" customHeight="1" x14ac:dyDescent="0.35">
      <c r="A476" s="25"/>
      <c r="B476" s="76">
        <f t="shared" si="16"/>
        <v>466</v>
      </c>
      <c r="C476" s="77">
        <v>45493</v>
      </c>
      <c r="D476" s="78" t="s">
        <v>76</v>
      </c>
      <c r="E476" s="79">
        <v>1700</v>
      </c>
      <c r="F476" s="80">
        <v>12</v>
      </c>
      <c r="G476" s="81">
        <v>40</v>
      </c>
      <c r="H476" s="80">
        <v>17</v>
      </c>
      <c r="I476" s="82">
        <v>20</v>
      </c>
      <c r="J476" s="83">
        <f t="shared" si="11"/>
        <v>0.52777777777777779</v>
      </c>
      <c r="K476" s="83">
        <f t="shared" si="12"/>
        <v>0.72222222222222221</v>
      </c>
      <c r="L476" s="83">
        <f>IF(J476="",0,K476-J476-MAX(MIN(K476,SM!前終)-MAX(J476,SM!前始),0)-MAX(MIN(K476,SM!昼終)-MAX(J476,SM!昼始),0)-MAX(MIN(K476,SM!後終)-MAX(J476,SM!後始),0))</f>
        <v>0.1875</v>
      </c>
      <c r="M476" s="84">
        <f t="shared" si="13"/>
        <v>4.5</v>
      </c>
      <c r="N476" s="85">
        <f t="shared" si="14"/>
        <v>377.77777777777777</v>
      </c>
      <c r="O476" s="147">
        <f t="shared" si="15"/>
        <v>1.0793650793650793</v>
      </c>
      <c r="P476" s="86"/>
      <c r="Q476" s="87"/>
      <c r="R476" s="87"/>
      <c r="S476" s="88"/>
    </row>
    <row r="477" spans="1:19" ht="17.25" customHeight="1" x14ac:dyDescent="0.35">
      <c r="A477" s="25"/>
      <c r="B477" s="76">
        <f t="shared" si="16"/>
        <v>467</v>
      </c>
      <c r="C477" s="77">
        <v>45495</v>
      </c>
      <c r="D477" s="78" t="s">
        <v>80</v>
      </c>
      <c r="E477" s="79">
        <v>2705</v>
      </c>
      <c r="F477" s="80">
        <v>8</v>
      </c>
      <c r="G477" s="81">
        <v>33</v>
      </c>
      <c r="H477" s="80">
        <v>17</v>
      </c>
      <c r="I477" s="82">
        <v>20</v>
      </c>
      <c r="J477" s="83">
        <f t="shared" si="11"/>
        <v>0.35625000000000001</v>
      </c>
      <c r="K477" s="83">
        <f t="shared" si="12"/>
        <v>0.72222222222222221</v>
      </c>
      <c r="L477" s="83">
        <f>IF(J477="",0,K477-J477-MAX(MIN(K477,SM!前終)-MAX(J477,SM!前始),0)-MAX(MIN(K477,SM!昼終)-MAX(J477,SM!昼始),0)-MAX(MIN(K477,SM!後終)-MAX(J477,SM!後始),0))</f>
        <v>0.32430555555555557</v>
      </c>
      <c r="M477" s="84">
        <f t="shared" si="13"/>
        <v>7.78</v>
      </c>
      <c r="N477" s="85">
        <f t="shared" si="14"/>
        <v>347.68637532133675</v>
      </c>
      <c r="O477" s="147">
        <f t="shared" si="15"/>
        <v>0.99338964377524785</v>
      </c>
      <c r="P477" s="86"/>
      <c r="Q477" s="87"/>
      <c r="R477" s="87"/>
      <c r="S477" s="88"/>
    </row>
    <row r="478" spans="1:19" ht="17.25" customHeight="1" x14ac:dyDescent="0.35">
      <c r="A478" s="25"/>
      <c r="B478" s="76">
        <f t="shared" si="16"/>
        <v>468</v>
      </c>
      <c r="C478" s="77">
        <v>45495</v>
      </c>
      <c r="D478" s="78" t="s">
        <v>76</v>
      </c>
      <c r="E478" s="79">
        <v>2900</v>
      </c>
      <c r="F478" s="80">
        <v>8</v>
      </c>
      <c r="G478" s="81">
        <v>33</v>
      </c>
      <c r="H478" s="80">
        <v>17</v>
      </c>
      <c r="I478" s="82">
        <v>0</v>
      </c>
      <c r="J478" s="83">
        <f t="shared" si="11"/>
        <v>0.35625000000000001</v>
      </c>
      <c r="K478" s="83">
        <f t="shared" si="12"/>
        <v>0.70833333333333337</v>
      </c>
      <c r="L478" s="83">
        <f>IF(J478="",0,K478-J478-MAX(MIN(K478,SM!前終)-MAX(J478,SM!前始),0)-MAX(MIN(K478,SM!昼終)-MAX(J478,SM!昼始),0)-MAX(MIN(K478,SM!後終)-MAX(J478,SM!後始),0))</f>
        <v>0.31041666666666673</v>
      </c>
      <c r="M478" s="84">
        <f t="shared" si="13"/>
        <v>7.45</v>
      </c>
      <c r="N478" s="85">
        <f t="shared" si="14"/>
        <v>389.26174496644296</v>
      </c>
      <c r="O478" s="147">
        <f t="shared" si="15"/>
        <v>1.1121764141898369</v>
      </c>
      <c r="P478" s="86"/>
      <c r="Q478" s="87"/>
      <c r="R478" s="87"/>
      <c r="S478" s="88"/>
    </row>
    <row r="479" spans="1:19" ht="17.25" customHeight="1" x14ac:dyDescent="0.35">
      <c r="A479" s="25"/>
      <c r="B479" s="76">
        <f t="shared" ref="B479:B483" si="17">B478+1</f>
        <v>469</v>
      </c>
      <c r="C479" s="77"/>
      <c r="D479" s="78"/>
      <c r="E479" s="79"/>
      <c r="F479" s="80"/>
      <c r="G479" s="81"/>
      <c r="H479" s="80"/>
      <c r="I479" s="82"/>
      <c r="J479" s="83">
        <f t="shared" ref="J479:J483" si="18">TIME(F479,G479,0)</f>
        <v>0</v>
      </c>
      <c r="K479" s="83">
        <f t="shared" ref="K479:K483" si="19">TIME(H479,I479,0)</f>
        <v>0</v>
      </c>
      <c r="L479" s="83">
        <f>IF(J479="",0,K479-J479-MAX(MIN(K479,SM!前終)-MAX(J479,SM!前始),0)-MAX(MIN(K479,SM!昼終)-MAX(J479,SM!昼始),0)-MAX(MIN(K479,SM!後終)-MAX(J479,SM!後始),0))</f>
        <v>0</v>
      </c>
      <c r="M479" s="84">
        <f t="shared" ref="M479:M483" si="20">ROUND(L479*24,2)</f>
        <v>0</v>
      </c>
      <c r="N479" s="85" t="str">
        <f t="shared" ref="N479:N483" si="21">IFERROR(E479/M479,"ー")</f>
        <v>ー</v>
      </c>
      <c r="O479" s="147" t="str">
        <f t="shared" ref="O479:O483" si="22">IFERROR(N479/$N$5,"ー")</f>
        <v>ー</v>
      </c>
      <c r="P479" s="86"/>
      <c r="Q479" s="87"/>
      <c r="R479" s="87"/>
      <c r="S479" s="88"/>
    </row>
    <row r="480" spans="1:19" ht="17.25" customHeight="1" x14ac:dyDescent="0.35">
      <c r="A480" s="25"/>
      <c r="B480" s="76">
        <f t="shared" si="17"/>
        <v>470</v>
      </c>
      <c r="C480" s="77"/>
      <c r="D480" s="78"/>
      <c r="E480" s="79"/>
      <c r="F480" s="80"/>
      <c r="G480" s="81"/>
      <c r="H480" s="80"/>
      <c r="I480" s="82"/>
      <c r="J480" s="83">
        <f t="shared" si="18"/>
        <v>0</v>
      </c>
      <c r="K480" s="83">
        <f t="shared" si="19"/>
        <v>0</v>
      </c>
      <c r="L480" s="83">
        <f>IF(J480="",0,K480-J480-MAX(MIN(K480,SM!前終)-MAX(J480,SM!前始),0)-MAX(MIN(K480,SM!昼終)-MAX(J480,SM!昼始),0)-MAX(MIN(K480,SM!後終)-MAX(J480,SM!後始),0))</f>
        <v>0</v>
      </c>
      <c r="M480" s="84">
        <f t="shared" si="20"/>
        <v>0</v>
      </c>
      <c r="N480" s="85" t="str">
        <f t="shared" si="21"/>
        <v>ー</v>
      </c>
      <c r="O480" s="147" t="str">
        <f t="shared" si="22"/>
        <v>ー</v>
      </c>
      <c r="P480" s="86"/>
      <c r="Q480" s="87"/>
      <c r="R480" s="87"/>
      <c r="S480" s="88"/>
    </row>
    <row r="481" spans="1:19" ht="17.25" customHeight="1" x14ac:dyDescent="0.35">
      <c r="A481" s="25"/>
      <c r="B481" s="76">
        <f t="shared" si="17"/>
        <v>471</v>
      </c>
      <c r="C481" s="77"/>
      <c r="D481" s="78"/>
      <c r="E481" s="79"/>
      <c r="F481" s="80"/>
      <c r="G481" s="81"/>
      <c r="H481" s="80"/>
      <c r="I481" s="82"/>
      <c r="J481" s="83">
        <f t="shared" si="18"/>
        <v>0</v>
      </c>
      <c r="K481" s="83">
        <f t="shared" si="19"/>
        <v>0</v>
      </c>
      <c r="L481" s="83">
        <f>IF(J481="",0,K481-J481-MAX(MIN(K481,SM!前終)-MAX(J481,SM!前始),0)-MAX(MIN(K481,SM!昼終)-MAX(J481,SM!昼始),0)-MAX(MIN(K481,SM!後終)-MAX(J481,SM!後始),0))</f>
        <v>0</v>
      </c>
      <c r="M481" s="84">
        <f t="shared" si="20"/>
        <v>0</v>
      </c>
      <c r="N481" s="85" t="str">
        <f t="shared" si="21"/>
        <v>ー</v>
      </c>
      <c r="O481" s="147" t="str">
        <f t="shared" si="22"/>
        <v>ー</v>
      </c>
      <c r="P481" s="86"/>
      <c r="Q481" s="87"/>
      <c r="R481" s="87"/>
      <c r="S481" s="88"/>
    </row>
    <row r="482" spans="1:19" ht="17.25" customHeight="1" x14ac:dyDescent="0.35">
      <c r="A482" s="25"/>
      <c r="B482" s="97">
        <f t="shared" si="17"/>
        <v>472</v>
      </c>
      <c r="C482" s="89"/>
      <c r="D482" s="90"/>
      <c r="E482" s="91"/>
      <c r="F482" s="92"/>
      <c r="G482" s="93"/>
      <c r="H482" s="92"/>
      <c r="I482" s="94"/>
      <c r="J482" s="95">
        <f t="shared" si="18"/>
        <v>0</v>
      </c>
      <c r="K482" s="95">
        <f t="shared" si="19"/>
        <v>0</v>
      </c>
      <c r="L482" s="95">
        <f>IF(J482="",0,K482-J482-MAX(MIN(K482,SM!前終)-MAX(J482,SM!前始),0)-MAX(MIN(K482,SM!昼終)-MAX(J482,SM!昼始),0)-MAX(MIN(K482,SM!後終)-MAX(J482,SM!後始),0))</f>
        <v>0</v>
      </c>
      <c r="M482" s="98">
        <f t="shared" si="20"/>
        <v>0</v>
      </c>
      <c r="N482" s="99" t="str">
        <f t="shared" si="21"/>
        <v>ー</v>
      </c>
      <c r="O482" s="148" t="str">
        <f t="shared" si="22"/>
        <v>ー</v>
      </c>
      <c r="P482" s="100"/>
      <c r="Q482" s="101"/>
      <c r="R482" s="101"/>
      <c r="S482" s="102"/>
    </row>
    <row r="483" spans="1:19" ht="17.25" customHeight="1" x14ac:dyDescent="0.35">
      <c r="A483" s="25"/>
      <c r="B483" s="103">
        <f t="shared" si="17"/>
        <v>473</v>
      </c>
      <c r="C483" s="104"/>
      <c r="D483" s="105"/>
      <c r="E483" s="106"/>
      <c r="F483" s="107"/>
      <c r="G483" s="108"/>
      <c r="H483" s="107"/>
      <c r="I483" s="109"/>
      <c r="J483" s="110">
        <f t="shared" si="18"/>
        <v>0</v>
      </c>
      <c r="K483" s="110">
        <f t="shared" si="19"/>
        <v>0</v>
      </c>
      <c r="L483" s="110">
        <f>IF(J483="",0,K483-J483-MAX(MIN(K483,SM!前終)-MAX(J483,SM!前始),0)-MAX(MIN(K483,SM!昼終)-MAX(J483,SM!昼始),0)-MAX(MIN(K483,SM!後終)-MAX(J483,SM!後始),0))</f>
        <v>0</v>
      </c>
      <c r="M483" s="111">
        <f t="shared" si="20"/>
        <v>0</v>
      </c>
      <c r="N483" s="112" t="str">
        <f t="shared" si="21"/>
        <v>ー</v>
      </c>
      <c r="O483" s="149" t="str">
        <f t="shared" si="22"/>
        <v>ー</v>
      </c>
      <c r="P483" s="113"/>
      <c r="Q483" s="114"/>
      <c r="R483" s="114"/>
      <c r="S483" s="115"/>
    </row>
    <row r="485" spans="1:19" ht="17.25" customHeight="1" x14ac:dyDescent="0.3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</row>
    <row r="486" spans="1:19" ht="17.25" customHeight="1" x14ac:dyDescent="0.3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116"/>
      <c r="N486" s="25"/>
      <c r="O486" s="25"/>
      <c r="P486" s="25"/>
      <c r="Q486" s="25"/>
      <c r="R486" s="25"/>
      <c r="S486" s="25"/>
    </row>
    <row r="487" spans="1:19" ht="17.25" customHeight="1" x14ac:dyDescent="0.3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116"/>
      <c r="N487" s="25"/>
      <c r="O487" s="25"/>
      <c r="P487" s="25"/>
      <c r="Q487" s="25"/>
      <c r="R487" s="25"/>
      <c r="S487" s="25"/>
    </row>
    <row r="488" spans="1:19" ht="17.25" customHeight="1" x14ac:dyDescent="0.3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116"/>
      <c r="N488" s="25"/>
      <c r="O488" s="25"/>
      <c r="P488" s="25"/>
      <c r="Q488" s="25"/>
      <c r="R488" s="25"/>
      <c r="S488" s="25"/>
    </row>
    <row r="489" spans="1:19" ht="17.25" customHeight="1" x14ac:dyDescent="0.3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116"/>
      <c r="N489" s="25"/>
      <c r="O489" s="25"/>
      <c r="P489" s="25"/>
      <c r="Q489" s="25"/>
      <c r="R489" s="25"/>
      <c r="S489" s="25"/>
    </row>
    <row r="490" spans="1:19" ht="17.25" customHeight="1" x14ac:dyDescent="0.3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116"/>
      <c r="N490" s="25"/>
      <c r="O490" s="25"/>
      <c r="P490" s="25"/>
      <c r="Q490" s="25"/>
      <c r="R490" s="25"/>
      <c r="S490" s="25"/>
    </row>
    <row r="491" spans="1:19" ht="17.25" customHeight="1" x14ac:dyDescent="0.3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116"/>
      <c r="N491" s="25"/>
      <c r="O491" s="25"/>
      <c r="P491" s="25"/>
      <c r="Q491" s="25"/>
      <c r="R491" s="25"/>
      <c r="S491" s="25"/>
    </row>
    <row r="492" spans="1:19" ht="17.25" customHeight="1" x14ac:dyDescent="0.3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116"/>
      <c r="N492" s="25"/>
      <c r="O492" s="25"/>
      <c r="P492" s="25"/>
      <c r="Q492" s="25"/>
      <c r="R492" s="25"/>
      <c r="S492" s="25"/>
    </row>
    <row r="493" spans="1:19" ht="17.25" customHeight="1" x14ac:dyDescent="0.3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116"/>
      <c r="N493" s="25"/>
      <c r="O493" s="25"/>
      <c r="P493" s="25"/>
      <c r="Q493" s="25"/>
      <c r="R493" s="25"/>
      <c r="S493" s="25"/>
    </row>
    <row r="494" spans="1:19" ht="17.25" customHeight="1" x14ac:dyDescent="0.3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116"/>
      <c r="N494" s="25"/>
      <c r="O494" s="25"/>
      <c r="P494" s="25"/>
      <c r="Q494" s="25"/>
      <c r="R494" s="25"/>
      <c r="S494" s="25"/>
    </row>
    <row r="495" spans="1:19" ht="17.25" customHeight="1" x14ac:dyDescent="0.3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116"/>
      <c r="N495" s="25"/>
      <c r="O495" s="25"/>
      <c r="P495" s="25"/>
      <c r="Q495" s="25"/>
      <c r="R495" s="25"/>
      <c r="S495" s="25"/>
    </row>
    <row r="496" spans="1:19" ht="17.25" customHeight="1" x14ac:dyDescent="0.3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116"/>
      <c r="N496" s="25"/>
      <c r="O496" s="25"/>
      <c r="P496" s="25"/>
      <c r="Q496" s="25"/>
      <c r="R496" s="25"/>
      <c r="S496" s="25"/>
    </row>
    <row r="497" spans="1:19" ht="17.25" customHeight="1" x14ac:dyDescent="0.3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116"/>
      <c r="N497" s="25"/>
      <c r="O497" s="25"/>
      <c r="P497" s="25"/>
      <c r="Q497" s="25"/>
      <c r="R497" s="25"/>
      <c r="S497" s="25"/>
    </row>
    <row r="498" spans="1:19" ht="17.25" customHeight="1" x14ac:dyDescent="0.3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116"/>
      <c r="N498" s="25"/>
      <c r="O498" s="25"/>
      <c r="P498" s="25"/>
      <c r="Q498" s="25"/>
      <c r="R498" s="25"/>
      <c r="S498" s="25"/>
    </row>
    <row r="499" spans="1:19" ht="17.25" customHeight="1" x14ac:dyDescent="0.3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116"/>
      <c r="N499" s="25"/>
      <c r="O499" s="25"/>
      <c r="P499" s="25"/>
      <c r="Q499" s="25"/>
      <c r="R499" s="25"/>
      <c r="S499" s="25"/>
    </row>
    <row r="500" spans="1:19" ht="17.25" customHeight="1" x14ac:dyDescent="0.3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116"/>
      <c r="N500" s="25"/>
      <c r="O500" s="25"/>
      <c r="P500" s="25"/>
      <c r="Q500" s="25"/>
      <c r="R500" s="25"/>
      <c r="S500" s="25"/>
    </row>
    <row r="501" spans="1:19" ht="17.25" customHeight="1" x14ac:dyDescent="0.3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116"/>
      <c r="N501" s="25"/>
      <c r="O501" s="25"/>
      <c r="P501" s="25"/>
      <c r="Q501" s="25"/>
      <c r="R501" s="25"/>
      <c r="S501" s="25"/>
    </row>
    <row r="502" spans="1:19" ht="17.25" customHeight="1" x14ac:dyDescent="0.3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116"/>
      <c r="N502" s="25"/>
      <c r="O502" s="25"/>
      <c r="P502" s="25"/>
      <c r="Q502" s="25"/>
      <c r="R502" s="25"/>
      <c r="S502" s="25"/>
    </row>
    <row r="503" spans="1:19" ht="17.25" customHeight="1" x14ac:dyDescent="0.3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116"/>
      <c r="N503" s="25"/>
      <c r="O503" s="25"/>
      <c r="P503" s="25"/>
      <c r="Q503" s="25"/>
      <c r="R503" s="25"/>
      <c r="S503" s="25"/>
    </row>
    <row r="504" spans="1:19" ht="17.25" customHeight="1" x14ac:dyDescent="0.3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116"/>
      <c r="N504" s="25"/>
      <c r="O504" s="25"/>
      <c r="P504" s="25"/>
      <c r="Q504" s="25"/>
      <c r="R504" s="25"/>
      <c r="S504" s="25"/>
    </row>
    <row r="505" spans="1:19" ht="17.25" customHeight="1" x14ac:dyDescent="0.3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116"/>
      <c r="N505" s="25"/>
      <c r="O505" s="25"/>
      <c r="P505" s="25"/>
      <c r="Q505" s="25"/>
      <c r="R505" s="25"/>
      <c r="S505" s="25"/>
    </row>
    <row r="506" spans="1:19" ht="17.25" customHeight="1" x14ac:dyDescent="0.3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116"/>
      <c r="N506" s="25"/>
      <c r="O506" s="25"/>
      <c r="P506" s="25"/>
      <c r="Q506" s="25"/>
      <c r="R506" s="25"/>
      <c r="S506" s="25"/>
    </row>
    <row r="507" spans="1:19" ht="17.25" customHeight="1" x14ac:dyDescent="0.3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116"/>
      <c r="N507" s="25"/>
      <c r="O507" s="25"/>
      <c r="P507" s="25"/>
      <c r="Q507" s="25"/>
      <c r="R507" s="25"/>
      <c r="S507" s="25"/>
    </row>
    <row r="508" spans="1:19" ht="17.25" customHeight="1" x14ac:dyDescent="0.3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116"/>
      <c r="N508" s="25"/>
      <c r="O508" s="25"/>
      <c r="P508" s="25"/>
      <c r="Q508" s="25"/>
      <c r="R508" s="25"/>
      <c r="S508" s="25"/>
    </row>
    <row r="509" spans="1:19" ht="17.25" customHeight="1" x14ac:dyDescent="0.3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116"/>
      <c r="N509" s="25"/>
      <c r="O509" s="25"/>
      <c r="P509" s="25"/>
      <c r="Q509" s="25"/>
      <c r="R509" s="25"/>
      <c r="S509" s="25"/>
    </row>
    <row r="510" spans="1:19" ht="17.25" customHeight="1" x14ac:dyDescent="0.3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116"/>
      <c r="N510" s="25"/>
      <c r="O510" s="25"/>
      <c r="P510" s="25"/>
      <c r="Q510" s="25"/>
      <c r="R510" s="25"/>
      <c r="S510" s="25"/>
    </row>
    <row r="511" spans="1:19" ht="17.25" customHeight="1" x14ac:dyDescent="0.3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116"/>
      <c r="N511" s="25"/>
      <c r="O511" s="25"/>
      <c r="P511" s="25"/>
      <c r="Q511" s="25"/>
      <c r="R511" s="25"/>
      <c r="S511" s="25"/>
    </row>
    <row r="512" spans="1:19" ht="17.25" customHeight="1" x14ac:dyDescent="0.3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116"/>
      <c r="N512" s="25"/>
      <c r="O512" s="25"/>
      <c r="P512" s="25"/>
      <c r="Q512" s="25"/>
      <c r="R512" s="25"/>
      <c r="S512" s="25"/>
    </row>
    <row r="513" spans="1:19" ht="17.25" customHeight="1" x14ac:dyDescent="0.3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116"/>
      <c r="N513" s="25"/>
      <c r="O513" s="25"/>
      <c r="P513" s="25"/>
      <c r="Q513" s="25"/>
      <c r="R513" s="25"/>
      <c r="S513" s="25"/>
    </row>
    <row r="514" spans="1:19" ht="17.25" customHeight="1" x14ac:dyDescent="0.3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116"/>
      <c r="N514" s="25"/>
      <c r="O514" s="25"/>
      <c r="P514" s="25"/>
      <c r="Q514" s="25"/>
      <c r="R514" s="25"/>
      <c r="S514" s="25"/>
    </row>
    <row r="515" spans="1:19" ht="17.25" customHeight="1" x14ac:dyDescent="0.3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116"/>
      <c r="N515" s="25"/>
      <c r="O515" s="25"/>
      <c r="P515" s="25"/>
      <c r="Q515" s="25"/>
      <c r="R515" s="25"/>
      <c r="S515" s="25"/>
    </row>
    <row r="516" spans="1:19" ht="17.25" customHeight="1" x14ac:dyDescent="0.3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116"/>
      <c r="N516" s="25"/>
      <c r="O516" s="25"/>
      <c r="P516" s="25"/>
      <c r="Q516" s="25"/>
      <c r="R516" s="25"/>
      <c r="S516" s="25"/>
    </row>
    <row r="517" spans="1:19" ht="17.25" customHeight="1" x14ac:dyDescent="0.3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116"/>
      <c r="N517" s="25"/>
      <c r="O517" s="25"/>
      <c r="P517" s="25"/>
      <c r="Q517" s="25"/>
      <c r="R517" s="25"/>
      <c r="S517" s="25"/>
    </row>
    <row r="518" spans="1:19" ht="17.25" customHeight="1" x14ac:dyDescent="0.3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116"/>
      <c r="N518" s="25"/>
      <c r="O518" s="25"/>
      <c r="P518" s="25"/>
      <c r="Q518" s="25"/>
      <c r="R518" s="25"/>
      <c r="S518" s="25"/>
    </row>
    <row r="519" spans="1:19" ht="17.25" customHeight="1" x14ac:dyDescent="0.3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116"/>
      <c r="N519" s="25"/>
      <c r="O519" s="25"/>
      <c r="P519" s="25"/>
      <c r="Q519" s="25"/>
      <c r="R519" s="25"/>
      <c r="S519" s="25"/>
    </row>
    <row r="520" spans="1:19" ht="17.25" customHeight="1" x14ac:dyDescent="0.3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116"/>
      <c r="N520" s="25"/>
      <c r="O520" s="25"/>
      <c r="P520" s="25"/>
      <c r="Q520" s="25"/>
      <c r="R520" s="25"/>
      <c r="S520" s="25"/>
    </row>
    <row r="521" spans="1:19" ht="17.25" customHeight="1" x14ac:dyDescent="0.3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116"/>
      <c r="N521" s="25"/>
      <c r="O521" s="25"/>
      <c r="P521" s="25"/>
      <c r="Q521" s="25"/>
      <c r="R521" s="25"/>
      <c r="S521" s="25"/>
    </row>
    <row r="522" spans="1:19" ht="17.25" customHeight="1" x14ac:dyDescent="0.3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116"/>
      <c r="N522" s="25"/>
      <c r="O522" s="25"/>
      <c r="P522" s="25"/>
      <c r="Q522" s="25"/>
      <c r="R522" s="25"/>
      <c r="S522" s="25"/>
    </row>
    <row r="523" spans="1:19" ht="17.25" customHeight="1" x14ac:dyDescent="0.3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116"/>
      <c r="N523" s="25"/>
      <c r="O523" s="25"/>
      <c r="P523" s="25"/>
      <c r="Q523" s="25"/>
      <c r="R523" s="25"/>
      <c r="S523" s="25"/>
    </row>
    <row r="524" spans="1:19" ht="17.25" customHeight="1" x14ac:dyDescent="0.3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116"/>
      <c r="N524" s="25"/>
      <c r="O524" s="25"/>
      <c r="P524" s="25"/>
      <c r="Q524" s="25"/>
      <c r="R524" s="25"/>
      <c r="S524" s="25"/>
    </row>
    <row r="525" spans="1:19" ht="17.25" customHeight="1" x14ac:dyDescent="0.3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116"/>
      <c r="N525" s="25"/>
      <c r="O525" s="25"/>
      <c r="P525" s="25"/>
      <c r="Q525" s="25"/>
      <c r="R525" s="25"/>
      <c r="S525" s="25"/>
    </row>
    <row r="526" spans="1:19" ht="17.25" customHeight="1" x14ac:dyDescent="0.3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116"/>
      <c r="N526" s="25"/>
      <c r="O526" s="25"/>
      <c r="P526" s="25"/>
      <c r="Q526" s="25"/>
      <c r="R526" s="25"/>
      <c r="S526" s="25"/>
    </row>
    <row r="527" spans="1:19" ht="17.25" customHeight="1" x14ac:dyDescent="0.3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116"/>
      <c r="N527" s="25"/>
      <c r="O527" s="25"/>
      <c r="P527" s="25"/>
      <c r="Q527" s="25"/>
      <c r="R527" s="25"/>
      <c r="S527" s="25"/>
    </row>
    <row r="528" spans="1:19" ht="17.25" customHeight="1" x14ac:dyDescent="0.3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116"/>
      <c r="N528" s="25"/>
      <c r="O528" s="25"/>
      <c r="P528" s="25"/>
      <c r="Q528" s="25"/>
      <c r="R528" s="25"/>
      <c r="S528" s="25"/>
    </row>
    <row r="529" spans="1:19" ht="17.25" customHeight="1" x14ac:dyDescent="0.3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116"/>
      <c r="N529" s="25"/>
      <c r="O529" s="25"/>
      <c r="P529" s="25"/>
      <c r="Q529" s="25"/>
      <c r="R529" s="25"/>
      <c r="S529" s="25"/>
    </row>
    <row r="530" spans="1:19" ht="17.25" customHeight="1" x14ac:dyDescent="0.3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116"/>
      <c r="N530" s="25"/>
      <c r="O530" s="25"/>
      <c r="P530" s="25"/>
      <c r="Q530" s="25"/>
      <c r="R530" s="25"/>
      <c r="S530" s="25"/>
    </row>
    <row r="531" spans="1:19" ht="17.25" customHeight="1" x14ac:dyDescent="0.3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116"/>
      <c r="N531" s="25"/>
      <c r="O531" s="25"/>
      <c r="P531" s="25"/>
      <c r="Q531" s="25"/>
      <c r="R531" s="25"/>
      <c r="S531" s="25"/>
    </row>
    <row r="532" spans="1:19" ht="17.25" customHeight="1" x14ac:dyDescent="0.3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116"/>
      <c r="N532" s="25"/>
      <c r="O532" s="25"/>
      <c r="P532" s="25"/>
      <c r="Q532" s="25"/>
      <c r="R532" s="25"/>
      <c r="S532" s="25"/>
    </row>
    <row r="533" spans="1:19" ht="17.25" customHeight="1" x14ac:dyDescent="0.3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116"/>
      <c r="N533" s="25"/>
      <c r="O533" s="25"/>
      <c r="P533" s="25"/>
      <c r="Q533" s="25"/>
      <c r="R533" s="25"/>
      <c r="S533" s="25"/>
    </row>
    <row r="534" spans="1:19" ht="17.25" customHeight="1" x14ac:dyDescent="0.3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116"/>
      <c r="N534" s="25"/>
      <c r="O534" s="25"/>
      <c r="P534" s="25"/>
      <c r="Q534" s="25"/>
      <c r="R534" s="25"/>
      <c r="S534" s="25"/>
    </row>
    <row r="535" spans="1:19" ht="17.25" customHeight="1" x14ac:dyDescent="0.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116"/>
      <c r="N535" s="25"/>
      <c r="O535" s="25"/>
      <c r="P535" s="25"/>
      <c r="Q535" s="25"/>
      <c r="R535" s="25"/>
      <c r="S535" s="25"/>
    </row>
    <row r="536" spans="1:19" ht="17.25" customHeight="1" x14ac:dyDescent="0.3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116"/>
      <c r="N536" s="25"/>
      <c r="O536" s="25"/>
      <c r="P536" s="25"/>
      <c r="Q536" s="25"/>
      <c r="R536" s="25"/>
      <c r="S536" s="25"/>
    </row>
    <row r="537" spans="1:19" ht="17.25" customHeight="1" x14ac:dyDescent="0.3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116"/>
      <c r="N537" s="25"/>
      <c r="O537" s="25"/>
      <c r="P537" s="25"/>
      <c r="Q537" s="25"/>
      <c r="R537" s="25"/>
      <c r="S537" s="25"/>
    </row>
    <row r="538" spans="1:19" ht="17.25" customHeight="1" x14ac:dyDescent="0.3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116"/>
      <c r="N538" s="25"/>
      <c r="O538" s="25"/>
      <c r="P538" s="25"/>
      <c r="Q538" s="25"/>
      <c r="R538" s="25"/>
      <c r="S538" s="25"/>
    </row>
    <row r="539" spans="1:19" ht="17.25" customHeight="1" x14ac:dyDescent="0.3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116"/>
      <c r="N539" s="25"/>
      <c r="O539" s="25"/>
      <c r="P539" s="25"/>
      <c r="Q539" s="25"/>
      <c r="R539" s="25"/>
      <c r="S539" s="25"/>
    </row>
    <row r="540" spans="1:19" ht="17.25" customHeight="1" x14ac:dyDescent="0.3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116"/>
      <c r="N540" s="25"/>
      <c r="O540" s="25"/>
      <c r="P540" s="25"/>
      <c r="Q540" s="25"/>
      <c r="R540" s="25"/>
      <c r="S540" s="25"/>
    </row>
    <row r="541" spans="1:19" ht="17.25" customHeight="1" x14ac:dyDescent="0.3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116"/>
      <c r="N541" s="25"/>
      <c r="O541" s="25"/>
      <c r="P541" s="25"/>
      <c r="Q541" s="25"/>
      <c r="R541" s="25"/>
      <c r="S541" s="25"/>
    </row>
    <row r="542" spans="1:19" ht="17.25" customHeight="1" x14ac:dyDescent="0.3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116"/>
      <c r="N542" s="25"/>
      <c r="O542" s="25"/>
      <c r="P542" s="25"/>
      <c r="Q542" s="25"/>
      <c r="R542" s="25"/>
      <c r="S542" s="25"/>
    </row>
    <row r="543" spans="1:19" ht="17.25" customHeight="1" x14ac:dyDescent="0.3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116"/>
      <c r="N543" s="25"/>
      <c r="O543" s="25"/>
      <c r="P543" s="25"/>
      <c r="Q543" s="25"/>
      <c r="R543" s="25"/>
      <c r="S543" s="25"/>
    </row>
    <row r="544" spans="1:19" ht="17.25" customHeight="1" x14ac:dyDescent="0.3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116"/>
      <c r="N544" s="25"/>
      <c r="O544" s="25"/>
      <c r="P544" s="25"/>
      <c r="Q544" s="25"/>
      <c r="R544" s="25"/>
      <c r="S544" s="25"/>
    </row>
    <row r="545" spans="1:19" ht="17.25" customHeight="1" x14ac:dyDescent="0.3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116"/>
      <c r="N545" s="25"/>
      <c r="O545" s="25"/>
      <c r="P545" s="25"/>
      <c r="Q545" s="25"/>
      <c r="R545" s="25"/>
      <c r="S545" s="25"/>
    </row>
    <row r="546" spans="1:19" ht="17.25" customHeight="1" x14ac:dyDescent="0.3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116"/>
      <c r="N546" s="25"/>
      <c r="O546" s="25"/>
      <c r="P546" s="25"/>
      <c r="Q546" s="25"/>
      <c r="R546" s="25"/>
      <c r="S546" s="25"/>
    </row>
    <row r="547" spans="1:19" ht="17.25" customHeight="1" x14ac:dyDescent="0.3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116"/>
      <c r="N547" s="25"/>
      <c r="O547" s="25"/>
      <c r="P547" s="25"/>
      <c r="Q547" s="25"/>
      <c r="R547" s="25"/>
      <c r="S547" s="25"/>
    </row>
    <row r="548" spans="1:19" ht="17.25" customHeight="1" x14ac:dyDescent="0.3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116"/>
      <c r="N548" s="25"/>
      <c r="O548" s="25"/>
      <c r="P548" s="25"/>
      <c r="Q548" s="25"/>
      <c r="R548" s="25"/>
      <c r="S548" s="25"/>
    </row>
    <row r="549" spans="1:19" ht="17.25" customHeight="1" x14ac:dyDescent="0.3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116"/>
      <c r="N549" s="25"/>
      <c r="O549" s="25"/>
      <c r="P549" s="25"/>
      <c r="Q549" s="25"/>
      <c r="R549" s="25"/>
      <c r="S549" s="25"/>
    </row>
    <row r="550" spans="1:19" ht="17.25" customHeight="1" x14ac:dyDescent="0.3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116"/>
      <c r="N550" s="25"/>
      <c r="O550" s="25"/>
      <c r="P550" s="25"/>
      <c r="Q550" s="25"/>
      <c r="R550" s="25"/>
      <c r="S550" s="25"/>
    </row>
    <row r="551" spans="1:19" ht="17.25" customHeight="1" x14ac:dyDescent="0.3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116"/>
      <c r="N551" s="25"/>
      <c r="O551" s="25"/>
      <c r="P551" s="25"/>
      <c r="Q551" s="25"/>
      <c r="R551" s="25"/>
      <c r="S551" s="25"/>
    </row>
    <row r="552" spans="1:19" ht="17.25" customHeight="1" x14ac:dyDescent="0.3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116"/>
      <c r="N552" s="25"/>
      <c r="O552" s="25"/>
      <c r="P552" s="25"/>
      <c r="Q552" s="25"/>
      <c r="R552" s="25"/>
      <c r="S552" s="25"/>
    </row>
    <row r="553" spans="1:19" ht="17.25" customHeight="1" x14ac:dyDescent="0.3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116"/>
      <c r="N553" s="25"/>
      <c r="O553" s="25"/>
      <c r="P553" s="25"/>
      <c r="Q553" s="25"/>
      <c r="R553" s="25"/>
      <c r="S553" s="25"/>
    </row>
    <row r="554" spans="1:19" ht="17.25" customHeight="1" x14ac:dyDescent="0.3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116"/>
      <c r="N554" s="25"/>
      <c r="O554" s="25"/>
      <c r="P554" s="25"/>
      <c r="Q554" s="25"/>
      <c r="R554" s="25"/>
      <c r="S554" s="25"/>
    </row>
    <row r="555" spans="1:19" ht="17.25" customHeight="1" x14ac:dyDescent="0.3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116"/>
      <c r="N555" s="25"/>
      <c r="O555" s="25"/>
      <c r="P555" s="25"/>
      <c r="Q555" s="25"/>
      <c r="R555" s="25"/>
      <c r="S555" s="25"/>
    </row>
    <row r="556" spans="1:19" ht="17.25" customHeight="1" x14ac:dyDescent="0.3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116"/>
      <c r="N556" s="25"/>
      <c r="O556" s="25"/>
      <c r="P556" s="25"/>
      <c r="Q556" s="25"/>
      <c r="R556" s="25"/>
      <c r="S556" s="25"/>
    </row>
    <row r="557" spans="1:19" ht="17.25" customHeight="1" x14ac:dyDescent="0.3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116"/>
      <c r="N557" s="25"/>
      <c r="O557" s="25"/>
      <c r="P557" s="25"/>
      <c r="Q557" s="25"/>
      <c r="R557" s="25"/>
      <c r="S557" s="25"/>
    </row>
    <row r="558" spans="1:19" ht="17.25" customHeight="1" x14ac:dyDescent="0.3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116"/>
      <c r="N558" s="25"/>
      <c r="O558" s="25"/>
      <c r="P558" s="25"/>
      <c r="Q558" s="25"/>
      <c r="R558" s="25"/>
      <c r="S558" s="25"/>
    </row>
    <row r="559" spans="1:19" ht="17.25" customHeight="1" x14ac:dyDescent="0.3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116"/>
      <c r="N559" s="25"/>
      <c r="O559" s="25"/>
      <c r="P559" s="25"/>
      <c r="Q559" s="25"/>
      <c r="R559" s="25"/>
      <c r="S559" s="25"/>
    </row>
    <row r="560" spans="1:19" ht="17.25" customHeight="1" x14ac:dyDescent="0.3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116"/>
      <c r="N560" s="25"/>
      <c r="O560" s="25"/>
      <c r="P560" s="25"/>
      <c r="Q560" s="25"/>
      <c r="R560" s="25"/>
      <c r="S560" s="25"/>
    </row>
    <row r="561" spans="1:19" ht="17.25" customHeight="1" x14ac:dyDescent="0.3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116"/>
      <c r="N561" s="25"/>
      <c r="O561" s="25"/>
      <c r="P561" s="25"/>
      <c r="Q561" s="25"/>
      <c r="R561" s="25"/>
      <c r="S561" s="25"/>
    </row>
    <row r="562" spans="1:19" ht="17.25" customHeight="1" x14ac:dyDescent="0.3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116"/>
      <c r="N562" s="25"/>
      <c r="O562" s="25"/>
      <c r="P562" s="25"/>
      <c r="Q562" s="25"/>
      <c r="R562" s="25"/>
      <c r="S562" s="25"/>
    </row>
    <row r="563" spans="1:19" ht="17.25" customHeight="1" x14ac:dyDescent="0.3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116"/>
      <c r="N563" s="25"/>
      <c r="O563" s="25"/>
      <c r="P563" s="25"/>
      <c r="Q563" s="25"/>
      <c r="R563" s="25"/>
      <c r="S563" s="25"/>
    </row>
    <row r="564" spans="1:19" ht="17.25" customHeight="1" x14ac:dyDescent="0.3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116"/>
      <c r="N564" s="25"/>
      <c r="O564" s="25"/>
      <c r="P564" s="25"/>
      <c r="Q564" s="25"/>
      <c r="R564" s="25"/>
      <c r="S564" s="25"/>
    </row>
    <row r="565" spans="1:19" ht="17.25" customHeight="1" x14ac:dyDescent="0.3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116"/>
      <c r="N565" s="25"/>
      <c r="O565" s="25"/>
      <c r="P565" s="25"/>
      <c r="Q565" s="25"/>
      <c r="R565" s="25"/>
      <c r="S565" s="25"/>
    </row>
    <row r="566" spans="1:19" ht="17.25" customHeight="1" x14ac:dyDescent="0.3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116"/>
      <c r="N566" s="25"/>
      <c r="O566" s="25"/>
      <c r="P566" s="25"/>
      <c r="Q566" s="25"/>
      <c r="R566" s="25"/>
      <c r="S566" s="25"/>
    </row>
    <row r="567" spans="1:19" ht="17.25" customHeight="1" x14ac:dyDescent="0.3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116"/>
      <c r="N567" s="25"/>
      <c r="O567" s="25"/>
      <c r="P567" s="25"/>
      <c r="Q567" s="25"/>
      <c r="R567" s="25"/>
      <c r="S567" s="25"/>
    </row>
    <row r="568" spans="1:19" ht="17.25" customHeight="1" x14ac:dyDescent="0.3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116"/>
      <c r="N568" s="25"/>
      <c r="O568" s="25"/>
      <c r="P568" s="25"/>
      <c r="Q568" s="25"/>
      <c r="R568" s="25"/>
      <c r="S568" s="25"/>
    </row>
    <row r="569" spans="1:19" ht="17.25" customHeight="1" x14ac:dyDescent="0.3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116"/>
      <c r="N569" s="25"/>
      <c r="O569" s="25"/>
      <c r="P569" s="25"/>
      <c r="Q569" s="25"/>
      <c r="R569" s="25"/>
      <c r="S569" s="25"/>
    </row>
    <row r="570" spans="1:19" ht="17.25" customHeight="1" x14ac:dyDescent="0.3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116"/>
      <c r="N570" s="25"/>
      <c r="O570" s="25"/>
      <c r="P570" s="25"/>
      <c r="Q570" s="25"/>
      <c r="R570" s="25"/>
      <c r="S570" s="25"/>
    </row>
    <row r="571" spans="1:19" ht="17.25" customHeight="1" x14ac:dyDescent="0.3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116"/>
      <c r="N571" s="25"/>
      <c r="O571" s="25"/>
      <c r="P571" s="25"/>
      <c r="Q571" s="25"/>
      <c r="R571" s="25"/>
      <c r="S571" s="25"/>
    </row>
    <row r="572" spans="1:19" ht="17.25" customHeight="1" x14ac:dyDescent="0.3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116"/>
      <c r="N572" s="25"/>
      <c r="O572" s="25"/>
      <c r="P572" s="25"/>
      <c r="Q572" s="25"/>
      <c r="R572" s="25"/>
      <c r="S572" s="25"/>
    </row>
    <row r="573" spans="1:19" ht="17.25" customHeight="1" x14ac:dyDescent="0.3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116"/>
      <c r="N573" s="25"/>
      <c r="O573" s="25"/>
      <c r="P573" s="25"/>
      <c r="Q573" s="25"/>
      <c r="R573" s="25"/>
      <c r="S573" s="25"/>
    </row>
    <row r="574" spans="1:19" ht="17.25" customHeight="1" x14ac:dyDescent="0.3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116"/>
      <c r="N574" s="25"/>
      <c r="O574" s="25"/>
      <c r="P574" s="25"/>
      <c r="Q574" s="25"/>
      <c r="R574" s="25"/>
      <c r="S574" s="25"/>
    </row>
    <row r="575" spans="1:19" ht="17.25" customHeight="1" x14ac:dyDescent="0.3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116"/>
      <c r="N575" s="25"/>
      <c r="O575" s="25"/>
      <c r="P575" s="25"/>
      <c r="Q575" s="25"/>
      <c r="R575" s="25"/>
      <c r="S575" s="25"/>
    </row>
    <row r="576" spans="1:19" ht="17.25" customHeight="1" x14ac:dyDescent="0.3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116"/>
      <c r="N576" s="25"/>
      <c r="O576" s="25"/>
      <c r="P576" s="25"/>
      <c r="Q576" s="25"/>
      <c r="R576" s="25"/>
      <c r="S576" s="25"/>
    </row>
    <row r="577" spans="1:19" ht="17.25" customHeight="1" x14ac:dyDescent="0.3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116"/>
      <c r="N577" s="25"/>
      <c r="O577" s="25"/>
      <c r="P577" s="25"/>
      <c r="Q577" s="25"/>
      <c r="R577" s="25"/>
      <c r="S577" s="25"/>
    </row>
    <row r="578" spans="1:19" ht="17.25" customHeight="1" x14ac:dyDescent="0.3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116"/>
      <c r="N578" s="25"/>
      <c r="O578" s="25"/>
      <c r="P578" s="25"/>
      <c r="Q578" s="25"/>
      <c r="R578" s="25"/>
      <c r="S578" s="25"/>
    </row>
    <row r="579" spans="1:19" ht="17.25" customHeight="1" x14ac:dyDescent="0.3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116"/>
      <c r="N579" s="25"/>
      <c r="O579" s="25"/>
      <c r="P579" s="25"/>
      <c r="Q579" s="25"/>
      <c r="R579" s="25"/>
      <c r="S579" s="25"/>
    </row>
    <row r="580" spans="1:19" ht="17.25" customHeight="1" x14ac:dyDescent="0.3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116"/>
      <c r="N580" s="25"/>
      <c r="O580" s="25"/>
      <c r="P580" s="25"/>
      <c r="Q580" s="25"/>
      <c r="R580" s="25"/>
      <c r="S580" s="25"/>
    </row>
    <row r="581" spans="1:19" ht="17.25" customHeight="1" x14ac:dyDescent="0.3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116"/>
      <c r="N581" s="25"/>
      <c r="O581" s="25"/>
      <c r="P581" s="25"/>
      <c r="Q581" s="25"/>
      <c r="R581" s="25"/>
      <c r="S581" s="25"/>
    </row>
    <row r="582" spans="1:19" ht="17.25" customHeight="1" x14ac:dyDescent="0.3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116"/>
      <c r="N582" s="25"/>
      <c r="O582" s="25"/>
      <c r="P582" s="25"/>
      <c r="Q582" s="25"/>
      <c r="R582" s="25"/>
      <c r="S582" s="25"/>
    </row>
    <row r="583" spans="1:19" ht="17.25" customHeight="1" x14ac:dyDescent="0.3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116"/>
      <c r="N583" s="25"/>
      <c r="O583" s="25"/>
      <c r="P583" s="25"/>
      <c r="Q583" s="25"/>
      <c r="R583" s="25"/>
      <c r="S583" s="25"/>
    </row>
    <row r="584" spans="1:19" ht="17.25" customHeight="1" x14ac:dyDescent="0.3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116"/>
      <c r="N584" s="25"/>
      <c r="O584" s="25"/>
      <c r="P584" s="25"/>
      <c r="Q584" s="25"/>
      <c r="R584" s="25"/>
      <c r="S584" s="25"/>
    </row>
    <row r="585" spans="1:19" ht="17.25" customHeight="1" x14ac:dyDescent="0.3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116"/>
      <c r="N585" s="25"/>
      <c r="O585" s="25"/>
      <c r="P585" s="25"/>
      <c r="Q585" s="25"/>
      <c r="R585" s="25"/>
      <c r="S585" s="25"/>
    </row>
    <row r="586" spans="1:19" ht="17.25" customHeight="1" x14ac:dyDescent="0.3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116"/>
      <c r="N586" s="25"/>
      <c r="O586" s="25"/>
      <c r="P586" s="25"/>
      <c r="Q586" s="25"/>
      <c r="R586" s="25"/>
      <c r="S586" s="25"/>
    </row>
    <row r="587" spans="1:19" ht="17.25" customHeight="1" x14ac:dyDescent="0.3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116"/>
      <c r="N587" s="25"/>
      <c r="O587" s="25"/>
      <c r="P587" s="25"/>
      <c r="Q587" s="25"/>
      <c r="R587" s="25"/>
      <c r="S587" s="25"/>
    </row>
    <row r="588" spans="1:19" ht="17.25" customHeight="1" x14ac:dyDescent="0.3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116"/>
      <c r="N588" s="25"/>
      <c r="O588" s="25"/>
      <c r="P588" s="25"/>
      <c r="Q588" s="25"/>
      <c r="R588" s="25"/>
      <c r="S588" s="25"/>
    </row>
    <row r="589" spans="1:19" ht="17.25" customHeight="1" x14ac:dyDescent="0.3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116"/>
      <c r="N589" s="25"/>
      <c r="O589" s="25"/>
      <c r="P589" s="25"/>
      <c r="Q589" s="25"/>
      <c r="R589" s="25"/>
      <c r="S589" s="25"/>
    </row>
    <row r="590" spans="1:19" ht="17.25" customHeight="1" x14ac:dyDescent="0.3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116"/>
      <c r="N590" s="25"/>
      <c r="O590" s="25"/>
      <c r="P590" s="25"/>
      <c r="Q590" s="25"/>
      <c r="R590" s="25"/>
      <c r="S590" s="25"/>
    </row>
    <row r="591" spans="1:19" ht="17.25" customHeight="1" x14ac:dyDescent="0.3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116"/>
      <c r="N591" s="25"/>
      <c r="O591" s="25"/>
      <c r="P591" s="25"/>
      <c r="Q591" s="25"/>
      <c r="R591" s="25"/>
      <c r="S591" s="25"/>
    </row>
    <row r="592" spans="1:19" ht="17.25" customHeight="1" x14ac:dyDescent="0.3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116"/>
      <c r="N592" s="25"/>
      <c r="O592" s="25"/>
      <c r="P592" s="25"/>
      <c r="Q592" s="25"/>
      <c r="R592" s="25"/>
      <c r="S592" s="25"/>
    </row>
    <row r="593" spans="1:19" ht="17.25" customHeight="1" x14ac:dyDescent="0.3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116"/>
      <c r="N593" s="25"/>
      <c r="O593" s="25"/>
      <c r="P593" s="25"/>
      <c r="Q593" s="25"/>
      <c r="R593" s="25"/>
      <c r="S593" s="25"/>
    </row>
    <row r="594" spans="1:19" ht="17.25" customHeight="1" x14ac:dyDescent="0.3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116"/>
      <c r="N594" s="25"/>
      <c r="O594" s="25"/>
      <c r="P594" s="25"/>
      <c r="Q594" s="25"/>
      <c r="R594" s="25"/>
      <c r="S594" s="25"/>
    </row>
    <row r="595" spans="1:19" ht="17.25" customHeight="1" x14ac:dyDescent="0.3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116"/>
      <c r="N595" s="25"/>
      <c r="O595" s="25"/>
      <c r="P595" s="25"/>
      <c r="Q595" s="25"/>
      <c r="R595" s="25"/>
      <c r="S595" s="25"/>
    </row>
    <row r="596" spans="1:19" ht="17.25" customHeight="1" x14ac:dyDescent="0.3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116"/>
      <c r="N596" s="25"/>
      <c r="O596" s="25"/>
      <c r="P596" s="25"/>
      <c r="Q596" s="25"/>
      <c r="R596" s="25"/>
      <c r="S596" s="25"/>
    </row>
    <row r="597" spans="1:19" ht="17.25" customHeight="1" x14ac:dyDescent="0.3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116"/>
      <c r="N597" s="25"/>
      <c r="O597" s="25"/>
      <c r="P597" s="25"/>
      <c r="Q597" s="25"/>
      <c r="R597" s="25"/>
      <c r="S597" s="25"/>
    </row>
    <row r="598" spans="1:19" ht="17.25" customHeight="1" x14ac:dyDescent="0.3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116"/>
      <c r="N598" s="25"/>
      <c r="O598" s="25"/>
      <c r="P598" s="25"/>
      <c r="Q598" s="25"/>
      <c r="R598" s="25"/>
      <c r="S598" s="25"/>
    </row>
    <row r="599" spans="1:19" ht="17.25" customHeight="1" x14ac:dyDescent="0.3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116"/>
      <c r="N599" s="25"/>
      <c r="O599" s="25"/>
      <c r="P599" s="25"/>
      <c r="Q599" s="25"/>
      <c r="R599" s="25"/>
      <c r="S599" s="25"/>
    </row>
    <row r="600" spans="1:19" ht="17.25" customHeight="1" x14ac:dyDescent="0.3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116"/>
      <c r="N600" s="25"/>
      <c r="O600" s="25"/>
      <c r="P600" s="25"/>
      <c r="Q600" s="25"/>
      <c r="R600" s="25"/>
      <c r="S600" s="25"/>
    </row>
    <row r="601" spans="1:19" ht="17.25" customHeight="1" x14ac:dyDescent="0.3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116"/>
      <c r="N601" s="25"/>
      <c r="O601" s="25"/>
      <c r="P601" s="25"/>
      <c r="Q601" s="25"/>
      <c r="R601" s="25"/>
      <c r="S601" s="25"/>
    </row>
    <row r="602" spans="1:19" ht="17.25" customHeight="1" x14ac:dyDescent="0.3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116"/>
      <c r="N602" s="25"/>
      <c r="O602" s="25"/>
      <c r="P602" s="25"/>
      <c r="Q602" s="25"/>
      <c r="R602" s="25"/>
      <c r="S602" s="25"/>
    </row>
    <row r="603" spans="1:19" ht="17.25" customHeight="1" x14ac:dyDescent="0.3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116"/>
      <c r="N603" s="25"/>
      <c r="O603" s="25"/>
      <c r="P603" s="25"/>
      <c r="Q603" s="25"/>
      <c r="R603" s="25"/>
      <c r="S603" s="25"/>
    </row>
    <row r="604" spans="1:19" ht="17.25" customHeight="1" x14ac:dyDescent="0.3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116"/>
      <c r="N604" s="25"/>
      <c r="O604" s="25"/>
      <c r="P604" s="25"/>
      <c r="Q604" s="25"/>
      <c r="R604" s="25"/>
      <c r="S604" s="25"/>
    </row>
    <row r="605" spans="1:19" ht="17.25" customHeight="1" x14ac:dyDescent="0.3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116"/>
      <c r="N605" s="25"/>
      <c r="O605" s="25"/>
      <c r="P605" s="25"/>
      <c r="Q605" s="25"/>
      <c r="R605" s="25"/>
      <c r="S605" s="25"/>
    </row>
    <row r="606" spans="1:19" ht="17.25" customHeight="1" x14ac:dyDescent="0.3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116"/>
      <c r="N606" s="25"/>
      <c r="O606" s="25"/>
      <c r="P606" s="25"/>
      <c r="Q606" s="25"/>
      <c r="R606" s="25"/>
      <c r="S606" s="25"/>
    </row>
    <row r="607" spans="1:19" ht="17.25" customHeight="1" x14ac:dyDescent="0.3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116"/>
      <c r="N607" s="25"/>
      <c r="O607" s="25"/>
      <c r="P607" s="25"/>
      <c r="Q607" s="25"/>
      <c r="R607" s="25"/>
      <c r="S607" s="25"/>
    </row>
    <row r="608" spans="1:19" ht="17.25" customHeight="1" x14ac:dyDescent="0.3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116"/>
      <c r="N608" s="25"/>
      <c r="O608" s="25"/>
      <c r="P608" s="25"/>
      <c r="Q608" s="25"/>
      <c r="R608" s="25"/>
      <c r="S608" s="25"/>
    </row>
    <row r="609" spans="1:19" ht="17.25" customHeight="1" x14ac:dyDescent="0.3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116"/>
      <c r="N609" s="25"/>
      <c r="O609" s="25"/>
      <c r="P609" s="25"/>
      <c r="Q609" s="25"/>
      <c r="R609" s="25"/>
      <c r="S609" s="25"/>
    </row>
    <row r="610" spans="1:19" ht="17.25" customHeight="1" x14ac:dyDescent="0.3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116"/>
      <c r="N610" s="25"/>
      <c r="O610" s="25"/>
      <c r="P610" s="25"/>
      <c r="Q610" s="25"/>
      <c r="R610" s="25"/>
      <c r="S610" s="25"/>
    </row>
    <row r="611" spans="1:19" ht="17.25" customHeight="1" x14ac:dyDescent="0.3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116"/>
      <c r="N611" s="25"/>
      <c r="O611" s="25"/>
      <c r="P611" s="25"/>
      <c r="Q611" s="25"/>
      <c r="R611" s="25"/>
      <c r="S611" s="25"/>
    </row>
    <row r="612" spans="1:19" ht="17.25" customHeight="1" x14ac:dyDescent="0.3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116"/>
      <c r="N612" s="25"/>
      <c r="O612" s="25"/>
      <c r="P612" s="25"/>
      <c r="Q612" s="25"/>
      <c r="R612" s="25"/>
      <c r="S612" s="25"/>
    </row>
    <row r="613" spans="1:19" ht="17.25" customHeight="1" x14ac:dyDescent="0.3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116"/>
      <c r="N613" s="25"/>
      <c r="O613" s="25"/>
      <c r="P613" s="25"/>
      <c r="Q613" s="25"/>
      <c r="R613" s="25"/>
      <c r="S613" s="25"/>
    </row>
    <row r="614" spans="1:19" ht="17.25" customHeight="1" x14ac:dyDescent="0.3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116"/>
      <c r="N614" s="25"/>
      <c r="O614" s="25"/>
      <c r="P614" s="25"/>
      <c r="Q614" s="25"/>
      <c r="R614" s="25"/>
      <c r="S614" s="25"/>
    </row>
    <row r="615" spans="1:19" ht="17.25" customHeight="1" x14ac:dyDescent="0.3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116"/>
      <c r="N615" s="25"/>
      <c r="O615" s="25"/>
      <c r="P615" s="25"/>
      <c r="Q615" s="25"/>
      <c r="R615" s="25"/>
      <c r="S615" s="25"/>
    </row>
    <row r="616" spans="1:19" ht="17.25" customHeight="1" x14ac:dyDescent="0.3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116"/>
      <c r="N616" s="25"/>
      <c r="O616" s="25"/>
      <c r="P616" s="25"/>
      <c r="Q616" s="25"/>
      <c r="R616" s="25"/>
      <c r="S616" s="25"/>
    </row>
    <row r="617" spans="1:19" ht="17.25" customHeight="1" x14ac:dyDescent="0.3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116"/>
      <c r="N617" s="25"/>
      <c r="O617" s="25"/>
      <c r="P617" s="25"/>
      <c r="Q617" s="25"/>
      <c r="R617" s="25"/>
      <c r="S617" s="25"/>
    </row>
    <row r="618" spans="1:19" ht="17.25" customHeight="1" x14ac:dyDescent="0.3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116"/>
      <c r="N618" s="25"/>
      <c r="O618" s="25"/>
      <c r="P618" s="25"/>
      <c r="Q618" s="25"/>
      <c r="R618" s="25"/>
      <c r="S618" s="25"/>
    </row>
    <row r="619" spans="1:19" ht="17.25" customHeight="1" x14ac:dyDescent="0.3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116"/>
      <c r="N619" s="25"/>
      <c r="O619" s="25"/>
      <c r="P619" s="25"/>
      <c r="Q619" s="25"/>
      <c r="R619" s="25"/>
      <c r="S619" s="25"/>
    </row>
    <row r="620" spans="1:19" ht="17.25" customHeight="1" x14ac:dyDescent="0.3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116"/>
      <c r="N620" s="25"/>
      <c r="O620" s="25"/>
      <c r="P620" s="25"/>
      <c r="Q620" s="25"/>
      <c r="R620" s="25"/>
      <c r="S620" s="25"/>
    </row>
    <row r="621" spans="1:19" ht="17.25" customHeight="1" x14ac:dyDescent="0.3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116"/>
      <c r="N621" s="25"/>
      <c r="O621" s="25"/>
      <c r="P621" s="25"/>
      <c r="Q621" s="25"/>
      <c r="R621" s="25"/>
      <c r="S621" s="25"/>
    </row>
    <row r="622" spans="1:19" ht="17.25" customHeight="1" x14ac:dyDescent="0.3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116"/>
      <c r="N622" s="25"/>
      <c r="O622" s="25"/>
      <c r="P622" s="25"/>
      <c r="Q622" s="25"/>
      <c r="R622" s="25"/>
      <c r="S622" s="25"/>
    </row>
    <row r="623" spans="1:19" ht="17.25" customHeight="1" x14ac:dyDescent="0.3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116"/>
      <c r="N623" s="25"/>
      <c r="O623" s="25"/>
      <c r="P623" s="25"/>
      <c r="Q623" s="25"/>
      <c r="R623" s="25"/>
      <c r="S623" s="25"/>
    </row>
    <row r="624" spans="1:19" ht="17.25" customHeight="1" x14ac:dyDescent="0.3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116"/>
      <c r="N624" s="25"/>
      <c r="O624" s="25"/>
      <c r="P624" s="25"/>
      <c r="Q624" s="25"/>
      <c r="R624" s="25"/>
      <c r="S624" s="25"/>
    </row>
    <row r="625" spans="1:19" ht="17.25" customHeight="1" x14ac:dyDescent="0.3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116"/>
      <c r="N625" s="25"/>
      <c r="O625" s="25"/>
      <c r="P625" s="25"/>
      <c r="Q625" s="25"/>
      <c r="R625" s="25"/>
      <c r="S625" s="25"/>
    </row>
    <row r="626" spans="1:19" ht="17.25" customHeight="1" x14ac:dyDescent="0.3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116"/>
      <c r="N626" s="25"/>
      <c r="O626" s="25"/>
      <c r="P626" s="25"/>
      <c r="Q626" s="25"/>
      <c r="R626" s="25"/>
      <c r="S626" s="25"/>
    </row>
    <row r="627" spans="1:19" ht="17.25" customHeight="1" x14ac:dyDescent="0.3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116"/>
      <c r="N627" s="25"/>
      <c r="O627" s="25"/>
      <c r="P627" s="25"/>
      <c r="Q627" s="25"/>
      <c r="R627" s="25"/>
      <c r="S627" s="25"/>
    </row>
    <row r="628" spans="1:19" ht="17.25" customHeight="1" x14ac:dyDescent="0.3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116"/>
      <c r="N628" s="25"/>
      <c r="O628" s="25"/>
      <c r="P628" s="25"/>
      <c r="Q628" s="25"/>
      <c r="R628" s="25"/>
      <c r="S628" s="25"/>
    </row>
    <row r="629" spans="1:19" ht="17.25" customHeight="1" x14ac:dyDescent="0.3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116"/>
      <c r="N629" s="25"/>
      <c r="O629" s="25"/>
      <c r="P629" s="25"/>
      <c r="Q629" s="25"/>
      <c r="R629" s="25"/>
      <c r="S629" s="25"/>
    </row>
    <row r="630" spans="1:19" ht="17.25" customHeight="1" x14ac:dyDescent="0.3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116"/>
      <c r="N630" s="25"/>
      <c r="O630" s="25"/>
      <c r="P630" s="25"/>
      <c r="Q630" s="25"/>
      <c r="R630" s="25"/>
      <c r="S630" s="25"/>
    </row>
    <row r="631" spans="1:19" ht="17.25" customHeight="1" x14ac:dyDescent="0.3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116"/>
      <c r="N631" s="25"/>
      <c r="O631" s="25"/>
      <c r="P631" s="25"/>
      <c r="Q631" s="25"/>
      <c r="R631" s="25"/>
      <c r="S631" s="25"/>
    </row>
    <row r="632" spans="1:19" ht="17.25" customHeight="1" x14ac:dyDescent="0.3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116"/>
      <c r="N632" s="25"/>
      <c r="O632" s="25"/>
      <c r="P632" s="25"/>
      <c r="Q632" s="25"/>
      <c r="R632" s="25"/>
      <c r="S632" s="25"/>
    </row>
    <row r="633" spans="1:19" ht="17.25" customHeight="1" x14ac:dyDescent="0.3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116"/>
      <c r="N633" s="25"/>
      <c r="O633" s="25"/>
      <c r="P633" s="25"/>
      <c r="Q633" s="25"/>
      <c r="R633" s="25"/>
      <c r="S633" s="25"/>
    </row>
    <row r="634" spans="1:19" ht="17.25" customHeight="1" x14ac:dyDescent="0.3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116"/>
      <c r="N634" s="25"/>
      <c r="O634" s="25"/>
      <c r="P634" s="25"/>
      <c r="Q634" s="25"/>
      <c r="R634" s="25"/>
      <c r="S634" s="25"/>
    </row>
    <row r="635" spans="1:19" ht="17.25" customHeight="1" x14ac:dyDescent="0.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116"/>
      <c r="N635" s="25"/>
      <c r="O635" s="25"/>
      <c r="P635" s="25"/>
      <c r="Q635" s="25"/>
      <c r="R635" s="25"/>
      <c r="S635" s="25"/>
    </row>
    <row r="636" spans="1:19" ht="17.25" customHeight="1" x14ac:dyDescent="0.3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116"/>
      <c r="N636" s="25"/>
      <c r="O636" s="25"/>
      <c r="P636" s="25"/>
      <c r="Q636" s="25"/>
      <c r="R636" s="25"/>
      <c r="S636" s="25"/>
    </row>
    <row r="637" spans="1:19" ht="17.25" customHeight="1" x14ac:dyDescent="0.3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116"/>
      <c r="N637" s="25"/>
      <c r="O637" s="25"/>
      <c r="P637" s="25"/>
      <c r="Q637" s="25"/>
      <c r="R637" s="25"/>
      <c r="S637" s="25"/>
    </row>
    <row r="638" spans="1:19" ht="17.25" customHeight="1" x14ac:dyDescent="0.3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116"/>
      <c r="N638" s="25"/>
      <c r="O638" s="25"/>
      <c r="P638" s="25"/>
      <c r="Q638" s="25"/>
      <c r="R638" s="25"/>
      <c r="S638" s="25"/>
    </row>
    <row r="639" spans="1:19" ht="17.25" customHeight="1" x14ac:dyDescent="0.3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116"/>
      <c r="N639" s="25"/>
      <c r="O639" s="25"/>
      <c r="P639" s="25"/>
      <c r="Q639" s="25"/>
      <c r="R639" s="25"/>
      <c r="S639" s="25"/>
    </row>
    <row r="640" spans="1:19" ht="17.25" customHeight="1" x14ac:dyDescent="0.3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116"/>
      <c r="N640" s="25"/>
      <c r="O640" s="25"/>
      <c r="P640" s="25"/>
      <c r="Q640" s="25"/>
      <c r="R640" s="25"/>
      <c r="S640" s="25"/>
    </row>
    <row r="641" spans="1:19" ht="17.25" customHeight="1" x14ac:dyDescent="0.3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116"/>
      <c r="N641" s="25"/>
      <c r="O641" s="25"/>
      <c r="P641" s="25"/>
      <c r="Q641" s="25"/>
      <c r="R641" s="25"/>
      <c r="S641" s="25"/>
    </row>
    <row r="642" spans="1:19" ht="17.25" customHeight="1" x14ac:dyDescent="0.3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116"/>
      <c r="N642" s="25"/>
      <c r="O642" s="25"/>
      <c r="P642" s="25"/>
      <c r="Q642" s="25"/>
      <c r="R642" s="25"/>
      <c r="S642" s="25"/>
    </row>
    <row r="643" spans="1:19" ht="17.25" customHeight="1" x14ac:dyDescent="0.3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116"/>
      <c r="N643" s="25"/>
      <c r="O643" s="25"/>
      <c r="P643" s="25"/>
      <c r="Q643" s="25"/>
      <c r="R643" s="25"/>
      <c r="S643" s="25"/>
    </row>
    <row r="644" spans="1:19" ht="17.25" customHeight="1" x14ac:dyDescent="0.3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116"/>
      <c r="N644" s="25"/>
      <c r="O644" s="25"/>
      <c r="P644" s="25"/>
      <c r="Q644" s="25"/>
      <c r="R644" s="25"/>
      <c r="S644" s="25"/>
    </row>
    <row r="645" spans="1:19" ht="17.25" customHeight="1" x14ac:dyDescent="0.3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116"/>
      <c r="N645" s="25"/>
      <c r="O645" s="25"/>
      <c r="P645" s="25"/>
      <c r="Q645" s="25"/>
      <c r="R645" s="25"/>
      <c r="S645" s="25"/>
    </row>
    <row r="646" spans="1:19" ht="17.25" customHeight="1" x14ac:dyDescent="0.3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116"/>
      <c r="N646" s="25"/>
      <c r="O646" s="25"/>
      <c r="P646" s="25"/>
      <c r="Q646" s="25"/>
      <c r="R646" s="25"/>
      <c r="S646" s="25"/>
    </row>
    <row r="647" spans="1:19" ht="17.25" customHeight="1" x14ac:dyDescent="0.3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116"/>
      <c r="N647" s="25"/>
      <c r="O647" s="25"/>
      <c r="P647" s="25"/>
      <c r="Q647" s="25"/>
      <c r="R647" s="25"/>
      <c r="S647" s="25"/>
    </row>
    <row r="648" spans="1:19" ht="17.25" customHeight="1" x14ac:dyDescent="0.3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116"/>
      <c r="N648" s="25"/>
      <c r="O648" s="25"/>
      <c r="P648" s="25"/>
      <c r="Q648" s="25"/>
      <c r="R648" s="25"/>
      <c r="S648" s="25"/>
    </row>
    <row r="649" spans="1:19" ht="17.25" customHeight="1" x14ac:dyDescent="0.3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116"/>
      <c r="N649" s="25"/>
      <c r="O649" s="25"/>
      <c r="P649" s="25"/>
      <c r="Q649" s="25"/>
      <c r="R649" s="25"/>
      <c r="S649" s="25"/>
    </row>
    <row r="650" spans="1:19" ht="17.25" customHeight="1" x14ac:dyDescent="0.3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116"/>
      <c r="N650" s="25"/>
      <c r="O650" s="25"/>
      <c r="P650" s="25"/>
      <c r="Q650" s="25"/>
      <c r="R650" s="25"/>
      <c r="S650" s="25"/>
    </row>
    <row r="651" spans="1:19" ht="17.25" customHeight="1" x14ac:dyDescent="0.3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116"/>
      <c r="N651" s="25"/>
      <c r="O651" s="25"/>
      <c r="P651" s="25"/>
      <c r="Q651" s="25"/>
      <c r="R651" s="25"/>
      <c r="S651" s="25"/>
    </row>
    <row r="652" spans="1:19" ht="17.25" customHeight="1" x14ac:dyDescent="0.3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116"/>
      <c r="N652" s="25"/>
      <c r="O652" s="25"/>
      <c r="P652" s="25"/>
      <c r="Q652" s="25"/>
      <c r="R652" s="25"/>
      <c r="S652" s="25"/>
    </row>
    <row r="653" spans="1:19" ht="17.25" customHeight="1" x14ac:dyDescent="0.3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116"/>
      <c r="N653" s="25"/>
      <c r="O653" s="25"/>
      <c r="P653" s="25"/>
      <c r="Q653" s="25"/>
      <c r="R653" s="25"/>
      <c r="S653" s="25"/>
    </row>
    <row r="654" spans="1:19" ht="17.25" customHeight="1" x14ac:dyDescent="0.3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116"/>
      <c r="N654" s="25"/>
      <c r="O654" s="25"/>
      <c r="P654" s="25"/>
      <c r="Q654" s="25"/>
      <c r="R654" s="25"/>
      <c r="S654" s="25"/>
    </row>
    <row r="655" spans="1:19" ht="17.25" customHeight="1" x14ac:dyDescent="0.3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116"/>
      <c r="N655" s="25"/>
      <c r="O655" s="25"/>
      <c r="P655" s="25"/>
      <c r="Q655" s="25"/>
      <c r="R655" s="25"/>
      <c r="S655" s="25"/>
    </row>
    <row r="656" spans="1:19" ht="17.25" customHeight="1" x14ac:dyDescent="0.3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116"/>
      <c r="N656" s="25"/>
      <c r="O656" s="25"/>
      <c r="P656" s="25"/>
      <c r="Q656" s="25"/>
      <c r="R656" s="25"/>
      <c r="S656" s="25"/>
    </row>
    <row r="657" spans="1:19" ht="17.25" customHeight="1" x14ac:dyDescent="0.3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116"/>
      <c r="N657" s="25"/>
      <c r="O657" s="25"/>
      <c r="P657" s="25"/>
      <c r="Q657" s="25"/>
      <c r="R657" s="25"/>
      <c r="S657" s="25"/>
    </row>
    <row r="658" spans="1:19" ht="17.25" customHeight="1" x14ac:dyDescent="0.3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116"/>
      <c r="N658" s="25"/>
      <c r="O658" s="25"/>
      <c r="P658" s="25"/>
      <c r="Q658" s="25"/>
      <c r="R658" s="25"/>
      <c r="S658" s="25"/>
    </row>
    <row r="659" spans="1:19" ht="17.25" customHeight="1" x14ac:dyDescent="0.3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116"/>
      <c r="N659" s="25"/>
      <c r="O659" s="25"/>
      <c r="P659" s="25"/>
      <c r="Q659" s="25"/>
      <c r="R659" s="25"/>
      <c r="S659" s="25"/>
    </row>
    <row r="660" spans="1:19" ht="17.25" customHeight="1" x14ac:dyDescent="0.3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116"/>
      <c r="N660" s="25"/>
      <c r="O660" s="25"/>
      <c r="P660" s="25"/>
      <c r="Q660" s="25"/>
      <c r="R660" s="25"/>
      <c r="S660" s="25"/>
    </row>
    <row r="661" spans="1:19" ht="17.25" customHeight="1" x14ac:dyDescent="0.3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116"/>
      <c r="N661" s="25"/>
      <c r="O661" s="25"/>
      <c r="P661" s="25"/>
      <c r="Q661" s="25"/>
      <c r="R661" s="25"/>
      <c r="S661" s="25"/>
    </row>
    <row r="662" spans="1:19" ht="17.25" customHeight="1" x14ac:dyDescent="0.3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116"/>
      <c r="N662" s="25"/>
      <c r="O662" s="25"/>
      <c r="P662" s="25"/>
      <c r="Q662" s="25"/>
      <c r="R662" s="25"/>
      <c r="S662" s="25"/>
    </row>
    <row r="663" spans="1:19" ht="17.25" customHeight="1" x14ac:dyDescent="0.3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116"/>
      <c r="N663" s="25"/>
      <c r="O663" s="25"/>
      <c r="P663" s="25"/>
      <c r="Q663" s="25"/>
      <c r="R663" s="25"/>
      <c r="S663" s="25"/>
    </row>
    <row r="664" spans="1:19" ht="17.25" customHeight="1" x14ac:dyDescent="0.3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116"/>
      <c r="N664" s="25"/>
      <c r="O664" s="25"/>
      <c r="P664" s="25"/>
      <c r="Q664" s="25"/>
      <c r="R664" s="25"/>
      <c r="S664" s="25"/>
    </row>
    <row r="665" spans="1:19" ht="17.25" customHeight="1" x14ac:dyDescent="0.3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116"/>
      <c r="N665" s="25"/>
      <c r="O665" s="25"/>
      <c r="P665" s="25"/>
      <c r="Q665" s="25"/>
      <c r="R665" s="25"/>
      <c r="S665" s="25"/>
    </row>
    <row r="666" spans="1:19" ht="17.25" customHeight="1" x14ac:dyDescent="0.3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116"/>
      <c r="N666" s="25"/>
      <c r="O666" s="25"/>
      <c r="P666" s="25"/>
      <c r="Q666" s="25"/>
      <c r="R666" s="25"/>
      <c r="S666" s="25"/>
    </row>
    <row r="667" spans="1:19" ht="17.25" customHeight="1" x14ac:dyDescent="0.3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116"/>
      <c r="N667" s="25"/>
      <c r="O667" s="25"/>
      <c r="P667" s="25"/>
      <c r="Q667" s="25"/>
      <c r="R667" s="25"/>
      <c r="S667" s="25"/>
    </row>
    <row r="668" spans="1:19" ht="17.25" customHeight="1" x14ac:dyDescent="0.3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116"/>
      <c r="N668" s="25"/>
      <c r="O668" s="25"/>
      <c r="P668" s="25"/>
      <c r="Q668" s="25"/>
      <c r="R668" s="25"/>
      <c r="S668" s="25"/>
    </row>
    <row r="669" spans="1:19" ht="17.25" customHeight="1" x14ac:dyDescent="0.3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116"/>
      <c r="N669" s="25"/>
      <c r="O669" s="25"/>
      <c r="P669" s="25"/>
      <c r="Q669" s="25"/>
      <c r="R669" s="25"/>
      <c r="S669" s="25"/>
    </row>
    <row r="670" spans="1:19" ht="17.25" customHeight="1" x14ac:dyDescent="0.3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116"/>
      <c r="N670" s="25"/>
      <c r="O670" s="25"/>
      <c r="P670" s="25"/>
      <c r="Q670" s="25"/>
      <c r="R670" s="25"/>
      <c r="S670" s="25"/>
    </row>
    <row r="671" spans="1:19" ht="17.25" customHeight="1" x14ac:dyDescent="0.3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116"/>
      <c r="N671" s="25"/>
      <c r="O671" s="25"/>
      <c r="P671" s="25"/>
      <c r="Q671" s="25"/>
      <c r="R671" s="25"/>
      <c r="S671" s="25"/>
    </row>
    <row r="672" spans="1:19" ht="17.25" customHeight="1" x14ac:dyDescent="0.3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116"/>
      <c r="N672" s="25"/>
      <c r="O672" s="25"/>
      <c r="P672" s="25"/>
      <c r="Q672" s="25"/>
      <c r="R672" s="25"/>
      <c r="S672" s="25"/>
    </row>
    <row r="673" spans="1:19" ht="17.25" customHeight="1" x14ac:dyDescent="0.3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116"/>
      <c r="N673" s="25"/>
      <c r="O673" s="25"/>
      <c r="P673" s="25"/>
      <c r="Q673" s="25"/>
      <c r="R673" s="25"/>
      <c r="S673" s="25"/>
    </row>
    <row r="674" spans="1:19" ht="17.25" customHeight="1" x14ac:dyDescent="0.3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116"/>
      <c r="N674" s="25"/>
      <c r="O674" s="25"/>
      <c r="P674" s="25"/>
      <c r="Q674" s="25"/>
      <c r="R674" s="25"/>
      <c r="S674" s="25"/>
    </row>
    <row r="675" spans="1:19" ht="17.25" customHeight="1" x14ac:dyDescent="0.3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116"/>
      <c r="N675" s="25"/>
      <c r="O675" s="25"/>
      <c r="P675" s="25"/>
      <c r="Q675" s="25"/>
      <c r="R675" s="25"/>
      <c r="S675" s="25"/>
    </row>
    <row r="676" spans="1:19" ht="17.25" customHeight="1" x14ac:dyDescent="0.3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116"/>
      <c r="N676" s="25"/>
      <c r="O676" s="25"/>
      <c r="P676" s="25"/>
      <c r="Q676" s="25"/>
      <c r="R676" s="25"/>
      <c r="S676" s="25"/>
    </row>
    <row r="677" spans="1:19" ht="17.25" customHeight="1" x14ac:dyDescent="0.3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116"/>
      <c r="N677" s="25"/>
      <c r="O677" s="25"/>
      <c r="P677" s="25"/>
      <c r="Q677" s="25"/>
      <c r="R677" s="25"/>
      <c r="S677" s="25"/>
    </row>
    <row r="678" spans="1:19" ht="17.25" customHeight="1" x14ac:dyDescent="0.3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116"/>
      <c r="N678" s="25"/>
      <c r="O678" s="25"/>
      <c r="P678" s="25"/>
      <c r="Q678" s="25"/>
      <c r="R678" s="25"/>
      <c r="S678" s="25"/>
    </row>
    <row r="679" spans="1:19" ht="17.25" customHeight="1" x14ac:dyDescent="0.3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116"/>
      <c r="N679" s="25"/>
      <c r="O679" s="25"/>
      <c r="P679" s="25"/>
      <c r="Q679" s="25"/>
      <c r="R679" s="25"/>
      <c r="S679" s="25"/>
    </row>
    <row r="680" spans="1:19" ht="17.25" customHeight="1" x14ac:dyDescent="0.3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116"/>
      <c r="N680" s="25"/>
      <c r="O680" s="25"/>
      <c r="P680" s="25"/>
      <c r="Q680" s="25"/>
      <c r="R680" s="25"/>
      <c r="S680" s="25"/>
    </row>
    <row r="681" spans="1:19" ht="17.25" customHeight="1" x14ac:dyDescent="0.3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116"/>
      <c r="N681" s="25"/>
      <c r="O681" s="25"/>
      <c r="P681" s="25"/>
      <c r="Q681" s="25"/>
      <c r="R681" s="25"/>
      <c r="S681" s="25"/>
    </row>
    <row r="682" spans="1:19" ht="17.25" customHeight="1" x14ac:dyDescent="0.3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116"/>
      <c r="N682" s="25"/>
      <c r="O682" s="25"/>
      <c r="P682" s="25"/>
      <c r="Q682" s="25"/>
      <c r="R682" s="25"/>
      <c r="S682" s="25"/>
    </row>
    <row r="683" spans="1:19" ht="17.25" customHeight="1" x14ac:dyDescent="0.3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116"/>
      <c r="N683" s="25"/>
      <c r="O683" s="25"/>
      <c r="P683" s="25"/>
      <c r="Q683" s="25"/>
      <c r="R683" s="25"/>
      <c r="S683" s="25"/>
    </row>
    <row r="684" spans="1:19" ht="17.25" customHeight="1" x14ac:dyDescent="0.3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116"/>
      <c r="N684" s="25"/>
      <c r="O684" s="25"/>
      <c r="P684" s="25"/>
      <c r="Q684" s="25"/>
      <c r="R684" s="25"/>
      <c r="S684" s="25"/>
    </row>
    <row r="685" spans="1:19" ht="17.25" customHeight="1" x14ac:dyDescent="0.3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116"/>
      <c r="N685" s="25"/>
      <c r="O685" s="25"/>
      <c r="P685" s="25"/>
      <c r="Q685" s="25"/>
      <c r="R685" s="25"/>
      <c r="S685" s="25"/>
    </row>
    <row r="686" spans="1:19" ht="17.25" customHeight="1" x14ac:dyDescent="0.3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116"/>
      <c r="N686" s="25"/>
      <c r="O686" s="25"/>
      <c r="P686" s="25"/>
      <c r="Q686" s="25"/>
      <c r="R686" s="25"/>
      <c r="S686" s="25"/>
    </row>
    <row r="687" spans="1:19" ht="17.25" customHeight="1" x14ac:dyDescent="0.3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116"/>
      <c r="N687" s="25"/>
      <c r="O687" s="25"/>
      <c r="P687" s="25"/>
      <c r="Q687" s="25"/>
      <c r="R687" s="25"/>
      <c r="S687" s="25"/>
    </row>
    <row r="688" spans="1:19" ht="17.25" customHeight="1" x14ac:dyDescent="0.3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116"/>
      <c r="N688" s="25"/>
      <c r="O688" s="25"/>
      <c r="P688" s="25"/>
      <c r="Q688" s="25"/>
      <c r="R688" s="25"/>
      <c r="S688" s="25"/>
    </row>
    <row r="689" spans="1:19" ht="17.25" customHeight="1" x14ac:dyDescent="0.3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116"/>
      <c r="N689" s="25"/>
      <c r="O689" s="25"/>
      <c r="P689" s="25"/>
      <c r="Q689" s="25"/>
      <c r="R689" s="25"/>
      <c r="S689" s="25"/>
    </row>
    <row r="690" spans="1:19" ht="17.25" customHeight="1" x14ac:dyDescent="0.3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116"/>
      <c r="N690" s="25"/>
      <c r="O690" s="25"/>
      <c r="P690" s="25"/>
      <c r="Q690" s="25"/>
      <c r="R690" s="25"/>
      <c r="S690" s="25"/>
    </row>
    <row r="691" spans="1:19" ht="17.25" customHeight="1" x14ac:dyDescent="0.3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116"/>
      <c r="N691" s="25"/>
      <c r="O691" s="25"/>
      <c r="P691" s="25"/>
      <c r="Q691" s="25"/>
      <c r="R691" s="25"/>
      <c r="S691" s="25"/>
    </row>
    <row r="692" spans="1:19" ht="17.25" customHeight="1" x14ac:dyDescent="0.3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116"/>
      <c r="N692" s="25"/>
      <c r="O692" s="25"/>
      <c r="P692" s="25"/>
      <c r="Q692" s="25"/>
      <c r="R692" s="25"/>
      <c r="S692" s="25"/>
    </row>
    <row r="693" spans="1:19" ht="17.25" customHeight="1" x14ac:dyDescent="0.3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116"/>
      <c r="N693" s="25"/>
      <c r="O693" s="25"/>
      <c r="P693" s="25"/>
      <c r="Q693" s="25"/>
      <c r="R693" s="25"/>
      <c r="S693" s="25"/>
    </row>
    <row r="694" spans="1:19" ht="17.25" customHeight="1" x14ac:dyDescent="0.3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116"/>
      <c r="N694" s="25"/>
      <c r="O694" s="25"/>
      <c r="P694" s="25"/>
      <c r="Q694" s="25"/>
      <c r="R694" s="25"/>
      <c r="S694" s="25"/>
    </row>
    <row r="695" spans="1:19" ht="17.25" customHeight="1" x14ac:dyDescent="0.3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116"/>
      <c r="N695" s="25"/>
      <c r="O695" s="25"/>
      <c r="P695" s="25"/>
      <c r="Q695" s="25"/>
      <c r="R695" s="25"/>
      <c r="S695" s="25"/>
    </row>
    <row r="696" spans="1:19" ht="17.25" customHeight="1" x14ac:dyDescent="0.3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116"/>
      <c r="N696" s="25"/>
      <c r="O696" s="25"/>
      <c r="P696" s="25"/>
      <c r="Q696" s="25"/>
      <c r="R696" s="25"/>
      <c r="S696" s="25"/>
    </row>
    <row r="697" spans="1:19" ht="17.25" customHeight="1" x14ac:dyDescent="0.3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116"/>
      <c r="N697" s="25"/>
      <c r="O697" s="25"/>
      <c r="P697" s="25"/>
      <c r="Q697" s="25"/>
      <c r="R697" s="25"/>
      <c r="S697" s="25"/>
    </row>
    <row r="698" spans="1:19" ht="17.25" customHeight="1" x14ac:dyDescent="0.3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116"/>
      <c r="N698" s="25"/>
      <c r="O698" s="25"/>
      <c r="P698" s="25"/>
      <c r="Q698" s="25"/>
      <c r="R698" s="25"/>
      <c r="S698" s="25"/>
    </row>
    <row r="699" spans="1:19" ht="17.25" customHeight="1" x14ac:dyDescent="0.3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116"/>
      <c r="N699" s="25"/>
      <c r="O699" s="25"/>
      <c r="P699" s="25"/>
      <c r="Q699" s="25"/>
      <c r="R699" s="25"/>
      <c r="S699" s="25"/>
    </row>
    <row r="700" spans="1:19" ht="17.25" customHeight="1" x14ac:dyDescent="0.3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116"/>
      <c r="N700" s="25"/>
      <c r="O700" s="25"/>
      <c r="P700" s="25"/>
      <c r="Q700" s="25"/>
      <c r="R700" s="25"/>
      <c r="S700" s="25"/>
    </row>
    <row r="701" spans="1:19" ht="17.25" customHeight="1" x14ac:dyDescent="0.3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116"/>
      <c r="N701" s="25"/>
      <c r="O701" s="25"/>
      <c r="P701" s="25"/>
      <c r="Q701" s="25"/>
      <c r="R701" s="25"/>
      <c r="S701" s="25"/>
    </row>
    <row r="702" spans="1:19" ht="17.25" customHeight="1" x14ac:dyDescent="0.3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116"/>
      <c r="N702" s="25"/>
      <c r="O702" s="25"/>
      <c r="P702" s="25"/>
      <c r="Q702" s="25"/>
      <c r="R702" s="25"/>
      <c r="S702" s="25"/>
    </row>
    <row r="703" spans="1:19" ht="17.25" customHeight="1" x14ac:dyDescent="0.3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116"/>
      <c r="N703" s="25"/>
      <c r="O703" s="25"/>
      <c r="P703" s="25"/>
      <c r="Q703" s="25"/>
      <c r="R703" s="25"/>
      <c r="S703" s="25"/>
    </row>
    <row r="704" spans="1:19" ht="17.25" customHeight="1" x14ac:dyDescent="0.3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116"/>
      <c r="N704" s="25"/>
      <c r="O704" s="25"/>
      <c r="P704" s="25"/>
      <c r="Q704" s="25"/>
      <c r="R704" s="25"/>
      <c r="S704" s="25"/>
    </row>
    <row r="705" spans="1:19" ht="17.25" customHeight="1" x14ac:dyDescent="0.3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116"/>
      <c r="N705" s="25"/>
      <c r="O705" s="25"/>
      <c r="P705" s="25"/>
      <c r="Q705" s="25"/>
      <c r="R705" s="25"/>
      <c r="S705" s="25"/>
    </row>
    <row r="706" spans="1:19" ht="17.25" customHeight="1" x14ac:dyDescent="0.3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116"/>
      <c r="N706" s="25"/>
      <c r="O706" s="25"/>
      <c r="P706" s="25"/>
      <c r="Q706" s="25"/>
      <c r="R706" s="25"/>
      <c r="S706" s="25"/>
    </row>
    <row r="707" spans="1:19" ht="17.25" customHeight="1" x14ac:dyDescent="0.3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116"/>
      <c r="N707" s="25"/>
      <c r="O707" s="25"/>
      <c r="P707" s="25"/>
      <c r="Q707" s="25"/>
      <c r="R707" s="25"/>
      <c r="S707" s="25"/>
    </row>
    <row r="708" spans="1:19" ht="17.25" customHeight="1" x14ac:dyDescent="0.3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116"/>
      <c r="N708" s="25"/>
      <c r="O708" s="25"/>
      <c r="P708" s="25"/>
      <c r="Q708" s="25"/>
      <c r="R708" s="25"/>
      <c r="S708" s="25"/>
    </row>
    <row r="709" spans="1:19" ht="17.25" customHeight="1" x14ac:dyDescent="0.3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116"/>
      <c r="N709" s="25"/>
      <c r="O709" s="25"/>
      <c r="P709" s="25"/>
      <c r="Q709" s="25"/>
      <c r="R709" s="25"/>
      <c r="S709" s="25"/>
    </row>
    <row r="710" spans="1:19" ht="17.25" customHeight="1" x14ac:dyDescent="0.3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116"/>
      <c r="N710" s="25"/>
      <c r="O710" s="25"/>
      <c r="P710" s="25"/>
      <c r="Q710" s="25"/>
      <c r="R710" s="25"/>
      <c r="S710" s="25"/>
    </row>
    <row r="711" spans="1:19" ht="17.25" customHeight="1" x14ac:dyDescent="0.3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116"/>
      <c r="N711" s="25"/>
      <c r="O711" s="25"/>
      <c r="P711" s="25"/>
      <c r="Q711" s="25"/>
      <c r="R711" s="25"/>
      <c r="S711" s="25"/>
    </row>
    <row r="712" spans="1:19" ht="17.25" customHeight="1" x14ac:dyDescent="0.3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116"/>
      <c r="N712" s="25"/>
      <c r="O712" s="25"/>
      <c r="P712" s="25"/>
      <c r="Q712" s="25"/>
      <c r="R712" s="25"/>
      <c r="S712" s="25"/>
    </row>
    <row r="713" spans="1:19" ht="17.25" customHeight="1" x14ac:dyDescent="0.3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116"/>
      <c r="N713" s="25"/>
      <c r="O713" s="25"/>
      <c r="P713" s="25"/>
      <c r="Q713" s="25"/>
      <c r="R713" s="25"/>
      <c r="S713" s="25"/>
    </row>
    <row r="714" spans="1:19" ht="17.25" customHeight="1" x14ac:dyDescent="0.3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116"/>
      <c r="N714" s="25"/>
      <c r="O714" s="25"/>
      <c r="P714" s="25"/>
      <c r="Q714" s="25"/>
      <c r="R714" s="25"/>
      <c r="S714" s="25"/>
    </row>
    <row r="715" spans="1:19" ht="17.25" customHeight="1" x14ac:dyDescent="0.3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116"/>
      <c r="N715" s="25"/>
      <c r="O715" s="25"/>
      <c r="P715" s="25"/>
      <c r="Q715" s="25"/>
      <c r="R715" s="25"/>
      <c r="S715" s="25"/>
    </row>
    <row r="716" spans="1:19" ht="17.25" customHeight="1" x14ac:dyDescent="0.3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116"/>
      <c r="N716" s="25"/>
      <c r="O716" s="25"/>
      <c r="P716" s="25"/>
      <c r="Q716" s="25"/>
      <c r="R716" s="25"/>
      <c r="S716" s="25"/>
    </row>
    <row r="717" spans="1:19" ht="17.25" customHeight="1" x14ac:dyDescent="0.3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116"/>
      <c r="N717" s="25"/>
      <c r="O717" s="25"/>
      <c r="P717" s="25"/>
      <c r="Q717" s="25"/>
      <c r="R717" s="25"/>
      <c r="S717" s="25"/>
    </row>
    <row r="718" spans="1:19" ht="17.25" customHeight="1" x14ac:dyDescent="0.3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116"/>
      <c r="N718" s="25"/>
      <c r="O718" s="25"/>
      <c r="P718" s="25"/>
      <c r="Q718" s="25"/>
      <c r="R718" s="25"/>
      <c r="S718" s="25"/>
    </row>
    <row r="719" spans="1:19" ht="17.25" customHeight="1" x14ac:dyDescent="0.3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116"/>
      <c r="N719" s="25"/>
      <c r="O719" s="25"/>
      <c r="P719" s="25"/>
      <c r="Q719" s="25"/>
      <c r="R719" s="25"/>
      <c r="S719" s="25"/>
    </row>
    <row r="720" spans="1:19" ht="17.25" customHeight="1" x14ac:dyDescent="0.3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116"/>
      <c r="N720" s="25"/>
      <c r="O720" s="25"/>
      <c r="P720" s="25"/>
      <c r="Q720" s="25"/>
      <c r="R720" s="25"/>
      <c r="S720" s="25"/>
    </row>
    <row r="721" spans="1:19" ht="17.25" customHeight="1" x14ac:dyDescent="0.3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116"/>
      <c r="N721" s="25"/>
      <c r="O721" s="25"/>
      <c r="P721" s="25"/>
      <c r="Q721" s="25"/>
      <c r="R721" s="25"/>
      <c r="S721" s="25"/>
    </row>
    <row r="722" spans="1:19" ht="17.25" customHeight="1" x14ac:dyDescent="0.3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116"/>
      <c r="N722" s="25"/>
      <c r="O722" s="25"/>
      <c r="P722" s="25"/>
      <c r="Q722" s="25"/>
      <c r="R722" s="25"/>
      <c r="S722" s="25"/>
    </row>
    <row r="723" spans="1:19" ht="17.25" customHeight="1" x14ac:dyDescent="0.3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116"/>
      <c r="N723" s="25"/>
      <c r="O723" s="25"/>
      <c r="P723" s="25"/>
      <c r="Q723" s="25"/>
      <c r="R723" s="25"/>
      <c r="S723" s="25"/>
    </row>
    <row r="724" spans="1:19" ht="17.25" customHeight="1" x14ac:dyDescent="0.3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116"/>
      <c r="N724" s="25"/>
      <c r="O724" s="25"/>
      <c r="P724" s="25"/>
      <c r="Q724" s="25"/>
      <c r="R724" s="25"/>
      <c r="S724" s="25"/>
    </row>
    <row r="725" spans="1:19" ht="17.25" customHeight="1" x14ac:dyDescent="0.3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116"/>
      <c r="N725" s="25"/>
      <c r="O725" s="25"/>
      <c r="P725" s="25"/>
      <c r="Q725" s="25"/>
      <c r="R725" s="25"/>
      <c r="S725" s="25"/>
    </row>
    <row r="726" spans="1:19" ht="17.25" customHeight="1" x14ac:dyDescent="0.3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116"/>
      <c r="N726" s="25"/>
      <c r="O726" s="25"/>
      <c r="P726" s="25"/>
      <c r="Q726" s="25"/>
      <c r="R726" s="25"/>
      <c r="S726" s="25"/>
    </row>
    <row r="727" spans="1:19" ht="17.25" customHeight="1" x14ac:dyDescent="0.3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116"/>
      <c r="N727" s="25"/>
      <c r="O727" s="25"/>
      <c r="P727" s="25"/>
      <c r="Q727" s="25"/>
      <c r="R727" s="25"/>
      <c r="S727" s="25"/>
    </row>
    <row r="728" spans="1:19" ht="17.25" customHeight="1" x14ac:dyDescent="0.3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116"/>
      <c r="N728" s="25"/>
      <c r="O728" s="25"/>
      <c r="P728" s="25"/>
      <c r="Q728" s="25"/>
      <c r="R728" s="25"/>
      <c r="S728" s="25"/>
    </row>
    <row r="729" spans="1:19" ht="17.25" customHeight="1" x14ac:dyDescent="0.3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116"/>
      <c r="N729" s="25"/>
      <c r="O729" s="25"/>
      <c r="P729" s="25"/>
      <c r="Q729" s="25"/>
      <c r="R729" s="25"/>
      <c r="S729" s="25"/>
    </row>
    <row r="730" spans="1:19" ht="17.25" customHeight="1" x14ac:dyDescent="0.3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116"/>
      <c r="N730" s="25"/>
      <c r="O730" s="25"/>
      <c r="P730" s="25"/>
      <c r="Q730" s="25"/>
      <c r="R730" s="25"/>
      <c r="S730" s="25"/>
    </row>
    <row r="731" spans="1:19" ht="17.25" customHeight="1" x14ac:dyDescent="0.3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116"/>
      <c r="N731" s="25"/>
      <c r="O731" s="25"/>
      <c r="P731" s="25"/>
      <c r="Q731" s="25"/>
      <c r="R731" s="25"/>
      <c r="S731" s="25"/>
    </row>
    <row r="732" spans="1:19" ht="17.25" customHeight="1" x14ac:dyDescent="0.3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116"/>
      <c r="N732" s="25"/>
      <c r="O732" s="25"/>
      <c r="P732" s="25"/>
      <c r="Q732" s="25"/>
      <c r="R732" s="25"/>
      <c r="S732" s="25"/>
    </row>
    <row r="733" spans="1:19" ht="17.25" customHeight="1" x14ac:dyDescent="0.3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116"/>
      <c r="N733" s="25"/>
      <c r="O733" s="25"/>
      <c r="P733" s="25"/>
      <c r="Q733" s="25"/>
      <c r="R733" s="25"/>
      <c r="S733" s="25"/>
    </row>
    <row r="734" spans="1:19" ht="17.25" customHeight="1" x14ac:dyDescent="0.3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116"/>
      <c r="N734" s="25"/>
      <c r="O734" s="25"/>
      <c r="P734" s="25"/>
      <c r="Q734" s="25"/>
      <c r="R734" s="25"/>
      <c r="S734" s="25"/>
    </row>
    <row r="735" spans="1:19" ht="17.25" customHeight="1" x14ac:dyDescent="0.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116"/>
      <c r="N735" s="25"/>
      <c r="O735" s="25"/>
      <c r="P735" s="25"/>
      <c r="Q735" s="25"/>
      <c r="R735" s="25"/>
      <c r="S735" s="25"/>
    </row>
    <row r="736" spans="1:19" ht="17.25" customHeight="1" x14ac:dyDescent="0.3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116"/>
      <c r="N736" s="25"/>
      <c r="O736" s="25"/>
      <c r="P736" s="25"/>
      <c r="Q736" s="25"/>
      <c r="R736" s="25"/>
      <c r="S736" s="25"/>
    </row>
    <row r="737" spans="1:19" ht="17.25" customHeight="1" x14ac:dyDescent="0.3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116"/>
      <c r="N737" s="25"/>
      <c r="O737" s="25"/>
      <c r="P737" s="25"/>
      <c r="Q737" s="25"/>
      <c r="R737" s="25"/>
      <c r="S737" s="25"/>
    </row>
    <row r="738" spans="1:19" ht="17.25" customHeight="1" x14ac:dyDescent="0.3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116"/>
      <c r="N738" s="25"/>
      <c r="O738" s="25"/>
      <c r="P738" s="25"/>
      <c r="Q738" s="25"/>
      <c r="R738" s="25"/>
      <c r="S738" s="25"/>
    </row>
    <row r="739" spans="1:19" ht="17.25" customHeight="1" x14ac:dyDescent="0.3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116"/>
      <c r="N739" s="25"/>
      <c r="O739" s="25"/>
      <c r="P739" s="25"/>
      <c r="Q739" s="25"/>
      <c r="R739" s="25"/>
      <c r="S739" s="25"/>
    </row>
    <row r="740" spans="1:19" ht="17.25" customHeight="1" x14ac:dyDescent="0.3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116"/>
      <c r="N740" s="25"/>
      <c r="O740" s="25"/>
      <c r="P740" s="25"/>
      <c r="Q740" s="25"/>
      <c r="R740" s="25"/>
      <c r="S740" s="25"/>
    </row>
    <row r="741" spans="1:19" ht="17.25" customHeight="1" x14ac:dyDescent="0.3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116"/>
      <c r="N741" s="25"/>
      <c r="O741" s="25"/>
      <c r="P741" s="25"/>
      <c r="Q741" s="25"/>
      <c r="R741" s="25"/>
      <c r="S741" s="25"/>
    </row>
    <row r="742" spans="1:19" ht="17.25" customHeight="1" x14ac:dyDescent="0.3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116"/>
      <c r="N742" s="25"/>
      <c r="O742" s="25"/>
      <c r="P742" s="25"/>
      <c r="Q742" s="25"/>
      <c r="R742" s="25"/>
      <c r="S742" s="25"/>
    </row>
    <row r="743" spans="1:19" ht="17.25" customHeight="1" x14ac:dyDescent="0.3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116"/>
      <c r="N743" s="25"/>
      <c r="O743" s="25"/>
      <c r="P743" s="25"/>
      <c r="Q743" s="25"/>
      <c r="R743" s="25"/>
      <c r="S743" s="25"/>
    </row>
    <row r="744" spans="1:19" ht="17.25" customHeight="1" x14ac:dyDescent="0.3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116"/>
      <c r="N744" s="25"/>
      <c r="O744" s="25"/>
      <c r="P744" s="25"/>
      <c r="Q744" s="25"/>
      <c r="R744" s="25"/>
      <c r="S744" s="25"/>
    </row>
    <row r="745" spans="1:19" ht="17.25" customHeight="1" x14ac:dyDescent="0.3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116"/>
      <c r="N745" s="25"/>
      <c r="O745" s="25"/>
      <c r="P745" s="25"/>
      <c r="Q745" s="25"/>
      <c r="R745" s="25"/>
      <c r="S745" s="25"/>
    </row>
    <row r="746" spans="1:19" ht="17.25" customHeight="1" x14ac:dyDescent="0.3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116"/>
      <c r="N746" s="25"/>
      <c r="O746" s="25"/>
      <c r="P746" s="25"/>
      <c r="Q746" s="25"/>
      <c r="R746" s="25"/>
      <c r="S746" s="25"/>
    </row>
    <row r="747" spans="1:19" ht="17.25" customHeight="1" x14ac:dyDescent="0.3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116"/>
      <c r="N747" s="25"/>
      <c r="O747" s="25"/>
      <c r="P747" s="25"/>
      <c r="Q747" s="25"/>
      <c r="R747" s="25"/>
      <c r="S747" s="25"/>
    </row>
    <row r="748" spans="1:19" ht="17.25" customHeight="1" x14ac:dyDescent="0.3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116"/>
      <c r="N748" s="25"/>
      <c r="O748" s="25"/>
      <c r="P748" s="25"/>
      <c r="Q748" s="25"/>
      <c r="R748" s="25"/>
      <c r="S748" s="25"/>
    </row>
    <row r="749" spans="1:19" ht="17.25" customHeight="1" x14ac:dyDescent="0.3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116"/>
      <c r="N749" s="25"/>
      <c r="O749" s="25"/>
      <c r="P749" s="25"/>
      <c r="Q749" s="25"/>
      <c r="R749" s="25"/>
      <c r="S749" s="25"/>
    </row>
    <row r="750" spans="1:19" ht="17.25" customHeight="1" x14ac:dyDescent="0.3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116"/>
      <c r="N750" s="25"/>
      <c r="O750" s="25"/>
      <c r="P750" s="25"/>
      <c r="Q750" s="25"/>
      <c r="R750" s="25"/>
      <c r="S750" s="25"/>
    </row>
    <row r="751" spans="1:19" ht="17.25" customHeight="1" x14ac:dyDescent="0.3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116"/>
      <c r="N751" s="25"/>
      <c r="O751" s="25"/>
      <c r="P751" s="25"/>
      <c r="Q751" s="25"/>
      <c r="R751" s="25"/>
      <c r="S751" s="25"/>
    </row>
    <row r="752" spans="1:19" ht="17.25" customHeight="1" x14ac:dyDescent="0.3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116"/>
      <c r="N752" s="25"/>
      <c r="O752" s="25"/>
      <c r="P752" s="25"/>
      <c r="Q752" s="25"/>
      <c r="R752" s="25"/>
      <c r="S752" s="25"/>
    </row>
    <row r="753" spans="1:19" ht="17.25" customHeight="1" x14ac:dyDescent="0.3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116"/>
      <c r="N753" s="25"/>
      <c r="O753" s="25"/>
      <c r="P753" s="25"/>
      <c r="Q753" s="25"/>
      <c r="R753" s="25"/>
      <c r="S753" s="25"/>
    </row>
    <row r="754" spans="1:19" ht="17.25" customHeight="1" x14ac:dyDescent="0.3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116"/>
      <c r="N754" s="25"/>
      <c r="O754" s="25"/>
      <c r="P754" s="25"/>
      <c r="Q754" s="25"/>
      <c r="R754" s="25"/>
      <c r="S754" s="25"/>
    </row>
    <row r="755" spans="1:19" ht="17.25" customHeight="1" x14ac:dyDescent="0.3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116"/>
      <c r="N755" s="25"/>
      <c r="O755" s="25"/>
      <c r="P755" s="25"/>
      <c r="Q755" s="25"/>
      <c r="R755" s="25"/>
      <c r="S755" s="25"/>
    </row>
    <row r="756" spans="1:19" ht="17.25" customHeight="1" x14ac:dyDescent="0.3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116"/>
      <c r="N756" s="25"/>
      <c r="O756" s="25"/>
      <c r="P756" s="25"/>
      <c r="Q756" s="25"/>
      <c r="R756" s="25"/>
      <c r="S756" s="25"/>
    </row>
    <row r="757" spans="1:19" ht="17.25" customHeight="1" x14ac:dyDescent="0.3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116"/>
      <c r="N757" s="25"/>
      <c r="O757" s="25"/>
      <c r="P757" s="25"/>
      <c r="Q757" s="25"/>
      <c r="R757" s="25"/>
      <c r="S757" s="25"/>
    </row>
    <row r="758" spans="1:19" ht="17.25" customHeight="1" x14ac:dyDescent="0.3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116"/>
      <c r="N758" s="25"/>
      <c r="O758" s="25"/>
      <c r="P758" s="25"/>
      <c r="Q758" s="25"/>
      <c r="R758" s="25"/>
      <c r="S758" s="25"/>
    </row>
    <row r="759" spans="1:19" ht="17.25" customHeight="1" x14ac:dyDescent="0.3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116"/>
      <c r="N759" s="25"/>
      <c r="O759" s="25"/>
      <c r="P759" s="25"/>
      <c r="Q759" s="25"/>
      <c r="R759" s="25"/>
      <c r="S759" s="25"/>
    </row>
    <row r="760" spans="1:19" ht="17.25" customHeight="1" x14ac:dyDescent="0.3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116"/>
      <c r="N760" s="25"/>
      <c r="O760" s="25"/>
      <c r="P760" s="25"/>
      <c r="Q760" s="25"/>
      <c r="R760" s="25"/>
      <c r="S760" s="25"/>
    </row>
    <row r="761" spans="1:19" ht="17.25" customHeight="1" x14ac:dyDescent="0.3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116"/>
      <c r="N761" s="25"/>
      <c r="O761" s="25"/>
      <c r="P761" s="25"/>
      <c r="Q761" s="25"/>
      <c r="R761" s="25"/>
      <c r="S761" s="25"/>
    </row>
    <row r="762" spans="1:19" ht="17.25" customHeight="1" x14ac:dyDescent="0.3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116"/>
      <c r="N762" s="25"/>
      <c r="O762" s="25"/>
      <c r="P762" s="25"/>
      <c r="Q762" s="25"/>
      <c r="R762" s="25"/>
      <c r="S762" s="25"/>
    </row>
    <row r="763" spans="1:19" ht="17.25" customHeight="1" x14ac:dyDescent="0.3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116"/>
      <c r="N763" s="25"/>
      <c r="O763" s="25"/>
      <c r="P763" s="25"/>
      <c r="Q763" s="25"/>
      <c r="R763" s="25"/>
      <c r="S763" s="25"/>
    </row>
    <row r="764" spans="1:19" ht="17.25" customHeight="1" x14ac:dyDescent="0.3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116"/>
      <c r="N764" s="25"/>
      <c r="O764" s="25"/>
      <c r="P764" s="25"/>
      <c r="Q764" s="25"/>
      <c r="R764" s="25"/>
      <c r="S764" s="25"/>
    </row>
    <row r="765" spans="1:19" ht="17.25" customHeight="1" x14ac:dyDescent="0.3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116"/>
      <c r="N765" s="25"/>
      <c r="O765" s="25"/>
      <c r="P765" s="25"/>
      <c r="Q765" s="25"/>
      <c r="R765" s="25"/>
      <c r="S765" s="25"/>
    </row>
    <row r="766" spans="1:19" ht="17.25" customHeight="1" x14ac:dyDescent="0.3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116"/>
      <c r="N766" s="25"/>
      <c r="O766" s="25"/>
      <c r="P766" s="25"/>
      <c r="Q766" s="25"/>
      <c r="R766" s="25"/>
      <c r="S766" s="25"/>
    </row>
    <row r="767" spans="1:19" ht="17.25" customHeight="1" x14ac:dyDescent="0.3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116"/>
      <c r="N767" s="25"/>
      <c r="O767" s="25"/>
      <c r="P767" s="25"/>
      <c r="Q767" s="25"/>
      <c r="R767" s="25"/>
      <c r="S767" s="25"/>
    </row>
    <row r="768" spans="1:19" ht="17.25" customHeight="1" x14ac:dyDescent="0.3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116"/>
      <c r="N768" s="25"/>
      <c r="O768" s="25"/>
      <c r="P768" s="25"/>
      <c r="Q768" s="25"/>
      <c r="R768" s="25"/>
      <c r="S768" s="25"/>
    </row>
    <row r="769" spans="1:19" ht="17.25" customHeight="1" x14ac:dyDescent="0.3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116"/>
      <c r="N769" s="25"/>
      <c r="O769" s="25"/>
      <c r="P769" s="25"/>
      <c r="Q769" s="25"/>
      <c r="R769" s="25"/>
      <c r="S769" s="25"/>
    </row>
    <row r="770" spans="1:19" ht="17.25" customHeight="1" x14ac:dyDescent="0.3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116"/>
      <c r="N770" s="25"/>
      <c r="O770" s="25"/>
      <c r="P770" s="25"/>
      <c r="Q770" s="25"/>
      <c r="R770" s="25"/>
      <c r="S770" s="25"/>
    </row>
    <row r="771" spans="1:19" ht="17.25" customHeight="1" x14ac:dyDescent="0.3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116"/>
      <c r="N771" s="25"/>
      <c r="O771" s="25"/>
      <c r="P771" s="25"/>
      <c r="Q771" s="25"/>
      <c r="R771" s="25"/>
      <c r="S771" s="25"/>
    </row>
    <row r="772" spans="1:19" ht="17.25" customHeight="1" x14ac:dyDescent="0.3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116"/>
      <c r="N772" s="25"/>
      <c r="O772" s="25"/>
      <c r="P772" s="25"/>
      <c r="Q772" s="25"/>
      <c r="R772" s="25"/>
      <c r="S772" s="25"/>
    </row>
    <row r="773" spans="1:19" ht="17.25" customHeight="1" x14ac:dyDescent="0.3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116"/>
      <c r="N773" s="25"/>
      <c r="O773" s="25"/>
      <c r="P773" s="25"/>
      <c r="Q773" s="25"/>
      <c r="R773" s="25"/>
      <c r="S773" s="25"/>
    </row>
    <row r="774" spans="1:19" ht="17.25" customHeight="1" x14ac:dyDescent="0.3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116"/>
      <c r="N774" s="25"/>
      <c r="O774" s="25"/>
      <c r="P774" s="25"/>
      <c r="Q774" s="25"/>
      <c r="R774" s="25"/>
      <c r="S774" s="25"/>
    </row>
    <row r="775" spans="1:19" ht="17.25" customHeight="1" x14ac:dyDescent="0.3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116"/>
      <c r="N775" s="25"/>
      <c r="O775" s="25"/>
      <c r="P775" s="25"/>
      <c r="Q775" s="25"/>
      <c r="R775" s="25"/>
      <c r="S775" s="25"/>
    </row>
    <row r="776" spans="1:19" ht="17.25" customHeight="1" x14ac:dyDescent="0.3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116"/>
      <c r="N776" s="25"/>
      <c r="O776" s="25"/>
      <c r="P776" s="25"/>
      <c r="Q776" s="25"/>
      <c r="R776" s="25"/>
      <c r="S776" s="25"/>
    </row>
    <row r="777" spans="1:19" ht="17.25" customHeight="1" x14ac:dyDescent="0.3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116"/>
      <c r="N777" s="25"/>
      <c r="O777" s="25"/>
      <c r="P777" s="25"/>
      <c r="Q777" s="25"/>
      <c r="R777" s="25"/>
      <c r="S777" s="25"/>
    </row>
    <row r="778" spans="1:19" ht="17.25" customHeight="1" x14ac:dyDescent="0.3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116"/>
      <c r="N778" s="25"/>
      <c r="O778" s="25"/>
      <c r="P778" s="25"/>
      <c r="Q778" s="25"/>
      <c r="R778" s="25"/>
      <c r="S778" s="25"/>
    </row>
    <row r="779" spans="1:19" ht="17.25" customHeight="1" x14ac:dyDescent="0.3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116"/>
      <c r="N779" s="25"/>
      <c r="O779" s="25"/>
      <c r="P779" s="25"/>
      <c r="Q779" s="25"/>
      <c r="R779" s="25"/>
      <c r="S779" s="25"/>
    </row>
    <row r="780" spans="1:19" ht="17.25" customHeight="1" x14ac:dyDescent="0.3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116"/>
      <c r="N780" s="25"/>
      <c r="O780" s="25"/>
      <c r="P780" s="25"/>
      <c r="Q780" s="25"/>
      <c r="R780" s="25"/>
      <c r="S780" s="25"/>
    </row>
    <row r="781" spans="1:19" ht="17.25" customHeight="1" x14ac:dyDescent="0.3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116"/>
      <c r="N781" s="25"/>
      <c r="O781" s="25"/>
      <c r="P781" s="25"/>
      <c r="Q781" s="25"/>
      <c r="R781" s="25"/>
      <c r="S781" s="25"/>
    </row>
    <row r="782" spans="1:19" ht="17.25" customHeight="1" x14ac:dyDescent="0.3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116"/>
      <c r="N782" s="25"/>
      <c r="O782" s="25"/>
      <c r="P782" s="25"/>
      <c r="Q782" s="25"/>
      <c r="R782" s="25"/>
      <c r="S782" s="25"/>
    </row>
    <row r="783" spans="1:19" ht="17.25" customHeight="1" x14ac:dyDescent="0.3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116"/>
      <c r="N783" s="25"/>
      <c r="O783" s="25"/>
      <c r="P783" s="25"/>
      <c r="Q783" s="25"/>
      <c r="R783" s="25"/>
      <c r="S783" s="25"/>
    </row>
    <row r="784" spans="1:19" ht="17.25" customHeight="1" x14ac:dyDescent="0.3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116"/>
      <c r="N784" s="25"/>
      <c r="O784" s="25"/>
      <c r="P784" s="25"/>
      <c r="Q784" s="25"/>
      <c r="R784" s="25"/>
      <c r="S784" s="25"/>
    </row>
    <row r="785" spans="1:19" ht="17.25" customHeight="1" x14ac:dyDescent="0.3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116"/>
      <c r="N785" s="25"/>
      <c r="O785" s="25"/>
      <c r="P785" s="25"/>
      <c r="Q785" s="25"/>
      <c r="R785" s="25"/>
      <c r="S785" s="25"/>
    </row>
    <row r="786" spans="1:19" ht="17.25" customHeight="1" x14ac:dyDescent="0.3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116"/>
      <c r="N786" s="25"/>
      <c r="O786" s="25"/>
      <c r="P786" s="25"/>
      <c r="Q786" s="25"/>
      <c r="R786" s="25"/>
      <c r="S786" s="25"/>
    </row>
    <row r="787" spans="1:19" ht="17.25" customHeight="1" x14ac:dyDescent="0.3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116"/>
      <c r="N787" s="25"/>
      <c r="O787" s="25"/>
      <c r="P787" s="25"/>
      <c r="Q787" s="25"/>
      <c r="R787" s="25"/>
      <c r="S787" s="25"/>
    </row>
    <row r="788" spans="1:19" ht="17.25" customHeight="1" x14ac:dyDescent="0.3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116"/>
      <c r="N788" s="25"/>
      <c r="O788" s="25"/>
      <c r="P788" s="25"/>
      <c r="Q788" s="25"/>
      <c r="R788" s="25"/>
      <c r="S788" s="25"/>
    </row>
    <row r="789" spans="1:19" ht="17.25" customHeight="1" x14ac:dyDescent="0.3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116"/>
      <c r="N789" s="25"/>
      <c r="O789" s="25"/>
      <c r="P789" s="25"/>
      <c r="Q789" s="25"/>
      <c r="R789" s="25"/>
      <c r="S789" s="25"/>
    </row>
    <row r="790" spans="1:19" ht="17.25" customHeight="1" x14ac:dyDescent="0.3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116"/>
      <c r="N790" s="25"/>
      <c r="O790" s="25"/>
      <c r="P790" s="25"/>
      <c r="Q790" s="25"/>
      <c r="R790" s="25"/>
      <c r="S790" s="25"/>
    </row>
    <row r="791" spans="1:19" ht="17.25" customHeight="1" x14ac:dyDescent="0.3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116"/>
      <c r="N791" s="25"/>
      <c r="O791" s="25"/>
      <c r="P791" s="25"/>
      <c r="Q791" s="25"/>
      <c r="R791" s="25"/>
      <c r="S791" s="25"/>
    </row>
    <row r="792" spans="1:19" ht="17.25" customHeight="1" x14ac:dyDescent="0.3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116"/>
      <c r="N792" s="25"/>
      <c r="O792" s="25"/>
      <c r="P792" s="25"/>
      <c r="Q792" s="25"/>
      <c r="R792" s="25"/>
      <c r="S792" s="25"/>
    </row>
    <row r="793" spans="1:19" ht="17.25" customHeight="1" x14ac:dyDescent="0.3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116"/>
      <c r="N793" s="25"/>
      <c r="O793" s="25"/>
      <c r="P793" s="25"/>
      <c r="Q793" s="25"/>
      <c r="R793" s="25"/>
      <c r="S793" s="25"/>
    </row>
    <row r="794" spans="1:19" ht="17.25" customHeight="1" x14ac:dyDescent="0.3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116"/>
      <c r="N794" s="25"/>
      <c r="O794" s="25"/>
      <c r="P794" s="25"/>
      <c r="Q794" s="25"/>
      <c r="R794" s="25"/>
      <c r="S794" s="25"/>
    </row>
    <row r="795" spans="1:19" ht="17.25" customHeight="1" x14ac:dyDescent="0.3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116"/>
      <c r="N795" s="25"/>
      <c r="O795" s="25"/>
      <c r="P795" s="25"/>
      <c r="Q795" s="25"/>
      <c r="R795" s="25"/>
      <c r="S795" s="25"/>
    </row>
    <row r="796" spans="1:19" ht="17.25" customHeight="1" x14ac:dyDescent="0.3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116"/>
      <c r="N796" s="25"/>
      <c r="O796" s="25"/>
      <c r="P796" s="25"/>
      <c r="Q796" s="25"/>
      <c r="R796" s="25"/>
      <c r="S796" s="25"/>
    </row>
    <row r="797" spans="1:19" ht="17.25" customHeight="1" x14ac:dyDescent="0.3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116"/>
      <c r="N797" s="25"/>
      <c r="O797" s="25"/>
      <c r="P797" s="25"/>
      <c r="Q797" s="25"/>
      <c r="R797" s="25"/>
      <c r="S797" s="25"/>
    </row>
    <row r="798" spans="1:19" ht="17.25" customHeight="1" x14ac:dyDescent="0.3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116"/>
      <c r="N798" s="25"/>
      <c r="O798" s="25"/>
      <c r="P798" s="25"/>
      <c r="Q798" s="25"/>
      <c r="R798" s="25"/>
      <c r="S798" s="25"/>
    </row>
    <row r="799" spans="1:19" ht="17.25" customHeight="1" x14ac:dyDescent="0.3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116"/>
      <c r="N799" s="25"/>
      <c r="O799" s="25"/>
      <c r="P799" s="25"/>
      <c r="Q799" s="25"/>
      <c r="R799" s="25"/>
      <c r="S799" s="25"/>
    </row>
    <row r="800" spans="1:19" ht="17.25" customHeight="1" x14ac:dyDescent="0.3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116"/>
      <c r="N800" s="25"/>
      <c r="O800" s="25"/>
      <c r="P800" s="25"/>
      <c r="Q800" s="25"/>
      <c r="R800" s="25"/>
      <c r="S800" s="25"/>
    </row>
    <row r="801" spans="1:19" ht="17.25" customHeight="1" x14ac:dyDescent="0.3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116"/>
      <c r="N801" s="25"/>
      <c r="O801" s="25"/>
      <c r="P801" s="25"/>
      <c r="Q801" s="25"/>
      <c r="R801" s="25"/>
      <c r="S801" s="25"/>
    </row>
    <row r="802" spans="1:19" ht="17.25" customHeight="1" x14ac:dyDescent="0.3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116"/>
      <c r="N802" s="25"/>
      <c r="O802" s="25"/>
      <c r="P802" s="25"/>
      <c r="Q802" s="25"/>
      <c r="R802" s="25"/>
      <c r="S802" s="25"/>
    </row>
    <row r="803" spans="1:19" ht="17.25" customHeight="1" x14ac:dyDescent="0.3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116"/>
      <c r="N803" s="25"/>
      <c r="O803" s="25"/>
      <c r="P803" s="25"/>
      <c r="Q803" s="25"/>
      <c r="R803" s="25"/>
      <c r="S803" s="25"/>
    </row>
    <row r="804" spans="1:19" ht="17.25" customHeight="1" x14ac:dyDescent="0.3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116"/>
      <c r="N804" s="25"/>
      <c r="O804" s="25"/>
      <c r="P804" s="25"/>
      <c r="Q804" s="25"/>
      <c r="R804" s="25"/>
      <c r="S804" s="25"/>
    </row>
    <row r="805" spans="1:19" ht="17.25" customHeight="1" x14ac:dyDescent="0.3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116"/>
      <c r="N805" s="25"/>
      <c r="O805" s="25"/>
      <c r="P805" s="25"/>
      <c r="Q805" s="25"/>
      <c r="R805" s="25"/>
      <c r="S805" s="25"/>
    </row>
    <row r="806" spans="1:19" ht="17.25" customHeight="1" x14ac:dyDescent="0.3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116"/>
      <c r="N806" s="25"/>
      <c r="O806" s="25"/>
      <c r="P806" s="25"/>
      <c r="Q806" s="25"/>
      <c r="R806" s="25"/>
      <c r="S806" s="25"/>
    </row>
    <row r="807" spans="1:19" ht="17.25" customHeight="1" x14ac:dyDescent="0.3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116"/>
      <c r="N807" s="25"/>
      <c r="O807" s="25"/>
      <c r="P807" s="25"/>
      <c r="Q807" s="25"/>
      <c r="R807" s="25"/>
      <c r="S807" s="25"/>
    </row>
    <row r="808" spans="1:19" ht="17.25" customHeight="1" x14ac:dyDescent="0.3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116"/>
      <c r="N808" s="25"/>
      <c r="O808" s="25"/>
      <c r="P808" s="25"/>
      <c r="Q808" s="25"/>
      <c r="R808" s="25"/>
      <c r="S808" s="25"/>
    </row>
    <row r="809" spans="1:19" ht="17.25" customHeight="1" x14ac:dyDescent="0.3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116"/>
      <c r="N809" s="25"/>
      <c r="O809" s="25"/>
      <c r="P809" s="25"/>
      <c r="Q809" s="25"/>
      <c r="R809" s="25"/>
      <c r="S809" s="25"/>
    </row>
    <row r="810" spans="1:19" ht="17.25" customHeight="1" x14ac:dyDescent="0.3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116"/>
      <c r="N810" s="25"/>
      <c r="O810" s="25"/>
      <c r="P810" s="25"/>
      <c r="Q810" s="25"/>
      <c r="R810" s="25"/>
      <c r="S810" s="25"/>
    </row>
    <row r="811" spans="1:19" ht="17.25" customHeight="1" x14ac:dyDescent="0.3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116"/>
      <c r="N811" s="25"/>
      <c r="O811" s="25"/>
      <c r="P811" s="25"/>
      <c r="Q811" s="25"/>
      <c r="R811" s="25"/>
      <c r="S811" s="25"/>
    </row>
    <row r="812" spans="1:19" ht="17.25" customHeight="1" x14ac:dyDescent="0.3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116"/>
      <c r="N812" s="25"/>
      <c r="O812" s="25"/>
      <c r="P812" s="25"/>
      <c r="Q812" s="25"/>
      <c r="R812" s="25"/>
      <c r="S812" s="25"/>
    </row>
    <row r="813" spans="1:19" ht="17.25" customHeight="1" x14ac:dyDescent="0.3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116"/>
      <c r="N813" s="25"/>
      <c r="O813" s="25"/>
      <c r="P813" s="25"/>
      <c r="Q813" s="25"/>
      <c r="R813" s="25"/>
      <c r="S813" s="25"/>
    </row>
    <row r="814" spans="1:19" ht="17.25" customHeight="1" x14ac:dyDescent="0.3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116"/>
      <c r="N814" s="25"/>
      <c r="O814" s="25"/>
      <c r="P814" s="25"/>
      <c r="Q814" s="25"/>
      <c r="R814" s="25"/>
      <c r="S814" s="25"/>
    </row>
    <row r="815" spans="1:19" ht="17.25" customHeight="1" x14ac:dyDescent="0.3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116"/>
      <c r="N815" s="25"/>
      <c r="O815" s="25"/>
      <c r="P815" s="25"/>
      <c r="Q815" s="25"/>
      <c r="R815" s="25"/>
      <c r="S815" s="25"/>
    </row>
    <row r="816" spans="1:19" ht="17.25" customHeight="1" x14ac:dyDescent="0.3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116"/>
      <c r="N816" s="25"/>
      <c r="O816" s="25"/>
      <c r="P816" s="25"/>
      <c r="Q816" s="25"/>
      <c r="R816" s="25"/>
      <c r="S816" s="25"/>
    </row>
    <row r="817" spans="1:19" ht="17.25" customHeight="1" x14ac:dyDescent="0.3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116"/>
      <c r="N817" s="25"/>
      <c r="O817" s="25"/>
      <c r="P817" s="25"/>
      <c r="Q817" s="25"/>
      <c r="R817" s="25"/>
      <c r="S817" s="25"/>
    </row>
    <row r="818" spans="1:19" ht="17.25" customHeight="1" x14ac:dyDescent="0.3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116"/>
      <c r="N818" s="25"/>
      <c r="O818" s="25"/>
      <c r="P818" s="25"/>
      <c r="Q818" s="25"/>
      <c r="R818" s="25"/>
      <c r="S818" s="25"/>
    </row>
    <row r="819" spans="1:19" ht="17.25" customHeight="1" x14ac:dyDescent="0.3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116"/>
      <c r="N819" s="25"/>
      <c r="O819" s="25"/>
      <c r="P819" s="25"/>
      <c r="Q819" s="25"/>
      <c r="R819" s="25"/>
      <c r="S819" s="25"/>
    </row>
    <row r="820" spans="1:19" ht="17.25" customHeight="1" x14ac:dyDescent="0.3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116"/>
      <c r="N820" s="25"/>
      <c r="O820" s="25"/>
      <c r="P820" s="25"/>
      <c r="Q820" s="25"/>
      <c r="R820" s="25"/>
      <c r="S820" s="25"/>
    </row>
    <row r="821" spans="1:19" ht="17.25" customHeight="1" x14ac:dyDescent="0.3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116"/>
      <c r="N821" s="25"/>
      <c r="O821" s="25"/>
      <c r="P821" s="25"/>
      <c r="Q821" s="25"/>
      <c r="R821" s="25"/>
      <c r="S821" s="25"/>
    </row>
    <row r="822" spans="1:19" ht="17.25" customHeight="1" x14ac:dyDescent="0.3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116"/>
      <c r="N822" s="25"/>
      <c r="O822" s="25"/>
      <c r="P822" s="25"/>
      <c r="Q822" s="25"/>
      <c r="R822" s="25"/>
      <c r="S822" s="25"/>
    </row>
    <row r="823" spans="1:19" ht="17.25" customHeight="1" x14ac:dyDescent="0.3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116"/>
      <c r="N823" s="25"/>
      <c r="O823" s="25"/>
      <c r="P823" s="25"/>
      <c r="Q823" s="25"/>
      <c r="R823" s="25"/>
      <c r="S823" s="25"/>
    </row>
    <row r="824" spans="1:19" ht="17.25" customHeight="1" x14ac:dyDescent="0.3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116"/>
      <c r="N824" s="25"/>
      <c r="O824" s="25"/>
      <c r="P824" s="25"/>
      <c r="Q824" s="25"/>
      <c r="R824" s="25"/>
      <c r="S824" s="25"/>
    </row>
    <row r="825" spans="1:19" ht="17.25" customHeight="1" x14ac:dyDescent="0.3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116"/>
      <c r="N825" s="25"/>
      <c r="O825" s="25"/>
      <c r="P825" s="25"/>
      <c r="Q825" s="25"/>
      <c r="R825" s="25"/>
      <c r="S825" s="25"/>
    </row>
    <row r="826" spans="1:19" ht="17.25" customHeight="1" x14ac:dyDescent="0.3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116"/>
      <c r="N826" s="25"/>
      <c r="O826" s="25"/>
      <c r="P826" s="25"/>
      <c r="Q826" s="25"/>
      <c r="R826" s="25"/>
      <c r="S826" s="25"/>
    </row>
    <row r="827" spans="1:19" ht="17.25" customHeight="1" x14ac:dyDescent="0.3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116"/>
      <c r="N827" s="25"/>
      <c r="O827" s="25"/>
      <c r="P827" s="25"/>
      <c r="Q827" s="25"/>
      <c r="R827" s="25"/>
      <c r="S827" s="25"/>
    </row>
    <row r="828" spans="1:19" ht="17.25" customHeight="1" x14ac:dyDescent="0.3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116"/>
      <c r="N828" s="25"/>
      <c r="O828" s="25"/>
      <c r="P828" s="25"/>
      <c r="Q828" s="25"/>
      <c r="R828" s="25"/>
      <c r="S828" s="25"/>
    </row>
    <row r="829" spans="1:19" ht="17.25" customHeight="1" x14ac:dyDescent="0.3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116"/>
      <c r="N829" s="25"/>
      <c r="O829" s="25"/>
      <c r="P829" s="25"/>
      <c r="Q829" s="25"/>
      <c r="R829" s="25"/>
      <c r="S829" s="25"/>
    </row>
    <row r="830" spans="1:19" ht="17.25" customHeight="1" x14ac:dyDescent="0.3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116"/>
      <c r="N830" s="25"/>
      <c r="O830" s="25"/>
      <c r="P830" s="25"/>
      <c r="Q830" s="25"/>
      <c r="R830" s="25"/>
      <c r="S830" s="25"/>
    </row>
    <row r="831" spans="1:19" ht="17.25" customHeight="1" x14ac:dyDescent="0.3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116"/>
      <c r="N831" s="25"/>
      <c r="O831" s="25"/>
      <c r="P831" s="25"/>
      <c r="Q831" s="25"/>
      <c r="R831" s="25"/>
      <c r="S831" s="25"/>
    </row>
    <row r="832" spans="1:19" ht="17.25" customHeight="1" x14ac:dyDescent="0.3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116"/>
      <c r="N832" s="25"/>
      <c r="O832" s="25"/>
      <c r="P832" s="25"/>
      <c r="Q832" s="25"/>
      <c r="R832" s="25"/>
      <c r="S832" s="25"/>
    </row>
    <row r="833" spans="1:19" ht="17.25" customHeight="1" x14ac:dyDescent="0.3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116"/>
      <c r="N833" s="25"/>
      <c r="O833" s="25"/>
      <c r="P833" s="25"/>
      <c r="Q833" s="25"/>
      <c r="R833" s="25"/>
      <c r="S833" s="25"/>
    </row>
    <row r="834" spans="1:19" ht="17.25" customHeight="1" x14ac:dyDescent="0.3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116"/>
      <c r="N834" s="25"/>
      <c r="O834" s="25"/>
      <c r="P834" s="25"/>
      <c r="Q834" s="25"/>
      <c r="R834" s="25"/>
      <c r="S834" s="25"/>
    </row>
    <row r="835" spans="1:19" ht="17.25" customHeight="1" x14ac:dyDescent="0.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116"/>
      <c r="N835" s="25"/>
      <c r="O835" s="25"/>
      <c r="P835" s="25"/>
      <c r="Q835" s="25"/>
      <c r="R835" s="25"/>
      <c r="S835" s="25"/>
    </row>
    <row r="836" spans="1:19" ht="17.25" customHeight="1" x14ac:dyDescent="0.3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116"/>
      <c r="N836" s="25"/>
      <c r="O836" s="25"/>
      <c r="P836" s="25"/>
      <c r="Q836" s="25"/>
      <c r="R836" s="25"/>
      <c r="S836" s="25"/>
    </row>
    <row r="837" spans="1:19" ht="17.25" customHeight="1" x14ac:dyDescent="0.3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116"/>
      <c r="N837" s="25"/>
      <c r="O837" s="25"/>
      <c r="P837" s="25"/>
      <c r="Q837" s="25"/>
      <c r="R837" s="25"/>
      <c r="S837" s="25"/>
    </row>
    <row r="838" spans="1:19" ht="17.25" customHeight="1" x14ac:dyDescent="0.3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116"/>
      <c r="N838" s="25"/>
      <c r="O838" s="25"/>
      <c r="P838" s="25"/>
      <c r="Q838" s="25"/>
      <c r="R838" s="25"/>
      <c r="S838" s="25"/>
    </row>
    <row r="839" spans="1:19" ht="17.25" customHeight="1" x14ac:dyDescent="0.3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116"/>
      <c r="N839" s="25"/>
      <c r="O839" s="25"/>
      <c r="P839" s="25"/>
      <c r="Q839" s="25"/>
      <c r="R839" s="25"/>
      <c r="S839" s="25"/>
    </row>
    <row r="840" spans="1:19" ht="17.25" customHeight="1" x14ac:dyDescent="0.3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116"/>
      <c r="N840" s="25"/>
      <c r="O840" s="25"/>
      <c r="P840" s="25"/>
      <c r="Q840" s="25"/>
      <c r="R840" s="25"/>
      <c r="S840" s="25"/>
    </row>
    <row r="841" spans="1:19" ht="17.25" customHeight="1" x14ac:dyDescent="0.3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116"/>
      <c r="N841" s="25"/>
      <c r="O841" s="25"/>
      <c r="P841" s="25"/>
      <c r="Q841" s="25"/>
      <c r="R841" s="25"/>
      <c r="S841" s="25"/>
    </row>
    <row r="842" spans="1:19" ht="17.25" customHeight="1" x14ac:dyDescent="0.3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116"/>
      <c r="N842" s="25"/>
      <c r="O842" s="25"/>
      <c r="P842" s="25"/>
      <c r="Q842" s="25"/>
      <c r="R842" s="25"/>
      <c r="S842" s="25"/>
    </row>
    <row r="843" spans="1:19" ht="17.25" customHeight="1" x14ac:dyDescent="0.3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116"/>
      <c r="N843" s="25"/>
      <c r="O843" s="25"/>
      <c r="P843" s="25"/>
      <c r="Q843" s="25"/>
      <c r="R843" s="25"/>
      <c r="S843" s="25"/>
    </row>
    <row r="844" spans="1:19" ht="17.25" customHeight="1" x14ac:dyDescent="0.3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116"/>
      <c r="N844" s="25"/>
      <c r="O844" s="25"/>
      <c r="P844" s="25"/>
      <c r="Q844" s="25"/>
      <c r="R844" s="25"/>
      <c r="S844" s="25"/>
    </row>
    <row r="845" spans="1:19" ht="17.25" customHeight="1" x14ac:dyDescent="0.3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116"/>
      <c r="N845" s="25"/>
      <c r="O845" s="25"/>
      <c r="P845" s="25"/>
      <c r="Q845" s="25"/>
      <c r="R845" s="25"/>
      <c r="S845" s="25"/>
    </row>
    <row r="846" spans="1:19" ht="17.25" customHeight="1" x14ac:dyDescent="0.3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116"/>
      <c r="N846" s="25"/>
      <c r="O846" s="25"/>
      <c r="P846" s="25"/>
      <c r="Q846" s="25"/>
      <c r="R846" s="25"/>
      <c r="S846" s="25"/>
    </row>
    <row r="847" spans="1:19" ht="17.25" customHeight="1" x14ac:dyDescent="0.3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116"/>
      <c r="N847" s="25"/>
      <c r="O847" s="25"/>
      <c r="P847" s="25"/>
      <c r="Q847" s="25"/>
      <c r="R847" s="25"/>
      <c r="S847" s="25"/>
    </row>
    <row r="848" spans="1:19" ht="17.25" customHeight="1" x14ac:dyDescent="0.3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116"/>
      <c r="N848" s="25"/>
      <c r="O848" s="25"/>
      <c r="P848" s="25"/>
      <c r="Q848" s="25"/>
      <c r="R848" s="25"/>
      <c r="S848" s="25"/>
    </row>
    <row r="849" spans="1:19" ht="17.25" customHeight="1" x14ac:dyDescent="0.3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116"/>
      <c r="N849" s="25"/>
      <c r="O849" s="25"/>
      <c r="P849" s="25"/>
      <c r="Q849" s="25"/>
      <c r="R849" s="25"/>
      <c r="S849" s="25"/>
    </row>
    <row r="850" spans="1:19" ht="17.25" customHeight="1" x14ac:dyDescent="0.3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116"/>
      <c r="N850" s="25"/>
      <c r="O850" s="25"/>
      <c r="P850" s="25"/>
      <c r="Q850" s="25"/>
      <c r="R850" s="25"/>
      <c r="S850" s="25"/>
    </row>
    <row r="851" spans="1:19" ht="17.25" customHeight="1" x14ac:dyDescent="0.3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116"/>
      <c r="N851" s="25"/>
      <c r="O851" s="25"/>
      <c r="P851" s="25"/>
      <c r="Q851" s="25"/>
      <c r="R851" s="25"/>
      <c r="S851" s="25"/>
    </row>
    <row r="852" spans="1:19" ht="17.25" customHeight="1" x14ac:dyDescent="0.3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116"/>
      <c r="N852" s="25"/>
      <c r="O852" s="25"/>
      <c r="P852" s="25"/>
      <c r="Q852" s="25"/>
      <c r="R852" s="25"/>
      <c r="S852" s="25"/>
    </row>
    <row r="853" spans="1:19" ht="17.25" customHeight="1" x14ac:dyDescent="0.3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116"/>
      <c r="N853" s="25"/>
      <c r="O853" s="25"/>
      <c r="P853" s="25"/>
      <c r="Q853" s="25"/>
      <c r="R853" s="25"/>
      <c r="S853" s="25"/>
    </row>
    <row r="854" spans="1:19" ht="17.25" customHeight="1" x14ac:dyDescent="0.3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116"/>
      <c r="N854" s="25"/>
      <c r="O854" s="25"/>
      <c r="P854" s="25"/>
      <c r="Q854" s="25"/>
      <c r="R854" s="25"/>
      <c r="S854" s="25"/>
    </row>
    <row r="855" spans="1:19" ht="17.25" customHeight="1" x14ac:dyDescent="0.3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116"/>
      <c r="N855" s="25"/>
      <c r="O855" s="25"/>
      <c r="P855" s="25"/>
      <c r="Q855" s="25"/>
      <c r="R855" s="25"/>
      <c r="S855" s="25"/>
    </row>
    <row r="856" spans="1:19" ht="17.25" customHeight="1" x14ac:dyDescent="0.3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116"/>
      <c r="N856" s="25"/>
      <c r="O856" s="25"/>
      <c r="P856" s="25"/>
      <c r="Q856" s="25"/>
      <c r="R856" s="25"/>
      <c r="S856" s="25"/>
    </row>
    <row r="857" spans="1:19" ht="17.25" customHeight="1" x14ac:dyDescent="0.3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116"/>
      <c r="N857" s="25"/>
      <c r="O857" s="25"/>
      <c r="P857" s="25"/>
      <c r="Q857" s="25"/>
      <c r="R857" s="25"/>
      <c r="S857" s="25"/>
    </row>
    <row r="858" spans="1:19" ht="17.25" customHeight="1" x14ac:dyDescent="0.3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116"/>
      <c r="N858" s="25"/>
      <c r="O858" s="25"/>
      <c r="P858" s="25"/>
      <c r="Q858" s="25"/>
      <c r="R858" s="25"/>
      <c r="S858" s="25"/>
    </row>
    <row r="859" spans="1:19" ht="17.25" customHeight="1" x14ac:dyDescent="0.3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116"/>
      <c r="N859" s="25"/>
      <c r="O859" s="25"/>
      <c r="P859" s="25"/>
      <c r="Q859" s="25"/>
      <c r="R859" s="25"/>
      <c r="S859" s="25"/>
    </row>
    <row r="860" spans="1:19" ht="17.25" customHeight="1" x14ac:dyDescent="0.3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116"/>
      <c r="N860" s="25"/>
      <c r="O860" s="25"/>
      <c r="P860" s="25"/>
      <c r="Q860" s="25"/>
      <c r="R860" s="25"/>
      <c r="S860" s="25"/>
    </row>
    <row r="861" spans="1:19" ht="17.25" customHeight="1" x14ac:dyDescent="0.3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116"/>
      <c r="N861" s="25"/>
      <c r="O861" s="25"/>
      <c r="P861" s="25"/>
      <c r="Q861" s="25"/>
      <c r="R861" s="25"/>
      <c r="S861" s="25"/>
    </row>
    <row r="862" spans="1:19" ht="17.25" customHeight="1" x14ac:dyDescent="0.3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116"/>
      <c r="N862" s="25"/>
      <c r="O862" s="25"/>
      <c r="P862" s="25"/>
      <c r="Q862" s="25"/>
      <c r="R862" s="25"/>
      <c r="S862" s="25"/>
    </row>
    <row r="863" spans="1:19" ht="17.25" customHeight="1" x14ac:dyDescent="0.3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116"/>
      <c r="N863" s="25"/>
      <c r="O863" s="25"/>
      <c r="P863" s="25"/>
      <c r="Q863" s="25"/>
      <c r="R863" s="25"/>
      <c r="S863" s="25"/>
    </row>
    <row r="864" spans="1:19" ht="17.25" customHeight="1" x14ac:dyDescent="0.3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116"/>
      <c r="N864" s="25"/>
      <c r="O864" s="25"/>
      <c r="P864" s="25"/>
      <c r="Q864" s="25"/>
      <c r="R864" s="25"/>
      <c r="S864" s="25"/>
    </row>
    <row r="865" spans="1:19" ht="17.25" customHeight="1" x14ac:dyDescent="0.3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116"/>
      <c r="N865" s="25"/>
      <c r="O865" s="25"/>
      <c r="P865" s="25"/>
      <c r="Q865" s="25"/>
      <c r="R865" s="25"/>
      <c r="S865" s="25"/>
    </row>
    <row r="866" spans="1:19" ht="17.25" customHeight="1" x14ac:dyDescent="0.3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116"/>
      <c r="N866" s="25"/>
      <c r="O866" s="25"/>
      <c r="P866" s="25"/>
      <c r="Q866" s="25"/>
      <c r="R866" s="25"/>
      <c r="S866" s="25"/>
    </row>
    <row r="867" spans="1:19" ht="17.25" customHeight="1" x14ac:dyDescent="0.3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116"/>
      <c r="N867" s="25"/>
      <c r="O867" s="25"/>
      <c r="P867" s="25"/>
      <c r="Q867" s="25"/>
      <c r="R867" s="25"/>
      <c r="S867" s="25"/>
    </row>
    <row r="868" spans="1:19" ht="17.25" customHeight="1" x14ac:dyDescent="0.3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116"/>
      <c r="N868" s="25"/>
      <c r="O868" s="25"/>
      <c r="P868" s="25"/>
      <c r="Q868" s="25"/>
      <c r="R868" s="25"/>
      <c r="S868" s="25"/>
    </row>
    <row r="869" spans="1:19" ht="17.25" customHeight="1" x14ac:dyDescent="0.3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116"/>
      <c r="N869" s="25"/>
      <c r="O869" s="25"/>
      <c r="P869" s="25"/>
      <c r="Q869" s="25"/>
      <c r="R869" s="25"/>
      <c r="S869" s="25"/>
    </row>
    <row r="870" spans="1:19" ht="17.25" customHeight="1" x14ac:dyDescent="0.3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116"/>
      <c r="N870" s="25"/>
      <c r="O870" s="25"/>
      <c r="P870" s="25"/>
      <c r="Q870" s="25"/>
      <c r="R870" s="25"/>
      <c r="S870" s="25"/>
    </row>
    <row r="871" spans="1:19" ht="17.25" customHeight="1" x14ac:dyDescent="0.3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116"/>
      <c r="N871" s="25"/>
      <c r="O871" s="25"/>
      <c r="P871" s="25"/>
      <c r="Q871" s="25"/>
      <c r="R871" s="25"/>
      <c r="S871" s="25"/>
    </row>
    <row r="872" spans="1:19" ht="17.25" customHeight="1" x14ac:dyDescent="0.3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116"/>
      <c r="N872" s="25"/>
      <c r="O872" s="25"/>
      <c r="P872" s="25"/>
      <c r="Q872" s="25"/>
      <c r="R872" s="25"/>
      <c r="S872" s="25"/>
    </row>
    <row r="873" spans="1:19" ht="17.25" customHeight="1" x14ac:dyDescent="0.3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116"/>
      <c r="N873" s="25"/>
      <c r="O873" s="25"/>
      <c r="P873" s="25"/>
      <c r="Q873" s="25"/>
      <c r="R873" s="25"/>
      <c r="S873" s="25"/>
    </row>
    <row r="874" spans="1:19" ht="17.25" customHeight="1" x14ac:dyDescent="0.3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116"/>
      <c r="N874" s="25"/>
      <c r="O874" s="25"/>
      <c r="P874" s="25"/>
      <c r="Q874" s="25"/>
      <c r="R874" s="25"/>
      <c r="S874" s="25"/>
    </row>
    <row r="875" spans="1:19" ht="17.25" customHeight="1" x14ac:dyDescent="0.3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116"/>
      <c r="N875" s="25"/>
      <c r="O875" s="25"/>
      <c r="P875" s="25"/>
      <c r="Q875" s="25"/>
      <c r="R875" s="25"/>
      <c r="S875" s="25"/>
    </row>
    <row r="876" spans="1:19" ht="17.25" customHeight="1" x14ac:dyDescent="0.3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116"/>
      <c r="N876" s="25"/>
      <c r="O876" s="25"/>
      <c r="P876" s="25"/>
      <c r="Q876" s="25"/>
      <c r="R876" s="25"/>
      <c r="S876" s="25"/>
    </row>
    <row r="877" spans="1:19" ht="17.25" customHeight="1" x14ac:dyDescent="0.3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116"/>
      <c r="N877" s="25"/>
      <c r="O877" s="25"/>
      <c r="P877" s="25"/>
      <c r="Q877" s="25"/>
      <c r="R877" s="25"/>
      <c r="S877" s="25"/>
    </row>
    <row r="878" spans="1:19" ht="17.25" customHeight="1" x14ac:dyDescent="0.3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116"/>
      <c r="N878" s="25"/>
      <c r="O878" s="25"/>
      <c r="P878" s="25"/>
      <c r="Q878" s="25"/>
      <c r="R878" s="25"/>
      <c r="S878" s="25"/>
    </row>
    <row r="879" spans="1:19" ht="17.25" customHeight="1" x14ac:dyDescent="0.3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116"/>
      <c r="N879" s="25"/>
      <c r="O879" s="25"/>
      <c r="P879" s="25"/>
      <c r="Q879" s="25"/>
      <c r="R879" s="25"/>
      <c r="S879" s="25"/>
    </row>
    <row r="880" spans="1:19" ht="17.25" customHeight="1" x14ac:dyDescent="0.3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116"/>
      <c r="N880" s="25"/>
      <c r="O880" s="25"/>
      <c r="P880" s="25"/>
      <c r="Q880" s="25"/>
      <c r="R880" s="25"/>
      <c r="S880" s="25"/>
    </row>
    <row r="881" spans="1:19" ht="17.25" customHeight="1" x14ac:dyDescent="0.3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116"/>
      <c r="N881" s="25"/>
      <c r="O881" s="25"/>
      <c r="P881" s="25"/>
      <c r="Q881" s="25"/>
      <c r="R881" s="25"/>
      <c r="S881" s="25"/>
    </row>
    <row r="882" spans="1:19" ht="17.25" customHeight="1" x14ac:dyDescent="0.3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116"/>
      <c r="N882" s="25"/>
      <c r="O882" s="25"/>
      <c r="P882" s="25"/>
      <c r="Q882" s="25"/>
      <c r="R882" s="25"/>
      <c r="S882" s="25"/>
    </row>
    <row r="883" spans="1:19" ht="17.25" customHeight="1" x14ac:dyDescent="0.3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116"/>
      <c r="N883" s="25"/>
      <c r="O883" s="25"/>
      <c r="P883" s="25"/>
      <c r="Q883" s="25"/>
      <c r="R883" s="25"/>
      <c r="S883" s="25"/>
    </row>
    <row r="884" spans="1:19" ht="17.25" customHeight="1" x14ac:dyDescent="0.3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116"/>
      <c r="N884" s="25"/>
      <c r="O884" s="25"/>
      <c r="P884" s="25"/>
      <c r="Q884" s="25"/>
      <c r="R884" s="25"/>
      <c r="S884" s="25"/>
    </row>
    <row r="885" spans="1:19" ht="17.25" customHeight="1" x14ac:dyDescent="0.3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116"/>
      <c r="N885" s="25"/>
      <c r="O885" s="25"/>
      <c r="P885" s="25"/>
      <c r="Q885" s="25"/>
      <c r="R885" s="25"/>
      <c r="S885" s="25"/>
    </row>
    <row r="886" spans="1:19" ht="17.25" customHeight="1" x14ac:dyDescent="0.3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116"/>
      <c r="N886" s="25"/>
      <c r="O886" s="25"/>
      <c r="P886" s="25"/>
      <c r="Q886" s="25"/>
      <c r="R886" s="25"/>
      <c r="S886" s="25"/>
    </row>
    <row r="887" spans="1:19" ht="17.25" customHeight="1" x14ac:dyDescent="0.3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116"/>
      <c r="N887" s="25"/>
      <c r="O887" s="25"/>
      <c r="P887" s="25"/>
      <c r="Q887" s="25"/>
      <c r="R887" s="25"/>
      <c r="S887" s="25"/>
    </row>
    <row r="888" spans="1:19" ht="17.25" customHeight="1" x14ac:dyDescent="0.3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116"/>
      <c r="N888" s="25"/>
      <c r="O888" s="25"/>
      <c r="P888" s="25"/>
      <c r="Q888" s="25"/>
      <c r="R888" s="25"/>
      <c r="S888" s="25"/>
    </row>
    <row r="889" spans="1:19" ht="17.25" customHeight="1" x14ac:dyDescent="0.3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116"/>
      <c r="N889" s="25"/>
      <c r="O889" s="25"/>
      <c r="P889" s="25"/>
      <c r="Q889" s="25"/>
      <c r="R889" s="25"/>
      <c r="S889" s="25"/>
    </row>
    <row r="890" spans="1:19" ht="17.25" customHeight="1" x14ac:dyDescent="0.3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116"/>
      <c r="N890" s="25"/>
      <c r="O890" s="25"/>
      <c r="P890" s="25"/>
      <c r="Q890" s="25"/>
      <c r="R890" s="25"/>
      <c r="S890" s="25"/>
    </row>
    <row r="891" spans="1:19" ht="17.25" customHeight="1" x14ac:dyDescent="0.3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116"/>
      <c r="N891" s="25"/>
      <c r="O891" s="25"/>
      <c r="P891" s="25"/>
      <c r="Q891" s="25"/>
      <c r="R891" s="25"/>
      <c r="S891" s="25"/>
    </row>
    <row r="892" spans="1:19" ht="17.25" customHeight="1" x14ac:dyDescent="0.3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116"/>
      <c r="N892" s="25"/>
      <c r="O892" s="25"/>
      <c r="P892" s="25"/>
      <c r="Q892" s="25"/>
      <c r="R892" s="25"/>
      <c r="S892" s="25"/>
    </row>
    <row r="893" spans="1:19" ht="17.25" customHeight="1" x14ac:dyDescent="0.3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116"/>
      <c r="N893" s="25"/>
      <c r="O893" s="25"/>
      <c r="P893" s="25"/>
      <c r="Q893" s="25"/>
      <c r="R893" s="25"/>
      <c r="S893" s="25"/>
    </row>
    <row r="894" spans="1:19" ht="17.25" customHeight="1" x14ac:dyDescent="0.3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116"/>
      <c r="N894" s="25"/>
      <c r="O894" s="25"/>
      <c r="P894" s="25"/>
      <c r="Q894" s="25"/>
      <c r="R894" s="25"/>
      <c r="S894" s="25"/>
    </row>
    <row r="895" spans="1:19" ht="17.25" customHeight="1" x14ac:dyDescent="0.3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116"/>
      <c r="N895" s="25"/>
      <c r="O895" s="25"/>
      <c r="P895" s="25"/>
      <c r="Q895" s="25"/>
      <c r="R895" s="25"/>
      <c r="S895" s="25"/>
    </row>
    <row r="896" spans="1:19" ht="17.25" customHeight="1" x14ac:dyDescent="0.3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116"/>
      <c r="N896" s="25"/>
      <c r="O896" s="25"/>
      <c r="P896" s="25"/>
      <c r="Q896" s="25"/>
      <c r="R896" s="25"/>
      <c r="S896" s="25"/>
    </row>
    <row r="897" spans="1:19" ht="17.25" customHeight="1" x14ac:dyDescent="0.3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116"/>
      <c r="N897" s="25"/>
      <c r="O897" s="25"/>
      <c r="P897" s="25"/>
      <c r="Q897" s="25"/>
      <c r="R897" s="25"/>
      <c r="S897" s="25"/>
    </row>
    <row r="898" spans="1:19" ht="17.25" customHeight="1" x14ac:dyDescent="0.3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116"/>
      <c r="N898" s="25"/>
      <c r="O898" s="25"/>
      <c r="P898" s="25"/>
      <c r="Q898" s="25"/>
      <c r="R898" s="25"/>
      <c r="S898" s="25"/>
    </row>
    <row r="899" spans="1:19" ht="17.25" customHeight="1" x14ac:dyDescent="0.3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116"/>
      <c r="N899" s="25"/>
      <c r="O899" s="25"/>
      <c r="P899" s="25"/>
      <c r="Q899" s="25"/>
      <c r="R899" s="25"/>
      <c r="S899" s="25"/>
    </row>
    <row r="900" spans="1:19" ht="17.25" customHeight="1" x14ac:dyDescent="0.3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116"/>
      <c r="N900" s="25"/>
      <c r="O900" s="25"/>
      <c r="P900" s="25"/>
      <c r="Q900" s="25"/>
      <c r="R900" s="25"/>
      <c r="S900" s="25"/>
    </row>
    <row r="901" spans="1:19" ht="17.25" customHeight="1" x14ac:dyDescent="0.3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116"/>
      <c r="N901" s="25"/>
      <c r="O901" s="25"/>
      <c r="P901" s="25"/>
      <c r="Q901" s="25"/>
      <c r="R901" s="25"/>
      <c r="S901" s="25"/>
    </row>
    <row r="902" spans="1:19" ht="17.25" customHeight="1" x14ac:dyDescent="0.3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116"/>
      <c r="N902" s="25"/>
      <c r="O902" s="25"/>
      <c r="P902" s="25"/>
      <c r="Q902" s="25"/>
      <c r="R902" s="25"/>
      <c r="S902" s="25"/>
    </row>
    <row r="903" spans="1:19" ht="17.25" customHeight="1" x14ac:dyDescent="0.3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116"/>
      <c r="N903" s="25"/>
      <c r="O903" s="25"/>
      <c r="P903" s="25"/>
      <c r="Q903" s="25"/>
      <c r="R903" s="25"/>
      <c r="S903" s="25"/>
    </row>
    <row r="904" spans="1:19" ht="17.25" customHeight="1" x14ac:dyDescent="0.3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116"/>
      <c r="N904" s="25"/>
      <c r="O904" s="25"/>
      <c r="P904" s="25"/>
      <c r="Q904" s="25"/>
      <c r="R904" s="25"/>
      <c r="S904" s="25"/>
    </row>
    <row r="905" spans="1:19" ht="17.25" customHeight="1" x14ac:dyDescent="0.3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116"/>
      <c r="N905" s="25"/>
      <c r="O905" s="25"/>
      <c r="P905" s="25"/>
      <c r="Q905" s="25"/>
      <c r="R905" s="25"/>
      <c r="S905" s="25"/>
    </row>
    <row r="906" spans="1:19" ht="17.25" customHeight="1" x14ac:dyDescent="0.3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116"/>
      <c r="N906" s="25"/>
      <c r="O906" s="25"/>
      <c r="P906" s="25"/>
      <c r="Q906" s="25"/>
      <c r="R906" s="25"/>
      <c r="S906" s="25"/>
    </row>
    <row r="907" spans="1:19" ht="17.25" customHeight="1" x14ac:dyDescent="0.3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116"/>
      <c r="N907" s="25"/>
      <c r="O907" s="25"/>
      <c r="P907" s="25"/>
      <c r="Q907" s="25"/>
      <c r="R907" s="25"/>
      <c r="S907" s="25"/>
    </row>
    <row r="908" spans="1:19" ht="17.25" customHeight="1" x14ac:dyDescent="0.3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116"/>
      <c r="N908" s="25"/>
      <c r="O908" s="25"/>
      <c r="P908" s="25"/>
      <c r="Q908" s="25"/>
      <c r="R908" s="25"/>
      <c r="S908" s="25"/>
    </row>
    <row r="909" spans="1:19" ht="17.25" customHeight="1" x14ac:dyDescent="0.3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116"/>
      <c r="N909" s="25"/>
      <c r="O909" s="25"/>
      <c r="P909" s="25"/>
      <c r="Q909" s="25"/>
      <c r="R909" s="25"/>
      <c r="S909" s="25"/>
    </row>
    <row r="910" spans="1:19" ht="17.25" customHeight="1" x14ac:dyDescent="0.3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116"/>
      <c r="N910" s="25"/>
      <c r="O910" s="25"/>
      <c r="P910" s="25"/>
      <c r="Q910" s="25"/>
      <c r="R910" s="25"/>
      <c r="S910" s="25"/>
    </row>
    <row r="911" spans="1:19" ht="17.25" customHeight="1" x14ac:dyDescent="0.3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116"/>
      <c r="N911" s="25"/>
      <c r="O911" s="25"/>
      <c r="P911" s="25"/>
      <c r="Q911" s="25"/>
      <c r="R911" s="25"/>
      <c r="S911" s="25"/>
    </row>
    <row r="912" spans="1:19" ht="17.25" customHeight="1" x14ac:dyDescent="0.3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116"/>
      <c r="N912" s="25"/>
      <c r="O912" s="25"/>
      <c r="P912" s="25"/>
      <c r="Q912" s="25"/>
      <c r="R912" s="25"/>
      <c r="S912" s="25"/>
    </row>
    <row r="913" spans="1:19" ht="17.25" customHeight="1" x14ac:dyDescent="0.3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116"/>
      <c r="N913" s="25"/>
      <c r="O913" s="25"/>
      <c r="P913" s="25"/>
      <c r="Q913" s="25"/>
      <c r="R913" s="25"/>
      <c r="S913" s="25"/>
    </row>
    <row r="914" spans="1:19" ht="17.25" customHeight="1" x14ac:dyDescent="0.3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116"/>
      <c r="N914" s="25"/>
      <c r="O914" s="25"/>
      <c r="P914" s="25"/>
      <c r="Q914" s="25"/>
      <c r="R914" s="25"/>
      <c r="S914" s="25"/>
    </row>
    <row r="915" spans="1:19" ht="17.25" customHeight="1" x14ac:dyDescent="0.3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116"/>
      <c r="N915" s="25"/>
      <c r="O915" s="25"/>
      <c r="P915" s="25"/>
      <c r="Q915" s="25"/>
      <c r="R915" s="25"/>
      <c r="S915" s="25"/>
    </row>
    <row r="916" spans="1:19" ht="17.25" customHeight="1" x14ac:dyDescent="0.3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116"/>
      <c r="N916" s="25"/>
      <c r="O916" s="25"/>
      <c r="P916" s="25"/>
      <c r="Q916" s="25"/>
      <c r="R916" s="25"/>
      <c r="S916" s="25"/>
    </row>
    <row r="917" spans="1:19" ht="17.25" customHeight="1" x14ac:dyDescent="0.3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116"/>
      <c r="N917" s="25"/>
      <c r="O917" s="25"/>
      <c r="P917" s="25"/>
      <c r="Q917" s="25"/>
      <c r="R917" s="25"/>
      <c r="S917" s="25"/>
    </row>
    <row r="918" spans="1:19" ht="17.25" customHeight="1" x14ac:dyDescent="0.3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116"/>
      <c r="N918" s="25"/>
      <c r="O918" s="25"/>
      <c r="P918" s="25"/>
      <c r="Q918" s="25"/>
      <c r="R918" s="25"/>
      <c r="S918" s="25"/>
    </row>
    <row r="919" spans="1:19" ht="17.25" customHeight="1" x14ac:dyDescent="0.3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116"/>
      <c r="N919" s="25"/>
      <c r="O919" s="25"/>
      <c r="P919" s="25"/>
      <c r="Q919" s="25"/>
      <c r="R919" s="25"/>
      <c r="S919" s="25"/>
    </row>
    <row r="920" spans="1:19" ht="17.25" customHeight="1" x14ac:dyDescent="0.3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116"/>
      <c r="N920" s="25"/>
      <c r="O920" s="25"/>
      <c r="P920" s="25"/>
      <c r="Q920" s="25"/>
      <c r="R920" s="25"/>
      <c r="S920" s="25"/>
    </row>
    <row r="921" spans="1:19" ht="17.25" customHeight="1" x14ac:dyDescent="0.3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116"/>
      <c r="N921" s="25"/>
      <c r="O921" s="25"/>
      <c r="P921" s="25"/>
      <c r="Q921" s="25"/>
      <c r="R921" s="25"/>
      <c r="S921" s="25"/>
    </row>
    <row r="922" spans="1:19" ht="17.25" customHeight="1" x14ac:dyDescent="0.3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116"/>
      <c r="N922" s="25"/>
      <c r="O922" s="25"/>
      <c r="P922" s="25"/>
      <c r="Q922" s="25"/>
      <c r="R922" s="25"/>
      <c r="S922" s="25"/>
    </row>
    <row r="923" spans="1:19" ht="17.25" customHeight="1" x14ac:dyDescent="0.3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116"/>
      <c r="N923" s="25"/>
      <c r="O923" s="25"/>
      <c r="P923" s="25"/>
      <c r="Q923" s="25"/>
      <c r="R923" s="25"/>
      <c r="S923" s="25"/>
    </row>
    <row r="924" spans="1:19" ht="17.25" customHeight="1" x14ac:dyDescent="0.3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116"/>
      <c r="N924" s="25"/>
      <c r="O924" s="25"/>
      <c r="P924" s="25"/>
      <c r="Q924" s="25"/>
      <c r="R924" s="25"/>
      <c r="S924" s="25"/>
    </row>
    <row r="925" spans="1:19" ht="17.25" customHeight="1" x14ac:dyDescent="0.3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116"/>
      <c r="N925" s="25"/>
      <c r="O925" s="25"/>
      <c r="P925" s="25"/>
      <c r="Q925" s="25"/>
      <c r="R925" s="25"/>
      <c r="S925" s="25"/>
    </row>
    <row r="926" spans="1:19" ht="17.25" customHeight="1" x14ac:dyDescent="0.3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116"/>
      <c r="N926" s="25"/>
      <c r="O926" s="25"/>
      <c r="P926" s="25"/>
      <c r="Q926" s="25"/>
      <c r="R926" s="25"/>
      <c r="S926" s="25"/>
    </row>
    <row r="927" spans="1:19" ht="17.25" customHeight="1" x14ac:dyDescent="0.3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116"/>
      <c r="N927" s="25"/>
      <c r="O927" s="25"/>
      <c r="P927" s="25"/>
      <c r="Q927" s="25"/>
      <c r="R927" s="25"/>
      <c r="S927" s="25"/>
    </row>
    <row r="928" spans="1:19" ht="17.25" customHeight="1" x14ac:dyDescent="0.3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116"/>
      <c r="N928" s="25"/>
      <c r="O928" s="25"/>
      <c r="P928" s="25"/>
      <c r="Q928" s="25"/>
      <c r="R928" s="25"/>
      <c r="S928" s="25"/>
    </row>
    <row r="929" spans="1:19" ht="17.25" customHeight="1" x14ac:dyDescent="0.3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116"/>
      <c r="N929" s="25"/>
      <c r="O929" s="25"/>
      <c r="P929" s="25"/>
      <c r="Q929" s="25"/>
      <c r="R929" s="25"/>
      <c r="S929" s="25"/>
    </row>
    <row r="930" spans="1:19" ht="17.25" customHeight="1" x14ac:dyDescent="0.3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116"/>
      <c r="N930" s="25"/>
      <c r="O930" s="25"/>
      <c r="P930" s="25"/>
      <c r="Q930" s="25"/>
      <c r="R930" s="25"/>
      <c r="S930" s="25"/>
    </row>
    <row r="931" spans="1:19" ht="17.25" customHeight="1" x14ac:dyDescent="0.3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116"/>
      <c r="N931" s="25"/>
      <c r="O931" s="25"/>
      <c r="P931" s="25"/>
      <c r="Q931" s="25"/>
      <c r="R931" s="25"/>
      <c r="S931" s="25"/>
    </row>
    <row r="932" spans="1:19" ht="17.25" customHeight="1" x14ac:dyDescent="0.3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116"/>
      <c r="N932" s="25"/>
      <c r="O932" s="25"/>
      <c r="P932" s="25"/>
      <c r="Q932" s="25"/>
      <c r="R932" s="25"/>
      <c r="S932" s="25"/>
    </row>
    <row r="933" spans="1:19" ht="17.25" customHeight="1" x14ac:dyDescent="0.3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116"/>
      <c r="N933" s="25"/>
      <c r="O933" s="25"/>
      <c r="P933" s="25"/>
      <c r="Q933" s="25"/>
      <c r="R933" s="25"/>
      <c r="S933" s="25"/>
    </row>
    <row r="934" spans="1:19" ht="17.25" customHeight="1" x14ac:dyDescent="0.3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116"/>
      <c r="N934" s="25"/>
      <c r="O934" s="25"/>
      <c r="P934" s="25"/>
      <c r="Q934" s="25"/>
      <c r="R934" s="25"/>
      <c r="S934" s="25"/>
    </row>
    <row r="935" spans="1:19" ht="17.25" customHeight="1" x14ac:dyDescent="0.3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116"/>
      <c r="N935" s="25"/>
      <c r="O935" s="25"/>
      <c r="P935" s="25"/>
      <c r="Q935" s="25"/>
      <c r="R935" s="25"/>
      <c r="S935" s="25"/>
    </row>
    <row r="936" spans="1:19" ht="17.25" customHeight="1" x14ac:dyDescent="0.3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116"/>
      <c r="N936" s="25"/>
      <c r="O936" s="25"/>
      <c r="P936" s="25"/>
      <c r="Q936" s="25"/>
      <c r="R936" s="25"/>
      <c r="S936" s="25"/>
    </row>
    <row r="937" spans="1:19" ht="17.25" customHeight="1" x14ac:dyDescent="0.3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116"/>
      <c r="N937" s="25"/>
      <c r="O937" s="25"/>
      <c r="P937" s="25"/>
      <c r="Q937" s="25"/>
      <c r="R937" s="25"/>
      <c r="S937" s="25"/>
    </row>
    <row r="938" spans="1:19" ht="17.25" customHeight="1" x14ac:dyDescent="0.3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116"/>
      <c r="N938" s="25"/>
      <c r="O938" s="25"/>
      <c r="P938" s="25"/>
      <c r="Q938" s="25"/>
      <c r="R938" s="25"/>
      <c r="S938" s="25"/>
    </row>
    <row r="939" spans="1:19" ht="17.25" customHeight="1" x14ac:dyDescent="0.3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116"/>
      <c r="N939" s="25"/>
      <c r="O939" s="25"/>
      <c r="P939" s="25"/>
      <c r="Q939" s="25"/>
      <c r="R939" s="25"/>
      <c r="S939" s="25"/>
    </row>
    <row r="940" spans="1:19" ht="17.25" customHeight="1" x14ac:dyDescent="0.3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116"/>
      <c r="N940" s="25"/>
      <c r="O940" s="25"/>
      <c r="P940" s="25"/>
      <c r="Q940" s="25"/>
      <c r="R940" s="25"/>
      <c r="S940" s="25"/>
    </row>
    <row r="941" spans="1:19" ht="17.25" customHeight="1" x14ac:dyDescent="0.3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116"/>
      <c r="N941" s="25"/>
      <c r="O941" s="25"/>
      <c r="P941" s="25"/>
      <c r="Q941" s="25"/>
      <c r="R941" s="25"/>
      <c r="S941" s="25"/>
    </row>
    <row r="942" spans="1:19" ht="17.25" customHeight="1" x14ac:dyDescent="0.3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116"/>
      <c r="N942" s="25"/>
      <c r="O942" s="25"/>
      <c r="P942" s="25"/>
      <c r="Q942" s="25"/>
      <c r="R942" s="25"/>
      <c r="S942" s="25"/>
    </row>
    <row r="943" spans="1:19" ht="17.25" customHeight="1" x14ac:dyDescent="0.3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116"/>
      <c r="N943" s="25"/>
      <c r="O943" s="25"/>
      <c r="P943" s="25"/>
      <c r="Q943" s="25"/>
      <c r="R943" s="25"/>
      <c r="S943" s="25"/>
    </row>
    <row r="944" spans="1:19" ht="17.25" customHeight="1" x14ac:dyDescent="0.3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116"/>
      <c r="N944" s="25"/>
      <c r="O944" s="25"/>
      <c r="P944" s="25"/>
      <c r="Q944" s="25"/>
      <c r="R944" s="25"/>
      <c r="S944" s="25"/>
    </row>
    <row r="945" spans="1:19" ht="17.25" customHeight="1" x14ac:dyDescent="0.3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116"/>
      <c r="N945" s="25"/>
      <c r="O945" s="25"/>
      <c r="P945" s="25"/>
      <c r="Q945" s="25"/>
      <c r="R945" s="25"/>
      <c r="S945" s="25"/>
    </row>
    <row r="946" spans="1:19" ht="17.25" customHeight="1" x14ac:dyDescent="0.3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116"/>
      <c r="N946" s="25"/>
      <c r="O946" s="25"/>
      <c r="P946" s="25"/>
      <c r="Q946" s="25"/>
      <c r="R946" s="25"/>
      <c r="S946" s="25"/>
    </row>
    <row r="947" spans="1:19" ht="17.25" customHeight="1" x14ac:dyDescent="0.3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116"/>
      <c r="N947" s="25"/>
      <c r="O947" s="25"/>
      <c r="P947" s="25"/>
      <c r="Q947" s="25"/>
      <c r="R947" s="25"/>
      <c r="S947" s="25"/>
    </row>
    <row r="948" spans="1:19" ht="17.25" customHeight="1" x14ac:dyDescent="0.3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116"/>
      <c r="N948" s="25"/>
      <c r="O948" s="25"/>
      <c r="P948" s="25"/>
      <c r="Q948" s="25"/>
      <c r="R948" s="25"/>
      <c r="S948" s="25"/>
    </row>
    <row r="949" spans="1:19" ht="17.25" customHeight="1" x14ac:dyDescent="0.3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116"/>
      <c r="N949" s="25"/>
      <c r="O949" s="25"/>
      <c r="P949" s="25"/>
      <c r="Q949" s="25"/>
      <c r="R949" s="25"/>
      <c r="S949" s="25"/>
    </row>
    <row r="950" spans="1:19" ht="17.25" customHeight="1" x14ac:dyDescent="0.3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116"/>
      <c r="N950" s="25"/>
      <c r="O950" s="25"/>
      <c r="P950" s="25"/>
      <c r="Q950" s="25"/>
      <c r="R950" s="25"/>
      <c r="S950" s="25"/>
    </row>
    <row r="951" spans="1:19" ht="17.25" customHeight="1" x14ac:dyDescent="0.3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116"/>
      <c r="N951" s="25"/>
      <c r="O951" s="25"/>
      <c r="P951" s="25"/>
      <c r="Q951" s="25"/>
      <c r="R951" s="25"/>
      <c r="S951" s="25"/>
    </row>
    <row r="952" spans="1:19" ht="17.25" customHeight="1" x14ac:dyDescent="0.3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116"/>
      <c r="N952" s="25"/>
      <c r="O952" s="25"/>
      <c r="P952" s="25"/>
      <c r="Q952" s="25"/>
      <c r="R952" s="25"/>
      <c r="S952" s="25"/>
    </row>
    <row r="953" spans="1:19" ht="17.25" customHeight="1" x14ac:dyDescent="0.3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116"/>
      <c r="N953" s="25"/>
      <c r="O953" s="25"/>
      <c r="P953" s="25"/>
      <c r="Q953" s="25"/>
      <c r="R953" s="25"/>
      <c r="S953" s="25"/>
    </row>
    <row r="954" spans="1:19" ht="17.25" customHeight="1" x14ac:dyDescent="0.3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116"/>
      <c r="N954" s="25"/>
      <c r="O954" s="25"/>
      <c r="P954" s="25"/>
      <c r="Q954" s="25"/>
      <c r="R954" s="25"/>
      <c r="S954" s="25"/>
    </row>
    <row r="955" spans="1:19" ht="17.25" customHeight="1" x14ac:dyDescent="0.3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116"/>
      <c r="N955" s="25"/>
      <c r="O955" s="25"/>
      <c r="P955" s="25"/>
      <c r="Q955" s="25"/>
      <c r="R955" s="25"/>
      <c r="S955" s="25"/>
    </row>
    <row r="956" spans="1:19" ht="17.25" customHeight="1" x14ac:dyDescent="0.3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116"/>
      <c r="N956" s="25"/>
      <c r="O956" s="25"/>
      <c r="P956" s="25"/>
      <c r="Q956" s="25"/>
      <c r="R956" s="25"/>
      <c r="S956" s="25"/>
    </row>
    <row r="957" spans="1:19" ht="17.25" customHeight="1" x14ac:dyDescent="0.3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116"/>
      <c r="N957" s="25"/>
      <c r="O957" s="25"/>
      <c r="P957" s="25"/>
      <c r="Q957" s="25"/>
      <c r="R957" s="25"/>
      <c r="S957" s="25"/>
    </row>
    <row r="958" spans="1:19" ht="17.25" customHeight="1" x14ac:dyDescent="0.3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116"/>
      <c r="N958" s="25"/>
      <c r="O958" s="25"/>
      <c r="P958" s="25"/>
      <c r="Q958" s="25"/>
      <c r="R958" s="25"/>
      <c r="S958" s="25"/>
    </row>
    <row r="959" spans="1:19" ht="17.25" customHeight="1" x14ac:dyDescent="0.3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116"/>
      <c r="N959" s="25"/>
      <c r="O959" s="25"/>
      <c r="P959" s="25"/>
      <c r="Q959" s="25"/>
      <c r="R959" s="25"/>
      <c r="S959" s="25"/>
    </row>
    <row r="960" spans="1:19" ht="17.25" customHeight="1" x14ac:dyDescent="0.3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116"/>
      <c r="N960" s="25"/>
      <c r="O960" s="25"/>
      <c r="P960" s="25"/>
      <c r="Q960" s="25"/>
      <c r="R960" s="25"/>
      <c r="S960" s="25"/>
    </row>
    <row r="961" spans="1:19" ht="17.25" customHeight="1" x14ac:dyDescent="0.3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116"/>
      <c r="N961" s="25"/>
      <c r="O961" s="25"/>
      <c r="P961" s="25"/>
      <c r="Q961" s="25"/>
      <c r="R961" s="25"/>
      <c r="S961" s="25"/>
    </row>
    <row r="962" spans="1:19" ht="17.25" customHeight="1" x14ac:dyDescent="0.3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116"/>
      <c r="N962" s="25"/>
      <c r="O962" s="25"/>
      <c r="P962" s="25"/>
      <c r="Q962" s="25"/>
      <c r="R962" s="25"/>
      <c r="S962" s="25"/>
    </row>
    <row r="963" spans="1:19" ht="17.25" customHeight="1" x14ac:dyDescent="0.3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116"/>
      <c r="N963" s="25"/>
      <c r="O963" s="25"/>
      <c r="P963" s="25"/>
      <c r="Q963" s="25"/>
      <c r="R963" s="25"/>
      <c r="S963" s="25"/>
    </row>
    <row r="964" spans="1:19" ht="17.25" customHeight="1" x14ac:dyDescent="0.3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116"/>
      <c r="N964" s="25"/>
      <c r="O964" s="25"/>
      <c r="P964" s="25"/>
      <c r="Q964" s="25"/>
      <c r="R964" s="25"/>
      <c r="S964" s="25"/>
    </row>
    <row r="965" spans="1:19" ht="17.25" customHeight="1" x14ac:dyDescent="0.3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116"/>
      <c r="N965" s="25"/>
      <c r="O965" s="25"/>
      <c r="P965" s="25"/>
      <c r="Q965" s="25"/>
      <c r="R965" s="25"/>
      <c r="S965" s="25"/>
    </row>
    <row r="966" spans="1:19" ht="17.25" customHeight="1" x14ac:dyDescent="0.3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116"/>
      <c r="N966" s="25"/>
      <c r="O966" s="25"/>
      <c r="P966" s="25"/>
      <c r="Q966" s="25"/>
      <c r="R966" s="25"/>
      <c r="S966" s="25"/>
    </row>
    <row r="967" spans="1:19" ht="17.25" customHeight="1" x14ac:dyDescent="0.3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116"/>
      <c r="N967" s="25"/>
      <c r="O967" s="25"/>
      <c r="P967" s="25"/>
      <c r="Q967" s="25"/>
      <c r="R967" s="25"/>
      <c r="S967" s="25"/>
    </row>
    <row r="968" spans="1:19" ht="17.25" customHeight="1" x14ac:dyDescent="0.3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116"/>
      <c r="N968" s="25"/>
      <c r="O968" s="25"/>
      <c r="P968" s="25"/>
      <c r="Q968" s="25"/>
      <c r="R968" s="25"/>
      <c r="S968" s="25"/>
    </row>
    <row r="969" spans="1:19" ht="17.25" customHeight="1" x14ac:dyDescent="0.3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116"/>
      <c r="N969" s="25"/>
      <c r="O969" s="25"/>
      <c r="P969" s="25"/>
      <c r="Q969" s="25"/>
      <c r="R969" s="25"/>
      <c r="S969" s="25"/>
    </row>
    <row r="970" spans="1:19" ht="17.25" customHeight="1" x14ac:dyDescent="0.3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116"/>
      <c r="N970" s="25"/>
      <c r="O970" s="25"/>
      <c r="P970" s="25"/>
      <c r="Q970" s="25"/>
      <c r="R970" s="25"/>
      <c r="S970" s="25"/>
    </row>
    <row r="971" spans="1:19" ht="17.25" customHeight="1" x14ac:dyDescent="0.3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116"/>
      <c r="N971" s="25"/>
      <c r="O971" s="25"/>
      <c r="P971" s="25"/>
      <c r="Q971" s="25"/>
      <c r="R971" s="25"/>
      <c r="S971" s="25"/>
    </row>
    <row r="972" spans="1:19" ht="17.25" customHeight="1" x14ac:dyDescent="0.3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116"/>
      <c r="N972" s="25"/>
      <c r="O972" s="25"/>
      <c r="P972" s="25"/>
      <c r="Q972" s="25"/>
      <c r="R972" s="25"/>
      <c r="S972" s="25"/>
    </row>
    <row r="973" spans="1:19" ht="17.25" customHeight="1" x14ac:dyDescent="0.3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116"/>
      <c r="N973" s="25"/>
      <c r="O973" s="25"/>
      <c r="P973" s="25"/>
      <c r="Q973" s="25"/>
      <c r="R973" s="25"/>
      <c r="S973" s="25"/>
    </row>
    <row r="974" spans="1:19" ht="17.25" customHeight="1" x14ac:dyDescent="0.3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116"/>
      <c r="N974" s="25"/>
      <c r="O974" s="25"/>
      <c r="P974" s="25"/>
      <c r="Q974" s="25"/>
      <c r="R974" s="25"/>
      <c r="S974" s="25"/>
    </row>
    <row r="975" spans="1:19" ht="17.25" customHeight="1" x14ac:dyDescent="0.3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116"/>
      <c r="N975" s="25"/>
      <c r="O975" s="25"/>
      <c r="P975" s="25"/>
      <c r="Q975" s="25"/>
      <c r="R975" s="25"/>
      <c r="S975" s="25"/>
    </row>
    <row r="976" spans="1:19" ht="17.25" customHeight="1" x14ac:dyDescent="0.3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116"/>
      <c r="N976" s="25"/>
      <c r="O976" s="25"/>
      <c r="P976" s="25"/>
      <c r="Q976" s="25"/>
      <c r="R976" s="25"/>
      <c r="S976" s="25"/>
    </row>
    <row r="977" spans="1:19" ht="17.25" customHeight="1" x14ac:dyDescent="0.3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116"/>
      <c r="N977" s="25"/>
      <c r="O977" s="25"/>
      <c r="P977" s="25"/>
      <c r="Q977" s="25"/>
      <c r="R977" s="25"/>
      <c r="S977" s="25"/>
    </row>
    <row r="978" spans="1:19" ht="17.25" customHeight="1" x14ac:dyDescent="0.3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116"/>
      <c r="N978" s="25"/>
      <c r="O978" s="25"/>
      <c r="P978" s="25"/>
      <c r="Q978" s="25"/>
      <c r="R978" s="25"/>
      <c r="S978" s="25"/>
    </row>
    <row r="979" spans="1:19" ht="17.25" customHeight="1" x14ac:dyDescent="0.3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116"/>
      <c r="N979" s="25"/>
      <c r="O979" s="25"/>
      <c r="P979" s="25"/>
      <c r="Q979" s="25"/>
      <c r="R979" s="25"/>
      <c r="S979" s="25"/>
    </row>
    <row r="980" spans="1:19" ht="17.25" customHeight="1" x14ac:dyDescent="0.3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116"/>
      <c r="N980" s="25"/>
      <c r="O980" s="25"/>
      <c r="P980" s="25"/>
      <c r="Q980" s="25"/>
      <c r="R980" s="25"/>
      <c r="S980" s="25"/>
    </row>
    <row r="981" spans="1:19" ht="17.25" customHeight="1" x14ac:dyDescent="0.3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116"/>
      <c r="N981" s="25"/>
      <c r="O981" s="25"/>
      <c r="P981" s="25"/>
      <c r="Q981" s="25"/>
      <c r="R981" s="25"/>
      <c r="S981" s="25"/>
    </row>
    <row r="982" spans="1:19" ht="17.25" customHeight="1" x14ac:dyDescent="0.3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116"/>
      <c r="N982" s="25"/>
      <c r="O982" s="25"/>
      <c r="P982" s="25"/>
      <c r="Q982" s="25"/>
      <c r="R982" s="25"/>
      <c r="S982" s="25"/>
    </row>
    <row r="983" spans="1:19" ht="17.25" customHeight="1" x14ac:dyDescent="0.3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116"/>
      <c r="N983" s="25"/>
      <c r="O983" s="25"/>
      <c r="P983" s="25"/>
      <c r="Q983" s="25"/>
      <c r="R983" s="25"/>
      <c r="S983" s="25"/>
    </row>
    <row r="984" spans="1:19" ht="17.25" customHeight="1" x14ac:dyDescent="0.3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116"/>
      <c r="N984" s="25"/>
      <c r="O984" s="25"/>
      <c r="P984" s="25"/>
      <c r="Q984" s="25"/>
      <c r="R984" s="25"/>
      <c r="S984" s="25"/>
    </row>
    <row r="985" spans="1:19" ht="17.25" customHeight="1" x14ac:dyDescent="0.3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116"/>
      <c r="N985" s="25"/>
      <c r="O985" s="25"/>
      <c r="P985" s="25"/>
      <c r="Q985" s="25"/>
      <c r="R985" s="25"/>
      <c r="S985" s="25"/>
    </row>
    <row r="986" spans="1:19" ht="17.25" customHeight="1" x14ac:dyDescent="0.3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116"/>
      <c r="N986" s="25"/>
      <c r="O986" s="25"/>
      <c r="P986" s="25"/>
      <c r="Q986" s="25"/>
      <c r="R986" s="25"/>
      <c r="S986" s="25"/>
    </row>
    <row r="987" spans="1:19" ht="17.25" customHeight="1" x14ac:dyDescent="0.3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116"/>
      <c r="N987" s="25"/>
      <c r="O987" s="25"/>
      <c r="P987" s="25"/>
      <c r="Q987" s="25"/>
      <c r="R987" s="25"/>
      <c r="S987" s="25"/>
    </row>
    <row r="988" spans="1:19" ht="17.25" customHeight="1" x14ac:dyDescent="0.3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116"/>
      <c r="N988" s="25"/>
      <c r="O988" s="25"/>
      <c r="P988" s="25"/>
      <c r="Q988" s="25"/>
      <c r="R988" s="25"/>
      <c r="S988" s="25"/>
    </row>
    <row r="989" spans="1:19" ht="17.25" customHeight="1" x14ac:dyDescent="0.3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116"/>
      <c r="N989" s="25"/>
      <c r="O989" s="25"/>
      <c r="P989" s="25"/>
      <c r="Q989" s="25"/>
      <c r="R989" s="25"/>
      <c r="S989" s="25"/>
    </row>
    <row r="990" spans="1:19" ht="17.25" customHeight="1" x14ac:dyDescent="0.3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116"/>
      <c r="N990" s="25"/>
      <c r="O990" s="25"/>
      <c r="P990" s="25"/>
      <c r="Q990" s="25"/>
      <c r="R990" s="25"/>
      <c r="S990" s="25"/>
    </row>
    <row r="991" spans="1:19" ht="17.25" customHeight="1" x14ac:dyDescent="0.3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116"/>
      <c r="N991" s="25"/>
      <c r="O991" s="25"/>
      <c r="P991" s="25"/>
      <c r="Q991" s="25"/>
      <c r="R991" s="25"/>
      <c r="S991" s="25"/>
    </row>
    <row r="992" spans="1:19" ht="17.25" customHeight="1" x14ac:dyDescent="0.3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116"/>
      <c r="N992" s="25"/>
      <c r="O992" s="25"/>
      <c r="P992" s="25"/>
      <c r="Q992" s="25"/>
      <c r="R992" s="25"/>
      <c r="S992" s="25"/>
    </row>
    <row r="993" spans="1:19" ht="17.25" customHeight="1" x14ac:dyDescent="0.3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116"/>
      <c r="N993" s="25"/>
      <c r="O993" s="25"/>
      <c r="P993" s="25"/>
      <c r="Q993" s="25"/>
      <c r="R993" s="25"/>
      <c r="S993" s="25"/>
    </row>
    <row r="994" spans="1:19" ht="17.25" customHeight="1" x14ac:dyDescent="0.3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116"/>
      <c r="N994" s="25"/>
      <c r="O994" s="25"/>
      <c r="P994" s="25"/>
      <c r="Q994" s="25"/>
      <c r="R994" s="25"/>
      <c r="S994" s="25"/>
    </row>
    <row r="995" spans="1:19" ht="17.25" customHeight="1" x14ac:dyDescent="0.3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116"/>
      <c r="N995" s="25"/>
      <c r="O995" s="25"/>
      <c r="P995" s="25"/>
      <c r="Q995" s="25"/>
      <c r="R995" s="25"/>
      <c r="S995" s="25"/>
    </row>
    <row r="996" spans="1:19" ht="17.25" customHeight="1" x14ac:dyDescent="0.35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116"/>
      <c r="N996" s="25"/>
      <c r="O996" s="25"/>
      <c r="P996" s="25"/>
      <c r="Q996" s="25"/>
      <c r="R996" s="25"/>
      <c r="S996" s="25"/>
    </row>
    <row r="997" spans="1:19" ht="17.25" customHeight="1" x14ac:dyDescent="0.35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116"/>
      <c r="N997" s="25"/>
      <c r="O997" s="25"/>
      <c r="P997" s="25"/>
      <c r="Q997" s="25"/>
      <c r="R997" s="25"/>
      <c r="S997" s="25"/>
    </row>
    <row r="998" spans="1:19" ht="17.25" customHeight="1" x14ac:dyDescent="0.35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116"/>
      <c r="N998" s="25"/>
      <c r="O998" s="25"/>
      <c r="P998" s="25"/>
      <c r="Q998" s="25"/>
      <c r="R998" s="25"/>
      <c r="S998" s="25"/>
    </row>
    <row r="999" spans="1:19" ht="17.25" customHeight="1" x14ac:dyDescent="0.35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116"/>
      <c r="N999" s="25"/>
      <c r="O999" s="25"/>
      <c r="P999" s="25"/>
      <c r="Q999" s="25"/>
      <c r="R999" s="25"/>
      <c r="S999" s="25"/>
    </row>
    <row r="1000" spans="1:19" ht="17.25" customHeight="1" x14ac:dyDescent="0.35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116"/>
      <c r="N1000" s="25"/>
      <c r="O1000" s="25"/>
      <c r="P1000" s="25"/>
      <c r="Q1000" s="25"/>
      <c r="R1000" s="25"/>
      <c r="S1000" s="25"/>
    </row>
    <row r="1001" spans="1:19" ht="17.25" customHeight="1" x14ac:dyDescent="0.35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116"/>
      <c r="N1001" s="25"/>
      <c r="O1001" s="25"/>
      <c r="P1001" s="25"/>
      <c r="Q1001" s="25"/>
      <c r="R1001" s="25"/>
      <c r="S1001" s="25"/>
    </row>
    <row r="1002" spans="1:19" ht="17.25" customHeight="1" x14ac:dyDescent="0.35">
      <c r="A1002" s="25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116"/>
      <c r="N1002" s="25"/>
      <c r="O1002" s="25"/>
      <c r="P1002" s="25"/>
      <c r="Q1002" s="25"/>
      <c r="R1002" s="25"/>
      <c r="S1002" s="25"/>
    </row>
    <row r="1003" spans="1:19" ht="17.25" customHeight="1" x14ac:dyDescent="0.35">
      <c r="A1003" s="25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116"/>
      <c r="N1003" s="25"/>
      <c r="O1003" s="25"/>
      <c r="P1003" s="25"/>
      <c r="Q1003" s="25"/>
      <c r="R1003" s="25"/>
      <c r="S1003" s="25"/>
    </row>
    <row r="1004" spans="1:19" ht="17.25" customHeight="1" x14ac:dyDescent="0.35">
      <c r="A1004" s="25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116"/>
      <c r="N1004" s="25"/>
      <c r="O1004" s="25"/>
      <c r="P1004" s="25"/>
      <c r="Q1004" s="25"/>
      <c r="R1004" s="25"/>
      <c r="S1004" s="25"/>
    </row>
    <row r="1005" spans="1:19" ht="17.25" customHeight="1" x14ac:dyDescent="0.35">
      <c r="A1005" s="25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116"/>
      <c r="N1005" s="25"/>
      <c r="O1005" s="25"/>
      <c r="P1005" s="25"/>
      <c r="Q1005" s="25"/>
      <c r="R1005" s="25"/>
      <c r="S1005" s="25"/>
    </row>
    <row r="1006" spans="1:19" ht="17.25" customHeight="1" x14ac:dyDescent="0.35">
      <c r="A1006" s="25"/>
      <c r="B1006" s="25"/>
      <c r="C1006" s="25"/>
      <c r="D1006" s="25"/>
      <c r="E1006" s="25"/>
      <c r="F1006" s="25"/>
      <c r="G1006" s="25"/>
      <c r="H1006" s="25"/>
      <c r="I1006" s="25"/>
      <c r="J1006" s="25"/>
      <c r="K1006" s="25"/>
      <c r="L1006" s="25"/>
      <c r="M1006" s="116"/>
      <c r="N1006" s="25"/>
      <c r="O1006" s="25"/>
      <c r="P1006" s="25"/>
      <c r="Q1006" s="25"/>
      <c r="R1006" s="25"/>
      <c r="S1006" s="25"/>
    </row>
    <row r="1007" spans="1:19" ht="17.25" customHeight="1" x14ac:dyDescent="0.35">
      <c r="A1007" s="25"/>
      <c r="B1007" s="25"/>
      <c r="C1007" s="25"/>
      <c r="D1007" s="25"/>
      <c r="E1007" s="25"/>
      <c r="F1007" s="25"/>
      <c r="G1007" s="25"/>
      <c r="H1007" s="25"/>
      <c r="I1007" s="25"/>
      <c r="J1007" s="25"/>
      <c r="K1007" s="25"/>
      <c r="L1007" s="25"/>
      <c r="M1007" s="116"/>
      <c r="N1007" s="25"/>
      <c r="O1007" s="25"/>
      <c r="P1007" s="25"/>
      <c r="Q1007" s="25"/>
      <c r="R1007" s="25"/>
      <c r="S1007" s="25"/>
    </row>
    <row r="1008" spans="1:19" ht="17.25" customHeight="1" x14ac:dyDescent="0.35">
      <c r="A1008" s="25"/>
      <c r="B1008" s="25"/>
      <c r="C1008" s="25"/>
      <c r="D1008" s="25"/>
      <c r="E1008" s="25"/>
      <c r="F1008" s="25"/>
      <c r="G1008" s="25"/>
      <c r="H1008" s="25"/>
      <c r="I1008" s="25"/>
      <c r="J1008" s="25"/>
      <c r="K1008" s="25"/>
      <c r="L1008" s="25"/>
      <c r="M1008" s="116"/>
      <c r="N1008" s="25"/>
      <c r="O1008" s="25"/>
      <c r="P1008" s="25"/>
      <c r="Q1008" s="25"/>
      <c r="R1008" s="25"/>
      <c r="S1008" s="25"/>
    </row>
    <row r="1009" spans="1:19" ht="17.25" customHeight="1" x14ac:dyDescent="0.35">
      <c r="A1009" s="25"/>
      <c r="B1009" s="25"/>
      <c r="C1009" s="25"/>
      <c r="D1009" s="25"/>
      <c r="E1009" s="25"/>
      <c r="F1009" s="25"/>
      <c r="G1009" s="25"/>
      <c r="H1009" s="25"/>
      <c r="I1009" s="25"/>
      <c r="J1009" s="25"/>
      <c r="K1009" s="25"/>
      <c r="L1009" s="25"/>
      <c r="M1009" s="116"/>
      <c r="N1009" s="25"/>
      <c r="O1009" s="25"/>
      <c r="P1009" s="25"/>
      <c r="Q1009" s="25"/>
      <c r="R1009" s="25"/>
      <c r="S1009" s="25"/>
    </row>
    <row r="1010" spans="1:19" ht="17.25" customHeight="1" x14ac:dyDescent="0.35">
      <c r="A1010" s="25"/>
      <c r="B1010" s="25"/>
      <c r="C1010" s="25"/>
      <c r="D1010" s="25"/>
      <c r="E1010" s="25"/>
      <c r="F1010" s="25"/>
      <c r="G1010" s="25"/>
      <c r="H1010" s="25"/>
      <c r="I1010" s="25"/>
      <c r="J1010" s="25"/>
      <c r="K1010" s="25"/>
      <c r="L1010" s="25"/>
      <c r="M1010" s="116"/>
      <c r="N1010" s="25"/>
      <c r="O1010" s="25"/>
      <c r="P1010" s="25"/>
      <c r="Q1010" s="25"/>
      <c r="R1010" s="25"/>
      <c r="S1010" s="25"/>
    </row>
    <row r="1011" spans="1:19" ht="17.25" customHeight="1" x14ac:dyDescent="0.35">
      <c r="A1011" s="25"/>
      <c r="B1011" s="25"/>
      <c r="C1011" s="25"/>
      <c r="D1011" s="25"/>
      <c r="E1011" s="25"/>
      <c r="F1011" s="25"/>
      <c r="G1011" s="25"/>
      <c r="H1011" s="25"/>
      <c r="I1011" s="25"/>
      <c r="J1011" s="25"/>
      <c r="K1011" s="25"/>
      <c r="L1011" s="25"/>
      <c r="M1011" s="116"/>
      <c r="N1011" s="25"/>
      <c r="O1011" s="25"/>
      <c r="P1011" s="25"/>
      <c r="Q1011" s="25"/>
      <c r="R1011" s="25"/>
      <c r="S1011" s="25"/>
    </row>
    <row r="1012" spans="1:19" ht="17.25" customHeight="1" x14ac:dyDescent="0.35">
      <c r="A1012" s="25"/>
      <c r="B1012" s="25"/>
      <c r="C1012" s="25"/>
      <c r="D1012" s="25"/>
      <c r="E1012" s="25"/>
      <c r="F1012" s="25"/>
      <c r="G1012" s="25"/>
      <c r="H1012" s="25"/>
      <c r="I1012" s="25"/>
      <c r="J1012" s="25"/>
      <c r="K1012" s="25"/>
      <c r="L1012" s="25"/>
      <c r="M1012" s="116"/>
      <c r="N1012" s="25"/>
      <c r="O1012" s="25"/>
      <c r="P1012" s="25"/>
      <c r="Q1012" s="25"/>
      <c r="R1012" s="25"/>
      <c r="S1012" s="25"/>
    </row>
    <row r="1013" spans="1:19" ht="17.25" customHeight="1" x14ac:dyDescent="0.35">
      <c r="A1013" s="25"/>
      <c r="B1013" s="25"/>
      <c r="C1013" s="25"/>
      <c r="D1013" s="25"/>
      <c r="E1013" s="25"/>
      <c r="F1013" s="25"/>
      <c r="G1013" s="25"/>
      <c r="H1013" s="25"/>
      <c r="I1013" s="25"/>
      <c r="J1013" s="25"/>
      <c r="K1013" s="25"/>
      <c r="L1013" s="25"/>
      <c r="M1013" s="116"/>
      <c r="N1013" s="25"/>
      <c r="O1013" s="25"/>
      <c r="P1013" s="25"/>
      <c r="Q1013" s="25"/>
      <c r="R1013" s="25"/>
      <c r="S1013" s="25"/>
    </row>
    <row r="1014" spans="1:19" ht="17.25" customHeight="1" x14ac:dyDescent="0.35">
      <c r="A1014" s="25"/>
      <c r="B1014" s="25"/>
      <c r="C1014" s="25"/>
      <c r="D1014" s="25"/>
      <c r="E1014" s="25"/>
      <c r="F1014" s="25"/>
      <c r="G1014" s="25"/>
      <c r="H1014" s="25"/>
      <c r="I1014" s="25"/>
      <c r="J1014" s="25"/>
      <c r="K1014" s="25"/>
      <c r="L1014" s="25"/>
      <c r="M1014" s="116"/>
      <c r="N1014" s="25"/>
      <c r="O1014" s="25"/>
      <c r="P1014" s="25"/>
      <c r="Q1014" s="25"/>
      <c r="R1014" s="25"/>
      <c r="S1014" s="25"/>
    </row>
    <row r="1015" spans="1:19" ht="17.25" customHeight="1" x14ac:dyDescent="0.35">
      <c r="A1015" s="25"/>
      <c r="B1015" s="25"/>
      <c r="C1015" s="25"/>
      <c r="D1015" s="25"/>
      <c r="E1015" s="25"/>
      <c r="F1015" s="25"/>
      <c r="G1015" s="25"/>
      <c r="H1015" s="25"/>
      <c r="I1015" s="25"/>
      <c r="J1015" s="25"/>
      <c r="K1015" s="25"/>
      <c r="L1015" s="25"/>
      <c r="M1015" s="116"/>
      <c r="N1015" s="25"/>
      <c r="O1015" s="25"/>
      <c r="P1015" s="25"/>
      <c r="Q1015" s="25"/>
      <c r="R1015" s="25"/>
      <c r="S1015" s="25"/>
    </row>
    <row r="1016" spans="1:19" ht="17.25" customHeight="1" x14ac:dyDescent="0.35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  <c r="K1016" s="25"/>
      <c r="L1016" s="25"/>
      <c r="M1016" s="116"/>
      <c r="N1016" s="25"/>
      <c r="O1016" s="25"/>
      <c r="P1016" s="25"/>
      <c r="Q1016" s="25"/>
      <c r="R1016" s="25"/>
      <c r="S1016" s="25"/>
    </row>
    <row r="1017" spans="1:19" ht="17.25" customHeight="1" x14ac:dyDescent="0.35">
      <c r="A1017" s="25"/>
      <c r="B1017" s="25"/>
      <c r="C1017" s="25"/>
      <c r="D1017" s="25"/>
      <c r="E1017" s="25"/>
      <c r="F1017" s="25"/>
      <c r="G1017" s="25"/>
      <c r="H1017" s="25"/>
      <c r="I1017" s="25"/>
      <c r="J1017" s="25"/>
      <c r="K1017" s="25"/>
      <c r="L1017" s="25"/>
      <c r="M1017" s="116"/>
      <c r="N1017" s="25"/>
      <c r="O1017" s="25"/>
      <c r="P1017" s="25"/>
      <c r="Q1017" s="25"/>
      <c r="R1017" s="25"/>
      <c r="S1017" s="25"/>
    </row>
    <row r="1018" spans="1:19" ht="17.25" customHeight="1" x14ac:dyDescent="0.35">
      <c r="A1018" s="25"/>
      <c r="B1018" s="25"/>
      <c r="C1018" s="25"/>
      <c r="D1018" s="25"/>
      <c r="E1018" s="25"/>
      <c r="F1018" s="25"/>
      <c r="G1018" s="25"/>
      <c r="H1018" s="25"/>
      <c r="I1018" s="25"/>
      <c r="J1018" s="25"/>
      <c r="K1018" s="25"/>
      <c r="L1018" s="25"/>
      <c r="M1018" s="116"/>
      <c r="N1018" s="25"/>
      <c r="O1018" s="25"/>
      <c r="P1018" s="25"/>
      <c r="Q1018" s="25"/>
      <c r="R1018" s="25"/>
      <c r="S1018" s="25"/>
    </row>
    <row r="1019" spans="1:19" ht="17.25" customHeight="1" x14ac:dyDescent="0.35">
      <c r="A1019" s="25"/>
      <c r="B1019" s="25"/>
      <c r="C1019" s="25"/>
      <c r="D1019" s="25"/>
      <c r="E1019" s="25"/>
      <c r="F1019" s="25"/>
      <c r="G1019" s="25"/>
      <c r="H1019" s="25"/>
      <c r="I1019" s="25"/>
      <c r="J1019" s="25"/>
      <c r="K1019" s="25"/>
      <c r="L1019" s="25"/>
      <c r="M1019" s="116"/>
      <c r="N1019" s="25"/>
      <c r="O1019" s="25"/>
      <c r="P1019" s="25"/>
      <c r="Q1019" s="25"/>
      <c r="R1019" s="25"/>
      <c r="S1019" s="25"/>
    </row>
    <row r="1020" spans="1:19" ht="17.25" customHeight="1" x14ac:dyDescent="0.35">
      <c r="A1020" s="25"/>
      <c r="B1020" s="25"/>
      <c r="C1020" s="25"/>
      <c r="D1020" s="25"/>
      <c r="E1020" s="25"/>
      <c r="F1020" s="25"/>
      <c r="G1020" s="25"/>
      <c r="H1020" s="25"/>
      <c r="I1020" s="25"/>
      <c r="J1020" s="25"/>
      <c r="K1020" s="25"/>
      <c r="L1020" s="25"/>
      <c r="M1020" s="116"/>
      <c r="N1020" s="25"/>
      <c r="O1020" s="25"/>
      <c r="P1020" s="25"/>
      <c r="Q1020" s="25"/>
      <c r="R1020" s="25"/>
      <c r="S1020" s="25"/>
    </row>
    <row r="1021" spans="1:19" ht="17.25" customHeight="1" x14ac:dyDescent="0.35">
      <c r="A1021" s="25"/>
      <c r="B1021" s="25"/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116"/>
      <c r="N1021" s="25"/>
      <c r="O1021" s="25"/>
      <c r="P1021" s="25"/>
      <c r="Q1021" s="25"/>
      <c r="R1021" s="25"/>
      <c r="S1021" s="25"/>
    </row>
    <row r="1022" spans="1:19" ht="17.25" customHeight="1" x14ac:dyDescent="0.35">
      <c r="A1022" s="25"/>
      <c r="B1022" s="25"/>
      <c r="C1022" s="25"/>
      <c r="D1022" s="25"/>
      <c r="E1022" s="25"/>
      <c r="F1022" s="25"/>
      <c r="G1022" s="25"/>
      <c r="H1022" s="25"/>
      <c r="I1022" s="25"/>
      <c r="J1022" s="25"/>
      <c r="K1022" s="25"/>
      <c r="L1022" s="25"/>
      <c r="M1022" s="116"/>
      <c r="N1022" s="25"/>
      <c r="O1022" s="25"/>
      <c r="P1022" s="25"/>
      <c r="Q1022" s="25"/>
      <c r="R1022" s="25"/>
      <c r="S1022" s="25"/>
    </row>
    <row r="1023" spans="1:19" ht="17.25" customHeight="1" x14ac:dyDescent="0.35">
      <c r="A1023" s="25"/>
      <c r="B1023" s="25"/>
      <c r="C1023" s="25"/>
      <c r="D1023" s="25"/>
      <c r="E1023" s="25"/>
      <c r="F1023" s="25"/>
      <c r="G1023" s="25"/>
      <c r="H1023" s="25"/>
      <c r="I1023" s="25"/>
      <c r="J1023" s="25"/>
      <c r="K1023" s="25"/>
      <c r="L1023" s="25"/>
      <c r="M1023" s="116"/>
      <c r="N1023" s="25"/>
      <c r="O1023" s="25"/>
      <c r="P1023" s="25"/>
      <c r="Q1023" s="25"/>
      <c r="R1023" s="25"/>
      <c r="S1023" s="25"/>
    </row>
    <row r="1024" spans="1:19" ht="17.25" customHeight="1" x14ac:dyDescent="0.35">
      <c r="A1024" s="25"/>
      <c r="B1024" s="25"/>
      <c r="C1024" s="25"/>
      <c r="D1024" s="25"/>
      <c r="E1024" s="25"/>
      <c r="F1024" s="25"/>
      <c r="G1024" s="25"/>
      <c r="H1024" s="25"/>
      <c r="I1024" s="25"/>
      <c r="J1024" s="25"/>
      <c r="K1024" s="25"/>
      <c r="L1024" s="25"/>
      <c r="M1024" s="116"/>
      <c r="N1024" s="25"/>
      <c r="O1024" s="25"/>
      <c r="P1024" s="25"/>
      <c r="Q1024" s="25"/>
      <c r="R1024" s="25"/>
      <c r="S1024" s="25"/>
    </row>
    <row r="1025" spans="1:19" ht="17.25" customHeight="1" x14ac:dyDescent="0.35">
      <c r="A1025" s="25"/>
      <c r="B1025" s="25"/>
      <c r="C1025" s="25"/>
      <c r="D1025" s="25"/>
      <c r="E1025" s="25"/>
      <c r="F1025" s="25"/>
      <c r="G1025" s="25"/>
      <c r="H1025" s="25"/>
      <c r="I1025" s="25"/>
      <c r="J1025" s="25"/>
      <c r="K1025" s="25"/>
      <c r="L1025" s="25"/>
      <c r="M1025" s="116"/>
      <c r="N1025" s="25"/>
      <c r="O1025" s="25"/>
      <c r="P1025" s="25"/>
      <c r="Q1025" s="25"/>
      <c r="R1025" s="25"/>
      <c r="S1025" s="25"/>
    </row>
    <row r="1026" spans="1:19" ht="17.25" customHeight="1" x14ac:dyDescent="0.35">
      <c r="A1026" s="25"/>
      <c r="B1026" s="25"/>
      <c r="C1026" s="25"/>
      <c r="D1026" s="25"/>
      <c r="E1026" s="25"/>
      <c r="F1026" s="25"/>
      <c r="G1026" s="25"/>
      <c r="H1026" s="25"/>
      <c r="I1026" s="25"/>
      <c r="J1026" s="25"/>
      <c r="K1026" s="25"/>
      <c r="L1026" s="25"/>
      <c r="M1026" s="116"/>
      <c r="N1026" s="25"/>
      <c r="O1026" s="25"/>
      <c r="P1026" s="25"/>
      <c r="Q1026" s="25"/>
      <c r="R1026" s="25"/>
      <c r="S1026" s="25"/>
    </row>
    <row r="1027" spans="1:19" ht="17.25" customHeight="1" x14ac:dyDescent="0.35">
      <c r="A1027" s="25"/>
      <c r="B1027" s="25"/>
      <c r="C1027" s="25"/>
      <c r="D1027" s="25"/>
      <c r="E1027" s="25"/>
      <c r="F1027" s="25"/>
      <c r="G1027" s="25"/>
      <c r="H1027" s="25"/>
      <c r="I1027" s="25"/>
      <c r="J1027" s="25"/>
      <c r="K1027" s="25"/>
      <c r="L1027" s="25"/>
      <c r="M1027" s="116"/>
      <c r="N1027" s="25"/>
      <c r="O1027" s="25"/>
      <c r="P1027" s="25"/>
      <c r="Q1027" s="25"/>
      <c r="R1027" s="25"/>
      <c r="S1027" s="25"/>
    </row>
    <row r="1028" spans="1:19" ht="17.25" customHeight="1" x14ac:dyDescent="0.35">
      <c r="A1028" s="25"/>
      <c r="B1028" s="25"/>
      <c r="C1028" s="25"/>
      <c r="D1028" s="25"/>
      <c r="E1028" s="25"/>
      <c r="F1028" s="25"/>
      <c r="G1028" s="25"/>
      <c r="H1028" s="25"/>
      <c r="I1028" s="25"/>
      <c r="J1028" s="25"/>
      <c r="K1028" s="25"/>
      <c r="L1028" s="25"/>
      <c r="M1028" s="116"/>
      <c r="N1028" s="25"/>
      <c r="O1028" s="25"/>
      <c r="P1028" s="25"/>
      <c r="Q1028" s="25"/>
      <c r="R1028" s="25"/>
      <c r="S1028" s="25"/>
    </row>
    <row r="1029" spans="1:19" ht="17.25" customHeight="1" x14ac:dyDescent="0.35">
      <c r="A1029" s="25"/>
      <c r="B1029" s="25"/>
      <c r="C1029" s="25"/>
      <c r="D1029" s="25"/>
      <c r="E1029" s="25"/>
      <c r="F1029" s="25"/>
      <c r="G1029" s="25"/>
      <c r="H1029" s="25"/>
      <c r="I1029" s="25"/>
      <c r="J1029" s="25"/>
      <c r="K1029" s="25"/>
      <c r="L1029" s="25"/>
      <c r="M1029" s="116"/>
      <c r="N1029" s="25"/>
      <c r="O1029" s="25"/>
      <c r="P1029" s="25"/>
      <c r="Q1029" s="25"/>
      <c r="R1029" s="25"/>
      <c r="S1029" s="25"/>
    </row>
    <row r="1030" spans="1:19" ht="17.25" customHeight="1" x14ac:dyDescent="0.35">
      <c r="A1030" s="25"/>
      <c r="B1030" s="25"/>
      <c r="C1030" s="25"/>
      <c r="D1030" s="25"/>
      <c r="E1030" s="25"/>
      <c r="F1030" s="25"/>
      <c r="G1030" s="25"/>
      <c r="H1030" s="25"/>
      <c r="I1030" s="25"/>
      <c r="J1030" s="25"/>
      <c r="K1030" s="25"/>
      <c r="L1030" s="25"/>
      <c r="M1030" s="116"/>
      <c r="N1030" s="25"/>
      <c r="O1030" s="25"/>
      <c r="P1030" s="25"/>
      <c r="Q1030" s="25"/>
      <c r="R1030" s="25"/>
      <c r="S1030" s="25"/>
    </row>
    <row r="1031" spans="1:19" ht="17.25" customHeight="1" x14ac:dyDescent="0.35">
      <c r="A1031" s="25"/>
      <c r="B1031" s="25"/>
      <c r="C1031" s="25"/>
      <c r="D1031" s="25"/>
      <c r="E1031" s="25"/>
      <c r="F1031" s="25"/>
      <c r="G1031" s="25"/>
      <c r="H1031" s="25"/>
      <c r="I1031" s="25"/>
      <c r="J1031" s="25"/>
      <c r="K1031" s="25"/>
      <c r="L1031" s="25"/>
      <c r="M1031" s="116"/>
      <c r="N1031" s="25"/>
      <c r="O1031" s="25"/>
      <c r="P1031" s="25"/>
      <c r="Q1031" s="25"/>
      <c r="R1031" s="25"/>
      <c r="S1031" s="25"/>
    </row>
    <row r="1032" spans="1:19" ht="17.25" customHeight="1" x14ac:dyDescent="0.35">
      <c r="A1032" s="25"/>
      <c r="B1032" s="25"/>
      <c r="C1032" s="25"/>
      <c r="D1032" s="25"/>
      <c r="E1032" s="25"/>
      <c r="F1032" s="25"/>
      <c r="G1032" s="25"/>
      <c r="H1032" s="25"/>
      <c r="I1032" s="25"/>
      <c r="J1032" s="25"/>
      <c r="K1032" s="25"/>
      <c r="L1032" s="25"/>
      <c r="M1032" s="116"/>
      <c r="N1032" s="25"/>
      <c r="O1032" s="25"/>
      <c r="P1032" s="25"/>
      <c r="Q1032" s="25"/>
      <c r="R1032" s="25"/>
      <c r="S1032" s="25"/>
    </row>
    <row r="1033" spans="1:19" ht="17.25" customHeight="1" x14ac:dyDescent="0.35">
      <c r="A1033" s="25"/>
      <c r="B1033" s="25"/>
      <c r="C1033" s="25"/>
      <c r="D1033" s="25"/>
      <c r="E1033" s="25"/>
      <c r="F1033" s="25"/>
      <c r="G1033" s="25"/>
      <c r="H1033" s="25"/>
      <c r="I1033" s="25"/>
      <c r="J1033" s="25"/>
      <c r="K1033" s="25"/>
      <c r="L1033" s="25"/>
      <c r="M1033" s="116"/>
      <c r="N1033" s="25"/>
      <c r="O1033" s="25"/>
      <c r="P1033" s="25"/>
      <c r="Q1033" s="25"/>
      <c r="R1033" s="25"/>
      <c r="S1033" s="25"/>
    </row>
    <row r="1034" spans="1:19" ht="17.25" customHeight="1" x14ac:dyDescent="0.35">
      <c r="A1034" s="25"/>
      <c r="B1034" s="25"/>
      <c r="C1034" s="25"/>
      <c r="D1034" s="25"/>
      <c r="E1034" s="25"/>
      <c r="F1034" s="25"/>
      <c r="G1034" s="25"/>
      <c r="H1034" s="25"/>
      <c r="I1034" s="25"/>
      <c r="J1034" s="25"/>
      <c r="K1034" s="25"/>
      <c r="L1034" s="25"/>
      <c r="M1034" s="116"/>
      <c r="N1034" s="25"/>
      <c r="O1034" s="25"/>
      <c r="P1034" s="25"/>
      <c r="Q1034" s="25"/>
      <c r="R1034" s="25"/>
      <c r="S1034" s="25"/>
    </row>
    <row r="1035" spans="1:19" ht="17.25" customHeight="1" x14ac:dyDescent="0.35">
      <c r="A1035" s="25"/>
      <c r="B1035" s="25"/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116"/>
      <c r="N1035" s="25"/>
      <c r="O1035" s="25"/>
      <c r="P1035" s="25"/>
      <c r="Q1035" s="25"/>
      <c r="R1035" s="25"/>
      <c r="S1035" s="25"/>
    </row>
    <row r="1036" spans="1:19" ht="17.25" customHeight="1" x14ac:dyDescent="0.35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  <c r="K1036" s="25"/>
      <c r="L1036" s="25"/>
      <c r="M1036" s="116"/>
      <c r="N1036" s="25"/>
      <c r="O1036" s="25"/>
      <c r="P1036" s="25"/>
      <c r="Q1036" s="25"/>
      <c r="R1036" s="25"/>
      <c r="S1036" s="25"/>
    </row>
    <row r="1037" spans="1:19" ht="17.25" customHeight="1" x14ac:dyDescent="0.35">
      <c r="A1037" s="25"/>
      <c r="B1037" s="25"/>
      <c r="C1037" s="25"/>
      <c r="D1037" s="25"/>
      <c r="E1037" s="25"/>
      <c r="F1037" s="25"/>
      <c r="G1037" s="25"/>
      <c r="H1037" s="25"/>
      <c r="I1037" s="25"/>
      <c r="J1037" s="25"/>
      <c r="K1037" s="25"/>
      <c r="L1037" s="25"/>
      <c r="M1037" s="116"/>
      <c r="N1037" s="25"/>
      <c r="O1037" s="25"/>
      <c r="P1037" s="25"/>
      <c r="Q1037" s="25"/>
      <c r="R1037" s="25"/>
      <c r="S1037" s="25"/>
    </row>
    <row r="1038" spans="1:19" ht="17.25" customHeight="1" x14ac:dyDescent="0.35">
      <c r="A1038" s="25"/>
      <c r="B1038" s="25"/>
      <c r="C1038" s="25"/>
      <c r="D1038" s="25"/>
      <c r="E1038" s="25"/>
      <c r="F1038" s="25"/>
      <c r="G1038" s="25"/>
      <c r="H1038" s="25"/>
      <c r="I1038" s="25"/>
      <c r="J1038" s="25"/>
      <c r="K1038" s="25"/>
      <c r="L1038" s="25"/>
      <c r="M1038" s="116"/>
      <c r="N1038" s="25"/>
      <c r="O1038" s="25"/>
      <c r="P1038" s="25"/>
      <c r="Q1038" s="25"/>
      <c r="R1038" s="25"/>
      <c r="S1038" s="25"/>
    </row>
    <row r="1039" spans="1:19" ht="17.25" customHeight="1" x14ac:dyDescent="0.35">
      <c r="A1039" s="25"/>
      <c r="B1039" s="25"/>
      <c r="C1039" s="25"/>
      <c r="D1039" s="25"/>
      <c r="E1039" s="25"/>
      <c r="F1039" s="25"/>
      <c r="G1039" s="25"/>
      <c r="H1039" s="25"/>
      <c r="I1039" s="25"/>
      <c r="J1039" s="25"/>
      <c r="K1039" s="25"/>
      <c r="L1039" s="25"/>
      <c r="M1039" s="116"/>
      <c r="N1039" s="25"/>
      <c r="O1039" s="25"/>
      <c r="P1039" s="25"/>
      <c r="Q1039" s="25"/>
      <c r="R1039" s="25"/>
      <c r="S1039" s="25"/>
    </row>
    <row r="1040" spans="1:19" ht="17.25" customHeight="1" x14ac:dyDescent="0.35">
      <c r="A1040" s="25"/>
      <c r="B1040" s="25"/>
      <c r="C1040" s="25"/>
      <c r="D1040" s="25"/>
      <c r="E1040" s="25"/>
      <c r="F1040" s="25"/>
      <c r="G1040" s="25"/>
      <c r="H1040" s="25"/>
      <c r="I1040" s="25"/>
      <c r="J1040" s="25"/>
      <c r="K1040" s="25"/>
      <c r="L1040" s="25"/>
      <c r="M1040" s="116"/>
      <c r="N1040" s="25"/>
      <c r="O1040" s="25"/>
      <c r="P1040" s="25"/>
      <c r="Q1040" s="25"/>
      <c r="R1040" s="25"/>
      <c r="S1040" s="25"/>
    </row>
    <row r="1041" spans="1:19" ht="17.25" customHeight="1" x14ac:dyDescent="0.35">
      <c r="A1041" s="25"/>
      <c r="B1041" s="25"/>
      <c r="C1041" s="25"/>
      <c r="D1041" s="25"/>
      <c r="E1041" s="25"/>
      <c r="F1041" s="25"/>
      <c r="G1041" s="25"/>
      <c r="H1041" s="25"/>
      <c r="I1041" s="25"/>
      <c r="J1041" s="25"/>
      <c r="K1041" s="25"/>
      <c r="L1041" s="25"/>
      <c r="M1041" s="116"/>
      <c r="N1041" s="25"/>
      <c r="O1041" s="25"/>
      <c r="P1041" s="25"/>
      <c r="Q1041" s="25"/>
      <c r="R1041" s="25"/>
      <c r="S1041" s="25"/>
    </row>
    <row r="1042" spans="1:19" ht="17.25" customHeight="1" x14ac:dyDescent="0.35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  <c r="K1042" s="25"/>
      <c r="L1042" s="25"/>
      <c r="M1042" s="116"/>
      <c r="N1042" s="25"/>
      <c r="O1042" s="25"/>
      <c r="P1042" s="25"/>
      <c r="Q1042" s="25"/>
      <c r="R1042" s="25"/>
      <c r="S1042" s="25"/>
    </row>
    <row r="1043" spans="1:19" ht="17.25" customHeight="1" x14ac:dyDescent="0.35">
      <c r="A1043" s="25"/>
      <c r="B1043" s="25"/>
      <c r="C1043" s="25"/>
      <c r="D1043" s="25"/>
      <c r="E1043" s="25"/>
      <c r="F1043" s="25"/>
      <c r="G1043" s="25"/>
      <c r="H1043" s="25"/>
      <c r="I1043" s="25"/>
      <c r="J1043" s="25"/>
      <c r="K1043" s="25"/>
      <c r="L1043" s="25"/>
      <c r="M1043" s="116"/>
      <c r="N1043" s="25"/>
      <c r="O1043" s="25"/>
      <c r="P1043" s="25"/>
      <c r="Q1043" s="25"/>
      <c r="R1043" s="25"/>
      <c r="S1043" s="25"/>
    </row>
    <row r="1044" spans="1:19" ht="17.25" customHeight="1" x14ac:dyDescent="0.35">
      <c r="A1044" s="25"/>
      <c r="B1044" s="25"/>
      <c r="C1044" s="25"/>
      <c r="D1044" s="25"/>
      <c r="E1044" s="25"/>
      <c r="F1044" s="25"/>
      <c r="G1044" s="25"/>
      <c r="H1044" s="25"/>
      <c r="I1044" s="25"/>
      <c r="J1044" s="25"/>
      <c r="K1044" s="25"/>
      <c r="L1044" s="25"/>
      <c r="M1044" s="116"/>
      <c r="N1044" s="25"/>
      <c r="O1044" s="25"/>
      <c r="P1044" s="25"/>
      <c r="Q1044" s="25"/>
      <c r="R1044" s="25"/>
      <c r="S1044" s="25"/>
    </row>
    <row r="1045" spans="1:19" ht="17.25" customHeight="1" x14ac:dyDescent="0.35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  <c r="K1045" s="25"/>
      <c r="L1045" s="25"/>
      <c r="M1045" s="116"/>
      <c r="N1045" s="25"/>
      <c r="O1045" s="25"/>
      <c r="P1045" s="25"/>
      <c r="Q1045" s="25"/>
      <c r="R1045" s="25"/>
      <c r="S1045" s="25"/>
    </row>
    <row r="1046" spans="1:19" ht="17.25" customHeight="1" x14ac:dyDescent="0.35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  <c r="K1046" s="25"/>
      <c r="L1046" s="25"/>
      <c r="M1046" s="116"/>
      <c r="N1046" s="25"/>
      <c r="O1046" s="25"/>
      <c r="P1046" s="25"/>
      <c r="Q1046" s="25"/>
      <c r="R1046" s="25"/>
      <c r="S1046" s="25"/>
    </row>
    <row r="1047" spans="1:19" ht="17.25" customHeight="1" x14ac:dyDescent="0.35">
      <c r="A1047" s="25"/>
      <c r="B1047" s="25"/>
      <c r="C1047" s="25"/>
      <c r="D1047" s="25"/>
      <c r="E1047" s="25"/>
      <c r="F1047" s="25"/>
      <c r="G1047" s="25"/>
      <c r="H1047" s="25"/>
      <c r="I1047" s="25"/>
      <c r="J1047" s="25"/>
      <c r="K1047" s="25"/>
      <c r="L1047" s="25"/>
      <c r="M1047" s="116"/>
      <c r="N1047" s="25"/>
      <c r="O1047" s="25"/>
      <c r="P1047" s="25"/>
      <c r="Q1047" s="25"/>
      <c r="R1047" s="25"/>
      <c r="S1047" s="25"/>
    </row>
    <row r="1048" spans="1:19" ht="17.25" customHeight="1" x14ac:dyDescent="0.35">
      <c r="A1048" s="25"/>
      <c r="B1048" s="25"/>
      <c r="C1048" s="25"/>
      <c r="D1048" s="25"/>
      <c r="E1048" s="25"/>
      <c r="F1048" s="25"/>
      <c r="G1048" s="25"/>
      <c r="H1048" s="25"/>
      <c r="I1048" s="25"/>
      <c r="J1048" s="25"/>
      <c r="K1048" s="25"/>
      <c r="L1048" s="25"/>
      <c r="M1048" s="116"/>
      <c r="N1048" s="25"/>
      <c r="O1048" s="25"/>
      <c r="P1048" s="25"/>
      <c r="Q1048" s="25"/>
      <c r="R1048" s="25"/>
      <c r="S1048" s="25"/>
    </row>
    <row r="1049" spans="1:19" ht="17.25" customHeight="1" x14ac:dyDescent="0.35">
      <c r="A1049" s="25"/>
      <c r="B1049" s="25"/>
      <c r="C1049" s="25"/>
      <c r="D1049" s="25"/>
      <c r="E1049" s="25"/>
      <c r="F1049" s="25"/>
      <c r="G1049" s="25"/>
      <c r="H1049" s="25"/>
      <c r="I1049" s="25"/>
      <c r="J1049" s="25"/>
      <c r="K1049" s="25"/>
      <c r="L1049" s="25"/>
      <c r="M1049" s="116"/>
      <c r="N1049" s="25"/>
      <c r="O1049" s="25"/>
      <c r="P1049" s="25"/>
      <c r="Q1049" s="25"/>
      <c r="R1049" s="25"/>
      <c r="S1049" s="25"/>
    </row>
    <row r="1050" spans="1:19" ht="17.25" customHeight="1" x14ac:dyDescent="0.35">
      <c r="A1050" s="25"/>
      <c r="B1050" s="25"/>
      <c r="C1050" s="25"/>
      <c r="D1050" s="25"/>
      <c r="E1050" s="25"/>
      <c r="F1050" s="25"/>
      <c r="G1050" s="25"/>
      <c r="H1050" s="25"/>
      <c r="I1050" s="25"/>
      <c r="J1050" s="25"/>
      <c r="K1050" s="25"/>
      <c r="L1050" s="25"/>
      <c r="M1050" s="116"/>
      <c r="N1050" s="25"/>
      <c r="O1050" s="25"/>
      <c r="P1050" s="25"/>
      <c r="Q1050" s="25"/>
      <c r="R1050" s="25"/>
      <c r="S1050" s="25"/>
    </row>
    <row r="1051" spans="1:19" ht="17.25" customHeight="1" x14ac:dyDescent="0.35">
      <c r="A1051" s="25"/>
      <c r="B1051" s="25"/>
      <c r="C1051" s="25"/>
      <c r="D1051" s="25"/>
      <c r="E1051" s="25"/>
      <c r="F1051" s="25"/>
      <c r="G1051" s="25"/>
      <c r="H1051" s="25"/>
      <c r="I1051" s="25"/>
      <c r="J1051" s="25"/>
      <c r="K1051" s="25"/>
      <c r="L1051" s="25"/>
      <c r="M1051" s="116"/>
      <c r="N1051" s="25"/>
      <c r="O1051" s="25"/>
      <c r="P1051" s="25"/>
      <c r="Q1051" s="25"/>
      <c r="R1051" s="25"/>
      <c r="S1051" s="25"/>
    </row>
    <row r="1052" spans="1:19" ht="17.25" customHeight="1" x14ac:dyDescent="0.35">
      <c r="A1052" s="25"/>
      <c r="B1052" s="25"/>
      <c r="C1052" s="25"/>
      <c r="D1052" s="25"/>
      <c r="E1052" s="25"/>
      <c r="F1052" s="25"/>
      <c r="G1052" s="25"/>
      <c r="H1052" s="25"/>
      <c r="I1052" s="25"/>
      <c r="J1052" s="25"/>
      <c r="K1052" s="25"/>
      <c r="L1052" s="25"/>
      <c r="M1052" s="116"/>
      <c r="N1052" s="25"/>
      <c r="O1052" s="25"/>
      <c r="P1052" s="25"/>
      <c r="Q1052" s="25"/>
      <c r="R1052" s="25"/>
      <c r="S1052" s="25"/>
    </row>
    <row r="1053" spans="1:19" ht="17.25" customHeight="1" x14ac:dyDescent="0.35">
      <c r="A1053" s="25"/>
      <c r="B1053" s="25"/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116"/>
      <c r="N1053" s="25"/>
      <c r="O1053" s="25"/>
      <c r="P1053" s="25"/>
      <c r="Q1053" s="25"/>
      <c r="R1053" s="25"/>
      <c r="S1053" s="25"/>
    </row>
    <row r="1054" spans="1:19" ht="17.25" customHeight="1" x14ac:dyDescent="0.35">
      <c r="A1054" s="25"/>
      <c r="B1054" s="25"/>
      <c r="C1054" s="25"/>
      <c r="D1054" s="25"/>
      <c r="E1054" s="25"/>
      <c r="F1054" s="25"/>
      <c r="G1054" s="25"/>
      <c r="H1054" s="25"/>
      <c r="I1054" s="25"/>
      <c r="J1054" s="25"/>
      <c r="K1054" s="25"/>
      <c r="L1054" s="25"/>
      <c r="M1054" s="116"/>
      <c r="N1054" s="25"/>
      <c r="O1054" s="25"/>
      <c r="P1054" s="25"/>
      <c r="Q1054" s="25"/>
      <c r="R1054" s="25"/>
      <c r="S1054" s="25"/>
    </row>
    <row r="1055" spans="1:19" ht="17.25" customHeight="1" x14ac:dyDescent="0.35">
      <c r="A1055" s="25"/>
      <c r="B1055" s="25"/>
      <c r="C1055" s="25"/>
      <c r="D1055" s="25"/>
      <c r="E1055" s="25"/>
      <c r="F1055" s="25"/>
      <c r="G1055" s="25"/>
      <c r="H1055" s="25"/>
      <c r="I1055" s="25"/>
      <c r="J1055" s="25"/>
      <c r="K1055" s="25"/>
      <c r="L1055" s="25"/>
      <c r="M1055" s="116"/>
      <c r="N1055" s="25"/>
      <c r="O1055" s="25"/>
      <c r="P1055" s="25"/>
      <c r="Q1055" s="25"/>
      <c r="R1055" s="25"/>
      <c r="S1055" s="25"/>
    </row>
    <row r="1056" spans="1:19" ht="17.25" customHeight="1" x14ac:dyDescent="0.35">
      <c r="A1056" s="25"/>
      <c r="B1056" s="25"/>
      <c r="C1056" s="25"/>
      <c r="D1056" s="25"/>
      <c r="E1056" s="25"/>
      <c r="F1056" s="25"/>
      <c r="G1056" s="25"/>
      <c r="H1056" s="25"/>
      <c r="I1056" s="25"/>
      <c r="J1056" s="25"/>
      <c r="K1056" s="25"/>
      <c r="L1056" s="25"/>
      <c r="M1056" s="116"/>
      <c r="N1056" s="25"/>
      <c r="O1056" s="25"/>
      <c r="P1056" s="25"/>
      <c r="Q1056" s="25"/>
      <c r="R1056" s="25"/>
      <c r="S1056" s="25"/>
    </row>
    <row r="1057" spans="1:19" ht="17.25" customHeight="1" x14ac:dyDescent="0.35">
      <c r="A1057" s="25"/>
      <c r="B1057" s="25"/>
      <c r="C1057" s="25"/>
      <c r="D1057" s="25"/>
      <c r="E1057" s="25"/>
      <c r="F1057" s="25"/>
      <c r="G1057" s="25"/>
      <c r="H1057" s="25"/>
      <c r="I1057" s="25"/>
      <c r="J1057" s="25"/>
      <c r="K1057" s="25"/>
      <c r="L1057" s="25"/>
      <c r="M1057" s="116"/>
      <c r="N1057" s="25"/>
      <c r="O1057" s="25"/>
      <c r="P1057" s="25"/>
      <c r="Q1057" s="25"/>
      <c r="R1057" s="25"/>
      <c r="S1057" s="25"/>
    </row>
    <row r="1058" spans="1:19" ht="17.25" customHeight="1" x14ac:dyDescent="0.35">
      <c r="A1058" s="25"/>
      <c r="B1058" s="25"/>
      <c r="C1058" s="25"/>
      <c r="D1058" s="25"/>
      <c r="E1058" s="25"/>
      <c r="F1058" s="25"/>
      <c r="G1058" s="25"/>
      <c r="H1058" s="25"/>
      <c r="I1058" s="25"/>
      <c r="J1058" s="25"/>
      <c r="K1058" s="25"/>
      <c r="L1058" s="25"/>
      <c r="M1058" s="116"/>
      <c r="N1058" s="25"/>
      <c r="O1058" s="25"/>
      <c r="P1058" s="25"/>
      <c r="Q1058" s="25"/>
      <c r="R1058" s="25"/>
      <c r="S1058" s="25"/>
    </row>
    <row r="1059" spans="1:19" ht="17.25" customHeight="1" x14ac:dyDescent="0.35">
      <c r="A1059" s="25"/>
      <c r="B1059" s="25"/>
      <c r="C1059" s="25"/>
      <c r="D1059" s="25"/>
      <c r="E1059" s="25"/>
      <c r="F1059" s="25"/>
      <c r="G1059" s="25"/>
      <c r="H1059" s="25"/>
      <c r="I1059" s="25"/>
      <c r="J1059" s="25"/>
      <c r="K1059" s="25"/>
      <c r="L1059" s="25"/>
      <c r="M1059" s="116"/>
      <c r="N1059" s="25"/>
      <c r="O1059" s="25"/>
      <c r="P1059" s="25"/>
      <c r="Q1059" s="25"/>
      <c r="R1059" s="25"/>
      <c r="S1059" s="25"/>
    </row>
    <row r="1060" spans="1:19" ht="17.25" customHeight="1" x14ac:dyDescent="0.35">
      <c r="A1060" s="25"/>
      <c r="B1060" s="25"/>
      <c r="C1060" s="25"/>
      <c r="D1060" s="25"/>
      <c r="E1060" s="25"/>
      <c r="F1060" s="25"/>
      <c r="G1060" s="25"/>
      <c r="H1060" s="25"/>
      <c r="I1060" s="25"/>
      <c r="J1060" s="25"/>
      <c r="K1060" s="25"/>
      <c r="L1060" s="25"/>
      <c r="M1060" s="116"/>
      <c r="N1060" s="25"/>
      <c r="O1060" s="25"/>
      <c r="P1060" s="25"/>
      <c r="Q1060" s="25"/>
      <c r="R1060" s="25"/>
      <c r="S1060" s="25"/>
    </row>
    <row r="1061" spans="1:19" ht="17.25" customHeight="1" x14ac:dyDescent="0.35">
      <c r="A1061" s="25"/>
      <c r="B1061" s="25"/>
      <c r="C1061" s="25"/>
      <c r="D1061" s="25"/>
      <c r="E1061" s="25"/>
      <c r="F1061" s="25"/>
      <c r="G1061" s="25"/>
      <c r="H1061" s="25"/>
      <c r="I1061" s="25"/>
      <c r="J1061" s="25"/>
      <c r="K1061" s="25"/>
      <c r="L1061" s="25"/>
      <c r="M1061" s="116"/>
      <c r="N1061" s="25"/>
      <c r="O1061" s="25"/>
      <c r="P1061" s="25"/>
      <c r="Q1061" s="25"/>
      <c r="R1061" s="25"/>
      <c r="S1061" s="25"/>
    </row>
    <row r="1062" spans="1:19" ht="17.25" customHeight="1" x14ac:dyDescent="0.35">
      <c r="A1062" s="25"/>
      <c r="B1062" s="25"/>
      <c r="C1062" s="25"/>
      <c r="D1062" s="25"/>
      <c r="E1062" s="25"/>
      <c r="F1062" s="25"/>
      <c r="G1062" s="25"/>
      <c r="H1062" s="25"/>
      <c r="I1062" s="25"/>
      <c r="J1062" s="25"/>
      <c r="K1062" s="25"/>
      <c r="L1062" s="25"/>
      <c r="M1062" s="116"/>
      <c r="N1062" s="25"/>
      <c r="O1062" s="25"/>
      <c r="P1062" s="25"/>
      <c r="Q1062" s="25"/>
      <c r="R1062" s="25"/>
      <c r="S1062" s="25"/>
    </row>
    <row r="1063" spans="1:19" ht="17.25" customHeight="1" x14ac:dyDescent="0.35">
      <c r="A1063" s="25"/>
      <c r="B1063" s="25"/>
      <c r="C1063" s="25"/>
      <c r="D1063" s="25"/>
      <c r="E1063" s="25"/>
      <c r="F1063" s="25"/>
      <c r="G1063" s="25"/>
      <c r="H1063" s="25"/>
      <c r="I1063" s="25"/>
      <c r="J1063" s="25"/>
      <c r="K1063" s="25"/>
      <c r="L1063" s="25"/>
      <c r="M1063" s="116"/>
      <c r="N1063" s="25"/>
      <c r="O1063" s="25"/>
      <c r="P1063" s="25"/>
      <c r="Q1063" s="25"/>
      <c r="R1063" s="25"/>
      <c r="S1063" s="25"/>
    </row>
    <row r="1064" spans="1:19" ht="17.25" customHeight="1" x14ac:dyDescent="0.35">
      <c r="A1064" s="25"/>
      <c r="B1064" s="25"/>
      <c r="C1064" s="25"/>
      <c r="D1064" s="25"/>
      <c r="E1064" s="25"/>
      <c r="F1064" s="25"/>
      <c r="G1064" s="25"/>
      <c r="H1064" s="25"/>
      <c r="I1064" s="25"/>
      <c r="J1064" s="25"/>
      <c r="K1064" s="25"/>
      <c r="L1064" s="25"/>
      <c r="M1064" s="116"/>
      <c r="N1064" s="25"/>
      <c r="O1064" s="25"/>
      <c r="P1064" s="25"/>
      <c r="Q1064" s="25"/>
      <c r="R1064" s="25"/>
      <c r="S1064" s="25"/>
    </row>
    <row r="1065" spans="1:19" ht="17.25" customHeight="1" x14ac:dyDescent="0.35">
      <c r="A1065" s="25"/>
      <c r="B1065" s="25"/>
      <c r="C1065" s="25"/>
      <c r="D1065" s="25"/>
      <c r="E1065" s="25"/>
      <c r="F1065" s="25"/>
      <c r="G1065" s="25"/>
      <c r="H1065" s="25"/>
      <c r="I1065" s="25"/>
      <c r="J1065" s="25"/>
      <c r="K1065" s="25"/>
      <c r="L1065" s="25"/>
      <c r="M1065" s="116"/>
      <c r="N1065" s="25"/>
      <c r="O1065" s="25"/>
      <c r="P1065" s="25"/>
      <c r="Q1065" s="25"/>
      <c r="R1065" s="25"/>
      <c r="S1065" s="25"/>
    </row>
    <row r="1066" spans="1:19" ht="17.25" customHeight="1" x14ac:dyDescent="0.35">
      <c r="A1066" s="25"/>
      <c r="B1066" s="25"/>
      <c r="C1066" s="25"/>
      <c r="D1066" s="25"/>
      <c r="E1066" s="25"/>
      <c r="F1066" s="25"/>
      <c r="G1066" s="25"/>
      <c r="H1066" s="25"/>
      <c r="I1066" s="25"/>
      <c r="J1066" s="25"/>
      <c r="K1066" s="25"/>
      <c r="L1066" s="25"/>
      <c r="M1066" s="116"/>
      <c r="N1066" s="25"/>
      <c r="O1066" s="25"/>
      <c r="P1066" s="25"/>
      <c r="Q1066" s="25"/>
      <c r="R1066" s="25"/>
      <c r="S1066" s="25"/>
    </row>
    <row r="1067" spans="1:19" ht="17.25" customHeight="1" x14ac:dyDescent="0.35">
      <c r="A1067" s="25"/>
      <c r="B1067" s="25"/>
      <c r="C1067" s="25"/>
      <c r="D1067" s="25"/>
      <c r="E1067" s="25"/>
      <c r="F1067" s="25"/>
      <c r="G1067" s="25"/>
      <c r="H1067" s="25"/>
      <c r="I1067" s="25"/>
      <c r="J1067" s="25"/>
      <c r="K1067" s="25"/>
      <c r="L1067" s="25"/>
      <c r="M1067" s="116"/>
      <c r="N1067" s="25"/>
      <c r="O1067" s="25"/>
      <c r="P1067" s="25"/>
      <c r="Q1067" s="25"/>
      <c r="R1067" s="25"/>
      <c r="S1067" s="25"/>
    </row>
    <row r="1068" spans="1:19" ht="17.25" customHeight="1" x14ac:dyDescent="0.35">
      <c r="A1068" s="25"/>
      <c r="B1068" s="25"/>
      <c r="C1068" s="25"/>
      <c r="D1068" s="25"/>
      <c r="E1068" s="25"/>
      <c r="F1068" s="25"/>
      <c r="G1068" s="25"/>
      <c r="H1068" s="25"/>
      <c r="I1068" s="25"/>
      <c r="J1068" s="25"/>
      <c r="K1068" s="25"/>
      <c r="L1068" s="25"/>
      <c r="M1068" s="116"/>
      <c r="N1068" s="25"/>
      <c r="O1068" s="25"/>
      <c r="P1068" s="25"/>
      <c r="Q1068" s="25"/>
      <c r="R1068" s="25"/>
      <c r="S1068" s="25"/>
    </row>
    <row r="1069" spans="1:19" ht="17.25" customHeight="1" x14ac:dyDescent="0.35">
      <c r="A1069" s="25"/>
      <c r="B1069" s="25"/>
      <c r="C1069" s="25"/>
      <c r="D1069" s="25"/>
      <c r="E1069" s="25"/>
      <c r="F1069" s="25"/>
      <c r="G1069" s="25"/>
      <c r="H1069" s="25"/>
      <c r="I1069" s="25"/>
      <c r="J1069" s="25"/>
      <c r="K1069" s="25"/>
      <c r="L1069" s="25"/>
      <c r="M1069" s="116"/>
      <c r="N1069" s="25"/>
      <c r="O1069" s="25"/>
      <c r="P1069" s="25"/>
      <c r="Q1069" s="25"/>
      <c r="R1069" s="25"/>
      <c r="S1069" s="25"/>
    </row>
    <row r="1070" spans="1:19" ht="17.25" customHeight="1" x14ac:dyDescent="0.35">
      <c r="A1070" s="25"/>
      <c r="B1070" s="25"/>
      <c r="C1070" s="25"/>
      <c r="D1070" s="25"/>
      <c r="E1070" s="25"/>
      <c r="F1070" s="25"/>
      <c r="G1070" s="25"/>
      <c r="H1070" s="25"/>
      <c r="I1070" s="25"/>
      <c r="J1070" s="25"/>
      <c r="K1070" s="25"/>
      <c r="L1070" s="25"/>
      <c r="M1070" s="116"/>
      <c r="N1070" s="25"/>
      <c r="O1070" s="25"/>
      <c r="P1070" s="25"/>
      <c r="Q1070" s="25"/>
      <c r="R1070" s="25"/>
      <c r="S1070" s="25"/>
    </row>
    <row r="1071" spans="1:19" ht="17.25" customHeight="1" x14ac:dyDescent="0.35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  <c r="K1071" s="25"/>
      <c r="L1071" s="25"/>
      <c r="M1071" s="116"/>
      <c r="N1071" s="25"/>
      <c r="O1071" s="25"/>
      <c r="P1071" s="25"/>
      <c r="Q1071" s="25"/>
      <c r="R1071" s="25"/>
      <c r="S1071" s="25"/>
    </row>
    <row r="1072" spans="1:19" ht="17.25" customHeight="1" x14ac:dyDescent="0.35">
      <c r="A1072" s="25"/>
      <c r="B1072" s="25"/>
      <c r="C1072" s="25"/>
      <c r="D1072" s="25"/>
      <c r="E1072" s="25"/>
      <c r="F1072" s="25"/>
      <c r="G1072" s="25"/>
      <c r="H1072" s="25"/>
      <c r="I1072" s="25"/>
      <c r="J1072" s="25"/>
      <c r="K1072" s="25"/>
      <c r="L1072" s="25"/>
      <c r="M1072" s="116"/>
      <c r="N1072" s="25"/>
      <c r="O1072" s="25"/>
      <c r="P1072" s="25"/>
      <c r="Q1072" s="25"/>
      <c r="R1072" s="25"/>
      <c r="S1072" s="25"/>
    </row>
    <row r="1073" spans="1:19" ht="17.25" customHeight="1" x14ac:dyDescent="0.35">
      <c r="A1073" s="25"/>
      <c r="B1073" s="25"/>
      <c r="C1073" s="25"/>
      <c r="D1073" s="25"/>
      <c r="E1073" s="25"/>
      <c r="F1073" s="25"/>
      <c r="G1073" s="25"/>
      <c r="H1073" s="25"/>
      <c r="I1073" s="25"/>
      <c r="J1073" s="25"/>
      <c r="K1073" s="25"/>
      <c r="L1073" s="25"/>
      <c r="M1073" s="116"/>
      <c r="N1073" s="25"/>
      <c r="O1073" s="25"/>
      <c r="P1073" s="25"/>
      <c r="Q1073" s="25"/>
      <c r="R1073" s="25"/>
      <c r="S1073" s="25"/>
    </row>
    <row r="1074" spans="1:19" ht="17.25" customHeight="1" x14ac:dyDescent="0.35">
      <c r="A1074" s="25"/>
      <c r="B1074" s="25"/>
      <c r="C1074" s="25"/>
      <c r="D1074" s="25"/>
      <c r="E1074" s="25"/>
      <c r="F1074" s="25"/>
      <c r="G1074" s="25"/>
      <c r="H1074" s="25"/>
      <c r="I1074" s="25"/>
      <c r="J1074" s="25"/>
      <c r="K1074" s="25"/>
      <c r="L1074" s="25"/>
      <c r="M1074" s="116"/>
      <c r="N1074" s="25"/>
      <c r="O1074" s="25"/>
      <c r="P1074" s="25"/>
      <c r="Q1074" s="25"/>
      <c r="R1074" s="25"/>
      <c r="S1074" s="25"/>
    </row>
    <row r="1075" spans="1:19" ht="17.25" customHeight="1" x14ac:dyDescent="0.35">
      <c r="A1075" s="25"/>
      <c r="B1075" s="25"/>
      <c r="C1075" s="25"/>
      <c r="D1075" s="25"/>
      <c r="E1075" s="25"/>
      <c r="F1075" s="25"/>
      <c r="G1075" s="25"/>
      <c r="H1075" s="25"/>
      <c r="I1075" s="25"/>
      <c r="J1075" s="25"/>
      <c r="K1075" s="25"/>
      <c r="L1075" s="25"/>
      <c r="M1075" s="116"/>
      <c r="N1075" s="25"/>
      <c r="O1075" s="25"/>
      <c r="P1075" s="25"/>
      <c r="Q1075" s="25"/>
      <c r="R1075" s="25"/>
      <c r="S1075" s="25"/>
    </row>
    <row r="1076" spans="1:19" ht="17.25" customHeight="1" x14ac:dyDescent="0.35">
      <c r="A1076" s="25"/>
      <c r="B1076" s="25"/>
      <c r="C1076" s="25"/>
      <c r="D1076" s="25"/>
      <c r="E1076" s="25"/>
      <c r="F1076" s="25"/>
      <c r="G1076" s="25"/>
      <c r="H1076" s="25"/>
      <c r="I1076" s="25"/>
      <c r="J1076" s="25"/>
      <c r="K1076" s="25"/>
      <c r="L1076" s="25"/>
      <c r="M1076" s="116"/>
      <c r="N1076" s="25"/>
      <c r="O1076" s="25"/>
      <c r="P1076" s="25"/>
      <c r="Q1076" s="25"/>
      <c r="R1076" s="25"/>
      <c r="S1076" s="25"/>
    </row>
    <row r="1077" spans="1:19" ht="17.25" customHeight="1" x14ac:dyDescent="0.35">
      <c r="A1077" s="25"/>
      <c r="B1077" s="25"/>
      <c r="C1077" s="25"/>
      <c r="D1077" s="25"/>
      <c r="E1077" s="25"/>
      <c r="F1077" s="25"/>
      <c r="G1077" s="25"/>
      <c r="H1077" s="25"/>
      <c r="I1077" s="25"/>
      <c r="J1077" s="25"/>
      <c r="K1077" s="25"/>
      <c r="L1077" s="25"/>
      <c r="M1077" s="116"/>
      <c r="N1077" s="25"/>
      <c r="O1077" s="25"/>
      <c r="P1077" s="25"/>
      <c r="Q1077" s="25"/>
      <c r="R1077" s="25"/>
      <c r="S1077" s="25"/>
    </row>
    <row r="1078" spans="1:19" ht="17.25" customHeight="1" x14ac:dyDescent="0.35">
      <c r="A1078" s="25"/>
      <c r="B1078" s="25"/>
      <c r="C1078" s="25"/>
      <c r="D1078" s="25"/>
      <c r="E1078" s="25"/>
      <c r="F1078" s="25"/>
      <c r="G1078" s="25"/>
      <c r="H1078" s="25"/>
      <c r="I1078" s="25"/>
      <c r="J1078" s="25"/>
      <c r="K1078" s="25"/>
      <c r="L1078" s="25"/>
      <c r="M1078" s="116"/>
      <c r="N1078" s="25"/>
      <c r="O1078" s="25"/>
      <c r="P1078" s="25"/>
      <c r="Q1078" s="25"/>
      <c r="R1078" s="25"/>
      <c r="S1078" s="25"/>
    </row>
    <row r="1079" spans="1:19" ht="17.25" customHeight="1" x14ac:dyDescent="0.35">
      <c r="A1079" s="25"/>
      <c r="B1079" s="25"/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116"/>
      <c r="N1079" s="25"/>
      <c r="O1079" s="25"/>
      <c r="P1079" s="25"/>
      <c r="Q1079" s="25"/>
      <c r="R1079" s="25"/>
      <c r="S1079" s="25"/>
    </row>
    <row r="1080" spans="1:19" ht="17.25" customHeight="1" x14ac:dyDescent="0.35">
      <c r="A1080" s="25"/>
      <c r="B1080" s="25"/>
      <c r="C1080" s="25"/>
      <c r="D1080" s="25"/>
      <c r="E1080" s="25"/>
      <c r="F1080" s="25"/>
      <c r="G1080" s="25"/>
      <c r="H1080" s="25"/>
      <c r="I1080" s="25"/>
      <c r="J1080" s="25"/>
      <c r="K1080" s="25"/>
      <c r="L1080" s="25"/>
      <c r="M1080" s="116"/>
      <c r="N1080" s="25"/>
      <c r="O1080" s="25"/>
      <c r="P1080" s="25"/>
      <c r="Q1080" s="25"/>
      <c r="R1080" s="25"/>
      <c r="S1080" s="25"/>
    </row>
    <row r="1081" spans="1:19" ht="17.25" customHeight="1" x14ac:dyDescent="0.35">
      <c r="A1081" s="25"/>
      <c r="B1081" s="25"/>
      <c r="C1081" s="25"/>
      <c r="D1081" s="25"/>
      <c r="E1081" s="25"/>
      <c r="F1081" s="25"/>
      <c r="G1081" s="25"/>
      <c r="H1081" s="25"/>
      <c r="I1081" s="25"/>
      <c r="J1081" s="25"/>
      <c r="K1081" s="25"/>
      <c r="L1081" s="25"/>
      <c r="M1081" s="116"/>
      <c r="N1081" s="25"/>
      <c r="O1081" s="25"/>
      <c r="P1081" s="25"/>
      <c r="Q1081" s="25"/>
      <c r="R1081" s="25"/>
      <c r="S1081" s="25"/>
    </row>
    <row r="1082" spans="1:19" ht="17.25" customHeight="1" x14ac:dyDescent="0.35">
      <c r="A1082" s="25"/>
      <c r="B1082" s="25"/>
      <c r="C1082" s="25"/>
      <c r="D1082" s="25"/>
      <c r="E1082" s="25"/>
      <c r="F1082" s="25"/>
      <c r="G1082" s="25"/>
      <c r="H1082" s="25"/>
      <c r="I1082" s="25"/>
      <c r="J1082" s="25"/>
      <c r="K1082" s="25"/>
      <c r="L1082" s="25"/>
      <c r="M1082" s="116"/>
      <c r="N1082" s="25"/>
      <c r="O1082" s="25"/>
      <c r="P1082" s="25"/>
      <c r="Q1082" s="25"/>
      <c r="R1082" s="25"/>
      <c r="S1082" s="25"/>
    </row>
    <row r="1083" spans="1:19" ht="17.25" customHeight="1" x14ac:dyDescent="0.35">
      <c r="A1083" s="25"/>
      <c r="B1083" s="25"/>
      <c r="C1083" s="25"/>
      <c r="D1083" s="25"/>
      <c r="E1083" s="25"/>
      <c r="F1083" s="25"/>
      <c r="G1083" s="25"/>
      <c r="H1083" s="25"/>
      <c r="I1083" s="25"/>
      <c r="J1083" s="25"/>
      <c r="K1083" s="25"/>
      <c r="L1083" s="25"/>
      <c r="M1083" s="116"/>
      <c r="N1083" s="25"/>
      <c r="O1083" s="25"/>
      <c r="P1083" s="25"/>
      <c r="Q1083" s="25"/>
      <c r="R1083" s="25"/>
      <c r="S1083" s="25"/>
    </row>
    <row r="1084" spans="1:19" ht="17.25" customHeight="1" x14ac:dyDescent="0.35">
      <c r="A1084" s="25"/>
      <c r="B1084" s="25"/>
      <c r="C1084" s="25"/>
      <c r="D1084" s="25"/>
      <c r="E1084" s="25"/>
      <c r="F1084" s="25"/>
      <c r="G1084" s="25"/>
      <c r="H1084" s="25"/>
      <c r="I1084" s="25"/>
      <c r="J1084" s="25"/>
      <c r="K1084" s="25"/>
      <c r="L1084" s="25"/>
      <c r="M1084" s="116"/>
      <c r="N1084" s="25"/>
      <c r="O1084" s="25"/>
      <c r="P1084" s="25"/>
      <c r="Q1084" s="25"/>
      <c r="R1084" s="25"/>
      <c r="S1084" s="25"/>
    </row>
    <row r="1085" spans="1:19" ht="17.25" customHeight="1" x14ac:dyDescent="0.35">
      <c r="A1085" s="25"/>
      <c r="B1085" s="25"/>
      <c r="C1085" s="25"/>
      <c r="D1085" s="25"/>
      <c r="E1085" s="25"/>
      <c r="F1085" s="25"/>
      <c r="G1085" s="25"/>
      <c r="H1085" s="25"/>
      <c r="I1085" s="25"/>
      <c r="J1085" s="25"/>
      <c r="K1085" s="25"/>
      <c r="L1085" s="25"/>
      <c r="M1085" s="116"/>
      <c r="N1085" s="25"/>
      <c r="O1085" s="25"/>
      <c r="P1085" s="25"/>
      <c r="Q1085" s="25"/>
      <c r="R1085" s="25"/>
      <c r="S1085" s="25"/>
    </row>
    <row r="1086" spans="1:19" ht="17.25" customHeight="1" x14ac:dyDescent="0.35">
      <c r="A1086" s="25"/>
      <c r="B1086" s="25"/>
      <c r="C1086" s="25"/>
      <c r="D1086" s="25"/>
      <c r="E1086" s="25"/>
      <c r="F1086" s="25"/>
      <c r="G1086" s="25"/>
      <c r="H1086" s="25"/>
      <c r="I1086" s="25"/>
      <c r="J1086" s="25"/>
      <c r="K1086" s="25"/>
      <c r="L1086" s="25"/>
      <c r="M1086" s="116"/>
      <c r="N1086" s="25"/>
      <c r="O1086" s="25"/>
      <c r="P1086" s="25"/>
      <c r="Q1086" s="25"/>
      <c r="R1086" s="25"/>
      <c r="S1086" s="25"/>
    </row>
    <row r="1087" spans="1:19" ht="17.25" customHeight="1" x14ac:dyDescent="0.35">
      <c r="A1087" s="25"/>
      <c r="B1087" s="25"/>
      <c r="C1087" s="25"/>
      <c r="D1087" s="25"/>
      <c r="E1087" s="25"/>
      <c r="F1087" s="25"/>
      <c r="G1087" s="25"/>
      <c r="H1087" s="25"/>
      <c r="I1087" s="25"/>
      <c r="J1087" s="25"/>
      <c r="K1087" s="25"/>
      <c r="L1087" s="25"/>
      <c r="M1087" s="116"/>
      <c r="N1087" s="25"/>
      <c r="O1087" s="25"/>
      <c r="P1087" s="25"/>
      <c r="Q1087" s="25"/>
      <c r="R1087" s="25"/>
      <c r="S1087" s="25"/>
    </row>
    <row r="1088" spans="1:19" ht="17.25" customHeight="1" x14ac:dyDescent="0.35">
      <c r="A1088" s="25"/>
      <c r="B1088" s="25"/>
      <c r="C1088" s="25"/>
      <c r="D1088" s="25"/>
      <c r="E1088" s="25"/>
      <c r="F1088" s="25"/>
      <c r="G1088" s="25"/>
      <c r="H1088" s="25"/>
      <c r="I1088" s="25"/>
      <c r="J1088" s="25"/>
      <c r="K1088" s="25"/>
      <c r="L1088" s="25"/>
      <c r="M1088" s="116"/>
      <c r="N1088" s="25"/>
      <c r="O1088" s="25"/>
      <c r="P1088" s="25"/>
      <c r="Q1088" s="25"/>
      <c r="R1088" s="25"/>
      <c r="S1088" s="25"/>
    </row>
    <row r="1089" spans="1:19" ht="17.25" customHeight="1" x14ac:dyDescent="0.35">
      <c r="A1089" s="25"/>
      <c r="B1089" s="25"/>
      <c r="C1089" s="25"/>
      <c r="D1089" s="25"/>
      <c r="E1089" s="25"/>
      <c r="F1089" s="25"/>
      <c r="G1089" s="25"/>
      <c r="H1089" s="25"/>
      <c r="I1089" s="25"/>
      <c r="J1089" s="25"/>
      <c r="K1089" s="25"/>
      <c r="L1089" s="25"/>
      <c r="M1089" s="116"/>
      <c r="N1089" s="25"/>
      <c r="O1089" s="25"/>
      <c r="P1089" s="25"/>
      <c r="Q1089" s="25"/>
      <c r="R1089" s="25"/>
      <c r="S1089" s="25"/>
    </row>
    <row r="1090" spans="1:19" ht="17.25" customHeight="1" x14ac:dyDescent="0.35">
      <c r="A1090" s="25"/>
      <c r="B1090" s="25"/>
      <c r="C1090" s="25"/>
      <c r="D1090" s="25"/>
      <c r="E1090" s="25"/>
      <c r="F1090" s="25"/>
      <c r="G1090" s="25"/>
      <c r="H1090" s="25"/>
      <c r="I1090" s="25"/>
      <c r="J1090" s="25"/>
      <c r="K1090" s="25"/>
      <c r="L1090" s="25"/>
      <c r="M1090" s="116"/>
      <c r="N1090" s="25"/>
      <c r="O1090" s="25"/>
      <c r="P1090" s="25"/>
      <c r="Q1090" s="25"/>
      <c r="R1090" s="25"/>
      <c r="S1090" s="25"/>
    </row>
    <row r="1091" spans="1:19" ht="17.25" customHeight="1" x14ac:dyDescent="0.35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  <c r="K1091" s="25"/>
      <c r="L1091" s="25"/>
      <c r="M1091" s="116"/>
      <c r="N1091" s="25"/>
      <c r="O1091" s="25"/>
      <c r="P1091" s="25"/>
      <c r="Q1091" s="25"/>
      <c r="R1091" s="25"/>
      <c r="S1091" s="25"/>
    </row>
    <row r="1092" spans="1:19" ht="17.25" customHeight="1" x14ac:dyDescent="0.35">
      <c r="A1092" s="25"/>
      <c r="B1092" s="25"/>
      <c r="C1092" s="25"/>
      <c r="D1092" s="25"/>
      <c r="E1092" s="25"/>
      <c r="F1092" s="25"/>
      <c r="G1092" s="25"/>
      <c r="H1092" s="25"/>
      <c r="I1092" s="25"/>
      <c r="J1092" s="25"/>
      <c r="K1092" s="25"/>
      <c r="L1092" s="25"/>
      <c r="M1092" s="116"/>
      <c r="N1092" s="25"/>
      <c r="O1092" s="25"/>
      <c r="P1092" s="25"/>
      <c r="Q1092" s="25"/>
      <c r="R1092" s="25"/>
      <c r="S1092" s="25"/>
    </row>
    <row r="1093" spans="1:19" ht="17.25" customHeight="1" x14ac:dyDescent="0.35">
      <c r="A1093" s="25"/>
      <c r="B1093" s="25"/>
      <c r="C1093" s="25"/>
      <c r="D1093" s="25"/>
      <c r="E1093" s="25"/>
      <c r="F1093" s="25"/>
      <c r="G1093" s="25"/>
      <c r="H1093" s="25"/>
      <c r="I1093" s="25"/>
      <c r="J1093" s="25"/>
      <c r="K1093" s="25"/>
      <c r="L1093" s="25"/>
      <c r="M1093" s="116"/>
      <c r="N1093" s="25"/>
      <c r="O1093" s="25"/>
      <c r="P1093" s="25"/>
      <c r="Q1093" s="25"/>
      <c r="R1093" s="25"/>
      <c r="S1093" s="25"/>
    </row>
    <row r="1094" spans="1:19" ht="17.25" customHeight="1" x14ac:dyDescent="0.35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  <c r="K1094" s="25"/>
      <c r="L1094" s="25"/>
      <c r="M1094" s="116"/>
      <c r="N1094" s="25"/>
      <c r="O1094" s="25"/>
      <c r="P1094" s="25"/>
      <c r="Q1094" s="25"/>
      <c r="R1094" s="25"/>
      <c r="S1094" s="25"/>
    </row>
    <row r="1095" spans="1:19" ht="17.25" customHeight="1" x14ac:dyDescent="0.35">
      <c r="A1095" s="25"/>
      <c r="B1095" s="25"/>
      <c r="C1095" s="25"/>
      <c r="D1095" s="25"/>
      <c r="E1095" s="25"/>
      <c r="F1095" s="25"/>
      <c r="G1095" s="25"/>
      <c r="H1095" s="25"/>
      <c r="I1095" s="25"/>
      <c r="J1095" s="25"/>
      <c r="K1095" s="25"/>
      <c r="L1095" s="25"/>
      <c r="M1095" s="116"/>
      <c r="N1095" s="25"/>
      <c r="O1095" s="25"/>
      <c r="P1095" s="25"/>
      <c r="Q1095" s="25"/>
      <c r="R1095" s="25"/>
      <c r="S1095" s="25"/>
    </row>
    <row r="1096" spans="1:19" ht="17.25" customHeight="1" x14ac:dyDescent="0.35">
      <c r="A1096" s="25"/>
      <c r="B1096" s="25"/>
      <c r="C1096" s="25"/>
      <c r="D1096" s="25"/>
      <c r="E1096" s="25"/>
      <c r="F1096" s="25"/>
      <c r="G1096" s="25"/>
      <c r="H1096" s="25"/>
      <c r="I1096" s="25"/>
      <c r="J1096" s="25"/>
      <c r="K1096" s="25"/>
      <c r="L1096" s="25"/>
      <c r="M1096" s="116"/>
      <c r="N1096" s="25"/>
      <c r="O1096" s="25"/>
      <c r="P1096" s="25"/>
      <c r="Q1096" s="25"/>
      <c r="R1096" s="25"/>
      <c r="S1096" s="25"/>
    </row>
    <row r="1097" spans="1:19" ht="17.25" customHeight="1" x14ac:dyDescent="0.35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  <c r="K1097" s="25"/>
      <c r="L1097" s="25"/>
      <c r="M1097" s="116"/>
      <c r="N1097" s="25"/>
      <c r="O1097" s="25"/>
      <c r="P1097" s="25"/>
      <c r="Q1097" s="25"/>
      <c r="R1097" s="25"/>
      <c r="S1097" s="25"/>
    </row>
    <row r="1098" spans="1:19" ht="17.25" customHeight="1" x14ac:dyDescent="0.35">
      <c r="A1098" s="25"/>
      <c r="B1098" s="25"/>
      <c r="C1098" s="25"/>
      <c r="D1098" s="25"/>
      <c r="E1098" s="25"/>
      <c r="F1098" s="25"/>
      <c r="G1098" s="25"/>
      <c r="H1098" s="25"/>
      <c r="I1098" s="25"/>
      <c r="J1098" s="25"/>
      <c r="K1098" s="25"/>
      <c r="L1098" s="25"/>
      <c r="M1098" s="116"/>
      <c r="N1098" s="25"/>
      <c r="O1098" s="25"/>
      <c r="P1098" s="25"/>
      <c r="Q1098" s="25"/>
      <c r="R1098" s="25"/>
      <c r="S1098" s="25"/>
    </row>
    <row r="1099" spans="1:19" ht="17.25" customHeight="1" x14ac:dyDescent="0.35">
      <c r="A1099" s="25"/>
      <c r="B1099" s="25"/>
      <c r="C1099" s="25"/>
      <c r="D1099" s="25"/>
      <c r="E1099" s="25"/>
      <c r="F1099" s="25"/>
      <c r="G1099" s="25"/>
      <c r="H1099" s="25"/>
      <c r="I1099" s="25"/>
      <c r="J1099" s="25"/>
      <c r="K1099" s="25"/>
      <c r="L1099" s="25"/>
      <c r="M1099" s="116"/>
      <c r="N1099" s="25"/>
      <c r="O1099" s="25"/>
      <c r="P1099" s="25"/>
      <c r="Q1099" s="25"/>
      <c r="R1099" s="25"/>
      <c r="S1099" s="25"/>
    </row>
    <row r="1100" spans="1:19" ht="17.25" customHeight="1" x14ac:dyDescent="0.35">
      <c r="A1100" s="25"/>
      <c r="B1100" s="25"/>
      <c r="C1100" s="25"/>
      <c r="D1100" s="25"/>
      <c r="E1100" s="25"/>
      <c r="F1100" s="25"/>
      <c r="G1100" s="25"/>
      <c r="H1100" s="25"/>
      <c r="I1100" s="25"/>
      <c r="J1100" s="25"/>
      <c r="K1100" s="25"/>
      <c r="L1100" s="25"/>
      <c r="M1100" s="116"/>
      <c r="N1100" s="25"/>
      <c r="O1100" s="25"/>
      <c r="P1100" s="25"/>
      <c r="Q1100" s="25"/>
      <c r="R1100" s="25"/>
      <c r="S1100" s="25"/>
    </row>
    <row r="1101" spans="1:19" ht="17.25" customHeight="1" x14ac:dyDescent="0.35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  <c r="K1101" s="25"/>
      <c r="L1101" s="25"/>
      <c r="M1101" s="116"/>
      <c r="N1101" s="25"/>
      <c r="O1101" s="25"/>
      <c r="P1101" s="25"/>
      <c r="Q1101" s="25"/>
      <c r="R1101" s="25"/>
      <c r="S1101" s="25"/>
    </row>
    <row r="1102" spans="1:19" ht="17.25" customHeight="1" x14ac:dyDescent="0.35">
      <c r="A1102" s="25"/>
      <c r="B1102" s="25"/>
      <c r="C1102" s="25"/>
      <c r="D1102" s="25"/>
      <c r="E1102" s="25"/>
      <c r="F1102" s="25"/>
      <c r="G1102" s="25"/>
      <c r="H1102" s="25"/>
      <c r="I1102" s="25"/>
      <c r="J1102" s="25"/>
      <c r="K1102" s="25"/>
      <c r="L1102" s="25"/>
      <c r="M1102" s="116"/>
      <c r="N1102" s="25"/>
      <c r="O1102" s="25"/>
      <c r="P1102" s="25"/>
      <c r="Q1102" s="25"/>
      <c r="R1102" s="25"/>
      <c r="S1102" s="25"/>
    </row>
    <row r="1103" spans="1:19" ht="17.25" customHeight="1" x14ac:dyDescent="0.35">
      <c r="A1103" s="25"/>
      <c r="B1103" s="25"/>
      <c r="C1103" s="25"/>
      <c r="D1103" s="25"/>
      <c r="E1103" s="25"/>
      <c r="F1103" s="25"/>
      <c r="G1103" s="25"/>
      <c r="H1103" s="25"/>
      <c r="I1103" s="25"/>
      <c r="J1103" s="25"/>
      <c r="K1103" s="25"/>
      <c r="L1103" s="25"/>
      <c r="M1103" s="116"/>
      <c r="N1103" s="25"/>
      <c r="O1103" s="25"/>
      <c r="P1103" s="25"/>
      <c r="Q1103" s="25"/>
      <c r="R1103" s="25"/>
      <c r="S1103" s="25"/>
    </row>
    <row r="1104" spans="1:19" ht="17.25" customHeight="1" x14ac:dyDescent="0.35">
      <c r="A1104" s="25"/>
      <c r="B1104" s="25"/>
      <c r="C1104" s="25"/>
      <c r="D1104" s="25"/>
      <c r="E1104" s="25"/>
      <c r="F1104" s="25"/>
      <c r="G1104" s="25"/>
      <c r="H1104" s="25"/>
      <c r="I1104" s="25"/>
      <c r="J1104" s="25"/>
      <c r="K1104" s="25"/>
      <c r="L1104" s="25"/>
      <c r="M1104" s="116"/>
      <c r="N1104" s="25"/>
      <c r="O1104" s="25"/>
      <c r="P1104" s="25"/>
      <c r="Q1104" s="25"/>
      <c r="R1104" s="25"/>
      <c r="S1104" s="25"/>
    </row>
    <row r="1105" spans="1:19" ht="17.25" customHeight="1" x14ac:dyDescent="0.35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  <c r="K1105" s="25"/>
      <c r="L1105" s="25"/>
      <c r="M1105" s="116"/>
      <c r="N1105" s="25"/>
      <c r="O1105" s="25"/>
      <c r="P1105" s="25"/>
      <c r="Q1105" s="25"/>
      <c r="R1105" s="25"/>
      <c r="S1105" s="25"/>
    </row>
    <row r="1106" spans="1:19" ht="17.25" customHeight="1" x14ac:dyDescent="0.35">
      <c r="A1106" s="25"/>
      <c r="B1106" s="25"/>
      <c r="C1106" s="25"/>
      <c r="D1106" s="25"/>
      <c r="E1106" s="25"/>
      <c r="F1106" s="25"/>
      <c r="G1106" s="25"/>
      <c r="H1106" s="25"/>
      <c r="I1106" s="25"/>
      <c r="J1106" s="25"/>
      <c r="K1106" s="25"/>
      <c r="L1106" s="25"/>
      <c r="M1106" s="116"/>
      <c r="N1106" s="25"/>
      <c r="O1106" s="25"/>
      <c r="P1106" s="25"/>
      <c r="Q1106" s="25"/>
      <c r="R1106" s="25"/>
      <c r="S1106" s="25"/>
    </row>
    <row r="1107" spans="1:19" ht="17.25" customHeight="1" x14ac:dyDescent="0.35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  <c r="K1107" s="25"/>
      <c r="L1107" s="25"/>
      <c r="M1107" s="116"/>
      <c r="N1107" s="25"/>
      <c r="O1107" s="25"/>
      <c r="P1107" s="25"/>
      <c r="Q1107" s="25"/>
      <c r="R1107" s="25"/>
      <c r="S1107" s="25"/>
    </row>
    <row r="1108" spans="1:19" ht="17.25" customHeight="1" x14ac:dyDescent="0.35">
      <c r="A1108" s="25"/>
      <c r="B1108" s="25"/>
      <c r="C1108" s="25"/>
      <c r="D1108" s="25"/>
      <c r="E1108" s="25"/>
      <c r="F1108" s="25"/>
      <c r="G1108" s="25"/>
      <c r="H1108" s="25"/>
      <c r="I1108" s="25"/>
      <c r="J1108" s="25"/>
      <c r="K1108" s="25"/>
      <c r="L1108" s="25"/>
      <c r="M1108" s="116"/>
      <c r="N1108" s="25"/>
      <c r="O1108" s="25"/>
      <c r="P1108" s="25"/>
      <c r="Q1108" s="25"/>
      <c r="R1108" s="25"/>
      <c r="S1108" s="25"/>
    </row>
    <row r="1109" spans="1:19" ht="17.25" customHeight="1" x14ac:dyDescent="0.35">
      <c r="A1109" s="25"/>
      <c r="B1109" s="25"/>
      <c r="C1109" s="25"/>
      <c r="D1109" s="25"/>
      <c r="E1109" s="25"/>
      <c r="F1109" s="25"/>
      <c r="G1109" s="25"/>
      <c r="H1109" s="25"/>
      <c r="I1109" s="25"/>
      <c r="J1109" s="25"/>
      <c r="K1109" s="25"/>
      <c r="L1109" s="25"/>
      <c r="M1109" s="116"/>
      <c r="N1109" s="25"/>
      <c r="O1109" s="25"/>
      <c r="P1109" s="25"/>
      <c r="Q1109" s="25"/>
      <c r="R1109" s="25"/>
      <c r="S1109" s="25"/>
    </row>
    <row r="1110" spans="1:19" ht="17.25" customHeight="1" x14ac:dyDescent="0.35">
      <c r="A1110" s="25"/>
      <c r="B1110" s="25"/>
      <c r="C1110" s="25"/>
      <c r="D1110" s="25"/>
      <c r="E1110" s="25"/>
      <c r="F1110" s="25"/>
      <c r="G1110" s="25"/>
      <c r="H1110" s="25"/>
      <c r="I1110" s="25"/>
      <c r="J1110" s="25"/>
      <c r="K1110" s="25"/>
      <c r="L1110" s="25"/>
      <c r="M1110" s="116"/>
      <c r="N1110" s="25"/>
      <c r="O1110" s="25"/>
      <c r="P1110" s="25"/>
      <c r="Q1110" s="25"/>
      <c r="R1110" s="25"/>
      <c r="S1110" s="25"/>
    </row>
    <row r="1111" spans="1:19" ht="17.25" customHeight="1" x14ac:dyDescent="0.35">
      <c r="A1111" s="25"/>
      <c r="B1111" s="25"/>
      <c r="C1111" s="25"/>
      <c r="D1111" s="25"/>
      <c r="E1111" s="25"/>
      <c r="F1111" s="25"/>
      <c r="G1111" s="25"/>
      <c r="H1111" s="25"/>
      <c r="I1111" s="25"/>
      <c r="J1111" s="25"/>
      <c r="K1111" s="25"/>
      <c r="L1111" s="25"/>
      <c r="M1111" s="116"/>
      <c r="N1111" s="25"/>
      <c r="O1111" s="25"/>
      <c r="P1111" s="25"/>
      <c r="Q1111" s="25"/>
      <c r="R1111" s="25"/>
      <c r="S1111" s="25"/>
    </row>
    <row r="1112" spans="1:19" ht="17.25" customHeight="1" x14ac:dyDescent="0.35">
      <c r="A1112" s="25"/>
      <c r="B1112" s="25"/>
      <c r="C1112" s="25"/>
      <c r="D1112" s="25"/>
      <c r="E1112" s="25"/>
      <c r="F1112" s="25"/>
      <c r="G1112" s="25"/>
      <c r="H1112" s="25"/>
      <c r="I1112" s="25"/>
      <c r="J1112" s="25"/>
      <c r="K1112" s="25"/>
      <c r="L1112" s="25"/>
      <c r="M1112" s="116"/>
      <c r="N1112" s="25"/>
      <c r="O1112" s="25"/>
      <c r="P1112" s="25"/>
      <c r="Q1112" s="25"/>
      <c r="R1112" s="25"/>
      <c r="S1112" s="25"/>
    </row>
    <row r="1113" spans="1:19" ht="17.25" customHeight="1" x14ac:dyDescent="0.35">
      <c r="A1113" s="25"/>
      <c r="B1113" s="25"/>
      <c r="C1113" s="25"/>
      <c r="D1113" s="25"/>
      <c r="E1113" s="25"/>
      <c r="F1113" s="25"/>
      <c r="G1113" s="25"/>
      <c r="H1113" s="25"/>
      <c r="I1113" s="25"/>
      <c r="J1113" s="25"/>
      <c r="K1113" s="25"/>
      <c r="L1113" s="25"/>
      <c r="M1113" s="116"/>
      <c r="N1113" s="25"/>
      <c r="O1113" s="25"/>
      <c r="P1113" s="25"/>
      <c r="Q1113" s="25"/>
      <c r="R1113" s="25"/>
      <c r="S1113" s="25"/>
    </row>
    <row r="1114" spans="1:19" ht="17.25" customHeight="1" x14ac:dyDescent="0.35">
      <c r="A1114" s="25"/>
      <c r="B1114" s="25"/>
      <c r="C1114" s="25"/>
      <c r="D1114" s="25"/>
      <c r="E1114" s="25"/>
      <c r="F1114" s="25"/>
      <c r="G1114" s="25"/>
      <c r="H1114" s="25"/>
      <c r="I1114" s="25"/>
      <c r="J1114" s="25"/>
      <c r="K1114" s="25"/>
      <c r="L1114" s="25"/>
      <c r="M1114" s="116"/>
      <c r="N1114" s="25"/>
      <c r="O1114" s="25"/>
      <c r="P1114" s="25"/>
      <c r="Q1114" s="25"/>
      <c r="R1114" s="25"/>
      <c r="S1114" s="25"/>
    </row>
    <row r="1115" spans="1:19" ht="17.25" customHeight="1" x14ac:dyDescent="0.35">
      <c r="A1115" s="25"/>
      <c r="B1115" s="25"/>
      <c r="C1115" s="25"/>
      <c r="D1115" s="25"/>
      <c r="E1115" s="25"/>
      <c r="F1115" s="25"/>
      <c r="G1115" s="25"/>
      <c r="H1115" s="25"/>
      <c r="I1115" s="25"/>
      <c r="J1115" s="25"/>
      <c r="K1115" s="25"/>
      <c r="L1115" s="25"/>
      <c r="M1115" s="116"/>
      <c r="N1115" s="25"/>
      <c r="O1115" s="25"/>
      <c r="P1115" s="25"/>
      <c r="Q1115" s="25"/>
      <c r="R1115" s="25"/>
      <c r="S1115" s="25"/>
    </row>
    <row r="1116" spans="1:19" ht="17.25" customHeight="1" x14ac:dyDescent="0.35">
      <c r="A1116" s="25"/>
      <c r="B1116" s="25"/>
      <c r="C1116" s="25"/>
      <c r="D1116" s="25"/>
      <c r="E1116" s="25"/>
      <c r="F1116" s="25"/>
      <c r="G1116" s="25"/>
      <c r="H1116" s="25"/>
      <c r="I1116" s="25"/>
      <c r="J1116" s="25"/>
      <c r="K1116" s="25"/>
      <c r="L1116" s="25"/>
      <c r="M1116" s="116"/>
      <c r="N1116" s="25"/>
      <c r="O1116" s="25"/>
      <c r="P1116" s="25"/>
      <c r="Q1116" s="25"/>
      <c r="R1116" s="25"/>
      <c r="S1116" s="25"/>
    </row>
    <row r="1117" spans="1:19" ht="17.25" customHeight="1" x14ac:dyDescent="0.35">
      <c r="A1117" s="25"/>
      <c r="B1117" s="25"/>
      <c r="C1117" s="25"/>
      <c r="D1117" s="25"/>
      <c r="E1117" s="25"/>
      <c r="F1117" s="25"/>
      <c r="G1117" s="25"/>
      <c r="H1117" s="25"/>
      <c r="I1117" s="25"/>
      <c r="J1117" s="25"/>
      <c r="K1117" s="25"/>
      <c r="L1117" s="25"/>
      <c r="M1117" s="116"/>
      <c r="N1117" s="25"/>
      <c r="O1117" s="25"/>
      <c r="P1117" s="25"/>
      <c r="Q1117" s="25"/>
      <c r="R1117" s="25"/>
      <c r="S1117" s="25"/>
    </row>
    <row r="1118" spans="1:19" ht="17.25" customHeight="1" x14ac:dyDescent="0.35">
      <c r="A1118" s="25"/>
      <c r="B1118" s="25"/>
      <c r="C1118" s="25"/>
      <c r="D1118" s="25"/>
      <c r="E1118" s="25"/>
      <c r="F1118" s="25"/>
      <c r="G1118" s="25"/>
      <c r="H1118" s="25"/>
      <c r="I1118" s="25"/>
      <c r="J1118" s="25"/>
      <c r="K1118" s="25"/>
      <c r="L1118" s="25"/>
      <c r="M1118" s="116"/>
      <c r="N1118" s="25"/>
      <c r="O1118" s="25"/>
      <c r="P1118" s="25"/>
      <c r="Q1118" s="25"/>
      <c r="R1118" s="25"/>
      <c r="S1118" s="25"/>
    </row>
    <row r="1119" spans="1:19" ht="17.25" customHeight="1" x14ac:dyDescent="0.35">
      <c r="A1119" s="25"/>
      <c r="B1119" s="25"/>
      <c r="C1119" s="25"/>
      <c r="D1119" s="25"/>
      <c r="E1119" s="25"/>
      <c r="F1119" s="25"/>
      <c r="G1119" s="25"/>
      <c r="H1119" s="25"/>
      <c r="I1119" s="25"/>
      <c r="J1119" s="25"/>
      <c r="K1119" s="25"/>
      <c r="L1119" s="25"/>
      <c r="M1119" s="116"/>
      <c r="N1119" s="25"/>
      <c r="O1119" s="25"/>
      <c r="P1119" s="25"/>
      <c r="Q1119" s="25"/>
      <c r="R1119" s="25"/>
      <c r="S1119" s="25"/>
    </row>
    <row r="1120" spans="1:19" ht="17.25" customHeight="1" x14ac:dyDescent="0.35">
      <c r="A1120" s="25"/>
      <c r="B1120" s="25"/>
      <c r="C1120" s="25"/>
      <c r="D1120" s="25"/>
      <c r="E1120" s="25"/>
      <c r="F1120" s="25"/>
      <c r="G1120" s="25"/>
      <c r="H1120" s="25"/>
      <c r="I1120" s="25"/>
      <c r="J1120" s="25"/>
      <c r="K1120" s="25"/>
      <c r="L1120" s="25"/>
      <c r="M1120" s="116"/>
      <c r="N1120" s="25"/>
      <c r="O1120" s="25"/>
      <c r="P1120" s="25"/>
      <c r="Q1120" s="25"/>
      <c r="R1120" s="25"/>
      <c r="S1120" s="25"/>
    </row>
    <row r="1121" spans="1:19" ht="17.25" customHeight="1" x14ac:dyDescent="0.35">
      <c r="A1121" s="25"/>
      <c r="B1121" s="25"/>
      <c r="C1121" s="25"/>
      <c r="D1121" s="25"/>
      <c r="E1121" s="25"/>
      <c r="F1121" s="25"/>
      <c r="G1121" s="25"/>
      <c r="H1121" s="25"/>
      <c r="I1121" s="25"/>
      <c r="J1121" s="25"/>
      <c r="K1121" s="25"/>
      <c r="L1121" s="25"/>
      <c r="M1121" s="116"/>
      <c r="N1121" s="25"/>
      <c r="O1121" s="25"/>
      <c r="P1121" s="25"/>
      <c r="Q1121" s="25"/>
      <c r="R1121" s="25"/>
      <c r="S1121" s="25"/>
    </row>
    <row r="1122" spans="1:19" ht="17.25" customHeight="1" x14ac:dyDescent="0.35">
      <c r="A1122" s="25"/>
      <c r="B1122" s="25"/>
      <c r="C1122" s="25"/>
      <c r="D1122" s="25"/>
      <c r="E1122" s="25"/>
      <c r="F1122" s="25"/>
      <c r="G1122" s="25"/>
      <c r="H1122" s="25"/>
      <c r="I1122" s="25"/>
      <c r="J1122" s="25"/>
      <c r="K1122" s="25"/>
      <c r="L1122" s="25"/>
      <c r="M1122" s="116"/>
      <c r="N1122" s="25"/>
      <c r="O1122" s="25"/>
      <c r="P1122" s="25"/>
      <c r="Q1122" s="25"/>
      <c r="R1122" s="25"/>
      <c r="S1122" s="25"/>
    </row>
    <row r="1123" spans="1:19" ht="17.25" customHeight="1" x14ac:dyDescent="0.35">
      <c r="A1123" s="25"/>
      <c r="B1123" s="25"/>
      <c r="C1123" s="25"/>
      <c r="D1123" s="25"/>
      <c r="E1123" s="25"/>
      <c r="F1123" s="25"/>
      <c r="G1123" s="25"/>
      <c r="H1123" s="25"/>
      <c r="I1123" s="25"/>
      <c r="J1123" s="25"/>
      <c r="K1123" s="25"/>
      <c r="L1123" s="25"/>
      <c r="M1123" s="116"/>
      <c r="N1123" s="25"/>
      <c r="O1123" s="25"/>
      <c r="P1123" s="25"/>
      <c r="Q1123" s="25"/>
      <c r="R1123" s="25"/>
      <c r="S1123" s="25"/>
    </row>
    <row r="1124" spans="1:19" ht="17.25" customHeight="1" x14ac:dyDescent="0.35">
      <c r="A1124" s="25"/>
      <c r="B1124" s="25"/>
      <c r="C1124" s="25"/>
      <c r="D1124" s="25"/>
      <c r="E1124" s="25"/>
      <c r="F1124" s="25"/>
      <c r="G1124" s="25"/>
      <c r="H1124" s="25"/>
      <c r="I1124" s="25"/>
      <c r="J1124" s="25"/>
      <c r="K1124" s="25"/>
      <c r="L1124" s="25"/>
      <c r="M1124" s="116"/>
      <c r="N1124" s="25"/>
      <c r="O1124" s="25"/>
      <c r="P1124" s="25"/>
      <c r="Q1124" s="25"/>
      <c r="R1124" s="25"/>
      <c r="S1124" s="25"/>
    </row>
    <row r="1125" spans="1:19" ht="17.25" customHeight="1" x14ac:dyDescent="0.35">
      <c r="A1125" s="25"/>
      <c r="B1125" s="25"/>
      <c r="C1125" s="25"/>
      <c r="D1125" s="25"/>
      <c r="E1125" s="25"/>
      <c r="F1125" s="25"/>
      <c r="G1125" s="25"/>
      <c r="H1125" s="25"/>
      <c r="I1125" s="25"/>
      <c r="J1125" s="25"/>
      <c r="K1125" s="25"/>
      <c r="L1125" s="25"/>
      <c r="M1125" s="116"/>
      <c r="N1125" s="25"/>
      <c r="O1125" s="25"/>
      <c r="P1125" s="25"/>
      <c r="Q1125" s="25"/>
      <c r="R1125" s="25"/>
      <c r="S1125" s="25"/>
    </row>
    <row r="1126" spans="1:19" ht="17.25" customHeight="1" x14ac:dyDescent="0.35">
      <c r="A1126" s="25"/>
      <c r="B1126" s="25"/>
      <c r="C1126" s="25"/>
      <c r="D1126" s="25"/>
      <c r="E1126" s="25"/>
      <c r="F1126" s="25"/>
      <c r="G1126" s="25"/>
      <c r="H1126" s="25"/>
      <c r="I1126" s="25"/>
      <c r="J1126" s="25"/>
      <c r="K1126" s="25"/>
      <c r="L1126" s="25"/>
      <c r="M1126" s="116"/>
      <c r="N1126" s="25"/>
      <c r="O1126" s="25"/>
      <c r="P1126" s="25"/>
      <c r="Q1126" s="25"/>
      <c r="R1126" s="25"/>
      <c r="S1126" s="25"/>
    </row>
    <row r="1127" spans="1:19" ht="17.25" customHeight="1" x14ac:dyDescent="0.35">
      <c r="A1127" s="25"/>
      <c r="B1127" s="25"/>
      <c r="C1127" s="25"/>
      <c r="D1127" s="25"/>
      <c r="E1127" s="25"/>
      <c r="F1127" s="25"/>
      <c r="G1127" s="25"/>
      <c r="H1127" s="25"/>
      <c r="I1127" s="25"/>
      <c r="J1127" s="25"/>
      <c r="K1127" s="25"/>
      <c r="L1127" s="25"/>
      <c r="M1127" s="116"/>
      <c r="N1127" s="25"/>
      <c r="O1127" s="25"/>
      <c r="P1127" s="25"/>
      <c r="Q1127" s="25"/>
      <c r="R1127" s="25"/>
      <c r="S1127" s="25"/>
    </row>
    <row r="1128" spans="1:19" ht="17.25" customHeight="1" x14ac:dyDescent="0.35">
      <c r="A1128" s="25"/>
      <c r="B1128" s="25"/>
      <c r="C1128" s="25"/>
      <c r="D1128" s="25"/>
      <c r="E1128" s="25"/>
      <c r="F1128" s="25"/>
      <c r="G1128" s="25"/>
      <c r="H1128" s="25"/>
      <c r="I1128" s="25"/>
      <c r="J1128" s="25"/>
      <c r="K1128" s="25"/>
      <c r="L1128" s="25"/>
      <c r="M1128" s="116"/>
      <c r="N1128" s="25"/>
      <c r="O1128" s="25"/>
      <c r="P1128" s="25"/>
      <c r="Q1128" s="25"/>
      <c r="R1128" s="25"/>
      <c r="S1128" s="25"/>
    </row>
    <row r="1129" spans="1:19" ht="17.25" customHeight="1" x14ac:dyDescent="0.35">
      <c r="A1129" s="25"/>
      <c r="B1129" s="25"/>
      <c r="C1129" s="25"/>
      <c r="D1129" s="25"/>
      <c r="E1129" s="25"/>
      <c r="F1129" s="25"/>
      <c r="G1129" s="25"/>
      <c r="H1129" s="25"/>
      <c r="I1129" s="25"/>
      <c r="J1129" s="25"/>
      <c r="K1129" s="25"/>
      <c r="L1129" s="25"/>
      <c r="M1129" s="116"/>
      <c r="N1129" s="25"/>
      <c r="O1129" s="25"/>
      <c r="P1129" s="25"/>
      <c r="Q1129" s="25"/>
      <c r="R1129" s="25"/>
      <c r="S1129" s="25"/>
    </row>
    <row r="1130" spans="1:19" ht="17.25" customHeight="1" x14ac:dyDescent="0.35">
      <c r="A1130" s="25"/>
      <c r="B1130" s="25"/>
      <c r="C1130" s="25"/>
      <c r="D1130" s="25"/>
      <c r="E1130" s="25"/>
      <c r="F1130" s="25"/>
      <c r="G1130" s="25"/>
      <c r="H1130" s="25"/>
      <c r="I1130" s="25"/>
      <c r="J1130" s="25"/>
      <c r="K1130" s="25"/>
      <c r="L1130" s="25"/>
      <c r="M1130" s="116"/>
      <c r="N1130" s="25"/>
      <c r="O1130" s="25"/>
      <c r="P1130" s="25"/>
      <c r="Q1130" s="25"/>
      <c r="R1130" s="25"/>
      <c r="S1130" s="25"/>
    </row>
    <row r="1131" spans="1:19" ht="17.25" customHeight="1" x14ac:dyDescent="0.35">
      <c r="A1131" s="25"/>
      <c r="B1131" s="25"/>
      <c r="C1131" s="25"/>
      <c r="D1131" s="25"/>
      <c r="E1131" s="25"/>
      <c r="F1131" s="25"/>
      <c r="G1131" s="25"/>
      <c r="H1131" s="25"/>
      <c r="I1131" s="25"/>
      <c r="J1131" s="25"/>
      <c r="K1131" s="25"/>
      <c r="L1131" s="25"/>
      <c r="M1131" s="116"/>
      <c r="N1131" s="25"/>
      <c r="O1131" s="25"/>
      <c r="P1131" s="25"/>
      <c r="Q1131" s="25"/>
      <c r="R1131" s="25"/>
      <c r="S1131" s="25"/>
    </row>
    <row r="1132" spans="1:19" ht="17.25" customHeight="1" x14ac:dyDescent="0.35">
      <c r="A1132" s="25"/>
      <c r="B1132" s="25"/>
      <c r="C1132" s="25"/>
      <c r="D1132" s="25"/>
      <c r="E1132" s="25"/>
      <c r="F1132" s="25"/>
      <c r="G1132" s="25"/>
      <c r="H1132" s="25"/>
      <c r="I1132" s="25"/>
      <c r="J1132" s="25"/>
      <c r="K1132" s="25"/>
      <c r="L1132" s="25"/>
      <c r="M1132" s="116"/>
      <c r="N1132" s="25"/>
      <c r="O1132" s="25"/>
      <c r="P1132" s="25"/>
      <c r="Q1132" s="25"/>
      <c r="R1132" s="25"/>
      <c r="S1132" s="25"/>
    </row>
    <row r="1133" spans="1:19" ht="17.25" customHeight="1" x14ac:dyDescent="0.35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  <c r="K1133" s="25"/>
      <c r="L1133" s="25"/>
      <c r="M1133" s="116"/>
      <c r="N1133" s="25"/>
      <c r="O1133" s="25"/>
      <c r="P1133" s="25"/>
      <c r="Q1133" s="25"/>
      <c r="R1133" s="25"/>
      <c r="S1133" s="25"/>
    </row>
    <row r="1134" spans="1:19" ht="17.25" customHeight="1" x14ac:dyDescent="0.35">
      <c r="A1134" s="25"/>
      <c r="B1134" s="25"/>
      <c r="C1134" s="25"/>
      <c r="D1134" s="25"/>
      <c r="E1134" s="25"/>
      <c r="F1134" s="25"/>
      <c r="G1134" s="25"/>
      <c r="H1134" s="25"/>
      <c r="I1134" s="25"/>
      <c r="J1134" s="25"/>
      <c r="K1134" s="25"/>
      <c r="L1134" s="25"/>
      <c r="M1134" s="116"/>
      <c r="N1134" s="25"/>
      <c r="O1134" s="25"/>
      <c r="P1134" s="25"/>
      <c r="Q1134" s="25"/>
      <c r="R1134" s="25"/>
      <c r="S1134" s="25"/>
    </row>
    <row r="1135" spans="1:19" ht="17.25" customHeight="1" x14ac:dyDescent="0.35">
      <c r="A1135" s="25"/>
      <c r="B1135" s="25"/>
      <c r="C1135" s="25"/>
      <c r="D1135" s="25"/>
      <c r="E1135" s="25"/>
      <c r="F1135" s="25"/>
      <c r="G1135" s="25"/>
      <c r="H1135" s="25"/>
      <c r="I1135" s="25"/>
      <c r="J1135" s="25"/>
      <c r="K1135" s="25"/>
      <c r="L1135" s="25"/>
      <c r="M1135" s="116"/>
      <c r="N1135" s="25"/>
      <c r="O1135" s="25"/>
      <c r="P1135" s="25"/>
      <c r="Q1135" s="25"/>
      <c r="R1135" s="25"/>
      <c r="S1135" s="25"/>
    </row>
    <row r="1136" spans="1:19" ht="17.25" customHeight="1" x14ac:dyDescent="0.35">
      <c r="A1136" s="25"/>
      <c r="B1136" s="25"/>
      <c r="C1136" s="25"/>
      <c r="D1136" s="25"/>
      <c r="E1136" s="25"/>
      <c r="F1136" s="25"/>
      <c r="G1136" s="25"/>
      <c r="H1136" s="25"/>
      <c r="I1136" s="25"/>
      <c r="J1136" s="25"/>
      <c r="K1136" s="25"/>
      <c r="L1136" s="25"/>
      <c r="M1136" s="116"/>
      <c r="N1136" s="25"/>
      <c r="O1136" s="25"/>
      <c r="P1136" s="25"/>
      <c r="Q1136" s="25"/>
      <c r="R1136" s="25"/>
      <c r="S1136" s="25"/>
    </row>
    <row r="1137" spans="1:19" ht="17.25" customHeight="1" x14ac:dyDescent="0.35">
      <c r="A1137" s="25"/>
      <c r="B1137" s="25"/>
      <c r="C1137" s="25"/>
      <c r="D1137" s="25"/>
      <c r="E1137" s="25"/>
      <c r="F1137" s="25"/>
      <c r="G1137" s="25"/>
      <c r="H1137" s="25"/>
      <c r="I1137" s="25"/>
      <c r="J1137" s="25"/>
      <c r="K1137" s="25"/>
      <c r="L1137" s="25"/>
      <c r="M1137" s="116"/>
      <c r="N1137" s="25"/>
      <c r="O1137" s="25"/>
      <c r="P1137" s="25"/>
      <c r="Q1137" s="25"/>
      <c r="R1137" s="25"/>
      <c r="S1137" s="25"/>
    </row>
    <row r="1138" spans="1:19" ht="17.25" customHeight="1" x14ac:dyDescent="0.35">
      <c r="A1138" s="25"/>
      <c r="B1138" s="25"/>
      <c r="C1138" s="25"/>
      <c r="D1138" s="25"/>
      <c r="E1138" s="25"/>
      <c r="F1138" s="25"/>
      <c r="G1138" s="25"/>
      <c r="H1138" s="25"/>
      <c r="I1138" s="25"/>
      <c r="J1138" s="25"/>
      <c r="K1138" s="25"/>
      <c r="L1138" s="25"/>
      <c r="M1138" s="116"/>
      <c r="N1138" s="25"/>
      <c r="O1138" s="25"/>
      <c r="P1138" s="25"/>
      <c r="Q1138" s="25"/>
      <c r="R1138" s="25"/>
      <c r="S1138" s="25"/>
    </row>
    <row r="1139" spans="1:19" ht="17.25" customHeight="1" x14ac:dyDescent="0.35">
      <c r="A1139" s="25"/>
      <c r="B1139" s="25"/>
      <c r="C1139" s="25"/>
      <c r="D1139" s="25"/>
      <c r="E1139" s="25"/>
      <c r="F1139" s="25"/>
      <c r="G1139" s="25"/>
      <c r="H1139" s="25"/>
      <c r="I1139" s="25"/>
      <c r="J1139" s="25"/>
      <c r="K1139" s="25"/>
      <c r="L1139" s="25"/>
      <c r="M1139" s="116"/>
      <c r="N1139" s="25"/>
      <c r="O1139" s="25"/>
      <c r="P1139" s="25"/>
      <c r="Q1139" s="25"/>
      <c r="R1139" s="25"/>
      <c r="S1139" s="25"/>
    </row>
    <row r="1140" spans="1:19" ht="17.25" customHeight="1" x14ac:dyDescent="0.35">
      <c r="A1140" s="25"/>
      <c r="B1140" s="25"/>
      <c r="C1140" s="25"/>
      <c r="D1140" s="25"/>
      <c r="E1140" s="25"/>
      <c r="F1140" s="25"/>
      <c r="G1140" s="25"/>
      <c r="H1140" s="25"/>
      <c r="I1140" s="25"/>
      <c r="J1140" s="25"/>
      <c r="K1140" s="25"/>
      <c r="L1140" s="25"/>
      <c r="M1140" s="116"/>
      <c r="N1140" s="25"/>
      <c r="O1140" s="25"/>
      <c r="P1140" s="25"/>
      <c r="Q1140" s="25"/>
      <c r="R1140" s="25"/>
      <c r="S1140" s="25"/>
    </row>
    <row r="1141" spans="1:19" ht="17.25" customHeight="1" x14ac:dyDescent="0.35">
      <c r="A1141" s="25"/>
      <c r="B1141" s="25"/>
      <c r="C1141" s="25"/>
      <c r="D1141" s="25"/>
      <c r="E1141" s="25"/>
      <c r="F1141" s="25"/>
      <c r="G1141" s="25"/>
      <c r="H1141" s="25"/>
      <c r="I1141" s="25"/>
      <c r="J1141" s="25"/>
      <c r="K1141" s="25"/>
      <c r="L1141" s="25"/>
      <c r="M1141" s="116"/>
      <c r="N1141" s="25"/>
      <c r="O1141" s="25"/>
      <c r="P1141" s="25"/>
      <c r="Q1141" s="25"/>
      <c r="R1141" s="25"/>
      <c r="S1141" s="25"/>
    </row>
    <row r="1142" spans="1:19" ht="17.25" customHeight="1" x14ac:dyDescent="0.35">
      <c r="A1142" s="25"/>
      <c r="B1142" s="25"/>
      <c r="C1142" s="25"/>
      <c r="D1142" s="25"/>
      <c r="E1142" s="25"/>
      <c r="F1142" s="25"/>
      <c r="G1142" s="25"/>
      <c r="H1142" s="25"/>
      <c r="I1142" s="25"/>
      <c r="J1142" s="25"/>
      <c r="K1142" s="25"/>
      <c r="L1142" s="25"/>
      <c r="M1142" s="116"/>
      <c r="N1142" s="25"/>
      <c r="O1142" s="25"/>
      <c r="P1142" s="25"/>
      <c r="Q1142" s="25"/>
      <c r="R1142" s="25"/>
      <c r="S1142" s="25"/>
    </row>
    <row r="1143" spans="1:19" ht="17.25" customHeight="1" x14ac:dyDescent="0.35">
      <c r="A1143" s="25"/>
      <c r="B1143" s="25"/>
      <c r="C1143" s="25"/>
      <c r="D1143" s="25"/>
      <c r="E1143" s="25"/>
      <c r="F1143" s="25"/>
      <c r="G1143" s="25"/>
      <c r="H1143" s="25"/>
      <c r="I1143" s="25"/>
      <c r="J1143" s="25"/>
      <c r="K1143" s="25"/>
      <c r="L1143" s="25"/>
      <c r="M1143" s="116"/>
      <c r="N1143" s="25"/>
      <c r="O1143" s="25"/>
      <c r="P1143" s="25"/>
      <c r="Q1143" s="25"/>
      <c r="R1143" s="25"/>
      <c r="S1143" s="25"/>
    </row>
    <row r="1144" spans="1:19" ht="17.25" customHeight="1" x14ac:dyDescent="0.35">
      <c r="A1144" s="25"/>
      <c r="B1144" s="25"/>
      <c r="C1144" s="25"/>
      <c r="D1144" s="25"/>
      <c r="E1144" s="25"/>
      <c r="F1144" s="25"/>
      <c r="G1144" s="25"/>
      <c r="H1144" s="25"/>
      <c r="I1144" s="25"/>
      <c r="J1144" s="25"/>
      <c r="K1144" s="25"/>
      <c r="L1144" s="25"/>
      <c r="M1144" s="116"/>
      <c r="N1144" s="25"/>
      <c r="O1144" s="25"/>
      <c r="P1144" s="25"/>
      <c r="Q1144" s="25"/>
      <c r="R1144" s="25"/>
      <c r="S1144" s="25"/>
    </row>
    <row r="1145" spans="1:19" ht="17.25" customHeight="1" x14ac:dyDescent="0.35">
      <c r="A1145" s="25"/>
      <c r="B1145" s="25"/>
      <c r="C1145" s="25"/>
      <c r="D1145" s="25"/>
      <c r="E1145" s="25"/>
      <c r="F1145" s="25"/>
      <c r="G1145" s="25"/>
      <c r="H1145" s="25"/>
      <c r="I1145" s="25"/>
      <c r="J1145" s="25"/>
      <c r="K1145" s="25"/>
      <c r="L1145" s="25"/>
      <c r="M1145" s="116"/>
      <c r="N1145" s="25"/>
      <c r="O1145" s="25"/>
      <c r="P1145" s="25"/>
      <c r="Q1145" s="25"/>
      <c r="R1145" s="25"/>
      <c r="S1145" s="25"/>
    </row>
    <row r="1146" spans="1:19" ht="17.25" customHeight="1" x14ac:dyDescent="0.35">
      <c r="A1146" s="25"/>
      <c r="B1146" s="25"/>
      <c r="C1146" s="25"/>
      <c r="D1146" s="25"/>
      <c r="E1146" s="25"/>
      <c r="F1146" s="25"/>
      <c r="G1146" s="25"/>
      <c r="H1146" s="25"/>
      <c r="I1146" s="25"/>
      <c r="J1146" s="25"/>
      <c r="K1146" s="25"/>
      <c r="L1146" s="25"/>
      <c r="M1146" s="116"/>
      <c r="N1146" s="25"/>
      <c r="O1146" s="25"/>
      <c r="P1146" s="25"/>
      <c r="Q1146" s="25"/>
      <c r="R1146" s="25"/>
      <c r="S1146" s="25"/>
    </row>
    <row r="1147" spans="1:19" ht="17.25" customHeight="1" x14ac:dyDescent="0.35">
      <c r="A1147" s="25"/>
      <c r="B1147" s="25"/>
      <c r="C1147" s="25"/>
      <c r="D1147" s="25"/>
      <c r="E1147" s="25"/>
      <c r="F1147" s="25"/>
      <c r="G1147" s="25"/>
      <c r="H1147" s="25"/>
      <c r="I1147" s="25"/>
      <c r="J1147" s="25"/>
      <c r="K1147" s="25"/>
      <c r="L1147" s="25"/>
      <c r="M1147" s="116"/>
      <c r="N1147" s="25"/>
      <c r="O1147" s="25"/>
      <c r="P1147" s="25"/>
      <c r="Q1147" s="25"/>
      <c r="R1147" s="25"/>
      <c r="S1147" s="25"/>
    </row>
    <row r="1148" spans="1:19" ht="17.25" customHeight="1" x14ac:dyDescent="0.35">
      <c r="A1148" s="25"/>
      <c r="B1148" s="25"/>
      <c r="C1148" s="25"/>
      <c r="D1148" s="25"/>
      <c r="E1148" s="25"/>
      <c r="F1148" s="25"/>
      <c r="G1148" s="25"/>
      <c r="H1148" s="25"/>
      <c r="I1148" s="25"/>
      <c r="J1148" s="25"/>
      <c r="K1148" s="25"/>
      <c r="L1148" s="25"/>
      <c r="M1148" s="116"/>
      <c r="N1148" s="25"/>
      <c r="O1148" s="25"/>
      <c r="P1148" s="25"/>
      <c r="Q1148" s="25"/>
      <c r="R1148" s="25"/>
      <c r="S1148" s="25"/>
    </row>
    <row r="1149" spans="1:19" ht="17.25" customHeight="1" x14ac:dyDescent="0.35">
      <c r="A1149" s="25"/>
      <c r="B1149" s="25"/>
      <c r="C1149" s="25"/>
      <c r="D1149" s="25"/>
      <c r="E1149" s="25"/>
      <c r="F1149" s="25"/>
      <c r="G1149" s="25"/>
      <c r="H1149" s="25"/>
      <c r="I1149" s="25"/>
      <c r="J1149" s="25"/>
      <c r="K1149" s="25"/>
      <c r="L1149" s="25"/>
      <c r="M1149" s="116"/>
      <c r="N1149" s="25"/>
      <c r="O1149" s="25"/>
      <c r="P1149" s="25"/>
      <c r="Q1149" s="25"/>
      <c r="R1149" s="25"/>
      <c r="S1149" s="25"/>
    </row>
    <row r="1150" spans="1:19" ht="17.25" customHeight="1" x14ac:dyDescent="0.35">
      <c r="A1150" s="25"/>
      <c r="B1150" s="25"/>
      <c r="C1150" s="25"/>
      <c r="D1150" s="25"/>
      <c r="E1150" s="25"/>
      <c r="F1150" s="25"/>
      <c r="G1150" s="25"/>
      <c r="H1150" s="25"/>
      <c r="I1150" s="25"/>
      <c r="J1150" s="25"/>
      <c r="K1150" s="25"/>
      <c r="L1150" s="25"/>
      <c r="M1150" s="116"/>
      <c r="N1150" s="25"/>
      <c r="O1150" s="25"/>
      <c r="P1150" s="25"/>
      <c r="Q1150" s="25"/>
      <c r="R1150" s="25"/>
      <c r="S1150" s="25"/>
    </row>
    <row r="1151" spans="1:19" ht="17.25" customHeight="1" x14ac:dyDescent="0.35">
      <c r="A1151" s="25"/>
      <c r="B1151" s="25"/>
      <c r="C1151" s="25"/>
      <c r="D1151" s="25"/>
      <c r="E1151" s="25"/>
      <c r="F1151" s="25"/>
      <c r="G1151" s="25"/>
      <c r="H1151" s="25"/>
      <c r="I1151" s="25"/>
      <c r="J1151" s="25"/>
      <c r="K1151" s="25"/>
      <c r="L1151" s="25"/>
      <c r="M1151" s="116"/>
      <c r="N1151" s="25"/>
      <c r="O1151" s="25"/>
      <c r="P1151" s="25"/>
      <c r="Q1151" s="25"/>
      <c r="R1151" s="25"/>
      <c r="S1151" s="25"/>
    </row>
    <row r="1152" spans="1:19" ht="17.25" customHeight="1" x14ac:dyDescent="0.35">
      <c r="A1152" s="25"/>
      <c r="B1152" s="25"/>
      <c r="C1152" s="25"/>
      <c r="D1152" s="25"/>
      <c r="E1152" s="25"/>
      <c r="F1152" s="25"/>
      <c r="G1152" s="25"/>
      <c r="H1152" s="25"/>
      <c r="I1152" s="25"/>
      <c r="J1152" s="25"/>
      <c r="K1152" s="25"/>
      <c r="L1152" s="25"/>
      <c r="M1152" s="116"/>
      <c r="N1152" s="25"/>
      <c r="O1152" s="25"/>
      <c r="P1152" s="25"/>
      <c r="Q1152" s="25"/>
      <c r="R1152" s="25"/>
      <c r="S1152" s="25"/>
    </row>
    <row r="1153" spans="1:19" ht="17.25" customHeight="1" x14ac:dyDescent="0.35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  <c r="K1153" s="25"/>
      <c r="L1153" s="25"/>
      <c r="M1153" s="116"/>
      <c r="N1153" s="25"/>
      <c r="O1153" s="25"/>
      <c r="P1153" s="25"/>
      <c r="Q1153" s="25"/>
      <c r="R1153" s="25"/>
      <c r="S1153" s="25"/>
    </row>
    <row r="1154" spans="1:19" ht="17.25" customHeight="1" x14ac:dyDescent="0.35">
      <c r="A1154" s="25"/>
      <c r="B1154" s="25"/>
      <c r="C1154" s="25"/>
      <c r="D1154" s="25"/>
      <c r="E1154" s="25"/>
      <c r="F1154" s="25"/>
      <c r="G1154" s="25"/>
      <c r="H1154" s="25"/>
      <c r="I1154" s="25"/>
      <c r="J1154" s="25"/>
      <c r="K1154" s="25"/>
      <c r="L1154" s="25"/>
      <c r="M1154" s="116"/>
      <c r="N1154" s="25"/>
      <c r="O1154" s="25"/>
      <c r="P1154" s="25"/>
      <c r="Q1154" s="25"/>
      <c r="R1154" s="25"/>
      <c r="S1154" s="25"/>
    </row>
    <row r="1155" spans="1:19" ht="17.25" customHeight="1" x14ac:dyDescent="0.35">
      <c r="A1155" s="25"/>
      <c r="B1155" s="25"/>
      <c r="C1155" s="25"/>
      <c r="D1155" s="25"/>
      <c r="E1155" s="25"/>
      <c r="F1155" s="25"/>
      <c r="G1155" s="25"/>
      <c r="H1155" s="25"/>
      <c r="I1155" s="25"/>
      <c r="J1155" s="25"/>
      <c r="K1155" s="25"/>
      <c r="L1155" s="25"/>
      <c r="M1155" s="116"/>
      <c r="N1155" s="25"/>
      <c r="O1155" s="25"/>
      <c r="P1155" s="25"/>
      <c r="Q1155" s="25"/>
      <c r="R1155" s="25"/>
      <c r="S1155" s="25"/>
    </row>
    <row r="1156" spans="1:19" ht="17.25" customHeight="1" x14ac:dyDescent="0.35">
      <c r="A1156" s="25"/>
      <c r="B1156" s="25"/>
      <c r="C1156" s="25"/>
      <c r="D1156" s="25"/>
      <c r="E1156" s="25"/>
      <c r="F1156" s="25"/>
      <c r="G1156" s="25"/>
      <c r="H1156" s="25"/>
      <c r="I1156" s="25"/>
      <c r="J1156" s="25"/>
      <c r="K1156" s="25"/>
      <c r="L1156" s="25"/>
      <c r="M1156" s="116"/>
      <c r="N1156" s="25"/>
      <c r="O1156" s="25"/>
      <c r="P1156" s="25"/>
      <c r="Q1156" s="25"/>
      <c r="R1156" s="25"/>
      <c r="S1156" s="25"/>
    </row>
    <row r="1157" spans="1:19" ht="17.25" customHeight="1" x14ac:dyDescent="0.35">
      <c r="A1157" s="25"/>
      <c r="B1157" s="25"/>
      <c r="C1157" s="25"/>
      <c r="D1157" s="25"/>
      <c r="E1157" s="25"/>
      <c r="F1157" s="25"/>
      <c r="G1157" s="25"/>
      <c r="H1157" s="25"/>
      <c r="I1157" s="25"/>
      <c r="J1157" s="25"/>
      <c r="K1157" s="25"/>
      <c r="L1157" s="25"/>
      <c r="M1157" s="116"/>
      <c r="N1157" s="25"/>
      <c r="O1157" s="25"/>
      <c r="P1157" s="25"/>
      <c r="Q1157" s="25"/>
      <c r="R1157" s="25"/>
      <c r="S1157" s="25"/>
    </row>
    <row r="1158" spans="1:19" ht="17.25" customHeight="1" x14ac:dyDescent="0.35">
      <c r="A1158" s="25"/>
      <c r="B1158" s="25"/>
      <c r="C1158" s="25"/>
      <c r="D1158" s="25"/>
      <c r="E1158" s="25"/>
      <c r="F1158" s="25"/>
      <c r="G1158" s="25"/>
      <c r="H1158" s="25"/>
      <c r="I1158" s="25"/>
      <c r="J1158" s="25"/>
      <c r="K1158" s="25"/>
      <c r="L1158" s="25"/>
      <c r="M1158" s="116"/>
      <c r="N1158" s="25"/>
      <c r="O1158" s="25"/>
      <c r="P1158" s="25"/>
      <c r="Q1158" s="25"/>
      <c r="R1158" s="25"/>
      <c r="S1158" s="25"/>
    </row>
    <row r="1159" spans="1:19" ht="17.25" customHeight="1" x14ac:dyDescent="0.35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  <c r="K1159" s="25"/>
      <c r="L1159" s="25"/>
      <c r="M1159" s="116"/>
      <c r="N1159" s="25"/>
      <c r="O1159" s="25"/>
      <c r="P1159" s="25"/>
      <c r="Q1159" s="25"/>
      <c r="R1159" s="25"/>
      <c r="S1159" s="25"/>
    </row>
    <row r="1160" spans="1:19" ht="17.25" customHeight="1" x14ac:dyDescent="0.35">
      <c r="A1160" s="25"/>
      <c r="B1160" s="25"/>
      <c r="C1160" s="25"/>
      <c r="D1160" s="25"/>
      <c r="E1160" s="25"/>
      <c r="F1160" s="25"/>
      <c r="G1160" s="25"/>
      <c r="H1160" s="25"/>
      <c r="I1160" s="25"/>
      <c r="J1160" s="25"/>
      <c r="K1160" s="25"/>
      <c r="L1160" s="25"/>
      <c r="M1160" s="116"/>
      <c r="N1160" s="25"/>
      <c r="O1160" s="25"/>
      <c r="P1160" s="25"/>
      <c r="Q1160" s="25"/>
      <c r="R1160" s="25"/>
      <c r="S1160" s="25"/>
    </row>
    <row r="1161" spans="1:19" ht="17.25" customHeight="1" x14ac:dyDescent="0.35">
      <c r="A1161" s="25"/>
      <c r="B1161" s="25"/>
      <c r="C1161" s="25"/>
      <c r="D1161" s="25"/>
      <c r="E1161" s="25"/>
      <c r="F1161" s="25"/>
      <c r="G1161" s="25"/>
      <c r="H1161" s="25"/>
      <c r="I1161" s="25"/>
      <c r="J1161" s="25"/>
      <c r="K1161" s="25"/>
      <c r="L1161" s="25"/>
      <c r="M1161" s="116"/>
      <c r="N1161" s="25"/>
      <c r="O1161" s="25"/>
      <c r="P1161" s="25"/>
      <c r="Q1161" s="25"/>
      <c r="R1161" s="25"/>
      <c r="S1161" s="25"/>
    </row>
    <row r="1162" spans="1:19" ht="17.25" customHeight="1" x14ac:dyDescent="0.35">
      <c r="A1162" s="25"/>
      <c r="B1162" s="25"/>
      <c r="C1162" s="25"/>
      <c r="D1162" s="25"/>
      <c r="E1162" s="25"/>
      <c r="F1162" s="25"/>
      <c r="G1162" s="25"/>
      <c r="H1162" s="25"/>
      <c r="I1162" s="25"/>
      <c r="J1162" s="25"/>
      <c r="K1162" s="25"/>
      <c r="L1162" s="25"/>
      <c r="M1162" s="116"/>
      <c r="N1162" s="25"/>
      <c r="O1162" s="25"/>
      <c r="P1162" s="25"/>
      <c r="Q1162" s="25"/>
      <c r="R1162" s="25"/>
      <c r="S1162" s="25"/>
    </row>
    <row r="1163" spans="1:19" ht="17.25" customHeight="1" x14ac:dyDescent="0.35">
      <c r="A1163" s="25"/>
      <c r="B1163" s="25"/>
      <c r="C1163" s="25"/>
      <c r="D1163" s="25"/>
      <c r="E1163" s="25"/>
      <c r="F1163" s="25"/>
      <c r="G1163" s="25"/>
      <c r="H1163" s="25"/>
      <c r="I1163" s="25"/>
      <c r="J1163" s="25"/>
      <c r="K1163" s="25"/>
      <c r="L1163" s="25"/>
      <c r="M1163" s="116"/>
      <c r="N1163" s="25"/>
      <c r="O1163" s="25"/>
      <c r="P1163" s="25"/>
      <c r="Q1163" s="25"/>
      <c r="R1163" s="25"/>
      <c r="S1163" s="25"/>
    </row>
    <row r="1164" spans="1:19" ht="17.25" customHeight="1" x14ac:dyDescent="0.35">
      <c r="A1164" s="25"/>
      <c r="B1164" s="25"/>
      <c r="C1164" s="25"/>
      <c r="D1164" s="25"/>
      <c r="E1164" s="25"/>
      <c r="F1164" s="25"/>
      <c r="G1164" s="25"/>
      <c r="H1164" s="25"/>
      <c r="I1164" s="25"/>
      <c r="J1164" s="25"/>
      <c r="K1164" s="25"/>
      <c r="L1164" s="25"/>
      <c r="M1164" s="116"/>
      <c r="N1164" s="25"/>
      <c r="O1164" s="25"/>
      <c r="P1164" s="25"/>
      <c r="Q1164" s="25"/>
      <c r="R1164" s="25"/>
      <c r="S1164" s="25"/>
    </row>
    <row r="1165" spans="1:19" ht="17.25" customHeight="1" x14ac:dyDescent="0.35">
      <c r="A1165" s="25"/>
      <c r="B1165" s="25"/>
      <c r="C1165" s="25"/>
      <c r="D1165" s="25"/>
      <c r="E1165" s="25"/>
      <c r="F1165" s="25"/>
      <c r="G1165" s="25"/>
      <c r="H1165" s="25"/>
      <c r="I1165" s="25"/>
      <c r="J1165" s="25"/>
      <c r="K1165" s="25"/>
      <c r="L1165" s="25"/>
      <c r="M1165" s="116"/>
      <c r="N1165" s="25"/>
      <c r="O1165" s="25"/>
      <c r="P1165" s="25"/>
      <c r="Q1165" s="25"/>
      <c r="R1165" s="25"/>
      <c r="S1165" s="25"/>
    </row>
    <row r="1166" spans="1:19" ht="17.25" customHeight="1" x14ac:dyDescent="0.35">
      <c r="A1166" s="25"/>
      <c r="B1166" s="25"/>
      <c r="C1166" s="25"/>
      <c r="D1166" s="25"/>
      <c r="E1166" s="25"/>
      <c r="F1166" s="25"/>
      <c r="G1166" s="25"/>
      <c r="H1166" s="25"/>
      <c r="I1166" s="25"/>
      <c r="J1166" s="25"/>
      <c r="K1166" s="25"/>
      <c r="L1166" s="25"/>
      <c r="M1166" s="116"/>
      <c r="N1166" s="25"/>
      <c r="O1166" s="25"/>
      <c r="P1166" s="25"/>
      <c r="Q1166" s="25"/>
      <c r="R1166" s="25"/>
      <c r="S1166" s="25"/>
    </row>
    <row r="1167" spans="1:19" ht="17.25" customHeight="1" x14ac:dyDescent="0.35">
      <c r="A1167" s="25"/>
      <c r="B1167" s="25"/>
      <c r="C1167" s="25"/>
      <c r="D1167" s="25"/>
      <c r="E1167" s="25"/>
      <c r="F1167" s="25"/>
      <c r="G1167" s="25"/>
      <c r="H1167" s="25"/>
      <c r="I1167" s="25"/>
      <c r="J1167" s="25"/>
      <c r="K1167" s="25"/>
      <c r="L1167" s="25"/>
      <c r="M1167" s="116"/>
      <c r="N1167" s="25"/>
      <c r="O1167" s="25"/>
      <c r="P1167" s="25"/>
      <c r="Q1167" s="25"/>
      <c r="R1167" s="25"/>
      <c r="S1167" s="25"/>
    </row>
    <row r="1168" spans="1:19" ht="17.25" customHeight="1" x14ac:dyDescent="0.35">
      <c r="A1168" s="25"/>
      <c r="B1168" s="25"/>
      <c r="C1168" s="25"/>
      <c r="D1168" s="25"/>
      <c r="E1168" s="25"/>
      <c r="F1168" s="25"/>
      <c r="G1168" s="25"/>
      <c r="H1168" s="25"/>
      <c r="I1168" s="25"/>
      <c r="J1168" s="25"/>
      <c r="K1168" s="25"/>
      <c r="L1168" s="25"/>
      <c r="M1168" s="116"/>
      <c r="N1168" s="25"/>
      <c r="O1168" s="25"/>
      <c r="P1168" s="25"/>
      <c r="Q1168" s="25"/>
      <c r="R1168" s="25"/>
      <c r="S1168" s="25"/>
    </row>
    <row r="1169" spans="1:19" ht="17.25" customHeight="1" x14ac:dyDescent="0.35">
      <c r="A1169" s="25"/>
      <c r="B1169" s="25"/>
      <c r="C1169" s="25"/>
      <c r="D1169" s="25"/>
      <c r="E1169" s="25"/>
      <c r="F1169" s="25"/>
      <c r="G1169" s="25"/>
      <c r="H1169" s="25"/>
      <c r="I1169" s="25"/>
      <c r="J1169" s="25"/>
      <c r="K1169" s="25"/>
      <c r="L1169" s="25"/>
      <c r="M1169" s="116"/>
      <c r="N1169" s="25"/>
      <c r="O1169" s="25"/>
      <c r="P1169" s="25"/>
      <c r="Q1169" s="25"/>
      <c r="R1169" s="25"/>
      <c r="S1169" s="25"/>
    </row>
    <row r="1170" spans="1:19" ht="17.25" customHeight="1" x14ac:dyDescent="0.35">
      <c r="A1170" s="25"/>
      <c r="B1170" s="25"/>
      <c r="C1170" s="25"/>
      <c r="D1170" s="25"/>
      <c r="E1170" s="25"/>
      <c r="F1170" s="25"/>
      <c r="G1170" s="25"/>
      <c r="H1170" s="25"/>
      <c r="I1170" s="25"/>
      <c r="J1170" s="25"/>
      <c r="K1170" s="25"/>
      <c r="L1170" s="25"/>
      <c r="M1170" s="116"/>
      <c r="N1170" s="25"/>
      <c r="O1170" s="25"/>
      <c r="P1170" s="25"/>
      <c r="Q1170" s="25"/>
      <c r="R1170" s="25"/>
      <c r="S1170" s="25"/>
    </row>
    <row r="1171" spans="1:19" ht="17.25" customHeight="1" x14ac:dyDescent="0.35">
      <c r="A1171" s="25"/>
      <c r="B1171" s="25"/>
      <c r="C1171" s="25"/>
      <c r="D1171" s="25"/>
      <c r="E1171" s="25"/>
      <c r="F1171" s="25"/>
      <c r="G1171" s="25"/>
      <c r="H1171" s="25"/>
      <c r="I1171" s="25"/>
      <c r="J1171" s="25"/>
      <c r="K1171" s="25"/>
      <c r="L1171" s="25"/>
      <c r="M1171" s="116"/>
      <c r="N1171" s="25"/>
      <c r="O1171" s="25"/>
      <c r="P1171" s="25"/>
      <c r="Q1171" s="25"/>
      <c r="R1171" s="25"/>
      <c r="S1171" s="25"/>
    </row>
    <row r="1172" spans="1:19" ht="17.25" customHeight="1" x14ac:dyDescent="0.35">
      <c r="A1172" s="25"/>
      <c r="B1172" s="25"/>
      <c r="C1172" s="25"/>
      <c r="D1172" s="25"/>
      <c r="E1172" s="25"/>
      <c r="F1172" s="25"/>
      <c r="G1172" s="25"/>
      <c r="H1172" s="25"/>
      <c r="I1172" s="25"/>
      <c r="J1172" s="25"/>
      <c r="K1172" s="25"/>
      <c r="L1172" s="25"/>
      <c r="M1172" s="116"/>
      <c r="N1172" s="25"/>
      <c r="O1172" s="25"/>
      <c r="P1172" s="25"/>
      <c r="Q1172" s="25"/>
      <c r="R1172" s="25"/>
      <c r="S1172" s="25"/>
    </row>
    <row r="1173" spans="1:19" ht="17.25" customHeight="1" x14ac:dyDescent="0.35">
      <c r="A1173" s="25"/>
      <c r="B1173" s="25"/>
      <c r="C1173" s="25"/>
      <c r="D1173" s="25"/>
      <c r="E1173" s="25"/>
      <c r="F1173" s="25"/>
      <c r="G1173" s="25"/>
      <c r="H1173" s="25"/>
      <c r="I1173" s="25"/>
      <c r="J1173" s="25"/>
      <c r="K1173" s="25"/>
      <c r="L1173" s="25"/>
      <c r="M1173" s="116"/>
      <c r="N1173" s="25"/>
      <c r="O1173" s="25"/>
      <c r="P1173" s="25"/>
      <c r="Q1173" s="25"/>
      <c r="R1173" s="25"/>
      <c r="S1173" s="25"/>
    </row>
    <row r="1174" spans="1:19" ht="17.25" customHeight="1" x14ac:dyDescent="0.35">
      <c r="A1174" s="25"/>
      <c r="B1174" s="25"/>
      <c r="C1174" s="25"/>
      <c r="D1174" s="25"/>
      <c r="E1174" s="25"/>
      <c r="F1174" s="25"/>
      <c r="G1174" s="25"/>
      <c r="H1174" s="25"/>
      <c r="I1174" s="25"/>
      <c r="J1174" s="25"/>
      <c r="K1174" s="25"/>
      <c r="L1174" s="25"/>
      <c r="M1174" s="116"/>
      <c r="N1174" s="25"/>
      <c r="O1174" s="25"/>
      <c r="P1174" s="25"/>
      <c r="Q1174" s="25"/>
      <c r="R1174" s="25"/>
      <c r="S1174" s="25"/>
    </row>
    <row r="1175" spans="1:19" ht="17.25" customHeight="1" x14ac:dyDescent="0.35">
      <c r="A1175" s="25"/>
      <c r="B1175" s="25"/>
      <c r="C1175" s="25"/>
      <c r="D1175" s="25"/>
      <c r="E1175" s="25"/>
      <c r="F1175" s="25"/>
      <c r="G1175" s="25"/>
      <c r="H1175" s="25"/>
      <c r="I1175" s="25"/>
      <c r="J1175" s="25"/>
      <c r="K1175" s="25"/>
      <c r="L1175" s="25"/>
      <c r="M1175" s="116"/>
      <c r="N1175" s="25"/>
      <c r="O1175" s="25"/>
      <c r="P1175" s="25"/>
      <c r="Q1175" s="25"/>
      <c r="R1175" s="25"/>
      <c r="S1175" s="25"/>
    </row>
    <row r="1176" spans="1:19" ht="17.25" customHeight="1" x14ac:dyDescent="0.35">
      <c r="A1176" s="25"/>
      <c r="B1176" s="25"/>
      <c r="C1176" s="25"/>
      <c r="D1176" s="25"/>
      <c r="E1176" s="25"/>
      <c r="F1176" s="25"/>
      <c r="G1176" s="25"/>
      <c r="H1176" s="25"/>
      <c r="I1176" s="25"/>
      <c r="J1176" s="25"/>
      <c r="K1176" s="25"/>
      <c r="L1176" s="25"/>
      <c r="M1176" s="116"/>
      <c r="N1176" s="25"/>
      <c r="O1176" s="25"/>
      <c r="P1176" s="25"/>
      <c r="Q1176" s="25"/>
      <c r="R1176" s="25"/>
      <c r="S1176" s="25"/>
    </row>
    <row r="1177" spans="1:19" ht="17.25" customHeight="1" x14ac:dyDescent="0.35">
      <c r="A1177" s="25"/>
      <c r="B1177" s="25"/>
      <c r="C1177" s="25"/>
      <c r="D1177" s="25"/>
      <c r="E1177" s="25"/>
      <c r="F1177" s="25"/>
      <c r="G1177" s="25"/>
      <c r="H1177" s="25"/>
      <c r="I1177" s="25"/>
      <c r="J1177" s="25"/>
      <c r="K1177" s="25"/>
      <c r="L1177" s="25"/>
      <c r="M1177" s="116"/>
      <c r="N1177" s="25"/>
      <c r="O1177" s="25"/>
      <c r="P1177" s="25"/>
      <c r="Q1177" s="25"/>
      <c r="R1177" s="25"/>
      <c r="S1177" s="25"/>
    </row>
    <row r="1178" spans="1:19" ht="17.25" customHeight="1" x14ac:dyDescent="0.35">
      <c r="A1178" s="25"/>
      <c r="B1178" s="25"/>
      <c r="C1178" s="25"/>
      <c r="D1178" s="25"/>
      <c r="E1178" s="25"/>
      <c r="F1178" s="25"/>
      <c r="G1178" s="25"/>
      <c r="H1178" s="25"/>
      <c r="I1178" s="25"/>
      <c r="J1178" s="25"/>
      <c r="K1178" s="25"/>
      <c r="L1178" s="25"/>
      <c r="M1178" s="116"/>
      <c r="N1178" s="25"/>
      <c r="O1178" s="25"/>
      <c r="P1178" s="25"/>
      <c r="Q1178" s="25"/>
      <c r="R1178" s="25"/>
      <c r="S1178" s="25"/>
    </row>
    <row r="1179" spans="1:19" ht="17.25" customHeight="1" x14ac:dyDescent="0.35">
      <c r="A1179" s="25"/>
      <c r="B1179" s="25"/>
      <c r="C1179" s="25"/>
      <c r="D1179" s="25"/>
      <c r="E1179" s="25"/>
      <c r="F1179" s="25"/>
      <c r="G1179" s="25"/>
      <c r="H1179" s="25"/>
      <c r="I1179" s="25"/>
      <c r="J1179" s="25"/>
      <c r="K1179" s="25"/>
      <c r="L1179" s="25"/>
      <c r="M1179" s="116"/>
      <c r="N1179" s="25"/>
      <c r="O1179" s="25"/>
      <c r="P1179" s="25"/>
      <c r="Q1179" s="25"/>
      <c r="R1179" s="25"/>
      <c r="S1179" s="25"/>
    </row>
    <row r="1180" spans="1:19" ht="17.25" customHeight="1" x14ac:dyDescent="0.35">
      <c r="A1180" s="25"/>
      <c r="B1180" s="25"/>
      <c r="C1180" s="25"/>
      <c r="D1180" s="25"/>
      <c r="E1180" s="25"/>
      <c r="F1180" s="25"/>
      <c r="G1180" s="25"/>
      <c r="H1180" s="25"/>
      <c r="I1180" s="25"/>
      <c r="J1180" s="25"/>
      <c r="K1180" s="25"/>
      <c r="L1180" s="25"/>
      <c r="M1180" s="116"/>
      <c r="N1180" s="25"/>
      <c r="O1180" s="25"/>
      <c r="P1180" s="25"/>
      <c r="Q1180" s="25"/>
      <c r="R1180" s="25"/>
      <c r="S1180" s="25"/>
    </row>
    <row r="1181" spans="1:19" ht="17.25" customHeight="1" x14ac:dyDescent="0.35">
      <c r="A1181" s="25"/>
      <c r="B1181" s="25"/>
      <c r="C1181" s="25"/>
      <c r="D1181" s="25"/>
      <c r="E1181" s="25"/>
      <c r="F1181" s="25"/>
      <c r="G1181" s="25"/>
      <c r="H1181" s="25"/>
      <c r="I1181" s="25"/>
      <c r="J1181" s="25"/>
      <c r="K1181" s="25"/>
      <c r="L1181" s="25"/>
      <c r="M1181" s="116"/>
      <c r="N1181" s="25"/>
      <c r="O1181" s="25"/>
      <c r="P1181" s="25"/>
      <c r="Q1181" s="25"/>
      <c r="R1181" s="25"/>
      <c r="S1181" s="25"/>
    </row>
    <row r="1182" spans="1:19" ht="17.25" customHeight="1" x14ac:dyDescent="0.35">
      <c r="A1182" s="25"/>
      <c r="B1182" s="25"/>
      <c r="C1182" s="25"/>
      <c r="D1182" s="25"/>
      <c r="E1182" s="25"/>
      <c r="F1182" s="25"/>
      <c r="G1182" s="25"/>
      <c r="H1182" s="25"/>
      <c r="I1182" s="25"/>
      <c r="J1182" s="25"/>
      <c r="K1182" s="25"/>
      <c r="L1182" s="25"/>
      <c r="M1182" s="116"/>
      <c r="N1182" s="25"/>
      <c r="O1182" s="25"/>
      <c r="P1182" s="25"/>
      <c r="Q1182" s="25"/>
      <c r="R1182" s="25"/>
      <c r="S1182" s="25"/>
    </row>
    <row r="1183" spans="1:19" ht="17.25" customHeight="1" x14ac:dyDescent="0.35">
      <c r="A1183" s="25"/>
      <c r="B1183" s="25"/>
      <c r="C1183" s="25"/>
      <c r="D1183" s="25"/>
      <c r="E1183" s="25"/>
      <c r="F1183" s="25"/>
      <c r="G1183" s="25"/>
      <c r="H1183" s="25"/>
      <c r="I1183" s="25"/>
      <c r="J1183" s="25"/>
      <c r="K1183" s="25"/>
      <c r="L1183" s="25"/>
      <c r="M1183" s="116"/>
      <c r="N1183" s="25"/>
      <c r="O1183" s="25"/>
      <c r="P1183" s="25"/>
      <c r="Q1183" s="25"/>
      <c r="R1183" s="25"/>
      <c r="S1183" s="25"/>
    </row>
    <row r="1184" spans="1:19" ht="17.25" customHeight="1" x14ac:dyDescent="0.35">
      <c r="A1184" s="25"/>
      <c r="B1184" s="25"/>
      <c r="C1184" s="25"/>
      <c r="D1184" s="25"/>
      <c r="E1184" s="25"/>
      <c r="F1184" s="25"/>
      <c r="G1184" s="25"/>
      <c r="H1184" s="25"/>
      <c r="I1184" s="25"/>
      <c r="J1184" s="25"/>
      <c r="K1184" s="25"/>
      <c r="L1184" s="25"/>
      <c r="M1184" s="116"/>
      <c r="N1184" s="25"/>
      <c r="O1184" s="25"/>
      <c r="P1184" s="25"/>
      <c r="Q1184" s="25"/>
      <c r="R1184" s="25"/>
      <c r="S1184" s="25"/>
    </row>
    <row r="1185" spans="1:19" ht="17.25" customHeight="1" x14ac:dyDescent="0.35">
      <c r="A1185" s="25"/>
      <c r="B1185" s="25"/>
      <c r="C1185" s="25"/>
      <c r="D1185" s="25"/>
      <c r="E1185" s="25"/>
      <c r="F1185" s="25"/>
      <c r="G1185" s="25"/>
      <c r="H1185" s="25"/>
      <c r="I1185" s="25"/>
      <c r="J1185" s="25"/>
      <c r="K1185" s="25"/>
      <c r="L1185" s="25"/>
      <c r="M1185" s="116"/>
      <c r="N1185" s="25"/>
      <c r="O1185" s="25"/>
      <c r="P1185" s="25"/>
      <c r="Q1185" s="25"/>
      <c r="R1185" s="25"/>
      <c r="S1185" s="25"/>
    </row>
    <row r="1186" spans="1:19" ht="17.25" customHeight="1" x14ac:dyDescent="0.35">
      <c r="A1186" s="25"/>
      <c r="B1186" s="25"/>
      <c r="C1186" s="25"/>
      <c r="D1186" s="25"/>
      <c r="E1186" s="25"/>
      <c r="F1186" s="25"/>
      <c r="G1186" s="25"/>
      <c r="H1186" s="25"/>
      <c r="I1186" s="25"/>
      <c r="J1186" s="25"/>
      <c r="K1186" s="25"/>
      <c r="L1186" s="25"/>
      <c r="M1186" s="116"/>
      <c r="N1186" s="25"/>
      <c r="O1186" s="25"/>
      <c r="P1186" s="25"/>
      <c r="Q1186" s="25"/>
      <c r="R1186" s="25"/>
      <c r="S1186" s="25"/>
    </row>
    <row r="1187" spans="1:19" ht="17.25" customHeight="1" x14ac:dyDescent="0.35">
      <c r="A1187" s="25"/>
      <c r="B1187" s="25"/>
      <c r="C1187" s="25"/>
      <c r="D1187" s="25"/>
      <c r="E1187" s="25"/>
      <c r="F1187" s="25"/>
      <c r="G1187" s="25"/>
      <c r="H1187" s="25"/>
      <c r="I1187" s="25"/>
      <c r="J1187" s="25"/>
      <c r="K1187" s="25"/>
      <c r="L1187" s="25"/>
      <c r="M1187" s="116"/>
      <c r="N1187" s="25"/>
      <c r="O1187" s="25"/>
      <c r="P1187" s="25"/>
      <c r="Q1187" s="25"/>
      <c r="R1187" s="25"/>
      <c r="S1187" s="25"/>
    </row>
    <row r="1188" spans="1:19" ht="17.25" customHeight="1" x14ac:dyDescent="0.35">
      <c r="A1188" s="25"/>
      <c r="B1188" s="25"/>
      <c r="C1188" s="25"/>
      <c r="D1188" s="25"/>
      <c r="E1188" s="25"/>
      <c r="F1188" s="25"/>
      <c r="G1188" s="25"/>
      <c r="H1188" s="25"/>
      <c r="I1188" s="25"/>
      <c r="J1188" s="25"/>
      <c r="K1188" s="25"/>
      <c r="L1188" s="25"/>
      <c r="M1188" s="116"/>
      <c r="N1188" s="25"/>
      <c r="O1188" s="25"/>
      <c r="P1188" s="25"/>
      <c r="Q1188" s="25"/>
      <c r="R1188" s="25"/>
      <c r="S1188" s="25"/>
    </row>
    <row r="1189" spans="1:19" ht="17.25" customHeight="1" x14ac:dyDescent="0.35">
      <c r="A1189" s="25"/>
      <c r="B1189" s="25"/>
      <c r="C1189" s="25"/>
      <c r="D1189" s="25"/>
      <c r="E1189" s="25"/>
      <c r="F1189" s="25"/>
      <c r="G1189" s="25"/>
      <c r="H1189" s="25"/>
      <c r="I1189" s="25"/>
      <c r="J1189" s="25"/>
      <c r="K1189" s="25"/>
      <c r="L1189" s="25"/>
      <c r="M1189" s="116"/>
      <c r="N1189" s="25"/>
      <c r="O1189" s="25"/>
      <c r="P1189" s="25"/>
      <c r="Q1189" s="25"/>
      <c r="R1189" s="25"/>
      <c r="S1189" s="25"/>
    </row>
    <row r="1190" spans="1:19" ht="17.25" customHeight="1" x14ac:dyDescent="0.35">
      <c r="A1190" s="25"/>
      <c r="B1190" s="25"/>
      <c r="C1190" s="25"/>
      <c r="D1190" s="25"/>
      <c r="E1190" s="25"/>
      <c r="F1190" s="25"/>
      <c r="G1190" s="25"/>
      <c r="H1190" s="25"/>
      <c r="I1190" s="25"/>
      <c r="J1190" s="25"/>
      <c r="K1190" s="25"/>
      <c r="L1190" s="25"/>
      <c r="M1190" s="116"/>
      <c r="N1190" s="25"/>
      <c r="O1190" s="25"/>
      <c r="P1190" s="25"/>
      <c r="Q1190" s="25"/>
      <c r="R1190" s="25"/>
      <c r="S1190" s="25"/>
    </row>
    <row r="1191" spans="1:19" ht="17.25" customHeight="1" x14ac:dyDescent="0.35">
      <c r="A1191" s="25"/>
      <c r="B1191" s="25"/>
      <c r="C1191" s="25"/>
      <c r="D1191" s="25"/>
      <c r="E1191" s="25"/>
      <c r="F1191" s="25"/>
      <c r="G1191" s="25"/>
      <c r="H1191" s="25"/>
      <c r="I1191" s="25"/>
      <c r="J1191" s="25"/>
      <c r="K1191" s="25"/>
      <c r="L1191" s="25"/>
      <c r="M1191" s="116"/>
      <c r="N1191" s="25"/>
      <c r="O1191" s="25"/>
      <c r="P1191" s="25"/>
      <c r="Q1191" s="25"/>
      <c r="R1191" s="25"/>
      <c r="S1191" s="25"/>
    </row>
    <row r="1192" spans="1:19" ht="17.25" customHeight="1" x14ac:dyDescent="0.35">
      <c r="A1192" s="25"/>
      <c r="B1192" s="25"/>
      <c r="C1192" s="25"/>
      <c r="D1192" s="25"/>
      <c r="E1192" s="25"/>
      <c r="F1192" s="25"/>
      <c r="G1192" s="25"/>
      <c r="H1192" s="25"/>
      <c r="I1192" s="25"/>
      <c r="J1192" s="25"/>
      <c r="K1192" s="25"/>
      <c r="L1192" s="25"/>
      <c r="M1192" s="116"/>
      <c r="N1192" s="25"/>
      <c r="O1192" s="25"/>
      <c r="P1192" s="25"/>
      <c r="Q1192" s="25"/>
      <c r="R1192" s="25"/>
      <c r="S1192" s="25"/>
    </row>
    <row r="1193" spans="1:19" ht="17.25" customHeight="1" x14ac:dyDescent="0.35">
      <c r="A1193" s="25"/>
      <c r="B1193" s="25"/>
      <c r="C1193" s="25"/>
      <c r="D1193" s="25"/>
      <c r="E1193" s="25"/>
      <c r="F1193" s="25"/>
      <c r="G1193" s="25"/>
      <c r="H1193" s="25"/>
      <c r="I1193" s="25"/>
      <c r="J1193" s="25"/>
      <c r="K1193" s="25"/>
      <c r="L1193" s="25"/>
      <c r="M1193" s="116"/>
      <c r="N1193" s="25"/>
      <c r="O1193" s="25"/>
      <c r="P1193" s="25"/>
      <c r="Q1193" s="25"/>
      <c r="R1193" s="25"/>
      <c r="S1193" s="25"/>
    </row>
    <row r="1194" spans="1:19" ht="17.25" customHeight="1" x14ac:dyDescent="0.35">
      <c r="A1194" s="25"/>
      <c r="B1194" s="25"/>
      <c r="C1194" s="25"/>
      <c r="D1194" s="25"/>
      <c r="E1194" s="25"/>
      <c r="F1194" s="25"/>
      <c r="G1194" s="25"/>
      <c r="H1194" s="25"/>
      <c r="I1194" s="25"/>
      <c r="J1194" s="25"/>
      <c r="K1194" s="25"/>
      <c r="L1194" s="25"/>
      <c r="M1194" s="116"/>
      <c r="N1194" s="25"/>
      <c r="O1194" s="25"/>
      <c r="P1194" s="25"/>
      <c r="Q1194" s="25"/>
      <c r="R1194" s="25"/>
      <c r="S1194" s="25"/>
    </row>
    <row r="1195" spans="1:19" ht="17.25" customHeight="1" x14ac:dyDescent="0.35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  <c r="K1195" s="25"/>
      <c r="L1195" s="25"/>
      <c r="M1195" s="116"/>
      <c r="N1195" s="25"/>
      <c r="O1195" s="25"/>
      <c r="P1195" s="25"/>
      <c r="Q1195" s="25"/>
      <c r="R1195" s="25"/>
      <c r="S1195" s="25"/>
    </row>
    <row r="1196" spans="1:19" ht="17.25" customHeight="1" x14ac:dyDescent="0.35">
      <c r="A1196" s="25"/>
      <c r="B1196" s="25"/>
      <c r="C1196" s="25"/>
      <c r="D1196" s="25"/>
      <c r="E1196" s="25"/>
      <c r="F1196" s="25"/>
      <c r="G1196" s="25"/>
      <c r="H1196" s="25"/>
      <c r="I1196" s="25"/>
      <c r="J1196" s="25"/>
      <c r="K1196" s="25"/>
      <c r="L1196" s="25"/>
      <c r="M1196" s="116"/>
      <c r="N1196" s="25"/>
      <c r="O1196" s="25"/>
      <c r="P1196" s="25"/>
      <c r="Q1196" s="25"/>
      <c r="R1196" s="25"/>
      <c r="S1196" s="25"/>
    </row>
    <row r="1197" spans="1:19" ht="17.25" customHeight="1" x14ac:dyDescent="0.35">
      <c r="A1197" s="25"/>
      <c r="B1197" s="25"/>
      <c r="C1197" s="25"/>
      <c r="D1197" s="25"/>
      <c r="E1197" s="25"/>
      <c r="F1197" s="25"/>
      <c r="G1197" s="25"/>
      <c r="H1197" s="25"/>
      <c r="I1197" s="25"/>
      <c r="J1197" s="25"/>
      <c r="K1197" s="25"/>
      <c r="L1197" s="25"/>
      <c r="M1197" s="116"/>
      <c r="N1197" s="25"/>
      <c r="O1197" s="25"/>
      <c r="P1197" s="25"/>
      <c r="Q1197" s="25"/>
      <c r="R1197" s="25"/>
      <c r="S1197" s="25"/>
    </row>
    <row r="1198" spans="1:19" ht="17.25" customHeight="1" x14ac:dyDescent="0.35">
      <c r="A1198" s="25"/>
      <c r="B1198" s="25"/>
      <c r="C1198" s="25"/>
      <c r="D1198" s="25"/>
      <c r="E1198" s="25"/>
      <c r="F1198" s="25"/>
      <c r="G1198" s="25"/>
      <c r="H1198" s="25"/>
      <c r="I1198" s="25"/>
      <c r="J1198" s="25"/>
      <c r="K1198" s="25"/>
      <c r="L1198" s="25"/>
      <c r="M1198" s="116"/>
      <c r="N1198" s="25"/>
      <c r="O1198" s="25"/>
      <c r="P1198" s="25"/>
      <c r="Q1198" s="25"/>
      <c r="R1198" s="25"/>
      <c r="S1198" s="25"/>
    </row>
    <row r="1199" spans="1:19" ht="17.25" customHeight="1" x14ac:dyDescent="0.35">
      <c r="A1199" s="25"/>
      <c r="B1199" s="25"/>
      <c r="C1199" s="25"/>
      <c r="D1199" s="25"/>
      <c r="E1199" s="25"/>
      <c r="F1199" s="25"/>
      <c r="G1199" s="25"/>
      <c r="H1199" s="25"/>
      <c r="I1199" s="25"/>
      <c r="J1199" s="25"/>
      <c r="K1199" s="25"/>
      <c r="L1199" s="25"/>
      <c r="M1199" s="116"/>
      <c r="N1199" s="25"/>
      <c r="O1199" s="25"/>
      <c r="P1199" s="25"/>
      <c r="Q1199" s="25"/>
      <c r="R1199" s="25"/>
      <c r="S1199" s="25"/>
    </row>
    <row r="1200" spans="1:19" ht="17.25" customHeight="1" x14ac:dyDescent="0.35">
      <c r="A1200" s="25"/>
      <c r="B1200" s="25"/>
      <c r="C1200" s="25"/>
      <c r="D1200" s="25"/>
      <c r="E1200" s="25"/>
      <c r="F1200" s="25"/>
      <c r="G1200" s="25"/>
      <c r="H1200" s="25"/>
      <c r="I1200" s="25"/>
      <c r="J1200" s="25"/>
      <c r="K1200" s="25"/>
      <c r="L1200" s="25"/>
      <c r="M1200" s="116"/>
      <c r="N1200" s="25"/>
      <c r="O1200" s="25"/>
      <c r="P1200" s="25"/>
      <c r="Q1200" s="25"/>
      <c r="R1200" s="25"/>
      <c r="S1200" s="25"/>
    </row>
    <row r="1201" spans="1:19" ht="17.25" customHeight="1" x14ac:dyDescent="0.35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  <c r="K1201" s="25"/>
      <c r="L1201" s="25"/>
      <c r="M1201" s="116"/>
      <c r="N1201" s="25"/>
      <c r="O1201" s="25"/>
      <c r="P1201" s="25"/>
      <c r="Q1201" s="25"/>
      <c r="R1201" s="25"/>
      <c r="S1201" s="25"/>
    </row>
    <row r="1202" spans="1:19" ht="17.25" customHeight="1" x14ac:dyDescent="0.35">
      <c r="A1202" s="25"/>
      <c r="B1202" s="25"/>
      <c r="C1202" s="25"/>
      <c r="D1202" s="25"/>
      <c r="E1202" s="25"/>
      <c r="F1202" s="25"/>
      <c r="G1202" s="25"/>
      <c r="H1202" s="25"/>
      <c r="I1202" s="25"/>
      <c r="J1202" s="25"/>
      <c r="K1202" s="25"/>
      <c r="L1202" s="25"/>
      <c r="M1202" s="116"/>
      <c r="N1202" s="25"/>
      <c r="O1202" s="25"/>
      <c r="P1202" s="25"/>
      <c r="Q1202" s="25"/>
      <c r="R1202" s="25"/>
      <c r="S1202" s="25"/>
    </row>
    <row r="1203" spans="1:19" ht="17.25" customHeight="1" x14ac:dyDescent="0.35">
      <c r="A1203" s="25"/>
      <c r="B1203" s="25"/>
      <c r="C1203" s="25"/>
      <c r="D1203" s="25"/>
      <c r="E1203" s="25"/>
      <c r="F1203" s="25"/>
      <c r="G1203" s="25"/>
      <c r="H1203" s="25"/>
      <c r="I1203" s="25"/>
      <c r="J1203" s="25"/>
      <c r="K1203" s="25"/>
      <c r="L1203" s="25"/>
      <c r="M1203" s="116"/>
      <c r="N1203" s="25"/>
      <c r="O1203" s="25"/>
      <c r="P1203" s="25"/>
      <c r="Q1203" s="25"/>
      <c r="R1203" s="25"/>
      <c r="S1203" s="25"/>
    </row>
    <row r="1204" spans="1:19" ht="17.25" customHeight="1" x14ac:dyDescent="0.35">
      <c r="A1204" s="25"/>
      <c r="B1204" s="25"/>
      <c r="C1204" s="25"/>
      <c r="D1204" s="25"/>
      <c r="E1204" s="25"/>
      <c r="F1204" s="25"/>
      <c r="G1204" s="25"/>
      <c r="H1204" s="25"/>
      <c r="I1204" s="25"/>
      <c r="J1204" s="25"/>
      <c r="K1204" s="25"/>
      <c r="L1204" s="25"/>
      <c r="M1204" s="116"/>
      <c r="N1204" s="25"/>
      <c r="O1204" s="25"/>
      <c r="P1204" s="25"/>
      <c r="Q1204" s="25"/>
      <c r="R1204" s="25"/>
      <c r="S1204" s="25"/>
    </row>
    <row r="1205" spans="1:19" ht="17.25" customHeight="1" x14ac:dyDescent="0.35">
      <c r="A1205" s="25"/>
      <c r="B1205" s="25"/>
      <c r="C1205" s="25"/>
      <c r="D1205" s="25"/>
      <c r="E1205" s="25"/>
      <c r="F1205" s="25"/>
      <c r="G1205" s="25"/>
      <c r="H1205" s="25"/>
      <c r="I1205" s="25"/>
      <c r="J1205" s="25"/>
      <c r="K1205" s="25"/>
      <c r="L1205" s="25"/>
      <c r="M1205" s="116"/>
      <c r="N1205" s="25"/>
      <c r="O1205" s="25"/>
      <c r="P1205" s="25"/>
      <c r="Q1205" s="25"/>
      <c r="R1205" s="25"/>
      <c r="S1205" s="25"/>
    </row>
    <row r="1206" spans="1:19" ht="17.25" customHeight="1" x14ac:dyDescent="0.35">
      <c r="A1206" s="25"/>
      <c r="B1206" s="25"/>
      <c r="C1206" s="25"/>
      <c r="D1206" s="25"/>
      <c r="E1206" s="25"/>
      <c r="F1206" s="25"/>
      <c r="G1206" s="25"/>
      <c r="H1206" s="25"/>
      <c r="I1206" s="25"/>
      <c r="J1206" s="25"/>
      <c r="K1206" s="25"/>
      <c r="L1206" s="25"/>
      <c r="M1206" s="116"/>
      <c r="N1206" s="25"/>
      <c r="O1206" s="25"/>
      <c r="P1206" s="25"/>
      <c r="Q1206" s="25"/>
      <c r="R1206" s="25"/>
      <c r="S1206" s="25"/>
    </row>
    <row r="1207" spans="1:19" ht="17.25" customHeight="1" x14ac:dyDescent="0.35">
      <c r="A1207" s="25"/>
      <c r="B1207" s="25"/>
      <c r="C1207" s="25"/>
      <c r="D1207" s="25"/>
      <c r="E1207" s="25"/>
      <c r="F1207" s="25"/>
      <c r="G1207" s="25"/>
      <c r="H1207" s="25"/>
      <c r="I1207" s="25"/>
      <c r="J1207" s="25"/>
      <c r="K1207" s="25"/>
      <c r="L1207" s="25"/>
      <c r="M1207" s="116"/>
      <c r="N1207" s="25"/>
      <c r="O1207" s="25"/>
      <c r="P1207" s="25"/>
      <c r="Q1207" s="25"/>
      <c r="R1207" s="25"/>
      <c r="S1207" s="25"/>
    </row>
    <row r="1208" spans="1:19" ht="17.25" customHeight="1" x14ac:dyDescent="0.35">
      <c r="A1208" s="25"/>
      <c r="B1208" s="25"/>
      <c r="C1208" s="25"/>
      <c r="D1208" s="25"/>
      <c r="E1208" s="25"/>
      <c r="F1208" s="25"/>
      <c r="G1208" s="25"/>
      <c r="H1208" s="25"/>
      <c r="I1208" s="25"/>
      <c r="J1208" s="25"/>
      <c r="K1208" s="25"/>
      <c r="L1208" s="25"/>
      <c r="M1208" s="116"/>
      <c r="N1208" s="25"/>
      <c r="O1208" s="25"/>
      <c r="P1208" s="25"/>
      <c r="Q1208" s="25"/>
      <c r="R1208" s="25"/>
      <c r="S1208" s="25"/>
    </row>
    <row r="1209" spans="1:19" ht="17.25" customHeight="1" x14ac:dyDescent="0.35">
      <c r="A1209" s="25"/>
      <c r="B1209" s="25"/>
      <c r="C1209" s="25"/>
      <c r="D1209" s="25"/>
      <c r="E1209" s="25"/>
      <c r="F1209" s="25"/>
      <c r="G1209" s="25"/>
      <c r="H1209" s="25"/>
      <c r="I1209" s="25"/>
      <c r="J1209" s="25"/>
      <c r="K1209" s="25"/>
      <c r="L1209" s="25"/>
      <c r="M1209" s="116"/>
      <c r="N1209" s="25"/>
      <c r="O1209" s="25"/>
      <c r="P1209" s="25"/>
      <c r="Q1209" s="25"/>
      <c r="R1209" s="25"/>
      <c r="S1209" s="25"/>
    </row>
    <row r="1210" spans="1:19" ht="17.25" customHeight="1" x14ac:dyDescent="0.35">
      <c r="A1210" s="25"/>
      <c r="B1210" s="25"/>
      <c r="C1210" s="25"/>
      <c r="D1210" s="25"/>
      <c r="E1210" s="25"/>
      <c r="F1210" s="25"/>
      <c r="G1210" s="25"/>
      <c r="H1210" s="25"/>
      <c r="I1210" s="25"/>
      <c r="J1210" s="25"/>
      <c r="K1210" s="25"/>
      <c r="L1210" s="25"/>
      <c r="M1210" s="116"/>
      <c r="N1210" s="25"/>
      <c r="O1210" s="25"/>
      <c r="P1210" s="25"/>
      <c r="Q1210" s="25"/>
      <c r="R1210" s="25"/>
      <c r="S1210" s="25"/>
    </row>
    <row r="1211" spans="1:19" ht="17.25" customHeight="1" x14ac:dyDescent="0.35">
      <c r="A1211" s="25"/>
      <c r="B1211" s="25"/>
      <c r="C1211" s="25"/>
      <c r="D1211" s="25"/>
      <c r="E1211" s="25"/>
      <c r="F1211" s="25"/>
      <c r="G1211" s="25"/>
      <c r="H1211" s="25"/>
      <c r="I1211" s="25"/>
      <c r="J1211" s="25"/>
      <c r="K1211" s="25"/>
      <c r="L1211" s="25"/>
      <c r="M1211" s="116"/>
      <c r="N1211" s="25"/>
      <c r="O1211" s="25"/>
      <c r="P1211" s="25"/>
      <c r="Q1211" s="25"/>
      <c r="R1211" s="25"/>
      <c r="S1211" s="25"/>
    </row>
    <row r="1212" spans="1:19" ht="17.25" customHeight="1" x14ac:dyDescent="0.35">
      <c r="A1212" s="25"/>
      <c r="B1212" s="25"/>
      <c r="C1212" s="25"/>
      <c r="D1212" s="25"/>
      <c r="E1212" s="25"/>
      <c r="F1212" s="25"/>
      <c r="G1212" s="25"/>
      <c r="H1212" s="25"/>
      <c r="I1212" s="25"/>
      <c r="J1212" s="25"/>
      <c r="K1212" s="25"/>
      <c r="L1212" s="25"/>
      <c r="M1212" s="116"/>
      <c r="N1212" s="25"/>
      <c r="O1212" s="25"/>
      <c r="P1212" s="25"/>
      <c r="Q1212" s="25"/>
      <c r="R1212" s="25"/>
      <c r="S1212" s="25"/>
    </row>
    <row r="1213" spans="1:19" ht="17.25" customHeight="1" x14ac:dyDescent="0.35">
      <c r="A1213" s="25"/>
      <c r="B1213" s="25"/>
      <c r="C1213" s="25"/>
      <c r="D1213" s="25"/>
      <c r="E1213" s="25"/>
      <c r="F1213" s="25"/>
      <c r="G1213" s="25"/>
      <c r="H1213" s="25"/>
      <c r="I1213" s="25"/>
      <c r="J1213" s="25"/>
      <c r="K1213" s="25"/>
      <c r="L1213" s="25"/>
      <c r="M1213" s="116"/>
      <c r="N1213" s="25"/>
      <c r="O1213" s="25"/>
      <c r="P1213" s="25"/>
      <c r="Q1213" s="25"/>
      <c r="R1213" s="25"/>
      <c r="S1213" s="25"/>
    </row>
    <row r="1214" spans="1:19" ht="17.25" customHeight="1" x14ac:dyDescent="0.35">
      <c r="A1214" s="25"/>
      <c r="B1214" s="25"/>
      <c r="C1214" s="25"/>
      <c r="D1214" s="25"/>
      <c r="E1214" s="25"/>
      <c r="F1214" s="25"/>
      <c r="G1214" s="25"/>
      <c r="H1214" s="25"/>
      <c r="I1214" s="25"/>
      <c r="J1214" s="25"/>
      <c r="K1214" s="25"/>
      <c r="L1214" s="25"/>
      <c r="M1214" s="116"/>
      <c r="N1214" s="25"/>
      <c r="O1214" s="25"/>
      <c r="P1214" s="25"/>
      <c r="Q1214" s="25"/>
      <c r="R1214" s="25"/>
      <c r="S1214" s="25"/>
    </row>
    <row r="1215" spans="1:19" ht="17.25" customHeight="1" x14ac:dyDescent="0.35">
      <c r="A1215" s="25"/>
      <c r="B1215" s="25"/>
      <c r="C1215" s="25"/>
      <c r="D1215" s="25"/>
      <c r="E1215" s="25"/>
      <c r="F1215" s="25"/>
      <c r="G1215" s="25"/>
      <c r="H1215" s="25"/>
      <c r="I1215" s="25"/>
      <c r="J1215" s="25"/>
      <c r="K1215" s="25"/>
      <c r="L1215" s="25"/>
      <c r="M1215" s="116"/>
      <c r="N1215" s="25"/>
      <c r="O1215" s="25"/>
      <c r="P1215" s="25"/>
      <c r="Q1215" s="25"/>
      <c r="R1215" s="25"/>
      <c r="S1215" s="25"/>
    </row>
    <row r="1216" spans="1:19" ht="17.25" customHeight="1" x14ac:dyDescent="0.35">
      <c r="A1216" s="25"/>
      <c r="B1216" s="25"/>
      <c r="C1216" s="25"/>
      <c r="D1216" s="25"/>
      <c r="E1216" s="25"/>
      <c r="F1216" s="25"/>
      <c r="G1216" s="25"/>
      <c r="H1216" s="25"/>
      <c r="I1216" s="25"/>
      <c r="J1216" s="25"/>
      <c r="K1216" s="25"/>
      <c r="L1216" s="25"/>
      <c r="M1216" s="116"/>
      <c r="N1216" s="25"/>
      <c r="O1216" s="25"/>
      <c r="P1216" s="25"/>
      <c r="Q1216" s="25"/>
      <c r="R1216" s="25"/>
      <c r="S1216" s="25"/>
    </row>
    <row r="1217" spans="1:19" ht="17.25" customHeight="1" x14ac:dyDescent="0.35">
      <c r="A1217" s="25"/>
      <c r="B1217" s="25"/>
      <c r="C1217" s="25"/>
      <c r="D1217" s="25"/>
      <c r="E1217" s="25"/>
      <c r="F1217" s="25"/>
      <c r="G1217" s="25"/>
      <c r="H1217" s="25"/>
      <c r="I1217" s="25"/>
      <c r="J1217" s="25"/>
      <c r="K1217" s="25"/>
      <c r="L1217" s="25"/>
      <c r="M1217" s="116"/>
      <c r="N1217" s="25"/>
      <c r="O1217" s="25"/>
      <c r="P1217" s="25"/>
      <c r="Q1217" s="25"/>
      <c r="R1217" s="25"/>
      <c r="S1217" s="25"/>
    </row>
    <row r="1218" spans="1:19" ht="17.25" customHeight="1" x14ac:dyDescent="0.35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  <c r="K1218" s="25"/>
      <c r="L1218" s="25"/>
      <c r="M1218" s="116"/>
      <c r="N1218" s="25"/>
      <c r="O1218" s="25"/>
      <c r="P1218" s="25"/>
      <c r="Q1218" s="25"/>
      <c r="R1218" s="25"/>
      <c r="S1218" s="25"/>
    </row>
    <row r="1219" spans="1:19" ht="17.25" customHeight="1" x14ac:dyDescent="0.35">
      <c r="A1219" s="25"/>
      <c r="B1219" s="25"/>
      <c r="C1219" s="25"/>
      <c r="D1219" s="25"/>
      <c r="E1219" s="25"/>
      <c r="F1219" s="25"/>
      <c r="G1219" s="25"/>
      <c r="H1219" s="25"/>
      <c r="I1219" s="25"/>
      <c r="J1219" s="25"/>
      <c r="K1219" s="25"/>
      <c r="L1219" s="25"/>
      <c r="M1219" s="116"/>
      <c r="N1219" s="25"/>
      <c r="O1219" s="25"/>
      <c r="P1219" s="25"/>
      <c r="Q1219" s="25"/>
      <c r="R1219" s="25"/>
      <c r="S1219" s="25"/>
    </row>
    <row r="1220" spans="1:19" ht="17.25" customHeight="1" x14ac:dyDescent="0.35">
      <c r="A1220" s="25"/>
      <c r="B1220" s="25"/>
      <c r="C1220" s="25"/>
      <c r="D1220" s="25"/>
      <c r="E1220" s="25"/>
      <c r="F1220" s="25"/>
      <c r="G1220" s="25"/>
      <c r="H1220" s="25"/>
      <c r="I1220" s="25"/>
      <c r="J1220" s="25"/>
      <c r="K1220" s="25"/>
      <c r="L1220" s="25"/>
      <c r="M1220" s="116"/>
      <c r="N1220" s="25"/>
      <c r="O1220" s="25"/>
      <c r="P1220" s="25"/>
      <c r="Q1220" s="25"/>
      <c r="R1220" s="25"/>
      <c r="S1220" s="25"/>
    </row>
    <row r="1221" spans="1:19" ht="17.25" customHeight="1" x14ac:dyDescent="0.35">
      <c r="A1221" s="25"/>
      <c r="B1221" s="25"/>
      <c r="C1221" s="25"/>
      <c r="D1221" s="25"/>
      <c r="E1221" s="25"/>
      <c r="F1221" s="25"/>
      <c r="G1221" s="25"/>
      <c r="H1221" s="25"/>
      <c r="I1221" s="25"/>
      <c r="J1221" s="25"/>
      <c r="K1221" s="25"/>
      <c r="L1221" s="25"/>
      <c r="M1221" s="116"/>
      <c r="N1221" s="25"/>
      <c r="O1221" s="25"/>
      <c r="P1221" s="25"/>
      <c r="Q1221" s="25"/>
      <c r="R1221" s="25"/>
      <c r="S1221" s="25"/>
    </row>
    <row r="1222" spans="1:19" ht="17.25" customHeight="1" x14ac:dyDescent="0.35">
      <c r="A1222" s="25"/>
      <c r="B1222" s="25"/>
      <c r="C1222" s="25"/>
      <c r="D1222" s="25"/>
      <c r="E1222" s="25"/>
      <c r="F1222" s="25"/>
      <c r="G1222" s="25"/>
      <c r="H1222" s="25"/>
      <c r="I1222" s="25"/>
      <c r="J1222" s="25"/>
      <c r="K1222" s="25"/>
      <c r="L1222" s="25"/>
      <c r="M1222" s="116"/>
      <c r="N1222" s="25"/>
      <c r="O1222" s="25"/>
      <c r="P1222" s="25"/>
      <c r="Q1222" s="25"/>
      <c r="R1222" s="25"/>
      <c r="S1222" s="25"/>
    </row>
    <row r="1223" spans="1:19" ht="17.25" customHeight="1" x14ac:dyDescent="0.35">
      <c r="A1223" s="25"/>
      <c r="B1223" s="25"/>
      <c r="C1223" s="25"/>
      <c r="D1223" s="25"/>
      <c r="E1223" s="25"/>
      <c r="F1223" s="25"/>
      <c r="G1223" s="25"/>
      <c r="H1223" s="25"/>
      <c r="I1223" s="25"/>
      <c r="J1223" s="25"/>
      <c r="K1223" s="25"/>
      <c r="L1223" s="25"/>
      <c r="M1223" s="116"/>
      <c r="N1223" s="25"/>
      <c r="O1223" s="25"/>
      <c r="P1223" s="25"/>
      <c r="Q1223" s="25"/>
      <c r="R1223" s="25"/>
      <c r="S1223" s="25"/>
    </row>
    <row r="1224" spans="1:19" ht="17.25" customHeight="1" x14ac:dyDescent="0.35">
      <c r="A1224" s="25"/>
      <c r="B1224" s="25"/>
      <c r="C1224" s="25"/>
      <c r="D1224" s="25"/>
      <c r="E1224" s="25"/>
      <c r="F1224" s="25"/>
      <c r="G1224" s="25"/>
      <c r="H1224" s="25"/>
      <c r="I1224" s="25"/>
      <c r="J1224" s="25"/>
      <c r="K1224" s="25"/>
      <c r="L1224" s="25"/>
      <c r="M1224" s="116"/>
      <c r="N1224" s="25"/>
      <c r="O1224" s="25"/>
      <c r="P1224" s="25"/>
      <c r="Q1224" s="25"/>
      <c r="R1224" s="25"/>
      <c r="S1224" s="25"/>
    </row>
    <row r="1225" spans="1:19" ht="17.25" customHeight="1" x14ac:dyDescent="0.35">
      <c r="A1225" s="25"/>
      <c r="B1225" s="25"/>
      <c r="C1225" s="25"/>
      <c r="D1225" s="25"/>
      <c r="E1225" s="25"/>
      <c r="F1225" s="25"/>
      <c r="G1225" s="25"/>
      <c r="H1225" s="25"/>
      <c r="I1225" s="25"/>
      <c r="J1225" s="25"/>
      <c r="K1225" s="25"/>
      <c r="L1225" s="25"/>
      <c r="M1225" s="116"/>
      <c r="N1225" s="25"/>
      <c r="O1225" s="25"/>
      <c r="P1225" s="25"/>
      <c r="Q1225" s="25"/>
      <c r="R1225" s="25"/>
      <c r="S1225" s="25"/>
    </row>
    <row r="1226" spans="1:19" ht="17.25" customHeight="1" x14ac:dyDescent="0.35">
      <c r="A1226" s="25"/>
      <c r="B1226" s="25"/>
      <c r="C1226" s="25"/>
      <c r="D1226" s="25"/>
      <c r="E1226" s="25"/>
      <c r="F1226" s="25"/>
      <c r="G1226" s="25"/>
      <c r="H1226" s="25"/>
      <c r="I1226" s="25"/>
      <c r="J1226" s="25"/>
      <c r="K1226" s="25"/>
      <c r="L1226" s="25"/>
      <c r="M1226" s="116"/>
      <c r="N1226" s="25"/>
      <c r="O1226" s="25"/>
      <c r="P1226" s="25"/>
      <c r="Q1226" s="25"/>
      <c r="R1226" s="25"/>
      <c r="S1226" s="25"/>
    </row>
    <row r="1227" spans="1:19" ht="17.25" customHeight="1" x14ac:dyDescent="0.35">
      <c r="A1227" s="25"/>
      <c r="B1227" s="25"/>
      <c r="C1227" s="25"/>
      <c r="D1227" s="25"/>
      <c r="E1227" s="25"/>
      <c r="F1227" s="25"/>
      <c r="G1227" s="25"/>
      <c r="H1227" s="25"/>
      <c r="I1227" s="25"/>
      <c r="J1227" s="25"/>
      <c r="K1227" s="25"/>
      <c r="L1227" s="25"/>
      <c r="M1227" s="116"/>
      <c r="N1227" s="25"/>
      <c r="O1227" s="25"/>
      <c r="P1227" s="25"/>
      <c r="Q1227" s="25"/>
      <c r="R1227" s="25"/>
      <c r="S1227" s="25"/>
    </row>
    <row r="1228" spans="1:19" ht="17.25" customHeight="1" x14ac:dyDescent="0.35">
      <c r="A1228" s="25"/>
      <c r="B1228" s="25"/>
      <c r="C1228" s="25"/>
      <c r="D1228" s="25"/>
      <c r="E1228" s="25"/>
      <c r="F1228" s="25"/>
      <c r="G1228" s="25"/>
      <c r="H1228" s="25"/>
      <c r="I1228" s="25"/>
      <c r="J1228" s="25"/>
      <c r="K1228" s="25"/>
      <c r="L1228" s="25"/>
      <c r="M1228" s="116"/>
      <c r="N1228" s="25"/>
      <c r="O1228" s="25"/>
      <c r="P1228" s="25"/>
      <c r="Q1228" s="25"/>
      <c r="R1228" s="25"/>
      <c r="S1228" s="25"/>
    </row>
    <row r="1229" spans="1:19" ht="17.25" customHeight="1" x14ac:dyDescent="0.35">
      <c r="A1229" s="25"/>
      <c r="B1229" s="25"/>
      <c r="C1229" s="25"/>
      <c r="D1229" s="25"/>
      <c r="E1229" s="25"/>
      <c r="F1229" s="25"/>
      <c r="G1229" s="25"/>
      <c r="H1229" s="25"/>
      <c r="I1229" s="25"/>
      <c r="J1229" s="25"/>
      <c r="K1229" s="25"/>
      <c r="L1229" s="25"/>
      <c r="M1229" s="116"/>
      <c r="N1229" s="25"/>
      <c r="O1229" s="25"/>
      <c r="P1229" s="25"/>
      <c r="Q1229" s="25"/>
      <c r="R1229" s="25"/>
      <c r="S1229" s="25"/>
    </row>
    <row r="1230" spans="1:19" ht="17.25" customHeight="1" x14ac:dyDescent="0.35">
      <c r="A1230" s="25"/>
      <c r="B1230" s="25"/>
      <c r="C1230" s="25"/>
      <c r="D1230" s="25"/>
      <c r="E1230" s="25"/>
      <c r="F1230" s="25"/>
      <c r="G1230" s="25"/>
      <c r="H1230" s="25"/>
      <c r="I1230" s="25"/>
      <c r="J1230" s="25"/>
      <c r="K1230" s="25"/>
      <c r="L1230" s="25"/>
      <c r="M1230" s="116"/>
      <c r="N1230" s="25"/>
      <c r="O1230" s="25"/>
      <c r="P1230" s="25"/>
      <c r="Q1230" s="25"/>
      <c r="R1230" s="25"/>
      <c r="S1230" s="25"/>
    </row>
    <row r="1231" spans="1:19" ht="17.25" customHeight="1" x14ac:dyDescent="0.35">
      <c r="A1231" s="25"/>
      <c r="B1231" s="25"/>
      <c r="C1231" s="25"/>
      <c r="D1231" s="25"/>
      <c r="E1231" s="25"/>
      <c r="F1231" s="25"/>
      <c r="G1231" s="25"/>
      <c r="H1231" s="25"/>
      <c r="I1231" s="25"/>
      <c r="J1231" s="25"/>
      <c r="K1231" s="25"/>
      <c r="L1231" s="25"/>
      <c r="M1231" s="116"/>
      <c r="N1231" s="25"/>
      <c r="O1231" s="25"/>
      <c r="P1231" s="25"/>
      <c r="Q1231" s="25"/>
      <c r="R1231" s="25"/>
      <c r="S1231" s="25"/>
    </row>
    <row r="1232" spans="1:19" ht="17.25" customHeight="1" x14ac:dyDescent="0.35">
      <c r="A1232" s="25"/>
      <c r="B1232" s="25"/>
      <c r="C1232" s="25"/>
      <c r="D1232" s="25"/>
      <c r="E1232" s="25"/>
      <c r="F1232" s="25"/>
      <c r="G1232" s="25"/>
      <c r="H1232" s="25"/>
      <c r="I1232" s="25"/>
      <c r="J1232" s="25"/>
      <c r="K1232" s="25"/>
      <c r="L1232" s="25"/>
      <c r="M1232" s="116"/>
      <c r="N1232" s="25"/>
      <c r="O1232" s="25"/>
      <c r="P1232" s="25"/>
      <c r="Q1232" s="25"/>
      <c r="R1232" s="25"/>
      <c r="S1232" s="25"/>
    </row>
    <row r="1233" spans="1:19" ht="17.25" customHeight="1" x14ac:dyDescent="0.35">
      <c r="A1233" s="25"/>
      <c r="B1233" s="25"/>
      <c r="C1233" s="25"/>
      <c r="D1233" s="25"/>
      <c r="E1233" s="25"/>
      <c r="F1233" s="25"/>
      <c r="G1233" s="25"/>
      <c r="H1233" s="25"/>
      <c r="I1233" s="25"/>
      <c r="J1233" s="25"/>
      <c r="K1233" s="25"/>
      <c r="L1233" s="25"/>
      <c r="M1233" s="116"/>
      <c r="N1233" s="25"/>
      <c r="O1233" s="25"/>
      <c r="P1233" s="25"/>
      <c r="Q1233" s="25"/>
      <c r="R1233" s="25"/>
      <c r="S1233" s="25"/>
    </row>
    <row r="1234" spans="1:19" ht="17.25" customHeight="1" x14ac:dyDescent="0.35">
      <c r="A1234" s="25"/>
      <c r="B1234" s="25"/>
      <c r="C1234" s="25"/>
      <c r="D1234" s="25"/>
      <c r="E1234" s="25"/>
      <c r="F1234" s="25"/>
      <c r="G1234" s="25"/>
      <c r="H1234" s="25"/>
      <c r="I1234" s="25"/>
      <c r="J1234" s="25"/>
      <c r="K1234" s="25"/>
      <c r="L1234" s="25"/>
      <c r="M1234" s="116"/>
      <c r="N1234" s="25"/>
      <c r="O1234" s="25"/>
      <c r="P1234" s="25"/>
      <c r="Q1234" s="25"/>
      <c r="R1234" s="25"/>
      <c r="S1234" s="25"/>
    </row>
    <row r="1235" spans="1:19" ht="17.25" customHeight="1" x14ac:dyDescent="0.35">
      <c r="A1235" s="25"/>
      <c r="B1235" s="25"/>
      <c r="C1235" s="25"/>
      <c r="D1235" s="25"/>
      <c r="E1235" s="25"/>
      <c r="F1235" s="25"/>
      <c r="G1235" s="25"/>
      <c r="H1235" s="25"/>
      <c r="I1235" s="25"/>
      <c r="J1235" s="25"/>
      <c r="K1235" s="25"/>
      <c r="L1235" s="25"/>
      <c r="M1235" s="116"/>
      <c r="N1235" s="25"/>
      <c r="O1235" s="25"/>
      <c r="P1235" s="25"/>
      <c r="Q1235" s="25"/>
      <c r="R1235" s="25"/>
      <c r="S1235" s="25"/>
    </row>
    <row r="1236" spans="1:19" ht="17.25" customHeight="1" x14ac:dyDescent="0.35">
      <c r="A1236" s="25"/>
      <c r="B1236" s="25"/>
      <c r="C1236" s="25"/>
      <c r="D1236" s="25"/>
      <c r="E1236" s="25"/>
      <c r="F1236" s="25"/>
      <c r="G1236" s="25"/>
      <c r="H1236" s="25"/>
      <c r="I1236" s="25"/>
      <c r="J1236" s="25"/>
      <c r="K1236" s="25"/>
      <c r="L1236" s="25"/>
      <c r="M1236" s="116"/>
      <c r="N1236" s="25"/>
      <c r="O1236" s="25"/>
      <c r="P1236" s="25"/>
      <c r="Q1236" s="25"/>
      <c r="R1236" s="25"/>
      <c r="S1236" s="25"/>
    </row>
    <row r="1237" spans="1:19" ht="17.25" customHeight="1" x14ac:dyDescent="0.35">
      <c r="A1237" s="25"/>
      <c r="B1237" s="25"/>
      <c r="C1237" s="25"/>
      <c r="D1237" s="25"/>
      <c r="E1237" s="25"/>
      <c r="F1237" s="25"/>
      <c r="G1237" s="25"/>
      <c r="H1237" s="25"/>
      <c r="I1237" s="25"/>
      <c r="J1237" s="25"/>
      <c r="K1237" s="25"/>
      <c r="L1237" s="25"/>
      <c r="M1237" s="116"/>
      <c r="N1237" s="25"/>
      <c r="O1237" s="25"/>
      <c r="P1237" s="25"/>
      <c r="Q1237" s="25"/>
      <c r="R1237" s="25"/>
      <c r="S1237" s="25"/>
    </row>
    <row r="1238" spans="1:19" ht="17.25" customHeight="1" x14ac:dyDescent="0.35">
      <c r="A1238" s="25"/>
      <c r="B1238" s="25"/>
      <c r="C1238" s="25"/>
      <c r="D1238" s="25"/>
      <c r="E1238" s="25"/>
      <c r="F1238" s="25"/>
      <c r="G1238" s="25"/>
      <c r="H1238" s="25"/>
      <c r="I1238" s="25"/>
      <c r="J1238" s="25"/>
      <c r="K1238" s="25"/>
      <c r="L1238" s="25"/>
      <c r="M1238" s="116"/>
      <c r="N1238" s="25"/>
      <c r="O1238" s="25"/>
      <c r="P1238" s="25"/>
      <c r="Q1238" s="25"/>
      <c r="R1238" s="25"/>
      <c r="S1238" s="25"/>
    </row>
    <row r="1239" spans="1:19" ht="17.25" customHeight="1" x14ac:dyDescent="0.35">
      <c r="A1239" s="25"/>
      <c r="B1239" s="25"/>
      <c r="C1239" s="25"/>
      <c r="D1239" s="25"/>
      <c r="E1239" s="25"/>
      <c r="F1239" s="25"/>
      <c r="G1239" s="25"/>
      <c r="H1239" s="25"/>
      <c r="I1239" s="25"/>
      <c r="J1239" s="25"/>
      <c r="K1239" s="25"/>
      <c r="L1239" s="25"/>
      <c r="M1239" s="116"/>
      <c r="N1239" s="25"/>
      <c r="O1239" s="25"/>
      <c r="P1239" s="25"/>
      <c r="Q1239" s="25"/>
      <c r="R1239" s="25"/>
      <c r="S1239" s="25"/>
    </row>
    <row r="1240" spans="1:19" ht="17.25" customHeight="1" x14ac:dyDescent="0.35">
      <c r="A1240" s="25"/>
      <c r="B1240" s="25"/>
      <c r="C1240" s="25"/>
      <c r="D1240" s="25"/>
      <c r="E1240" s="25"/>
      <c r="F1240" s="25"/>
      <c r="G1240" s="25"/>
      <c r="H1240" s="25"/>
      <c r="I1240" s="25"/>
      <c r="J1240" s="25"/>
      <c r="K1240" s="25"/>
      <c r="L1240" s="25"/>
      <c r="M1240" s="116"/>
      <c r="N1240" s="25"/>
      <c r="O1240" s="25"/>
      <c r="P1240" s="25"/>
      <c r="Q1240" s="25"/>
      <c r="R1240" s="25"/>
      <c r="S1240" s="25"/>
    </row>
    <row r="1241" spans="1:19" ht="17.25" customHeight="1" x14ac:dyDescent="0.35">
      <c r="A1241" s="25"/>
      <c r="B1241" s="25"/>
      <c r="C1241" s="25"/>
      <c r="D1241" s="25"/>
      <c r="E1241" s="25"/>
      <c r="F1241" s="25"/>
      <c r="G1241" s="25"/>
      <c r="H1241" s="25"/>
      <c r="I1241" s="25"/>
      <c r="J1241" s="25"/>
      <c r="K1241" s="25"/>
      <c r="L1241" s="25"/>
      <c r="M1241" s="116"/>
      <c r="N1241" s="25"/>
      <c r="O1241" s="25"/>
      <c r="P1241" s="25"/>
      <c r="Q1241" s="25"/>
      <c r="R1241" s="25"/>
      <c r="S1241" s="25"/>
    </row>
    <row r="1242" spans="1:19" ht="17.25" customHeight="1" x14ac:dyDescent="0.35">
      <c r="A1242" s="25"/>
      <c r="B1242" s="25"/>
      <c r="C1242" s="25"/>
      <c r="D1242" s="25"/>
      <c r="E1242" s="25"/>
      <c r="F1242" s="25"/>
      <c r="G1242" s="25"/>
      <c r="H1242" s="25"/>
      <c r="I1242" s="25"/>
      <c r="J1242" s="25"/>
      <c r="K1242" s="25"/>
      <c r="L1242" s="25"/>
      <c r="M1242" s="116"/>
      <c r="N1242" s="25"/>
      <c r="O1242" s="25"/>
      <c r="P1242" s="25"/>
      <c r="Q1242" s="25"/>
      <c r="R1242" s="25"/>
      <c r="S1242" s="25"/>
    </row>
    <row r="1243" spans="1:19" ht="17.25" customHeight="1" x14ac:dyDescent="0.35">
      <c r="A1243" s="25"/>
      <c r="B1243" s="25"/>
      <c r="C1243" s="25"/>
      <c r="D1243" s="25"/>
      <c r="E1243" s="25"/>
      <c r="F1243" s="25"/>
      <c r="G1243" s="25"/>
      <c r="H1243" s="25"/>
      <c r="I1243" s="25"/>
      <c r="J1243" s="25"/>
      <c r="K1243" s="25"/>
      <c r="L1243" s="25"/>
      <c r="M1243" s="116"/>
      <c r="N1243" s="25"/>
      <c r="O1243" s="25"/>
      <c r="P1243" s="25"/>
      <c r="Q1243" s="25"/>
      <c r="R1243" s="25"/>
      <c r="S1243" s="25"/>
    </row>
    <row r="1244" spans="1:19" ht="17.25" customHeight="1" x14ac:dyDescent="0.35">
      <c r="A1244" s="25"/>
      <c r="B1244" s="25"/>
      <c r="C1244" s="25"/>
      <c r="D1244" s="25"/>
      <c r="E1244" s="25"/>
      <c r="F1244" s="25"/>
      <c r="G1244" s="25"/>
      <c r="H1244" s="25"/>
      <c r="I1244" s="25"/>
      <c r="J1244" s="25"/>
      <c r="K1244" s="25"/>
      <c r="L1244" s="25"/>
      <c r="M1244" s="116"/>
      <c r="N1244" s="25"/>
      <c r="O1244" s="25"/>
      <c r="P1244" s="25"/>
      <c r="Q1244" s="25"/>
      <c r="R1244" s="25"/>
      <c r="S1244" s="25"/>
    </row>
    <row r="1245" spans="1:19" ht="17.25" customHeight="1" x14ac:dyDescent="0.35">
      <c r="A1245" s="25"/>
      <c r="B1245" s="25"/>
      <c r="C1245" s="25"/>
      <c r="D1245" s="25"/>
      <c r="E1245" s="25"/>
      <c r="F1245" s="25"/>
      <c r="G1245" s="25"/>
      <c r="H1245" s="25"/>
      <c r="I1245" s="25"/>
      <c r="J1245" s="25"/>
      <c r="K1245" s="25"/>
      <c r="L1245" s="25"/>
      <c r="M1245" s="116"/>
      <c r="N1245" s="25"/>
      <c r="O1245" s="25"/>
      <c r="P1245" s="25"/>
      <c r="Q1245" s="25"/>
      <c r="R1245" s="25"/>
      <c r="S1245" s="25"/>
    </row>
    <row r="1246" spans="1:19" ht="17.25" customHeight="1" x14ac:dyDescent="0.35">
      <c r="A1246" s="25"/>
      <c r="B1246" s="25"/>
      <c r="C1246" s="25"/>
      <c r="D1246" s="25"/>
      <c r="E1246" s="25"/>
      <c r="F1246" s="25"/>
      <c r="G1246" s="25"/>
      <c r="H1246" s="25"/>
      <c r="I1246" s="25"/>
      <c r="J1246" s="25"/>
      <c r="K1246" s="25"/>
      <c r="L1246" s="25"/>
      <c r="M1246" s="116"/>
      <c r="N1246" s="25"/>
      <c r="O1246" s="25"/>
      <c r="P1246" s="25"/>
      <c r="Q1246" s="25"/>
      <c r="R1246" s="25"/>
      <c r="S1246" s="25"/>
    </row>
    <row r="1247" spans="1:19" ht="17.25" customHeight="1" x14ac:dyDescent="0.35">
      <c r="A1247" s="25"/>
      <c r="B1247" s="25"/>
      <c r="C1247" s="25"/>
      <c r="D1247" s="25"/>
      <c r="E1247" s="25"/>
      <c r="F1247" s="25"/>
      <c r="G1247" s="25"/>
      <c r="H1247" s="25"/>
      <c r="I1247" s="25"/>
      <c r="J1247" s="25"/>
      <c r="K1247" s="25"/>
      <c r="L1247" s="25"/>
      <c r="M1247" s="116"/>
      <c r="N1247" s="25"/>
      <c r="O1247" s="25"/>
      <c r="P1247" s="25"/>
      <c r="Q1247" s="25"/>
      <c r="R1247" s="25"/>
      <c r="S1247" s="25"/>
    </row>
    <row r="1248" spans="1:19" ht="17.25" customHeight="1" x14ac:dyDescent="0.35">
      <c r="A1248" s="25"/>
      <c r="B1248" s="25"/>
      <c r="C1248" s="25"/>
      <c r="D1248" s="25"/>
      <c r="E1248" s="25"/>
      <c r="F1248" s="25"/>
      <c r="G1248" s="25"/>
      <c r="H1248" s="25"/>
      <c r="I1248" s="25"/>
      <c r="J1248" s="25"/>
      <c r="K1248" s="25"/>
      <c r="L1248" s="25"/>
      <c r="M1248" s="116"/>
      <c r="N1248" s="25"/>
      <c r="O1248" s="25"/>
      <c r="P1248" s="25"/>
      <c r="Q1248" s="25"/>
      <c r="R1248" s="25"/>
      <c r="S1248" s="25"/>
    </row>
    <row r="1249" spans="1:19" ht="17.25" customHeight="1" x14ac:dyDescent="0.35">
      <c r="A1249" s="25"/>
      <c r="B1249" s="25"/>
      <c r="C1249" s="25"/>
      <c r="D1249" s="25"/>
      <c r="E1249" s="25"/>
      <c r="F1249" s="25"/>
      <c r="G1249" s="25"/>
      <c r="H1249" s="25"/>
      <c r="I1249" s="25"/>
      <c r="J1249" s="25"/>
      <c r="K1249" s="25"/>
      <c r="L1249" s="25"/>
      <c r="M1249" s="116"/>
      <c r="N1249" s="25"/>
      <c r="O1249" s="25"/>
      <c r="P1249" s="25"/>
      <c r="Q1249" s="25"/>
      <c r="R1249" s="25"/>
      <c r="S1249" s="25"/>
    </row>
    <row r="1250" spans="1:19" ht="17.25" customHeight="1" x14ac:dyDescent="0.35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  <c r="K1250" s="25"/>
      <c r="L1250" s="25"/>
      <c r="M1250" s="116"/>
      <c r="N1250" s="25"/>
      <c r="O1250" s="25"/>
      <c r="P1250" s="25"/>
      <c r="Q1250" s="25"/>
      <c r="R1250" s="25"/>
      <c r="S1250" s="25"/>
    </row>
    <row r="1251" spans="1:19" ht="17.25" customHeight="1" x14ac:dyDescent="0.35">
      <c r="A1251" s="25"/>
      <c r="B1251" s="25"/>
      <c r="C1251" s="25"/>
      <c r="D1251" s="25"/>
      <c r="E1251" s="25"/>
      <c r="F1251" s="25"/>
      <c r="G1251" s="25"/>
      <c r="H1251" s="25"/>
      <c r="I1251" s="25"/>
      <c r="J1251" s="25"/>
      <c r="K1251" s="25"/>
      <c r="L1251" s="25"/>
      <c r="M1251" s="116"/>
      <c r="N1251" s="25"/>
      <c r="O1251" s="25"/>
      <c r="P1251" s="25"/>
      <c r="Q1251" s="25"/>
      <c r="R1251" s="25"/>
      <c r="S1251" s="25"/>
    </row>
    <row r="1252" spans="1:19" ht="17.25" customHeight="1" x14ac:dyDescent="0.35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  <c r="K1252" s="25"/>
      <c r="L1252" s="25"/>
      <c r="M1252" s="116"/>
      <c r="N1252" s="25"/>
      <c r="O1252" s="25"/>
      <c r="P1252" s="25"/>
      <c r="Q1252" s="25"/>
      <c r="R1252" s="25"/>
      <c r="S1252" s="25"/>
    </row>
    <row r="1253" spans="1:19" ht="17.25" customHeight="1" x14ac:dyDescent="0.35">
      <c r="A1253" s="25"/>
      <c r="B1253" s="25"/>
      <c r="C1253" s="25"/>
      <c r="D1253" s="25"/>
      <c r="E1253" s="25"/>
      <c r="F1253" s="25"/>
      <c r="G1253" s="25"/>
      <c r="H1253" s="25"/>
      <c r="I1253" s="25"/>
      <c r="J1253" s="25"/>
      <c r="K1253" s="25"/>
      <c r="L1253" s="25"/>
      <c r="M1253" s="116"/>
      <c r="N1253" s="25"/>
      <c r="O1253" s="25"/>
      <c r="P1253" s="25"/>
      <c r="Q1253" s="25"/>
      <c r="R1253" s="25"/>
      <c r="S1253" s="25"/>
    </row>
    <row r="1254" spans="1:19" ht="17.25" customHeight="1" x14ac:dyDescent="0.35">
      <c r="A1254" s="25"/>
      <c r="B1254" s="25"/>
      <c r="C1254" s="25"/>
      <c r="D1254" s="25"/>
      <c r="E1254" s="25"/>
      <c r="F1254" s="25"/>
      <c r="G1254" s="25"/>
      <c r="H1254" s="25"/>
      <c r="I1254" s="25"/>
      <c r="J1254" s="25"/>
      <c r="K1254" s="25"/>
      <c r="L1254" s="25"/>
      <c r="M1254" s="116"/>
      <c r="N1254" s="25"/>
      <c r="O1254" s="25"/>
      <c r="P1254" s="25"/>
      <c r="Q1254" s="25"/>
      <c r="R1254" s="25"/>
      <c r="S1254" s="25"/>
    </row>
    <row r="1255" spans="1:19" ht="17.25" customHeight="1" x14ac:dyDescent="0.35">
      <c r="A1255" s="25"/>
      <c r="B1255" s="25"/>
      <c r="C1255" s="25"/>
      <c r="D1255" s="25"/>
      <c r="E1255" s="25"/>
      <c r="F1255" s="25"/>
      <c r="G1255" s="25"/>
      <c r="H1255" s="25"/>
      <c r="I1255" s="25"/>
      <c r="J1255" s="25"/>
      <c r="K1255" s="25"/>
      <c r="L1255" s="25"/>
      <c r="M1255" s="116"/>
      <c r="N1255" s="25"/>
      <c r="O1255" s="25"/>
      <c r="P1255" s="25"/>
      <c r="Q1255" s="25"/>
      <c r="R1255" s="25"/>
      <c r="S1255" s="25"/>
    </row>
    <row r="1256" spans="1:19" ht="17.25" customHeight="1" x14ac:dyDescent="0.35">
      <c r="A1256" s="25"/>
      <c r="B1256" s="25"/>
      <c r="C1256" s="25"/>
      <c r="D1256" s="25"/>
      <c r="E1256" s="25"/>
      <c r="F1256" s="25"/>
      <c r="G1256" s="25"/>
      <c r="H1256" s="25"/>
      <c r="I1256" s="25"/>
      <c r="J1256" s="25"/>
      <c r="K1256" s="25"/>
      <c r="L1256" s="25"/>
      <c r="M1256" s="116"/>
      <c r="N1256" s="25"/>
      <c r="O1256" s="25"/>
      <c r="P1256" s="25"/>
      <c r="Q1256" s="25"/>
      <c r="R1256" s="25"/>
      <c r="S1256" s="25"/>
    </row>
    <row r="1257" spans="1:19" ht="17.25" customHeight="1" x14ac:dyDescent="0.35">
      <c r="A1257" s="25"/>
      <c r="B1257" s="25"/>
      <c r="C1257" s="25"/>
      <c r="D1257" s="25"/>
      <c r="E1257" s="25"/>
      <c r="F1257" s="25"/>
      <c r="G1257" s="25"/>
      <c r="H1257" s="25"/>
      <c r="I1257" s="25"/>
      <c r="J1257" s="25"/>
      <c r="K1257" s="25"/>
      <c r="L1257" s="25"/>
      <c r="M1257" s="116"/>
      <c r="N1257" s="25"/>
      <c r="O1257" s="25"/>
      <c r="P1257" s="25"/>
      <c r="Q1257" s="25"/>
      <c r="R1257" s="25"/>
      <c r="S1257" s="25"/>
    </row>
    <row r="1258" spans="1:19" ht="17.25" customHeight="1" x14ac:dyDescent="0.35">
      <c r="A1258" s="25"/>
      <c r="B1258" s="25"/>
      <c r="C1258" s="25"/>
      <c r="D1258" s="25"/>
      <c r="E1258" s="25"/>
      <c r="F1258" s="25"/>
      <c r="G1258" s="25"/>
      <c r="H1258" s="25"/>
      <c r="I1258" s="25"/>
      <c r="J1258" s="25"/>
      <c r="K1258" s="25"/>
      <c r="L1258" s="25"/>
      <c r="M1258" s="116"/>
      <c r="N1258" s="25"/>
      <c r="O1258" s="25"/>
      <c r="P1258" s="25"/>
      <c r="Q1258" s="25"/>
      <c r="R1258" s="25"/>
      <c r="S1258" s="25"/>
    </row>
    <row r="1259" spans="1:19" ht="17.25" customHeight="1" x14ac:dyDescent="0.35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  <c r="K1259" s="25"/>
      <c r="L1259" s="25"/>
      <c r="M1259" s="116"/>
      <c r="N1259" s="25"/>
      <c r="O1259" s="25"/>
      <c r="P1259" s="25"/>
      <c r="Q1259" s="25"/>
      <c r="R1259" s="25"/>
      <c r="S1259" s="25"/>
    </row>
    <row r="1260" spans="1:19" ht="17.25" customHeight="1" x14ac:dyDescent="0.35">
      <c r="A1260" s="25"/>
      <c r="B1260" s="25"/>
      <c r="C1260" s="25"/>
      <c r="D1260" s="25"/>
      <c r="E1260" s="25"/>
      <c r="F1260" s="25"/>
      <c r="G1260" s="25"/>
      <c r="H1260" s="25"/>
      <c r="I1260" s="25"/>
      <c r="J1260" s="25"/>
      <c r="K1260" s="25"/>
      <c r="L1260" s="25"/>
      <c r="M1260" s="116"/>
      <c r="N1260" s="25"/>
      <c r="O1260" s="25"/>
      <c r="P1260" s="25"/>
      <c r="Q1260" s="25"/>
      <c r="R1260" s="25"/>
      <c r="S1260" s="25"/>
    </row>
    <row r="1261" spans="1:19" ht="17.25" customHeight="1" x14ac:dyDescent="0.35">
      <c r="A1261" s="25"/>
      <c r="B1261" s="25"/>
      <c r="C1261" s="25"/>
      <c r="D1261" s="25"/>
      <c r="E1261" s="25"/>
      <c r="F1261" s="25"/>
      <c r="G1261" s="25"/>
      <c r="H1261" s="25"/>
      <c r="I1261" s="25"/>
      <c r="J1261" s="25"/>
      <c r="K1261" s="25"/>
      <c r="L1261" s="25"/>
      <c r="M1261" s="116"/>
      <c r="N1261" s="25"/>
      <c r="O1261" s="25"/>
      <c r="P1261" s="25"/>
      <c r="Q1261" s="25"/>
      <c r="R1261" s="25"/>
      <c r="S1261" s="25"/>
    </row>
    <row r="1262" spans="1:19" ht="17.25" customHeight="1" x14ac:dyDescent="0.35">
      <c r="A1262" s="25"/>
      <c r="B1262" s="25"/>
      <c r="C1262" s="25"/>
      <c r="D1262" s="25"/>
      <c r="E1262" s="25"/>
      <c r="F1262" s="25"/>
      <c r="G1262" s="25"/>
      <c r="H1262" s="25"/>
      <c r="I1262" s="25"/>
      <c r="J1262" s="25"/>
      <c r="K1262" s="25"/>
      <c r="L1262" s="25"/>
      <c r="M1262" s="116"/>
      <c r="N1262" s="25"/>
      <c r="O1262" s="25"/>
      <c r="P1262" s="25"/>
      <c r="Q1262" s="25"/>
      <c r="R1262" s="25"/>
      <c r="S1262" s="25"/>
    </row>
    <row r="1263" spans="1:19" ht="17.25" customHeight="1" x14ac:dyDescent="0.35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  <c r="K1263" s="25"/>
      <c r="L1263" s="25"/>
      <c r="M1263" s="116"/>
      <c r="N1263" s="25"/>
      <c r="O1263" s="25"/>
      <c r="P1263" s="25"/>
      <c r="Q1263" s="25"/>
      <c r="R1263" s="25"/>
      <c r="S1263" s="25"/>
    </row>
    <row r="1264" spans="1:19" ht="17.25" customHeight="1" x14ac:dyDescent="0.35">
      <c r="A1264" s="25"/>
      <c r="B1264" s="25"/>
      <c r="C1264" s="25"/>
      <c r="D1264" s="25"/>
      <c r="E1264" s="25"/>
      <c r="F1264" s="25"/>
      <c r="G1264" s="25"/>
      <c r="H1264" s="25"/>
      <c r="I1264" s="25"/>
      <c r="J1264" s="25"/>
      <c r="K1264" s="25"/>
      <c r="L1264" s="25"/>
      <c r="M1264" s="116"/>
      <c r="N1264" s="25"/>
      <c r="O1264" s="25"/>
      <c r="P1264" s="25"/>
      <c r="Q1264" s="25"/>
      <c r="R1264" s="25"/>
      <c r="S1264" s="25"/>
    </row>
    <row r="1265" spans="1:19" ht="17.25" customHeight="1" x14ac:dyDescent="0.35">
      <c r="A1265" s="25"/>
      <c r="B1265" s="25"/>
      <c r="C1265" s="25"/>
      <c r="D1265" s="25"/>
      <c r="E1265" s="25"/>
      <c r="F1265" s="25"/>
      <c r="G1265" s="25"/>
      <c r="H1265" s="25"/>
      <c r="I1265" s="25"/>
      <c r="J1265" s="25"/>
      <c r="K1265" s="25"/>
      <c r="L1265" s="25"/>
      <c r="M1265" s="116"/>
      <c r="N1265" s="25"/>
      <c r="O1265" s="25"/>
      <c r="P1265" s="25"/>
      <c r="Q1265" s="25"/>
      <c r="R1265" s="25"/>
      <c r="S1265" s="25"/>
    </row>
    <row r="1266" spans="1:19" ht="17.25" customHeight="1" x14ac:dyDescent="0.35">
      <c r="A1266" s="25"/>
      <c r="B1266" s="25"/>
      <c r="C1266" s="25"/>
      <c r="D1266" s="25"/>
      <c r="E1266" s="25"/>
      <c r="F1266" s="25"/>
      <c r="G1266" s="25"/>
      <c r="H1266" s="25"/>
      <c r="I1266" s="25"/>
      <c r="J1266" s="25"/>
      <c r="K1266" s="25"/>
      <c r="L1266" s="25"/>
      <c r="M1266" s="116"/>
      <c r="N1266" s="25"/>
      <c r="O1266" s="25"/>
      <c r="P1266" s="25"/>
      <c r="Q1266" s="25"/>
      <c r="R1266" s="25"/>
      <c r="S1266" s="25"/>
    </row>
    <row r="1267" spans="1:19" ht="17.25" customHeight="1" x14ac:dyDescent="0.35">
      <c r="A1267" s="25"/>
      <c r="B1267" s="25"/>
      <c r="C1267" s="25"/>
      <c r="D1267" s="25"/>
      <c r="E1267" s="25"/>
      <c r="F1267" s="25"/>
      <c r="G1267" s="25"/>
      <c r="H1267" s="25"/>
      <c r="I1267" s="25"/>
      <c r="J1267" s="25"/>
      <c r="K1267" s="25"/>
      <c r="L1267" s="25"/>
      <c r="M1267" s="116"/>
      <c r="N1267" s="25"/>
      <c r="O1267" s="25"/>
      <c r="P1267" s="25"/>
      <c r="Q1267" s="25"/>
      <c r="R1267" s="25"/>
      <c r="S1267" s="25"/>
    </row>
    <row r="1268" spans="1:19" ht="17.25" customHeight="1" x14ac:dyDescent="0.35">
      <c r="A1268" s="25"/>
      <c r="B1268" s="25"/>
      <c r="C1268" s="25"/>
      <c r="D1268" s="25"/>
      <c r="E1268" s="25"/>
      <c r="F1268" s="25"/>
      <c r="G1268" s="25"/>
      <c r="H1268" s="25"/>
      <c r="I1268" s="25"/>
      <c r="J1268" s="25"/>
      <c r="K1268" s="25"/>
      <c r="L1268" s="25"/>
      <c r="M1268" s="116"/>
      <c r="N1268" s="25"/>
      <c r="O1268" s="25"/>
      <c r="P1268" s="25"/>
      <c r="Q1268" s="25"/>
      <c r="R1268" s="25"/>
      <c r="S1268" s="25"/>
    </row>
    <row r="1269" spans="1:19" ht="17.25" customHeight="1" x14ac:dyDescent="0.35">
      <c r="A1269" s="25"/>
      <c r="B1269" s="25"/>
      <c r="C1269" s="25"/>
      <c r="D1269" s="25"/>
      <c r="E1269" s="25"/>
      <c r="F1269" s="25"/>
      <c r="G1269" s="25"/>
      <c r="H1269" s="25"/>
      <c r="I1269" s="25"/>
      <c r="J1269" s="25"/>
      <c r="K1269" s="25"/>
      <c r="L1269" s="25"/>
      <c r="M1269" s="116"/>
      <c r="N1269" s="25"/>
      <c r="O1269" s="25"/>
      <c r="P1269" s="25"/>
      <c r="Q1269" s="25"/>
      <c r="R1269" s="25"/>
      <c r="S1269" s="25"/>
    </row>
    <row r="1270" spans="1:19" ht="17.25" customHeight="1" x14ac:dyDescent="0.35">
      <c r="A1270" s="25"/>
      <c r="B1270" s="25"/>
      <c r="C1270" s="25"/>
      <c r="D1270" s="25"/>
      <c r="E1270" s="25"/>
      <c r="F1270" s="25"/>
      <c r="G1270" s="25"/>
      <c r="H1270" s="25"/>
      <c r="I1270" s="25"/>
      <c r="J1270" s="25"/>
      <c r="K1270" s="25"/>
      <c r="L1270" s="25"/>
      <c r="M1270" s="116"/>
      <c r="N1270" s="25"/>
      <c r="O1270" s="25"/>
      <c r="P1270" s="25"/>
      <c r="Q1270" s="25"/>
      <c r="R1270" s="25"/>
      <c r="S1270" s="25"/>
    </row>
    <row r="1271" spans="1:19" ht="17.25" customHeight="1" x14ac:dyDescent="0.35">
      <c r="A1271" s="25"/>
      <c r="B1271" s="25"/>
      <c r="C1271" s="25"/>
      <c r="D1271" s="25"/>
      <c r="E1271" s="25"/>
      <c r="F1271" s="25"/>
      <c r="G1271" s="25"/>
      <c r="H1271" s="25"/>
      <c r="I1271" s="25"/>
      <c r="J1271" s="25"/>
      <c r="K1271" s="25"/>
      <c r="L1271" s="25"/>
      <c r="M1271" s="116"/>
      <c r="N1271" s="25"/>
      <c r="O1271" s="25"/>
      <c r="P1271" s="25"/>
      <c r="Q1271" s="25"/>
      <c r="R1271" s="25"/>
      <c r="S1271" s="25"/>
    </row>
    <row r="1272" spans="1:19" ht="17.25" customHeight="1" x14ac:dyDescent="0.35">
      <c r="A1272" s="25"/>
      <c r="B1272" s="25"/>
      <c r="C1272" s="25"/>
      <c r="D1272" s="25"/>
      <c r="E1272" s="25"/>
      <c r="F1272" s="25"/>
      <c r="G1272" s="25"/>
      <c r="H1272" s="25"/>
      <c r="I1272" s="25"/>
      <c r="J1272" s="25"/>
      <c r="K1272" s="25"/>
      <c r="L1272" s="25"/>
      <c r="M1272" s="116"/>
      <c r="N1272" s="25"/>
      <c r="O1272" s="25"/>
      <c r="P1272" s="25"/>
      <c r="Q1272" s="25"/>
      <c r="R1272" s="25"/>
      <c r="S1272" s="25"/>
    </row>
    <row r="1273" spans="1:19" ht="17.25" customHeight="1" x14ac:dyDescent="0.35">
      <c r="A1273" s="25"/>
      <c r="B1273" s="25"/>
      <c r="C1273" s="25"/>
      <c r="D1273" s="25"/>
      <c r="E1273" s="25"/>
      <c r="F1273" s="25"/>
      <c r="G1273" s="25"/>
      <c r="H1273" s="25"/>
      <c r="I1273" s="25"/>
      <c r="J1273" s="25"/>
      <c r="K1273" s="25"/>
      <c r="L1273" s="25"/>
      <c r="M1273" s="116"/>
      <c r="N1273" s="25"/>
      <c r="O1273" s="25"/>
      <c r="P1273" s="25"/>
      <c r="Q1273" s="25"/>
      <c r="R1273" s="25"/>
      <c r="S1273" s="25"/>
    </row>
    <row r="1274" spans="1:19" ht="17.25" customHeight="1" x14ac:dyDescent="0.35">
      <c r="A1274" s="25"/>
      <c r="B1274" s="25"/>
      <c r="C1274" s="25"/>
      <c r="D1274" s="25"/>
      <c r="E1274" s="25"/>
      <c r="F1274" s="25"/>
      <c r="G1274" s="25"/>
      <c r="H1274" s="25"/>
      <c r="I1274" s="25"/>
      <c r="J1274" s="25"/>
      <c r="K1274" s="25"/>
      <c r="L1274" s="25"/>
      <c r="M1274" s="116"/>
      <c r="N1274" s="25"/>
      <c r="O1274" s="25"/>
      <c r="P1274" s="25"/>
      <c r="Q1274" s="25"/>
      <c r="R1274" s="25"/>
      <c r="S1274" s="25"/>
    </row>
    <row r="1275" spans="1:19" ht="17.25" customHeight="1" x14ac:dyDescent="0.35">
      <c r="A1275" s="25"/>
      <c r="B1275" s="25"/>
      <c r="C1275" s="25"/>
      <c r="D1275" s="25"/>
      <c r="E1275" s="25"/>
      <c r="F1275" s="25"/>
      <c r="G1275" s="25"/>
      <c r="H1275" s="25"/>
      <c r="I1275" s="25"/>
      <c r="J1275" s="25"/>
      <c r="K1275" s="25"/>
      <c r="L1275" s="25"/>
      <c r="M1275" s="116"/>
      <c r="N1275" s="25"/>
      <c r="O1275" s="25"/>
      <c r="P1275" s="25"/>
      <c r="Q1275" s="25"/>
      <c r="R1275" s="25"/>
      <c r="S1275" s="25"/>
    </row>
    <row r="1276" spans="1:19" ht="17.25" customHeight="1" x14ac:dyDescent="0.35">
      <c r="A1276" s="25"/>
      <c r="B1276" s="25"/>
      <c r="C1276" s="25"/>
      <c r="D1276" s="25"/>
      <c r="E1276" s="25"/>
      <c r="F1276" s="25"/>
      <c r="G1276" s="25"/>
      <c r="H1276" s="25"/>
      <c r="I1276" s="25"/>
      <c r="J1276" s="25"/>
      <c r="K1276" s="25"/>
      <c r="L1276" s="25"/>
      <c r="M1276" s="116"/>
      <c r="N1276" s="25"/>
      <c r="O1276" s="25"/>
      <c r="P1276" s="25"/>
      <c r="Q1276" s="25"/>
      <c r="R1276" s="25"/>
      <c r="S1276" s="25"/>
    </row>
    <row r="1277" spans="1:19" ht="17.25" customHeight="1" x14ac:dyDescent="0.35">
      <c r="A1277" s="25"/>
      <c r="B1277" s="25"/>
      <c r="C1277" s="25"/>
      <c r="D1277" s="25"/>
      <c r="E1277" s="25"/>
      <c r="F1277" s="25"/>
      <c r="G1277" s="25"/>
      <c r="H1277" s="25"/>
      <c r="I1277" s="25"/>
      <c r="J1277" s="25"/>
      <c r="K1277" s="25"/>
      <c r="L1277" s="25"/>
      <c r="M1277" s="116"/>
      <c r="N1277" s="25"/>
      <c r="O1277" s="25"/>
      <c r="P1277" s="25"/>
      <c r="Q1277" s="25"/>
      <c r="R1277" s="25"/>
      <c r="S1277" s="25"/>
    </row>
    <row r="1278" spans="1:19" ht="17.25" customHeight="1" x14ac:dyDescent="0.35">
      <c r="A1278" s="25"/>
      <c r="B1278" s="25"/>
      <c r="C1278" s="25"/>
      <c r="D1278" s="25"/>
      <c r="E1278" s="25"/>
      <c r="F1278" s="25"/>
      <c r="G1278" s="25"/>
      <c r="H1278" s="25"/>
      <c r="I1278" s="25"/>
      <c r="J1278" s="25"/>
      <c r="K1278" s="25"/>
      <c r="L1278" s="25"/>
      <c r="M1278" s="116"/>
      <c r="N1278" s="25"/>
      <c r="O1278" s="25"/>
      <c r="P1278" s="25"/>
      <c r="Q1278" s="25"/>
      <c r="R1278" s="25"/>
      <c r="S1278" s="25"/>
    </row>
    <row r="1279" spans="1:19" ht="17.25" customHeight="1" x14ac:dyDescent="0.35">
      <c r="A1279" s="25"/>
      <c r="B1279" s="25"/>
      <c r="C1279" s="25"/>
      <c r="D1279" s="25"/>
      <c r="E1279" s="25"/>
      <c r="F1279" s="25"/>
      <c r="G1279" s="25"/>
      <c r="H1279" s="25"/>
      <c r="I1279" s="25"/>
      <c r="J1279" s="25"/>
      <c r="K1279" s="25"/>
      <c r="L1279" s="25"/>
      <c r="M1279" s="116"/>
      <c r="N1279" s="25"/>
      <c r="O1279" s="25"/>
      <c r="P1279" s="25"/>
      <c r="Q1279" s="25"/>
      <c r="R1279" s="25"/>
      <c r="S1279" s="25"/>
    </row>
    <row r="1280" spans="1:19" ht="17.25" customHeight="1" x14ac:dyDescent="0.35">
      <c r="A1280" s="25"/>
      <c r="B1280" s="25"/>
      <c r="C1280" s="25"/>
      <c r="D1280" s="25"/>
      <c r="E1280" s="25"/>
      <c r="F1280" s="25"/>
      <c r="G1280" s="25"/>
      <c r="H1280" s="25"/>
      <c r="I1280" s="25"/>
      <c r="J1280" s="25"/>
      <c r="K1280" s="25"/>
      <c r="L1280" s="25"/>
      <c r="M1280" s="116"/>
      <c r="N1280" s="25"/>
      <c r="O1280" s="25"/>
      <c r="P1280" s="25"/>
      <c r="Q1280" s="25"/>
      <c r="R1280" s="25"/>
      <c r="S1280" s="25"/>
    </row>
    <row r="1281" spans="1:19" ht="17.25" customHeight="1" x14ac:dyDescent="0.35">
      <c r="A1281" s="25"/>
      <c r="B1281" s="25"/>
      <c r="C1281" s="25"/>
      <c r="D1281" s="25"/>
      <c r="E1281" s="25"/>
      <c r="F1281" s="25"/>
      <c r="G1281" s="25"/>
      <c r="H1281" s="25"/>
      <c r="I1281" s="25"/>
      <c r="J1281" s="25"/>
      <c r="K1281" s="25"/>
      <c r="L1281" s="25"/>
      <c r="M1281" s="116"/>
      <c r="N1281" s="25"/>
      <c r="O1281" s="25"/>
      <c r="P1281" s="25"/>
      <c r="Q1281" s="25"/>
      <c r="R1281" s="25"/>
      <c r="S1281" s="25"/>
    </row>
    <row r="1282" spans="1:19" ht="17.25" customHeight="1" x14ac:dyDescent="0.35">
      <c r="A1282" s="25"/>
      <c r="B1282" s="25"/>
      <c r="C1282" s="25"/>
      <c r="D1282" s="25"/>
      <c r="E1282" s="25"/>
      <c r="F1282" s="25"/>
      <c r="G1282" s="25"/>
      <c r="H1282" s="25"/>
      <c r="I1282" s="25"/>
      <c r="J1282" s="25"/>
      <c r="K1282" s="25"/>
      <c r="L1282" s="25"/>
      <c r="M1282" s="116"/>
      <c r="N1282" s="25"/>
      <c r="O1282" s="25"/>
      <c r="P1282" s="25"/>
      <c r="Q1282" s="25"/>
      <c r="R1282" s="25"/>
      <c r="S1282" s="25"/>
    </row>
    <row r="1283" spans="1:19" ht="17.25" customHeight="1" x14ac:dyDescent="0.35">
      <c r="A1283" s="25"/>
      <c r="B1283" s="25"/>
      <c r="C1283" s="25"/>
      <c r="D1283" s="25"/>
      <c r="E1283" s="25"/>
      <c r="F1283" s="25"/>
      <c r="G1283" s="25"/>
      <c r="H1283" s="25"/>
      <c r="I1283" s="25"/>
      <c r="J1283" s="25"/>
      <c r="K1283" s="25"/>
      <c r="L1283" s="25"/>
      <c r="M1283" s="116"/>
      <c r="N1283" s="25"/>
      <c r="O1283" s="25"/>
      <c r="P1283" s="25"/>
      <c r="Q1283" s="25"/>
      <c r="R1283" s="25"/>
      <c r="S1283" s="25"/>
    </row>
    <row r="1284" spans="1:19" ht="17.25" customHeight="1" x14ac:dyDescent="0.35">
      <c r="A1284" s="25"/>
      <c r="B1284" s="25"/>
      <c r="C1284" s="25"/>
      <c r="D1284" s="25"/>
      <c r="E1284" s="25"/>
      <c r="F1284" s="25"/>
      <c r="G1284" s="25"/>
      <c r="H1284" s="25"/>
      <c r="I1284" s="25"/>
      <c r="J1284" s="25"/>
      <c r="K1284" s="25"/>
      <c r="L1284" s="25"/>
      <c r="M1284" s="116"/>
      <c r="N1284" s="25"/>
      <c r="O1284" s="25"/>
      <c r="P1284" s="25"/>
      <c r="Q1284" s="25"/>
      <c r="R1284" s="25"/>
      <c r="S1284" s="25"/>
    </row>
    <row r="1285" spans="1:19" ht="17.25" customHeight="1" x14ac:dyDescent="0.35">
      <c r="A1285" s="25"/>
      <c r="B1285" s="25"/>
      <c r="C1285" s="25"/>
      <c r="D1285" s="25"/>
      <c r="E1285" s="25"/>
      <c r="F1285" s="25"/>
      <c r="G1285" s="25"/>
      <c r="H1285" s="25"/>
      <c r="I1285" s="25"/>
      <c r="J1285" s="25"/>
      <c r="K1285" s="25"/>
      <c r="L1285" s="25"/>
      <c r="M1285" s="116"/>
      <c r="N1285" s="25"/>
      <c r="O1285" s="25"/>
      <c r="P1285" s="25"/>
      <c r="Q1285" s="25"/>
      <c r="R1285" s="25"/>
      <c r="S1285" s="25"/>
    </row>
    <row r="1286" spans="1:19" ht="17.25" customHeight="1" x14ac:dyDescent="0.35">
      <c r="A1286" s="25"/>
      <c r="B1286" s="25"/>
      <c r="C1286" s="25"/>
      <c r="D1286" s="25"/>
      <c r="E1286" s="25"/>
      <c r="F1286" s="25"/>
      <c r="G1286" s="25"/>
      <c r="H1286" s="25"/>
      <c r="I1286" s="25"/>
      <c r="J1286" s="25"/>
      <c r="K1286" s="25"/>
      <c r="L1286" s="25"/>
      <c r="M1286" s="116"/>
      <c r="N1286" s="25"/>
      <c r="O1286" s="25"/>
      <c r="P1286" s="25"/>
      <c r="Q1286" s="25"/>
      <c r="R1286" s="25"/>
      <c r="S1286" s="25"/>
    </row>
    <row r="1287" spans="1:19" ht="17.25" customHeight="1" x14ac:dyDescent="0.35">
      <c r="A1287" s="25"/>
      <c r="B1287" s="25"/>
      <c r="C1287" s="25"/>
      <c r="D1287" s="25"/>
      <c r="E1287" s="25"/>
      <c r="F1287" s="25"/>
      <c r="G1287" s="25"/>
      <c r="H1287" s="25"/>
      <c r="I1287" s="25"/>
      <c r="J1287" s="25"/>
      <c r="K1287" s="25"/>
      <c r="L1287" s="25"/>
      <c r="M1287" s="116"/>
      <c r="N1287" s="25"/>
      <c r="O1287" s="25"/>
      <c r="P1287" s="25"/>
      <c r="Q1287" s="25"/>
      <c r="R1287" s="25"/>
      <c r="S1287" s="25"/>
    </row>
    <row r="1288" spans="1:19" ht="17.25" customHeight="1" x14ac:dyDescent="0.35">
      <c r="A1288" s="25"/>
      <c r="B1288" s="25"/>
      <c r="C1288" s="25"/>
      <c r="D1288" s="25"/>
      <c r="E1288" s="25"/>
      <c r="F1288" s="25"/>
      <c r="G1288" s="25"/>
      <c r="H1288" s="25"/>
      <c r="I1288" s="25"/>
      <c r="J1288" s="25"/>
      <c r="K1288" s="25"/>
      <c r="L1288" s="25"/>
      <c r="M1288" s="116"/>
      <c r="N1288" s="25"/>
      <c r="O1288" s="25"/>
      <c r="P1288" s="25"/>
      <c r="Q1288" s="25"/>
      <c r="R1288" s="25"/>
      <c r="S1288" s="25"/>
    </row>
    <row r="1289" spans="1:19" ht="17.25" customHeight="1" x14ac:dyDescent="0.35">
      <c r="A1289" s="25"/>
      <c r="B1289" s="25"/>
      <c r="C1289" s="25"/>
      <c r="D1289" s="25"/>
      <c r="E1289" s="25"/>
      <c r="F1289" s="25"/>
      <c r="G1289" s="25"/>
      <c r="H1289" s="25"/>
      <c r="I1289" s="25"/>
      <c r="J1289" s="25"/>
      <c r="K1289" s="25"/>
      <c r="L1289" s="25"/>
      <c r="M1289" s="116"/>
      <c r="N1289" s="25"/>
      <c r="O1289" s="25"/>
      <c r="P1289" s="25"/>
      <c r="Q1289" s="25"/>
      <c r="R1289" s="25"/>
      <c r="S1289" s="25"/>
    </row>
    <row r="1290" spans="1:19" ht="17.25" customHeight="1" x14ac:dyDescent="0.35">
      <c r="A1290" s="25"/>
      <c r="B1290" s="25"/>
      <c r="C1290" s="25"/>
      <c r="D1290" s="25"/>
      <c r="E1290" s="25"/>
      <c r="F1290" s="25"/>
      <c r="G1290" s="25"/>
      <c r="H1290" s="25"/>
      <c r="I1290" s="25"/>
      <c r="J1290" s="25"/>
      <c r="K1290" s="25"/>
      <c r="L1290" s="25"/>
      <c r="M1290" s="116"/>
      <c r="N1290" s="25"/>
      <c r="O1290" s="25"/>
      <c r="P1290" s="25"/>
      <c r="Q1290" s="25"/>
      <c r="R1290" s="25"/>
      <c r="S1290" s="25"/>
    </row>
    <row r="1291" spans="1:19" ht="17.25" customHeight="1" x14ac:dyDescent="0.35">
      <c r="A1291" s="25"/>
      <c r="B1291" s="25"/>
      <c r="C1291" s="25"/>
      <c r="D1291" s="25"/>
      <c r="E1291" s="25"/>
      <c r="F1291" s="25"/>
      <c r="G1291" s="25"/>
      <c r="H1291" s="25"/>
      <c r="I1291" s="25"/>
      <c r="J1291" s="25"/>
      <c r="K1291" s="25"/>
      <c r="L1291" s="25"/>
      <c r="M1291" s="116"/>
      <c r="N1291" s="25"/>
      <c r="O1291" s="25"/>
      <c r="P1291" s="25"/>
      <c r="Q1291" s="25"/>
      <c r="R1291" s="25"/>
      <c r="S1291" s="25"/>
    </row>
    <row r="1292" spans="1:19" ht="17.25" customHeight="1" x14ac:dyDescent="0.35">
      <c r="A1292" s="25"/>
      <c r="B1292" s="25"/>
      <c r="C1292" s="25"/>
      <c r="D1292" s="25"/>
      <c r="E1292" s="25"/>
      <c r="F1292" s="25"/>
      <c r="G1292" s="25"/>
      <c r="H1292" s="25"/>
      <c r="I1292" s="25"/>
      <c r="J1292" s="25"/>
      <c r="K1292" s="25"/>
      <c r="L1292" s="25"/>
      <c r="M1292" s="116"/>
      <c r="N1292" s="25"/>
      <c r="O1292" s="25"/>
      <c r="P1292" s="25"/>
      <c r="Q1292" s="25"/>
      <c r="R1292" s="25"/>
      <c r="S1292" s="25"/>
    </row>
    <row r="1293" spans="1:19" ht="17.25" customHeight="1" x14ac:dyDescent="0.35">
      <c r="A1293" s="25"/>
      <c r="B1293" s="25"/>
      <c r="C1293" s="25"/>
      <c r="D1293" s="25"/>
      <c r="E1293" s="25"/>
      <c r="F1293" s="25"/>
      <c r="G1293" s="25"/>
      <c r="H1293" s="25"/>
      <c r="I1293" s="25"/>
      <c r="J1293" s="25"/>
      <c r="K1293" s="25"/>
      <c r="L1293" s="25"/>
      <c r="M1293" s="116"/>
      <c r="N1293" s="25"/>
      <c r="O1293" s="25"/>
      <c r="P1293" s="25"/>
      <c r="Q1293" s="25"/>
      <c r="R1293" s="25"/>
      <c r="S1293" s="25"/>
    </row>
    <row r="1294" spans="1:19" ht="17.25" customHeight="1" x14ac:dyDescent="0.35">
      <c r="A1294" s="25"/>
      <c r="B1294" s="25"/>
      <c r="C1294" s="25"/>
      <c r="D1294" s="25"/>
      <c r="E1294" s="25"/>
      <c r="F1294" s="25"/>
      <c r="G1294" s="25"/>
      <c r="H1294" s="25"/>
      <c r="I1294" s="25"/>
      <c r="J1294" s="25"/>
      <c r="K1294" s="25"/>
      <c r="L1294" s="25"/>
      <c r="M1294" s="116"/>
      <c r="N1294" s="25"/>
      <c r="O1294" s="25"/>
      <c r="P1294" s="25"/>
      <c r="Q1294" s="25"/>
      <c r="R1294" s="25"/>
      <c r="S1294" s="25"/>
    </row>
    <row r="1295" spans="1:19" ht="17.25" customHeight="1" x14ac:dyDescent="0.35">
      <c r="A1295" s="25"/>
      <c r="B1295" s="25"/>
      <c r="C1295" s="25"/>
      <c r="D1295" s="25"/>
      <c r="E1295" s="25"/>
      <c r="F1295" s="25"/>
      <c r="G1295" s="25"/>
      <c r="H1295" s="25"/>
      <c r="I1295" s="25"/>
      <c r="J1295" s="25"/>
      <c r="K1295" s="25"/>
      <c r="L1295" s="25"/>
      <c r="M1295" s="116"/>
      <c r="N1295" s="25"/>
      <c r="O1295" s="25"/>
      <c r="P1295" s="25"/>
      <c r="Q1295" s="25"/>
      <c r="R1295" s="25"/>
      <c r="S1295" s="25"/>
    </row>
    <row r="1296" spans="1:19" ht="17.25" customHeight="1" x14ac:dyDescent="0.35">
      <c r="A1296" s="25"/>
      <c r="B1296" s="25"/>
      <c r="C1296" s="25"/>
      <c r="D1296" s="25"/>
      <c r="E1296" s="25"/>
      <c r="F1296" s="25"/>
      <c r="G1296" s="25"/>
      <c r="H1296" s="25"/>
      <c r="I1296" s="25"/>
      <c r="J1296" s="25"/>
      <c r="K1296" s="25"/>
      <c r="L1296" s="25"/>
      <c r="M1296" s="116"/>
      <c r="N1296" s="25"/>
      <c r="O1296" s="25"/>
      <c r="P1296" s="25"/>
      <c r="Q1296" s="25"/>
      <c r="R1296" s="25"/>
      <c r="S1296" s="25"/>
    </row>
    <row r="1297" spans="1:19" ht="17.25" customHeight="1" x14ac:dyDescent="0.35">
      <c r="A1297" s="25"/>
      <c r="B1297" s="25"/>
      <c r="C1297" s="25"/>
      <c r="D1297" s="25"/>
      <c r="E1297" s="25"/>
      <c r="F1297" s="25"/>
      <c r="G1297" s="25"/>
      <c r="H1297" s="25"/>
      <c r="I1297" s="25"/>
      <c r="J1297" s="25"/>
      <c r="K1297" s="25"/>
      <c r="L1297" s="25"/>
      <c r="M1297" s="116"/>
      <c r="N1297" s="25"/>
      <c r="O1297" s="25"/>
      <c r="P1297" s="25"/>
      <c r="Q1297" s="25"/>
      <c r="R1297" s="25"/>
      <c r="S1297" s="25"/>
    </row>
    <row r="1298" spans="1:19" ht="17.25" customHeight="1" x14ac:dyDescent="0.35">
      <c r="A1298" s="25"/>
      <c r="B1298" s="25"/>
      <c r="C1298" s="25"/>
      <c r="D1298" s="25"/>
      <c r="E1298" s="25"/>
      <c r="F1298" s="25"/>
      <c r="G1298" s="25"/>
      <c r="H1298" s="25"/>
      <c r="I1298" s="25"/>
      <c r="J1298" s="25"/>
      <c r="K1298" s="25"/>
      <c r="L1298" s="25"/>
      <c r="M1298" s="116"/>
      <c r="N1298" s="25"/>
      <c r="O1298" s="25"/>
      <c r="P1298" s="25"/>
      <c r="Q1298" s="25"/>
      <c r="R1298" s="25"/>
      <c r="S1298" s="25"/>
    </row>
    <row r="1299" spans="1:19" ht="17.25" customHeight="1" x14ac:dyDescent="0.35">
      <c r="A1299" s="25"/>
      <c r="B1299" s="25"/>
      <c r="C1299" s="25"/>
      <c r="D1299" s="25"/>
      <c r="E1299" s="25"/>
      <c r="F1299" s="25"/>
      <c r="G1299" s="25"/>
      <c r="H1299" s="25"/>
      <c r="I1299" s="25"/>
      <c r="J1299" s="25"/>
      <c r="K1299" s="25"/>
      <c r="L1299" s="25"/>
      <c r="M1299" s="116"/>
      <c r="N1299" s="25"/>
      <c r="O1299" s="25"/>
      <c r="P1299" s="25"/>
      <c r="Q1299" s="25"/>
      <c r="R1299" s="25"/>
      <c r="S1299" s="25"/>
    </row>
    <row r="1300" spans="1:19" ht="17.25" customHeight="1" x14ac:dyDescent="0.35">
      <c r="A1300" s="25"/>
      <c r="B1300" s="25"/>
      <c r="C1300" s="25"/>
      <c r="D1300" s="25"/>
      <c r="E1300" s="25"/>
      <c r="F1300" s="25"/>
      <c r="G1300" s="25"/>
      <c r="H1300" s="25"/>
      <c r="I1300" s="25"/>
      <c r="J1300" s="25"/>
      <c r="K1300" s="25"/>
      <c r="L1300" s="25"/>
      <c r="M1300" s="116"/>
      <c r="N1300" s="25"/>
      <c r="O1300" s="25"/>
      <c r="P1300" s="25"/>
      <c r="Q1300" s="25"/>
      <c r="R1300" s="25"/>
      <c r="S1300" s="25"/>
    </row>
    <row r="1301" spans="1:19" ht="17.25" customHeight="1" x14ac:dyDescent="0.35">
      <c r="A1301" s="25"/>
      <c r="B1301" s="25"/>
      <c r="C1301" s="25"/>
      <c r="D1301" s="25"/>
      <c r="E1301" s="25"/>
      <c r="F1301" s="25"/>
      <c r="G1301" s="25"/>
      <c r="H1301" s="25"/>
      <c r="I1301" s="25"/>
      <c r="J1301" s="25"/>
      <c r="K1301" s="25"/>
      <c r="L1301" s="25"/>
      <c r="M1301" s="116"/>
      <c r="N1301" s="25"/>
      <c r="O1301" s="25"/>
      <c r="P1301" s="25"/>
      <c r="Q1301" s="25"/>
      <c r="R1301" s="25"/>
      <c r="S1301" s="25"/>
    </row>
    <row r="1302" spans="1:19" ht="17.25" customHeight="1" x14ac:dyDescent="0.35">
      <c r="A1302" s="25"/>
      <c r="B1302" s="25"/>
      <c r="C1302" s="25"/>
      <c r="D1302" s="25"/>
      <c r="E1302" s="25"/>
      <c r="F1302" s="25"/>
      <c r="G1302" s="25"/>
      <c r="H1302" s="25"/>
      <c r="I1302" s="25"/>
      <c r="J1302" s="25"/>
      <c r="K1302" s="25"/>
      <c r="L1302" s="25"/>
      <c r="M1302" s="116"/>
      <c r="N1302" s="25"/>
      <c r="O1302" s="25"/>
      <c r="P1302" s="25"/>
      <c r="Q1302" s="25"/>
      <c r="R1302" s="25"/>
      <c r="S1302" s="25"/>
    </row>
    <row r="1303" spans="1:19" ht="17.25" customHeight="1" x14ac:dyDescent="0.35">
      <c r="A1303" s="25"/>
      <c r="B1303" s="25"/>
      <c r="C1303" s="25"/>
      <c r="D1303" s="25"/>
      <c r="E1303" s="25"/>
      <c r="F1303" s="25"/>
      <c r="G1303" s="25"/>
      <c r="H1303" s="25"/>
      <c r="I1303" s="25"/>
      <c r="J1303" s="25"/>
      <c r="K1303" s="25"/>
      <c r="L1303" s="25"/>
      <c r="M1303" s="116"/>
      <c r="N1303" s="25"/>
      <c r="O1303" s="25"/>
      <c r="P1303" s="25"/>
      <c r="Q1303" s="25"/>
      <c r="R1303" s="25"/>
      <c r="S1303" s="25"/>
    </row>
    <row r="1304" spans="1:19" ht="17.25" customHeight="1" x14ac:dyDescent="0.35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  <c r="K1304" s="25"/>
      <c r="L1304" s="25"/>
      <c r="M1304" s="116"/>
      <c r="N1304" s="25"/>
      <c r="O1304" s="25"/>
      <c r="P1304" s="25"/>
      <c r="Q1304" s="25"/>
      <c r="R1304" s="25"/>
      <c r="S1304" s="25"/>
    </row>
    <row r="1305" spans="1:19" ht="17.25" customHeight="1" x14ac:dyDescent="0.35">
      <c r="A1305" s="25"/>
      <c r="B1305" s="25"/>
      <c r="C1305" s="25"/>
      <c r="D1305" s="25"/>
      <c r="E1305" s="25"/>
      <c r="F1305" s="25"/>
      <c r="G1305" s="25"/>
      <c r="H1305" s="25"/>
      <c r="I1305" s="25"/>
      <c r="J1305" s="25"/>
      <c r="K1305" s="25"/>
      <c r="L1305" s="25"/>
      <c r="M1305" s="116"/>
      <c r="N1305" s="25"/>
      <c r="O1305" s="25"/>
      <c r="P1305" s="25"/>
      <c r="Q1305" s="25"/>
      <c r="R1305" s="25"/>
      <c r="S1305" s="25"/>
    </row>
    <row r="1306" spans="1:19" ht="17.25" customHeight="1" x14ac:dyDescent="0.35">
      <c r="A1306" s="25"/>
      <c r="B1306" s="25"/>
      <c r="C1306" s="25"/>
      <c r="D1306" s="25"/>
      <c r="E1306" s="25"/>
      <c r="F1306" s="25"/>
      <c r="G1306" s="25"/>
      <c r="H1306" s="25"/>
      <c r="I1306" s="25"/>
      <c r="J1306" s="25"/>
      <c r="K1306" s="25"/>
      <c r="L1306" s="25"/>
      <c r="M1306" s="116"/>
      <c r="N1306" s="25"/>
      <c r="O1306" s="25"/>
      <c r="P1306" s="25"/>
      <c r="Q1306" s="25"/>
      <c r="R1306" s="25"/>
      <c r="S1306" s="25"/>
    </row>
    <row r="1307" spans="1:19" ht="17.25" customHeight="1" x14ac:dyDescent="0.35">
      <c r="A1307" s="25"/>
      <c r="B1307" s="25"/>
      <c r="C1307" s="25"/>
      <c r="D1307" s="25"/>
      <c r="E1307" s="25"/>
      <c r="F1307" s="25"/>
      <c r="G1307" s="25"/>
      <c r="H1307" s="25"/>
      <c r="I1307" s="25"/>
      <c r="J1307" s="25"/>
      <c r="K1307" s="25"/>
      <c r="L1307" s="25"/>
      <c r="M1307" s="116"/>
      <c r="N1307" s="25"/>
      <c r="O1307" s="25"/>
      <c r="P1307" s="25"/>
      <c r="Q1307" s="25"/>
      <c r="R1307" s="25"/>
      <c r="S1307" s="25"/>
    </row>
    <row r="1308" spans="1:19" ht="17.25" customHeight="1" x14ac:dyDescent="0.35">
      <c r="A1308" s="25"/>
      <c r="B1308" s="25"/>
      <c r="C1308" s="25"/>
      <c r="D1308" s="25"/>
      <c r="E1308" s="25"/>
      <c r="F1308" s="25"/>
      <c r="G1308" s="25"/>
      <c r="H1308" s="25"/>
      <c r="I1308" s="25"/>
      <c r="J1308" s="25"/>
      <c r="K1308" s="25"/>
      <c r="L1308" s="25"/>
      <c r="M1308" s="116"/>
      <c r="N1308" s="25"/>
      <c r="O1308" s="25"/>
      <c r="P1308" s="25"/>
      <c r="Q1308" s="25"/>
      <c r="R1308" s="25"/>
      <c r="S1308" s="25"/>
    </row>
    <row r="1309" spans="1:19" ht="17.25" customHeight="1" x14ac:dyDescent="0.35">
      <c r="A1309" s="25"/>
      <c r="B1309" s="25"/>
      <c r="C1309" s="25"/>
      <c r="D1309" s="25"/>
      <c r="E1309" s="25"/>
      <c r="F1309" s="25"/>
      <c r="G1309" s="25"/>
      <c r="H1309" s="25"/>
      <c r="I1309" s="25"/>
      <c r="J1309" s="25"/>
      <c r="K1309" s="25"/>
      <c r="L1309" s="25"/>
      <c r="M1309" s="116"/>
      <c r="N1309" s="25"/>
      <c r="O1309" s="25"/>
      <c r="P1309" s="25"/>
      <c r="Q1309" s="25"/>
      <c r="R1309" s="25"/>
      <c r="S1309" s="25"/>
    </row>
    <row r="1310" spans="1:19" ht="17.25" customHeight="1" x14ac:dyDescent="0.35">
      <c r="A1310" s="25"/>
      <c r="B1310" s="25"/>
      <c r="C1310" s="25"/>
      <c r="D1310" s="25"/>
      <c r="E1310" s="25"/>
      <c r="F1310" s="25"/>
      <c r="G1310" s="25"/>
      <c r="H1310" s="25"/>
      <c r="I1310" s="25"/>
      <c r="J1310" s="25"/>
      <c r="K1310" s="25"/>
      <c r="L1310" s="25"/>
      <c r="M1310" s="116"/>
      <c r="N1310" s="25"/>
      <c r="O1310" s="25"/>
      <c r="P1310" s="25"/>
      <c r="Q1310" s="25"/>
      <c r="R1310" s="25"/>
      <c r="S1310" s="25"/>
    </row>
    <row r="1311" spans="1:19" ht="17.25" customHeight="1" x14ac:dyDescent="0.35">
      <c r="A1311" s="25"/>
      <c r="B1311" s="25"/>
      <c r="C1311" s="25"/>
      <c r="D1311" s="25"/>
      <c r="E1311" s="25"/>
      <c r="F1311" s="25"/>
      <c r="G1311" s="25"/>
      <c r="H1311" s="25"/>
      <c r="I1311" s="25"/>
      <c r="J1311" s="25"/>
      <c r="K1311" s="25"/>
      <c r="L1311" s="25"/>
      <c r="M1311" s="116"/>
      <c r="N1311" s="25"/>
      <c r="O1311" s="25"/>
      <c r="P1311" s="25"/>
      <c r="Q1311" s="25"/>
      <c r="R1311" s="25"/>
      <c r="S1311" s="25"/>
    </row>
    <row r="1312" spans="1:19" ht="17.25" customHeight="1" x14ac:dyDescent="0.35">
      <c r="A1312" s="25"/>
      <c r="B1312" s="25"/>
      <c r="C1312" s="25"/>
      <c r="D1312" s="25"/>
      <c r="E1312" s="25"/>
      <c r="F1312" s="25"/>
      <c r="G1312" s="25"/>
      <c r="H1312" s="25"/>
      <c r="I1312" s="25"/>
      <c r="J1312" s="25"/>
      <c r="K1312" s="25"/>
      <c r="L1312" s="25"/>
      <c r="M1312" s="116"/>
      <c r="N1312" s="25"/>
      <c r="O1312" s="25"/>
      <c r="P1312" s="25"/>
      <c r="Q1312" s="25"/>
      <c r="R1312" s="25"/>
      <c r="S1312" s="25"/>
    </row>
    <row r="1313" spans="1:19" ht="17.25" customHeight="1" x14ac:dyDescent="0.35">
      <c r="A1313" s="25"/>
      <c r="B1313" s="25"/>
      <c r="C1313" s="25"/>
      <c r="D1313" s="25"/>
      <c r="E1313" s="25"/>
      <c r="F1313" s="25"/>
      <c r="G1313" s="25"/>
      <c r="H1313" s="25"/>
      <c r="I1313" s="25"/>
      <c r="J1313" s="25"/>
      <c r="K1313" s="25"/>
      <c r="L1313" s="25"/>
      <c r="M1313" s="116"/>
      <c r="N1313" s="25"/>
      <c r="O1313" s="25"/>
      <c r="P1313" s="25"/>
      <c r="Q1313" s="25"/>
      <c r="R1313" s="25"/>
      <c r="S1313" s="25"/>
    </row>
    <row r="1314" spans="1:19" ht="17.25" customHeight="1" x14ac:dyDescent="0.35">
      <c r="A1314" s="25"/>
      <c r="B1314" s="25"/>
      <c r="C1314" s="25"/>
      <c r="D1314" s="25"/>
      <c r="E1314" s="25"/>
      <c r="F1314" s="25"/>
      <c r="G1314" s="25"/>
      <c r="H1314" s="25"/>
      <c r="I1314" s="25"/>
      <c r="J1314" s="25"/>
      <c r="K1314" s="25"/>
      <c r="L1314" s="25"/>
      <c r="M1314" s="116"/>
      <c r="N1314" s="25"/>
      <c r="O1314" s="25"/>
      <c r="P1314" s="25"/>
      <c r="Q1314" s="25"/>
      <c r="R1314" s="25"/>
      <c r="S1314" s="25"/>
    </row>
    <row r="1315" spans="1:19" ht="17.25" customHeight="1" x14ac:dyDescent="0.35">
      <c r="A1315" s="25"/>
      <c r="B1315" s="25"/>
      <c r="C1315" s="25"/>
      <c r="D1315" s="25"/>
      <c r="E1315" s="25"/>
      <c r="F1315" s="25"/>
      <c r="G1315" s="25"/>
      <c r="H1315" s="25"/>
      <c r="I1315" s="25"/>
      <c r="J1315" s="25"/>
      <c r="K1315" s="25"/>
      <c r="L1315" s="25"/>
      <c r="M1315" s="116"/>
      <c r="N1315" s="25"/>
      <c r="O1315" s="25"/>
      <c r="P1315" s="25"/>
      <c r="Q1315" s="25"/>
      <c r="R1315" s="25"/>
      <c r="S1315" s="25"/>
    </row>
    <row r="1316" spans="1:19" ht="17.25" customHeight="1" x14ac:dyDescent="0.35">
      <c r="A1316" s="25"/>
      <c r="B1316" s="25"/>
      <c r="C1316" s="25"/>
      <c r="D1316" s="25"/>
      <c r="E1316" s="25"/>
      <c r="F1316" s="25"/>
      <c r="G1316" s="25"/>
      <c r="H1316" s="25"/>
      <c r="I1316" s="25"/>
      <c r="J1316" s="25"/>
      <c r="K1316" s="25"/>
      <c r="L1316" s="25"/>
      <c r="M1316" s="116"/>
      <c r="N1316" s="25"/>
      <c r="O1316" s="25"/>
      <c r="P1316" s="25"/>
      <c r="Q1316" s="25"/>
      <c r="R1316" s="25"/>
      <c r="S1316" s="25"/>
    </row>
    <row r="1317" spans="1:19" ht="17.25" customHeight="1" x14ac:dyDescent="0.35">
      <c r="A1317" s="25"/>
      <c r="B1317" s="25"/>
      <c r="C1317" s="25"/>
      <c r="D1317" s="25"/>
      <c r="E1317" s="25"/>
      <c r="F1317" s="25"/>
      <c r="G1317" s="25"/>
      <c r="H1317" s="25"/>
      <c r="I1317" s="25"/>
      <c r="J1317" s="25"/>
      <c r="K1317" s="25"/>
      <c r="L1317" s="25"/>
      <c r="M1317" s="116"/>
      <c r="N1317" s="25"/>
      <c r="O1317" s="25"/>
      <c r="P1317" s="25"/>
      <c r="Q1317" s="25"/>
      <c r="R1317" s="25"/>
      <c r="S1317" s="25"/>
    </row>
    <row r="1318" spans="1:19" ht="17.25" customHeight="1" x14ac:dyDescent="0.35">
      <c r="A1318" s="25"/>
      <c r="B1318" s="25"/>
      <c r="C1318" s="25"/>
      <c r="D1318" s="25"/>
      <c r="E1318" s="25"/>
      <c r="F1318" s="25"/>
      <c r="G1318" s="25"/>
      <c r="H1318" s="25"/>
      <c r="I1318" s="25"/>
      <c r="J1318" s="25"/>
      <c r="K1318" s="25"/>
      <c r="L1318" s="25"/>
      <c r="M1318" s="116"/>
      <c r="N1318" s="25"/>
      <c r="O1318" s="25"/>
      <c r="P1318" s="25"/>
      <c r="Q1318" s="25"/>
      <c r="R1318" s="25"/>
      <c r="S1318" s="25"/>
    </row>
    <row r="1319" spans="1:19" ht="17.25" customHeight="1" x14ac:dyDescent="0.35">
      <c r="A1319" s="25"/>
      <c r="B1319" s="25"/>
      <c r="C1319" s="25"/>
      <c r="D1319" s="25"/>
      <c r="E1319" s="25"/>
      <c r="F1319" s="25"/>
      <c r="G1319" s="25"/>
      <c r="H1319" s="25"/>
      <c r="I1319" s="25"/>
      <c r="J1319" s="25"/>
      <c r="K1319" s="25"/>
      <c r="L1319" s="25"/>
      <c r="M1319" s="116"/>
      <c r="N1319" s="25"/>
      <c r="O1319" s="25"/>
      <c r="P1319" s="25"/>
      <c r="Q1319" s="25"/>
      <c r="R1319" s="25"/>
      <c r="S1319" s="25"/>
    </row>
    <row r="1320" spans="1:19" ht="17.25" customHeight="1" x14ac:dyDescent="0.35">
      <c r="A1320" s="25"/>
      <c r="B1320" s="25"/>
      <c r="C1320" s="25"/>
      <c r="D1320" s="25"/>
      <c r="E1320" s="25"/>
      <c r="F1320" s="25"/>
      <c r="G1320" s="25"/>
      <c r="H1320" s="25"/>
      <c r="I1320" s="25"/>
      <c r="J1320" s="25"/>
      <c r="K1320" s="25"/>
      <c r="L1320" s="25"/>
      <c r="M1320" s="116"/>
      <c r="N1320" s="25"/>
      <c r="O1320" s="25"/>
      <c r="P1320" s="25"/>
      <c r="Q1320" s="25"/>
      <c r="R1320" s="25"/>
      <c r="S1320" s="25"/>
    </row>
    <row r="1321" spans="1:19" ht="17.25" customHeight="1" x14ac:dyDescent="0.35">
      <c r="A1321" s="25"/>
      <c r="B1321" s="25"/>
      <c r="C1321" s="25"/>
      <c r="D1321" s="25"/>
      <c r="E1321" s="25"/>
      <c r="F1321" s="25"/>
      <c r="G1321" s="25"/>
      <c r="H1321" s="25"/>
      <c r="I1321" s="25"/>
      <c r="J1321" s="25"/>
      <c r="K1321" s="25"/>
      <c r="L1321" s="25"/>
      <c r="M1321" s="116"/>
      <c r="N1321" s="25"/>
      <c r="O1321" s="25"/>
      <c r="P1321" s="25"/>
      <c r="Q1321" s="25"/>
      <c r="R1321" s="25"/>
      <c r="S1321" s="25"/>
    </row>
    <row r="1322" spans="1:19" ht="17.25" customHeight="1" x14ac:dyDescent="0.35">
      <c r="A1322" s="25"/>
      <c r="B1322" s="25"/>
      <c r="C1322" s="25"/>
      <c r="D1322" s="25"/>
      <c r="E1322" s="25"/>
      <c r="F1322" s="25"/>
      <c r="G1322" s="25"/>
      <c r="H1322" s="25"/>
      <c r="I1322" s="25"/>
      <c r="J1322" s="25"/>
      <c r="K1322" s="25"/>
      <c r="L1322" s="25"/>
      <c r="M1322" s="116"/>
      <c r="N1322" s="25"/>
      <c r="O1322" s="25"/>
      <c r="P1322" s="25"/>
      <c r="Q1322" s="25"/>
      <c r="R1322" s="25"/>
      <c r="S1322" s="25"/>
    </row>
    <row r="1323" spans="1:19" ht="17.25" customHeight="1" x14ac:dyDescent="0.35">
      <c r="A1323" s="25"/>
      <c r="B1323" s="25"/>
      <c r="C1323" s="25"/>
      <c r="D1323" s="25"/>
      <c r="E1323" s="25"/>
      <c r="F1323" s="25"/>
      <c r="G1323" s="25"/>
      <c r="H1323" s="25"/>
      <c r="I1323" s="25"/>
      <c r="J1323" s="25"/>
      <c r="K1323" s="25"/>
      <c r="L1323" s="25"/>
      <c r="M1323" s="116"/>
      <c r="N1323" s="25"/>
      <c r="O1323" s="25"/>
      <c r="P1323" s="25"/>
      <c r="Q1323" s="25"/>
      <c r="R1323" s="25"/>
      <c r="S1323" s="25"/>
    </row>
    <row r="1324" spans="1:19" ht="17.25" customHeight="1" x14ac:dyDescent="0.35">
      <c r="A1324" s="25"/>
      <c r="B1324" s="25"/>
      <c r="C1324" s="25"/>
      <c r="D1324" s="25"/>
      <c r="E1324" s="25"/>
      <c r="F1324" s="25"/>
      <c r="G1324" s="25"/>
      <c r="H1324" s="25"/>
      <c r="I1324" s="25"/>
      <c r="J1324" s="25"/>
      <c r="K1324" s="25"/>
      <c r="L1324" s="25"/>
      <c r="M1324" s="116"/>
      <c r="N1324" s="25"/>
      <c r="O1324" s="25"/>
      <c r="P1324" s="25"/>
      <c r="Q1324" s="25"/>
      <c r="R1324" s="25"/>
      <c r="S1324" s="25"/>
    </row>
    <row r="1325" spans="1:19" ht="17.25" customHeight="1" x14ac:dyDescent="0.35">
      <c r="A1325" s="25"/>
      <c r="B1325" s="25"/>
      <c r="C1325" s="25"/>
      <c r="D1325" s="25"/>
      <c r="E1325" s="25"/>
      <c r="F1325" s="25"/>
      <c r="G1325" s="25"/>
      <c r="H1325" s="25"/>
      <c r="I1325" s="25"/>
      <c r="J1325" s="25"/>
      <c r="K1325" s="25"/>
      <c r="L1325" s="25"/>
      <c r="M1325" s="116"/>
      <c r="N1325" s="25"/>
      <c r="O1325" s="25"/>
      <c r="P1325" s="25"/>
      <c r="Q1325" s="25"/>
      <c r="R1325" s="25"/>
      <c r="S1325" s="25"/>
    </row>
    <row r="1326" spans="1:19" ht="17.25" customHeight="1" x14ac:dyDescent="0.35">
      <c r="A1326" s="25"/>
      <c r="B1326" s="25"/>
      <c r="C1326" s="25"/>
      <c r="D1326" s="25"/>
      <c r="E1326" s="25"/>
      <c r="F1326" s="25"/>
      <c r="G1326" s="25"/>
      <c r="H1326" s="25"/>
      <c r="I1326" s="25"/>
      <c r="J1326" s="25"/>
      <c r="K1326" s="25"/>
      <c r="L1326" s="25"/>
      <c r="M1326" s="116"/>
      <c r="N1326" s="25"/>
      <c r="O1326" s="25"/>
      <c r="P1326" s="25"/>
      <c r="Q1326" s="25"/>
      <c r="R1326" s="25"/>
      <c r="S1326" s="25"/>
    </row>
    <row r="1327" spans="1:19" ht="17.25" customHeight="1" x14ac:dyDescent="0.35">
      <c r="A1327" s="25"/>
      <c r="B1327" s="25"/>
      <c r="C1327" s="25"/>
      <c r="D1327" s="25"/>
      <c r="E1327" s="25"/>
      <c r="F1327" s="25"/>
      <c r="G1327" s="25"/>
      <c r="H1327" s="25"/>
      <c r="I1327" s="25"/>
      <c r="J1327" s="25"/>
      <c r="K1327" s="25"/>
      <c r="L1327" s="25"/>
      <c r="M1327" s="116"/>
      <c r="N1327" s="25"/>
      <c r="O1327" s="25"/>
      <c r="P1327" s="25"/>
      <c r="Q1327" s="25"/>
      <c r="R1327" s="25"/>
      <c r="S1327" s="25"/>
    </row>
    <row r="1328" spans="1:19" ht="17.25" customHeight="1" x14ac:dyDescent="0.35">
      <c r="A1328" s="25"/>
      <c r="B1328" s="25"/>
      <c r="C1328" s="25"/>
      <c r="D1328" s="25"/>
      <c r="E1328" s="25"/>
      <c r="F1328" s="25"/>
      <c r="G1328" s="25"/>
      <c r="H1328" s="25"/>
      <c r="I1328" s="25"/>
      <c r="J1328" s="25"/>
      <c r="K1328" s="25"/>
      <c r="L1328" s="25"/>
      <c r="M1328" s="116"/>
      <c r="N1328" s="25"/>
      <c r="O1328" s="25"/>
      <c r="P1328" s="25"/>
      <c r="Q1328" s="25"/>
      <c r="R1328" s="25"/>
      <c r="S1328" s="25"/>
    </row>
    <row r="1329" spans="1:19" ht="17.25" customHeight="1" x14ac:dyDescent="0.35">
      <c r="A1329" s="25"/>
      <c r="B1329" s="25"/>
      <c r="C1329" s="25"/>
      <c r="D1329" s="25"/>
      <c r="E1329" s="25"/>
      <c r="F1329" s="25"/>
      <c r="G1329" s="25"/>
      <c r="H1329" s="25"/>
      <c r="I1329" s="25"/>
      <c r="J1329" s="25"/>
      <c r="K1329" s="25"/>
      <c r="L1329" s="25"/>
      <c r="M1329" s="116"/>
      <c r="N1329" s="25"/>
      <c r="O1329" s="25"/>
      <c r="P1329" s="25"/>
      <c r="Q1329" s="25"/>
      <c r="R1329" s="25"/>
      <c r="S1329" s="25"/>
    </row>
    <row r="1330" spans="1:19" ht="17.25" customHeight="1" x14ac:dyDescent="0.35">
      <c r="A1330" s="25"/>
      <c r="B1330" s="25"/>
      <c r="C1330" s="25"/>
      <c r="D1330" s="25"/>
      <c r="E1330" s="25"/>
      <c r="F1330" s="25"/>
      <c r="G1330" s="25"/>
      <c r="H1330" s="25"/>
      <c r="I1330" s="25"/>
      <c r="J1330" s="25"/>
      <c r="K1330" s="25"/>
      <c r="L1330" s="25"/>
      <c r="M1330" s="116"/>
      <c r="N1330" s="25"/>
      <c r="O1330" s="25"/>
      <c r="P1330" s="25"/>
      <c r="Q1330" s="25"/>
      <c r="R1330" s="25"/>
      <c r="S1330" s="25"/>
    </row>
    <row r="1331" spans="1:19" ht="17.25" customHeight="1" x14ac:dyDescent="0.35">
      <c r="A1331" s="25"/>
      <c r="B1331" s="25"/>
      <c r="C1331" s="25"/>
      <c r="D1331" s="25"/>
      <c r="E1331" s="25"/>
      <c r="F1331" s="25"/>
      <c r="G1331" s="25"/>
      <c r="H1331" s="25"/>
      <c r="I1331" s="25"/>
      <c r="J1331" s="25"/>
      <c r="K1331" s="25"/>
      <c r="L1331" s="25"/>
      <c r="M1331" s="116"/>
      <c r="N1331" s="25"/>
      <c r="O1331" s="25"/>
      <c r="P1331" s="25"/>
      <c r="Q1331" s="25"/>
      <c r="R1331" s="25"/>
      <c r="S1331" s="25"/>
    </row>
    <row r="1332" spans="1:19" ht="17.25" customHeight="1" x14ac:dyDescent="0.35">
      <c r="A1332" s="25"/>
      <c r="B1332" s="25"/>
      <c r="C1332" s="25"/>
      <c r="D1332" s="25"/>
      <c r="E1332" s="25"/>
      <c r="F1332" s="25"/>
      <c r="G1332" s="25"/>
      <c r="H1332" s="25"/>
      <c r="I1332" s="25"/>
      <c r="J1332" s="25"/>
      <c r="K1332" s="25"/>
      <c r="L1332" s="25"/>
      <c r="M1332" s="116"/>
      <c r="N1332" s="25"/>
      <c r="O1332" s="25"/>
      <c r="P1332" s="25"/>
      <c r="Q1332" s="25"/>
      <c r="R1332" s="25"/>
      <c r="S1332" s="25"/>
    </row>
    <row r="1333" spans="1:19" ht="17.25" customHeight="1" x14ac:dyDescent="0.35">
      <c r="A1333" s="25"/>
      <c r="B1333" s="25"/>
      <c r="C1333" s="25"/>
      <c r="D1333" s="25"/>
      <c r="E1333" s="25"/>
      <c r="F1333" s="25"/>
      <c r="G1333" s="25"/>
      <c r="H1333" s="25"/>
      <c r="I1333" s="25"/>
      <c r="J1333" s="25"/>
      <c r="K1333" s="25"/>
      <c r="L1333" s="25"/>
      <c r="M1333" s="116"/>
      <c r="N1333" s="25"/>
      <c r="O1333" s="25"/>
      <c r="P1333" s="25"/>
      <c r="Q1333" s="25"/>
      <c r="R1333" s="25"/>
      <c r="S1333" s="25"/>
    </row>
    <row r="1334" spans="1:19" ht="17.25" customHeight="1" x14ac:dyDescent="0.35">
      <c r="A1334" s="25"/>
      <c r="B1334" s="25"/>
      <c r="C1334" s="25"/>
      <c r="D1334" s="25"/>
      <c r="E1334" s="25"/>
      <c r="F1334" s="25"/>
      <c r="G1334" s="25"/>
      <c r="H1334" s="25"/>
      <c r="I1334" s="25"/>
      <c r="J1334" s="25"/>
      <c r="K1334" s="25"/>
      <c r="L1334" s="25"/>
      <c r="M1334" s="116"/>
      <c r="N1334" s="25"/>
      <c r="O1334" s="25"/>
      <c r="P1334" s="25"/>
      <c r="Q1334" s="25"/>
      <c r="R1334" s="25"/>
      <c r="S1334" s="25"/>
    </row>
    <row r="1335" spans="1:19" ht="17.25" customHeight="1" x14ac:dyDescent="0.35">
      <c r="A1335" s="25"/>
      <c r="B1335" s="25"/>
      <c r="C1335" s="25"/>
      <c r="D1335" s="25"/>
      <c r="E1335" s="25"/>
      <c r="F1335" s="25"/>
      <c r="G1335" s="25"/>
      <c r="H1335" s="25"/>
      <c r="I1335" s="25"/>
      <c r="J1335" s="25"/>
      <c r="K1335" s="25"/>
      <c r="L1335" s="25"/>
      <c r="M1335" s="116"/>
      <c r="N1335" s="25"/>
      <c r="O1335" s="25"/>
      <c r="P1335" s="25"/>
      <c r="Q1335" s="25"/>
      <c r="R1335" s="25"/>
      <c r="S1335" s="25"/>
    </row>
    <row r="1336" spans="1:19" ht="17.25" customHeight="1" x14ac:dyDescent="0.35">
      <c r="A1336" s="25"/>
      <c r="B1336" s="25"/>
      <c r="C1336" s="25"/>
      <c r="D1336" s="25"/>
      <c r="E1336" s="25"/>
      <c r="F1336" s="25"/>
      <c r="G1336" s="25"/>
      <c r="H1336" s="25"/>
      <c r="I1336" s="25"/>
      <c r="J1336" s="25"/>
      <c r="K1336" s="25"/>
      <c r="L1336" s="25"/>
      <c r="M1336" s="116"/>
      <c r="N1336" s="25"/>
      <c r="O1336" s="25"/>
      <c r="P1336" s="25"/>
      <c r="Q1336" s="25"/>
      <c r="R1336" s="25"/>
      <c r="S1336" s="25"/>
    </row>
    <row r="1337" spans="1:19" ht="17.25" customHeight="1" x14ac:dyDescent="0.35">
      <c r="A1337" s="25"/>
      <c r="B1337" s="25"/>
      <c r="C1337" s="25"/>
      <c r="D1337" s="25"/>
      <c r="E1337" s="25"/>
      <c r="F1337" s="25"/>
      <c r="G1337" s="25"/>
      <c r="H1337" s="25"/>
      <c r="I1337" s="25"/>
      <c r="J1337" s="25"/>
      <c r="K1337" s="25"/>
      <c r="L1337" s="25"/>
      <c r="M1337" s="116"/>
      <c r="N1337" s="25"/>
      <c r="O1337" s="25"/>
      <c r="P1337" s="25"/>
      <c r="Q1337" s="25"/>
      <c r="R1337" s="25"/>
      <c r="S1337" s="25"/>
    </row>
    <row r="1338" spans="1:19" ht="17.25" customHeight="1" x14ac:dyDescent="0.35">
      <c r="A1338" s="25"/>
      <c r="B1338" s="25"/>
      <c r="C1338" s="25"/>
      <c r="D1338" s="25"/>
      <c r="E1338" s="25"/>
      <c r="F1338" s="25"/>
      <c r="G1338" s="25"/>
      <c r="H1338" s="25"/>
      <c r="I1338" s="25"/>
      <c r="J1338" s="25"/>
      <c r="K1338" s="25"/>
      <c r="L1338" s="25"/>
      <c r="M1338" s="116"/>
      <c r="N1338" s="25"/>
      <c r="O1338" s="25"/>
      <c r="P1338" s="25"/>
      <c r="Q1338" s="25"/>
      <c r="R1338" s="25"/>
      <c r="S1338" s="25"/>
    </row>
    <row r="1339" spans="1:19" ht="17.25" customHeight="1" x14ac:dyDescent="0.35">
      <c r="A1339" s="25"/>
      <c r="B1339" s="25"/>
      <c r="C1339" s="25"/>
      <c r="D1339" s="25"/>
      <c r="E1339" s="25"/>
      <c r="F1339" s="25"/>
      <c r="G1339" s="25"/>
      <c r="H1339" s="25"/>
      <c r="I1339" s="25"/>
      <c r="J1339" s="25"/>
      <c r="K1339" s="25"/>
      <c r="L1339" s="25"/>
      <c r="M1339" s="116"/>
      <c r="N1339" s="25"/>
      <c r="O1339" s="25"/>
      <c r="P1339" s="25"/>
      <c r="Q1339" s="25"/>
      <c r="R1339" s="25"/>
      <c r="S1339" s="25"/>
    </row>
    <row r="1340" spans="1:19" ht="17.25" customHeight="1" x14ac:dyDescent="0.35">
      <c r="A1340" s="25"/>
      <c r="B1340" s="25"/>
      <c r="C1340" s="25"/>
      <c r="D1340" s="25"/>
      <c r="E1340" s="25"/>
      <c r="F1340" s="25"/>
      <c r="G1340" s="25"/>
      <c r="H1340" s="25"/>
      <c r="I1340" s="25"/>
      <c r="J1340" s="25"/>
      <c r="K1340" s="25"/>
      <c r="L1340" s="25"/>
      <c r="M1340" s="116"/>
      <c r="N1340" s="25"/>
      <c r="O1340" s="25"/>
      <c r="P1340" s="25"/>
      <c r="Q1340" s="25"/>
      <c r="R1340" s="25"/>
      <c r="S1340" s="25"/>
    </row>
    <row r="1341" spans="1:19" ht="17.25" customHeight="1" x14ac:dyDescent="0.35">
      <c r="A1341" s="25"/>
      <c r="B1341" s="25"/>
      <c r="C1341" s="25"/>
      <c r="D1341" s="25"/>
      <c r="E1341" s="25"/>
      <c r="F1341" s="25"/>
      <c r="G1341" s="25"/>
      <c r="H1341" s="25"/>
      <c r="I1341" s="25"/>
      <c r="J1341" s="25"/>
      <c r="K1341" s="25"/>
      <c r="L1341" s="25"/>
      <c r="M1341" s="116"/>
      <c r="N1341" s="25"/>
      <c r="O1341" s="25"/>
      <c r="P1341" s="25"/>
      <c r="Q1341" s="25"/>
      <c r="R1341" s="25"/>
      <c r="S1341" s="25"/>
    </row>
    <row r="1342" spans="1:19" ht="17.25" customHeight="1" x14ac:dyDescent="0.35">
      <c r="A1342" s="25"/>
      <c r="B1342" s="25"/>
      <c r="C1342" s="25"/>
      <c r="D1342" s="25"/>
      <c r="E1342" s="25"/>
      <c r="F1342" s="25"/>
      <c r="G1342" s="25"/>
      <c r="H1342" s="25"/>
      <c r="I1342" s="25"/>
      <c r="J1342" s="25"/>
      <c r="K1342" s="25"/>
      <c r="L1342" s="25"/>
      <c r="M1342" s="116"/>
      <c r="N1342" s="25"/>
      <c r="O1342" s="25"/>
      <c r="P1342" s="25"/>
      <c r="Q1342" s="25"/>
      <c r="R1342" s="25"/>
      <c r="S1342" s="25"/>
    </row>
    <row r="1343" spans="1:19" ht="17.25" customHeight="1" x14ac:dyDescent="0.35">
      <c r="A1343" s="25"/>
      <c r="B1343" s="25"/>
      <c r="C1343" s="25"/>
      <c r="D1343" s="25"/>
      <c r="E1343" s="25"/>
      <c r="F1343" s="25"/>
      <c r="G1343" s="25"/>
      <c r="H1343" s="25"/>
      <c r="I1343" s="25"/>
      <c r="J1343" s="25"/>
      <c r="K1343" s="25"/>
      <c r="L1343" s="25"/>
      <c r="M1343" s="116"/>
      <c r="N1343" s="25"/>
      <c r="O1343" s="25"/>
      <c r="P1343" s="25"/>
      <c r="Q1343" s="25"/>
      <c r="R1343" s="25"/>
      <c r="S1343" s="25"/>
    </row>
    <row r="1344" spans="1:19" ht="17.25" customHeight="1" x14ac:dyDescent="0.35">
      <c r="A1344" s="25"/>
      <c r="B1344" s="25"/>
      <c r="C1344" s="25"/>
      <c r="D1344" s="25"/>
      <c r="E1344" s="25"/>
      <c r="F1344" s="25"/>
      <c r="G1344" s="25"/>
      <c r="H1344" s="25"/>
      <c r="I1344" s="25"/>
      <c r="J1344" s="25"/>
      <c r="K1344" s="25"/>
      <c r="L1344" s="25"/>
      <c r="M1344" s="116"/>
      <c r="N1344" s="25"/>
      <c r="O1344" s="25"/>
      <c r="P1344" s="25"/>
      <c r="Q1344" s="25"/>
      <c r="R1344" s="25"/>
      <c r="S1344" s="25"/>
    </row>
    <row r="1345" spans="1:19" ht="17.25" customHeight="1" x14ac:dyDescent="0.35">
      <c r="A1345" s="25"/>
      <c r="B1345" s="25"/>
      <c r="C1345" s="25"/>
      <c r="D1345" s="25"/>
      <c r="E1345" s="25"/>
      <c r="F1345" s="25"/>
      <c r="G1345" s="25"/>
      <c r="H1345" s="25"/>
      <c r="I1345" s="25"/>
      <c r="J1345" s="25"/>
      <c r="K1345" s="25"/>
      <c r="L1345" s="25"/>
      <c r="M1345" s="116"/>
      <c r="N1345" s="25"/>
      <c r="O1345" s="25"/>
      <c r="P1345" s="25"/>
      <c r="Q1345" s="25"/>
      <c r="R1345" s="25"/>
      <c r="S1345" s="25"/>
    </row>
    <row r="1346" spans="1:19" ht="17.25" customHeight="1" x14ac:dyDescent="0.35">
      <c r="A1346" s="25"/>
      <c r="B1346" s="25"/>
      <c r="C1346" s="25"/>
      <c r="D1346" s="25"/>
      <c r="E1346" s="25"/>
      <c r="F1346" s="25"/>
      <c r="G1346" s="25"/>
      <c r="H1346" s="25"/>
      <c r="I1346" s="25"/>
      <c r="J1346" s="25"/>
      <c r="K1346" s="25"/>
      <c r="L1346" s="25"/>
      <c r="M1346" s="116"/>
      <c r="N1346" s="25"/>
      <c r="O1346" s="25"/>
      <c r="P1346" s="25"/>
      <c r="Q1346" s="25"/>
      <c r="R1346" s="25"/>
      <c r="S1346" s="25"/>
    </row>
    <row r="1347" spans="1:19" ht="17.25" customHeight="1" x14ac:dyDescent="0.35">
      <c r="A1347" s="25"/>
      <c r="B1347" s="25"/>
      <c r="C1347" s="25"/>
      <c r="D1347" s="25"/>
      <c r="E1347" s="25"/>
      <c r="F1347" s="25"/>
      <c r="G1347" s="25"/>
      <c r="H1347" s="25"/>
      <c r="I1347" s="25"/>
      <c r="J1347" s="25"/>
      <c r="K1347" s="25"/>
      <c r="L1347" s="25"/>
      <c r="M1347" s="116"/>
      <c r="N1347" s="25"/>
      <c r="O1347" s="25"/>
      <c r="P1347" s="25"/>
      <c r="Q1347" s="25"/>
      <c r="R1347" s="25"/>
      <c r="S1347" s="25"/>
    </row>
    <row r="1348" spans="1:19" ht="17.25" customHeight="1" x14ac:dyDescent="0.35">
      <c r="A1348" s="25"/>
      <c r="B1348" s="25"/>
      <c r="C1348" s="25"/>
      <c r="D1348" s="25"/>
      <c r="E1348" s="25"/>
      <c r="F1348" s="25"/>
      <c r="G1348" s="25"/>
      <c r="H1348" s="25"/>
      <c r="I1348" s="25"/>
      <c r="J1348" s="25"/>
      <c r="K1348" s="25"/>
      <c r="L1348" s="25"/>
      <c r="M1348" s="116"/>
      <c r="N1348" s="25"/>
      <c r="O1348" s="25"/>
      <c r="P1348" s="25"/>
      <c r="Q1348" s="25"/>
      <c r="R1348" s="25"/>
      <c r="S1348" s="25"/>
    </row>
    <row r="1349" spans="1:19" ht="17.25" customHeight="1" x14ac:dyDescent="0.35">
      <c r="A1349" s="25"/>
      <c r="B1349" s="25"/>
      <c r="C1349" s="25"/>
      <c r="D1349" s="25"/>
      <c r="E1349" s="25"/>
      <c r="F1349" s="25"/>
      <c r="G1349" s="25"/>
      <c r="H1349" s="25"/>
      <c r="I1349" s="25"/>
      <c r="J1349" s="25"/>
      <c r="K1349" s="25"/>
      <c r="L1349" s="25"/>
      <c r="M1349" s="116"/>
      <c r="N1349" s="25"/>
      <c r="O1349" s="25"/>
      <c r="P1349" s="25"/>
      <c r="Q1349" s="25"/>
      <c r="R1349" s="25"/>
      <c r="S1349" s="25"/>
    </row>
    <row r="1350" spans="1:19" ht="17.25" customHeight="1" x14ac:dyDescent="0.35">
      <c r="A1350" s="25"/>
      <c r="B1350" s="25"/>
      <c r="C1350" s="25"/>
      <c r="D1350" s="25"/>
      <c r="E1350" s="25"/>
      <c r="F1350" s="25"/>
      <c r="G1350" s="25"/>
      <c r="H1350" s="25"/>
      <c r="I1350" s="25"/>
      <c r="J1350" s="25"/>
      <c r="K1350" s="25"/>
      <c r="L1350" s="25"/>
      <c r="M1350" s="116"/>
      <c r="N1350" s="25"/>
      <c r="O1350" s="25"/>
      <c r="P1350" s="25"/>
      <c r="Q1350" s="25"/>
      <c r="R1350" s="25"/>
      <c r="S1350" s="25"/>
    </row>
    <row r="1351" spans="1:19" ht="17.25" customHeight="1" x14ac:dyDescent="0.35">
      <c r="A1351" s="25"/>
      <c r="B1351" s="25"/>
      <c r="C1351" s="25"/>
      <c r="D1351" s="25"/>
      <c r="E1351" s="25"/>
      <c r="F1351" s="25"/>
      <c r="G1351" s="25"/>
      <c r="H1351" s="25"/>
      <c r="I1351" s="25"/>
      <c r="J1351" s="25"/>
      <c r="K1351" s="25"/>
      <c r="L1351" s="25"/>
      <c r="M1351" s="116"/>
      <c r="N1351" s="25"/>
      <c r="O1351" s="25"/>
      <c r="P1351" s="25"/>
      <c r="Q1351" s="25"/>
      <c r="R1351" s="25"/>
      <c r="S1351" s="25"/>
    </row>
    <row r="1352" spans="1:19" ht="17.25" customHeight="1" x14ac:dyDescent="0.35">
      <c r="A1352" s="25"/>
      <c r="B1352" s="25"/>
      <c r="C1352" s="25"/>
      <c r="D1352" s="25"/>
      <c r="E1352" s="25"/>
      <c r="F1352" s="25"/>
      <c r="G1352" s="25"/>
      <c r="H1352" s="25"/>
      <c r="I1352" s="25"/>
      <c r="J1352" s="25"/>
      <c r="K1352" s="25"/>
      <c r="L1352" s="25"/>
      <c r="M1352" s="116"/>
      <c r="N1352" s="25"/>
      <c r="O1352" s="25"/>
      <c r="P1352" s="25"/>
      <c r="Q1352" s="25"/>
      <c r="R1352" s="25"/>
      <c r="S1352" s="25"/>
    </row>
    <row r="1353" spans="1:19" ht="17.25" customHeight="1" x14ac:dyDescent="0.35">
      <c r="A1353" s="25"/>
      <c r="B1353" s="25"/>
      <c r="C1353" s="25"/>
      <c r="D1353" s="25"/>
      <c r="E1353" s="25"/>
      <c r="F1353" s="25"/>
      <c r="G1353" s="25"/>
      <c r="H1353" s="25"/>
      <c r="I1353" s="25"/>
      <c r="J1353" s="25"/>
      <c r="K1353" s="25"/>
      <c r="L1353" s="25"/>
      <c r="M1353" s="116"/>
      <c r="N1353" s="25"/>
      <c r="O1353" s="25"/>
      <c r="P1353" s="25"/>
      <c r="Q1353" s="25"/>
      <c r="R1353" s="25"/>
      <c r="S1353" s="25"/>
    </row>
    <row r="1354" spans="1:19" ht="17.25" customHeight="1" x14ac:dyDescent="0.35">
      <c r="A1354" s="25"/>
      <c r="B1354" s="25"/>
      <c r="C1354" s="25"/>
      <c r="D1354" s="25"/>
      <c r="E1354" s="25"/>
      <c r="F1354" s="25"/>
      <c r="G1354" s="25"/>
      <c r="H1354" s="25"/>
      <c r="I1354" s="25"/>
      <c r="J1354" s="25"/>
      <c r="K1354" s="25"/>
      <c r="L1354" s="25"/>
      <c r="M1354" s="116"/>
      <c r="N1354" s="25"/>
      <c r="O1354" s="25"/>
      <c r="P1354" s="25"/>
      <c r="Q1354" s="25"/>
      <c r="R1354" s="25"/>
      <c r="S1354" s="25"/>
    </row>
    <row r="1355" spans="1:19" ht="17.25" customHeight="1" x14ac:dyDescent="0.35">
      <c r="A1355" s="25"/>
      <c r="B1355" s="25"/>
      <c r="C1355" s="25"/>
      <c r="D1355" s="25"/>
      <c r="E1355" s="25"/>
      <c r="F1355" s="25"/>
      <c r="G1355" s="25"/>
      <c r="H1355" s="25"/>
      <c r="I1355" s="25"/>
      <c r="J1355" s="25"/>
      <c r="K1355" s="25"/>
      <c r="L1355" s="25"/>
      <c r="M1355" s="116"/>
      <c r="N1355" s="25"/>
      <c r="O1355" s="25"/>
      <c r="P1355" s="25"/>
      <c r="Q1355" s="25"/>
      <c r="R1355" s="25"/>
      <c r="S1355" s="25"/>
    </row>
    <row r="1356" spans="1:19" ht="17.25" customHeight="1" x14ac:dyDescent="0.35">
      <c r="A1356" s="25"/>
      <c r="B1356" s="25"/>
      <c r="C1356" s="25"/>
      <c r="D1356" s="25"/>
      <c r="E1356" s="25"/>
      <c r="F1356" s="25"/>
      <c r="G1356" s="25"/>
      <c r="H1356" s="25"/>
      <c r="I1356" s="25"/>
      <c r="J1356" s="25"/>
      <c r="K1356" s="25"/>
      <c r="L1356" s="25"/>
      <c r="M1356" s="116"/>
      <c r="N1356" s="25"/>
      <c r="O1356" s="25"/>
      <c r="P1356" s="25"/>
      <c r="Q1356" s="25"/>
      <c r="R1356" s="25"/>
      <c r="S1356" s="25"/>
    </row>
    <row r="1357" spans="1:19" ht="17.25" customHeight="1" x14ac:dyDescent="0.35">
      <c r="A1357" s="25"/>
      <c r="B1357" s="25"/>
      <c r="C1357" s="25"/>
      <c r="D1357" s="25"/>
      <c r="E1357" s="25"/>
      <c r="F1357" s="25"/>
      <c r="G1357" s="25"/>
      <c r="H1357" s="25"/>
      <c r="I1357" s="25"/>
      <c r="J1357" s="25"/>
      <c r="K1357" s="25"/>
      <c r="L1357" s="25"/>
      <c r="M1357" s="116"/>
      <c r="N1357" s="25"/>
      <c r="O1357" s="25"/>
      <c r="P1357" s="25"/>
      <c r="Q1357" s="25"/>
      <c r="R1357" s="25"/>
      <c r="S1357" s="25"/>
    </row>
    <row r="1358" spans="1:19" ht="17.25" customHeight="1" x14ac:dyDescent="0.35">
      <c r="A1358" s="25"/>
      <c r="B1358" s="25"/>
      <c r="C1358" s="25"/>
      <c r="D1358" s="25"/>
      <c r="E1358" s="25"/>
      <c r="F1358" s="25"/>
      <c r="G1358" s="25"/>
      <c r="H1358" s="25"/>
      <c r="I1358" s="25"/>
      <c r="J1358" s="25"/>
      <c r="K1358" s="25"/>
      <c r="L1358" s="25"/>
      <c r="M1358" s="116"/>
      <c r="N1358" s="25"/>
      <c r="O1358" s="25"/>
      <c r="P1358" s="25"/>
      <c r="Q1358" s="25"/>
      <c r="R1358" s="25"/>
      <c r="S1358" s="25"/>
    </row>
    <row r="1359" spans="1:19" ht="17.25" customHeight="1" x14ac:dyDescent="0.35">
      <c r="A1359" s="25"/>
      <c r="B1359" s="25"/>
      <c r="C1359" s="25"/>
      <c r="D1359" s="25"/>
      <c r="E1359" s="25"/>
      <c r="F1359" s="25"/>
      <c r="G1359" s="25"/>
      <c r="H1359" s="25"/>
      <c r="I1359" s="25"/>
      <c r="J1359" s="25"/>
      <c r="K1359" s="25"/>
      <c r="L1359" s="25"/>
      <c r="M1359" s="116"/>
      <c r="N1359" s="25"/>
      <c r="O1359" s="25"/>
      <c r="P1359" s="25"/>
      <c r="Q1359" s="25"/>
      <c r="R1359" s="25"/>
      <c r="S1359" s="25"/>
    </row>
    <row r="1360" spans="1:19" ht="17.25" customHeight="1" x14ac:dyDescent="0.35">
      <c r="A1360" s="25"/>
      <c r="B1360" s="25"/>
      <c r="C1360" s="25"/>
      <c r="D1360" s="25"/>
      <c r="E1360" s="25"/>
      <c r="F1360" s="25"/>
      <c r="G1360" s="25"/>
      <c r="H1360" s="25"/>
      <c r="I1360" s="25"/>
      <c r="J1360" s="25"/>
      <c r="K1360" s="25"/>
      <c r="L1360" s="25"/>
      <c r="M1360" s="116"/>
      <c r="N1360" s="25"/>
      <c r="O1360" s="25"/>
      <c r="P1360" s="25"/>
      <c r="Q1360" s="25"/>
      <c r="R1360" s="25"/>
      <c r="S1360" s="25"/>
    </row>
    <row r="1361" spans="1:19" ht="17.25" customHeight="1" x14ac:dyDescent="0.35">
      <c r="A1361" s="25"/>
      <c r="B1361" s="25"/>
      <c r="C1361" s="25"/>
      <c r="D1361" s="25"/>
      <c r="E1361" s="25"/>
      <c r="F1361" s="25"/>
      <c r="G1361" s="25"/>
      <c r="H1361" s="25"/>
      <c r="I1361" s="25"/>
      <c r="J1361" s="25"/>
      <c r="K1361" s="25"/>
      <c r="L1361" s="25"/>
      <c r="M1361" s="116"/>
      <c r="N1361" s="25"/>
      <c r="O1361" s="25"/>
      <c r="P1361" s="25"/>
      <c r="Q1361" s="25"/>
      <c r="R1361" s="25"/>
      <c r="S1361" s="25"/>
    </row>
    <row r="1362" spans="1:19" ht="17.25" customHeight="1" x14ac:dyDescent="0.35">
      <c r="A1362" s="25"/>
      <c r="B1362" s="25"/>
      <c r="C1362" s="25"/>
      <c r="D1362" s="25"/>
      <c r="E1362" s="25"/>
      <c r="F1362" s="25"/>
      <c r="G1362" s="25"/>
      <c r="H1362" s="25"/>
      <c r="I1362" s="25"/>
      <c r="J1362" s="25"/>
      <c r="K1362" s="25"/>
      <c r="L1362" s="25"/>
      <c r="M1362" s="116"/>
      <c r="N1362" s="25"/>
      <c r="O1362" s="25"/>
      <c r="P1362" s="25"/>
      <c r="Q1362" s="25"/>
      <c r="R1362" s="25"/>
      <c r="S1362" s="25"/>
    </row>
    <row r="1363" spans="1:19" ht="17.25" customHeight="1" x14ac:dyDescent="0.35">
      <c r="A1363" s="25"/>
      <c r="B1363" s="25"/>
      <c r="C1363" s="25"/>
      <c r="D1363" s="25"/>
      <c r="E1363" s="25"/>
      <c r="F1363" s="25"/>
      <c r="G1363" s="25"/>
      <c r="H1363" s="25"/>
      <c r="I1363" s="25"/>
      <c r="J1363" s="25"/>
      <c r="K1363" s="25"/>
      <c r="L1363" s="25"/>
      <c r="M1363" s="116"/>
      <c r="N1363" s="25"/>
      <c r="O1363" s="25"/>
      <c r="P1363" s="25"/>
      <c r="Q1363" s="25"/>
      <c r="R1363" s="25"/>
      <c r="S1363" s="25"/>
    </row>
    <row r="1364" spans="1:19" ht="17.25" customHeight="1" x14ac:dyDescent="0.35">
      <c r="A1364" s="25"/>
      <c r="B1364" s="25"/>
      <c r="C1364" s="25"/>
      <c r="D1364" s="25"/>
      <c r="E1364" s="25"/>
      <c r="F1364" s="25"/>
      <c r="G1364" s="25"/>
      <c r="H1364" s="25"/>
      <c r="I1364" s="25"/>
      <c r="J1364" s="25"/>
      <c r="K1364" s="25"/>
      <c r="L1364" s="25"/>
      <c r="M1364" s="116"/>
      <c r="N1364" s="25"/>
      <c r="O1364" s="25"/>
      <c r="P1364" s="25"/>
      <c r="Q1364" s="25"/>
      <c r="R1364" s="25"/>
      <c r="S1364" s="25"/>
    </row>
    <row r="1365" spans="1:19" ht="17.25" customHeight="1" x14ac:dyDescent="0.35">
      <c r="A1365" s="25"/>
      <c r="B1365" s="25"/>
      <c r="C1365" s="25"/>
      <c r="D1365" s="25"/>
      <c r="E1365" s="25"/>
      <c r="F1365" s="25"/>
      <c r="G1365" s="25"/>
      <c r="H1365" s="25"/>
      <c r="I1365" s="25"/>
      <c r="J1365" s="25"/>
      <c r="K1365" s="25"/>
      <c r="L1365" s="25"/>
      <c r="M1365" s="116"/>
      <c r="N1365" s="25"/>
      <c r="O1365" s="25"/>
      <c r="P1365" s="25"/>
      <c r="Q1365" s="25"/>
      <c r="R1365" s="25"/>
      <c r="S1365" s="25"/>
    </row>
    <row r="1366" spans="1:19" ht="17.25" customHeight="1" x14ac:dyDescent="0.35">
      <c r="A1366" s="25"/>
      <c r="B1366" s="25"/>
      <c r="C1366" s="25"/>
      <c r="D1366" s="25"/>
      <c r="E1366" s="25"/>
      <c r="F1366" s="25"/>
      <c r="G1366" s="25"/>
      <c r="H1366" s="25"/>
      <c r="I1366" s="25"/>
      <c r="J1366" s="25"/>
      <c r="K1366" s="25"/>
      <c r="L1366" s="25"/>
      <c r="M1366" s="116"/>
      <c r="N1366" s="25"/>
      <c r="O1366" s="25"/>
      <c r="P1366" s="25"/>
      <c r="Q1366" s="25"/>
      <c r="R1366" s="25"/>
      <c r="S1366" s="25"/>
    </row>
    <row r="1367" spans="1:19" ht="17.25" customHeight="1" x14ac:dyDescent="0.35">
      <c r="A1367" s="25"/>
      <c r="B1367" s="25"/>
      <c r="C1367" s="25"/>
      <c r="D1367" s="25"/>
      <c r="E1367" s="25"/>
      <c r="F1367" s="25"/>
      <c r="G1367" s="25"/>
      <c r="H1367" s="25"/>
      <c r="I1367" s="25"/>
      <c r="J1367" s="25"/>
      <c r="K1367" s="25"/>
      <c r="L1367" s="25"/>
      <c r="M1367" s="116"/>
      <c r="N1367" s="25"/>
      <c r="O1367" s="25"/>
      <c r="P1367" s="25"/>
      <c r="Q1367" s="25"/>
      <c r="R1367" s="25"/>
      <c r="S1367" s="25"/>
    </row>
    <row r="1368" spans="1:19" ht="17.25" customHeight="1" x14ac:dyDescent="0.35">
      <c r="A1368" s="25"/>
      <c r="B1368" s="25"/>
      <c r="C1368" s="25"/>
      <c r="D1368" s="25"/>
      <c r="E1368" s="25"/>
      <c r="F1368" s="25"/>
      <c r="G1368" s="25"/>
      <c r="H1368" s="25"/>
      <c r="I1368" s="25"/>
      <c r="J1368" s="25"/>
      <c r="K1368" s="25"/>
      <c r="L1368" s="25"/>
      <c r="M1368" s="116"/>
      <c r="N1368" s="25"/>
      <c r="O1368" s="25"/>
      <c r="P1368" s="25"/>
      <c r="Q1368" s="25"/>
      <c r="R1368" s="25"/>
      <c r="S1368" s="25"/>
    </row>
    <row r="1369" spans="1:19" ht="17.25" customHeight="1" x14ac:dyDescent="0.35">
      <c r="A1369" s="25"/>
      <c r="B1369" s="25"/>
      <c r="C1369" s="25"/>
      <c r="D1369" s="25"/>
      <c r="E1369" s="25"/>
      <c r="F1369" s="25"/>
      <c r="G1369" s="25"/>
      <c r="H1369" s="25"/>
      <c r="I1369" s="25"/>
      <c r="J1369" s="25"/>
      <c r="K1369" s="25"/>
      <c r="L1369" s="25"/>
      <c r="M1369" s="116"/>
      <c r="N1369" s="25"/>
      <c r="O1369" s="25"/>
      <c r="P1369" s="25"/>
      <c r="Q1369" s="25"/>
      <c r="R1369" s="25"/>
      <c r="S1369" s="25"/>
    </row>
    <row r="1370" spans="1:19" ht="17.25" customHeight="1" x14ac:dyDescent="0.35">
      <c r="A1370" s="25"/>
      <c r="B1370" s="25"/>
      <c r="C1370" s="25"/>
      <c r="D1370" s="25"/>
      <c r="E1370" s="25"/>
      <c r="F1370" s="25"/>
      <c r="G1370" s="25"/>
      <c r="H1370" s="25"/>
      <c r="I1370" s="25"/>
      <c r="J1370" s="25"/>
      <c r="K1370" s="25"/>
      <c r="L1370" s="25"/>
      <c r="M1370" s="116"/>
      <c r="N1370" s="25"/>
      <c r="O1370" s="25"/>
      <c r="P1370" s="25"/>
      <c r="Q1370" s="25"/>
      <c r="R1370" s="25"/>
      <c r="S1370" s="25"/>
    </row>
    <row r="1371" spans="1:19" ht="17.25" customHeight="1" x14ac:dyDescent="0.35">
      <c r="A1371" s="25"/>
      <c r="B1371" s="25"/>
      <c r="C1371" s="25"/>
      <c r="D1371" s="25"/>
      <c r="E1371" s="25"/>
      <c r="F1371" s="25"/>
      <c r="G1371" s="25"/>
      <c r="H1371" s="25"/>
      <c r="I1371" s="25"/>
      <c r="J1371" s="25"/>
      <c r="K1371" s="25"/>
      <c r="L1371" s="25"/>
      <c r="M1371" s="116"/>
      <c r="N1371" s="25"/>
      <c r="O1371" s="25"/>
      <c r="P1371" s="25"/>
      <c r="Q1371" s="25"/>
      <c r="R1371" s="25"/>
      <c r="S1371" s="25"/>
    </row>
    <row r="1372" spans="1:19" ht="17.25" customHeight="1" x14ac:dyDescent="0.35">
      <c r="A1372" s="25"/>
      <c r="B1372" s="25"/>
      <c r="C1372" s="25"/>
      <c r="D1372" s="25"/>
      <c r="E1372" s="25"/>
      <c r="F1372" s="25"/>
      <c r="G1372" s="25"/>
      <c r="H1372" s="25"/>
      <c r="I1372" s="25"/>
      <c r="J1372" s="25"/>
      <c r="K1372" s="25"/>
      <c r="L1372" s="25"/>
      <c r="M1372" s="116"/>
      <c r="N1372" s="25"/>
      <c r="O1372" s="25"/>
      <c r="P1372" s="25"/>
      <c r="Q1372" s="25"/>
      <c r="R1372" s="25"/>
      <c r="S1372" s="25"/>
    </row>
    <row r="1373" spans="1:19" ht="17.25" customHeight="1" x14ac:dyDescent="0.35">
      <c r="A1373" s="25"/>
      <c r="B1373" s="25"/>
      <c r="C1373" s="25"/>
      <c r="D1373" s="25"/>
      <c r="E1373" s="25"/>
      <c r="F1373" s="25"/>
      <c r="G1373" s="25"/>
      <c r="H1373" s="25"/>
      <c r="I1373" s="25"/>
      <c r="J1373" s="25"/>
      <c r="K1373" s="25"/>
      <c r="L1373" s="25"/>
      <c r="M1373" s="116"/>
      <c r="N1373" s="25"/>
      <c r="O1373" s="25"/>
      <c r="P1373" s="25"/>
      <c r="Q1373" s="25"/>
      <c r="R1373" s="25"/>
      <c r="S1373" s="25"/>
    </row>
    <row r="1374" spans="1:19" ht="17.25" customHeight="1" x14ac:dyDescent="0.35">
      <c r="A1374" s="25"/>
      <c r="B1374" s="25"/>
      <c r="C1374" s="25"/>
      <c r="D1374" s="25"/>
      <c r="E1374" s="25"/>
      <c r="F1374" s="25"/>
      <c r="G1374" s="25"/>
      <c r="H1374" s="25"/>
      <c r="I1374" s="25"/>
      <c r="J1374" s="25"/>
      <c r="K1374" s="25"/>
      <c r="L1374" s="25"/>
      <c r="M1374" s="116"/>
      <c r="N1374" s="25"/>
      <c r="O1374" s="25"/>
      <c r="P1374" s="25"/>
      <c r="Q1374" s="25"/>
      <c r="R1374" s="25"/>
      <c r="S1374" s="25"/>
    </row>
    <row r="1375" spans="1:19" ht="17.25" customHeight="1" x14ac:dyDescent="0.35">
      <c r="A1375" s="25"/>
      <c r="B1375" s="25"/>
      <c r="C1375" s="25"/>
      <c r="D1375" s="25"/>
      <c r="E1375" s="25"/>
      <c r="F1375" s="25"/>
      <c r="G1375" s="25"/>
      <c r="H1375" s="25"/>
      <c r="I1375" s="25"/>
      <c r="J1375" s="25"/>
      <c r="K1375" s="25"/>
      <c r="L1375" s="25"/>
      <c r="M1375" s="116"/>
      <c r="N1375" s="25"/>
      <c r="O1375" s="25"/>
      <c r="P1375" s="25"/>
      <c r="Q1375" s="25"/>
      <c r="R1375" s="25"/>
      <c r="S1375" s="25"/>
    </row>
    <row r="1376" spans="1:19" ht="17.25" customHeight="1" x14ac:dyDescent="0.35">
      <c r="A1376" s="25"/>
      <c r="B1376" s="25"/>
      <c r="C1376" s="25"/>
      <c r="D1376" s="25"/>
      <c r="E1376" s="25"/>
      <c r="F1376" s="25"/>
      <c r="G1376" s="25"/>
      <c r="H1376" s="25"/>
      <c r="I1376" s="25"/>
      <c r="J1376" s="25"/>
      <c r="K1376" s="25"/>
      <c r="L1376" s="25"/>
      <c r="M1376" s="116"/>
      <c r="N1376" s="25"/>
      <c r="O1376" s="25"/>
      <c r="P1376" s="25"/>
      <c r="Q1376" s="25"/>
      <c r="R1376" s="25"/>
      <c r="S1376" s="25"/>
    </row>
    <row r="1377" spans="1:19" ht="17.25" customHeight="1" x14ac:dyDescent="0.35">
      <c r="A1377" s="25"/>
      <c r="B1377" s="25"/>
      <c r="C1377" s="25"/>
      <c r="D1377" s="25"/>
      <c r="E1377" s="25"/>
      <c r="F1377" s="25"/>
      <c r="G1377" s="25"/>
      <c r="H1377" s="25"/>
      <c r="I1377" s="25"/>
      <c r="J1377" s="25"/>
      <c r="K1377" s="25"/>
      <c r="L1377" s="25"/>
      <c r="M1377" s="116"/>
      <c r="N1377" s="25"/>
      <c r="O1377" s="25"/>
      <c r="P1377" s="25"/>
      <c r="Q1377" s="25"/>
      <c r="R1377" s="25"/>
      <c r="S1377" s="25"/>
    </row>
    <row r="1378" spans="1:19" ht="17.25" customHeight="1" x14ac:dyDescent="0.35">
      <c r="A1378" s="25"/>
      <c r="B1378" s="25"/>
      <c r="C1378" s="25"/>
      <c r="D1378" s="25"/>
      <c r="E1378" s="25"/>
      <c r="F1378" s="25"/>
      <c r="G1378" s="25"/>
      <c r="H1378" s="25"/>
      <c r="I1378" s="25"/>
      <c r="J1378" s="25"/>
      <c r="K1378" s="25"/>
      <c r="L1378" s="25"/>
      <c r="M1378" s="116"/>
      <c r="N1378" s="25"/>
      <c r="O1378" s="25"/>
      <c r="P1378" s="25"/>
      <c r="Q1378" s="25"/>
      <c r="R1378" s="25"/>
      <c r="S1378" s="25"/>
    </row>
    <row r="1379" spans="1:19" ht="17.25" customHeight="1" x14ac:dyDescent="0.35">
      <c r="A1379" s="25"/>
      <c r="B1379" s="25"/>
      <c r="C1379" s="25"/>
      <c r="D1379" s="25"/>
      <c r="E1379" s="25"/>
      <c r="F1379" s="25"/>
      <c r="G1379" s="25"/>
      <c r="H1379" s="25"/>
      <c r="I1379" s="25"/>
      <c r="J1379" s="25"/>
      <c r="K1379" s="25"/>
      <c r="L1379" s="25"/>
      <c r="M1379" s="116"/>
      <c r="N1379" s="25"/>
      <c r="O1379" s="25"/>
      <c r="P1379" s="25"/>
      <c r="Q1379" s="25"/>
      <c r="R1379" s="25"/>
      <c r="S1379" s="25"/>
    </row>
    <row r="1380" spans="1:19" ht="17.25" customHeight="1" x14ac:dyDescent="0.35">
      <c r="A1380" s="25"/>
      <c r="B1380" s="25"/>
      <c r="C1380" s="25"/>
      <c r="D1380" s="25"/>
      <c r="E1380" s="25"/>
      <c r="F1380" s="25"/>
      <c r="G1380" s="25"/>
      <c r="H1380" s="25"/>
      <c r="I1380" s="25"/>
      <c r="J1380" s="25"/>
      <c r="K1380" s="25"/>
      <c r="L1380" s="25"/>
      <c r="M1380" s="116"/>
      <c r="N1380" s="25"/>
      <c r="O1380" s="25"/>
      <c r="P1380" s="25"/>
      <c r="Q1380" s="25"/>
      <c r="R1380" s="25"/>
      <c r="S1380" s="25"/>
    </row>
    <row r="1381" spans="1:19" ht="17.25" customHeight="1" x14ac:dyDescent="0.35">
      <c r="A1381" s="25"/>
      <c r="B1381" s="25"/>
      <c r="C1381" s="25"/>
      <c r="D1381" s="25"/>
      <c r="E1381" s="25"/>
      <c r="F1381" s="25"/>
      <c r="G1381" s="25"/>
      <c r="H1381" s="25"/>
      <c r="I1381" s="25"/>
      <c r="J1381" s="25"/>
      <c r="K1381" s="25"/>
      <c r="L1381" s="25"/>
      <c r="M1381" s="116"/>
      <c r="N1381" s="25"/>
      <c r="O1381" s="25"/>
      <c r="P1381" s="25"/>
      <c r="Q1381" s="25"/>
      <c r="R1381" s="25"/>
      <c r="S1381" s="25"/>
    </row>
    <row r="1382" spans="1:19" ht="17.25" customHeight="1" x14ac:dyDescent="0.35">
      <c r="A1382" s="25"/>
      <c r="B1382" s="25"/>
      <c r="C1382" s="25"/>
      <c r="D1382" s="25"/>
      <c r="E1382" s="25"/>
      <c r="F1382" s="25"/>
      <c r="G1382" s="25"/>
      <c r="H1382" s="25"/>
      <c r="I1382" s="25"/>
      <c r="J1382" s="25"/>
      <c r="K1382" s="25"/>
      <c r="L1382" s="25"/>
      <c r="M1382" s="116"/>
      <c r="N1382" s="25"/>
      <c r="O1382" s="25"/>
      <c r="P1382" s="25"/>
      <c r="Q1382" s="25"/>
      <c r="R1382" s="25"/>
      <c r="S1382" s="25"/>
    </row>
    <row r="1383" spans="1:19" ht="17.25" customHeight="1" x14ac:dyDescent="0.35">
      <c r="A1383" s="25"/>
      <c r="B1383" s="25"/>
      <c r="C1383" s="25"/>
      <c r="D1383" s="25"/>
      <c r="E1383" s="25"/>
      <c r="F1383" s="25"/>
      <c r="G1383" s="25"/>
      <c r="H1383" s="25"/>
      <c r="I1383" s="25"/>
      <c r="J1383" s="25"/>
      <c r="K1383" s="25"/>
      <c r="L1383" s="25"/>
      <c r="M1383" s="116"/>
      <c r="N1383" s="25"/>
      <c r="O1383" s="25"/>
      <c r="P1383" s="25"/>
      <c r="Q1383" s="25"/>
      <c r="R1383" s="25"/>
      <c r="S1383" s="25"/>
    </row>
    <row r="1384" spans="1:19" ht="17.25" customHeight="1" x14ac:dyDescent="0.35">
      <c r="A1384" s="25"/>
      <c r="B1384" s="25"/>
      <c r="C1384" s="25"/>
      <c r="D1384" s="25"/>
      <c r="E1384" s="25"/>
      <c r="F1384" s="25"/>
      <c r="G1384" s="25"/>
      <c r="H1384" s="25"/>
      <c r="I1384" s="25"/>
      <c r="J1384" s="25"/>
      <c r="K1384" s="25"/>
      <c r="L1384" s="25"/>
      <c r="M1384" s="116"/>
      <c r="N1384" s="25"/>
      <c r="O1384" s="25"/>
      <c r="P1384" s="25"/>
      <c r="Q1384" s="25"/>
      <c r="R1384" s="25"/>
      <c r="S1384" s="25"/>
    </row>
    <row r="1385" spans="1:19" ht="17.25" customHeight="1" x14ac:dyDescent="0.35">
      <c r="A1385" s="25"/>
      <c r="B1385" s="25"/>
      <c r="C1385" s="25"/>
      <c r="D1385" s="25"/>
      <c r="E1385" s="25"/>
      <c r="F1385" s="25"/>
      <c r="G1385" s="25"/>
      <c r="H1385" s="25"/>
      <c r="I1385" s="25"/>
      <c r="J1385" s="25"/>
      <c r="K1385" s="25"/>
      <c r="L1385" s="25"/>
      <c r="M1385" s="116"/>
      <c r="N1385" s="25"/>
      <c r="O1385" s="25"/>
      <c r="P1385" s="25"/>
      <c r="Q1385" s="25"/>
      <c r="R1385" s="25"/>
      <c r="S1385" s="25"/>
    </row>
    <row r="1386" spans="1:19" ht="17.25" customHeight="1" x14ac:dyDescent="0.35">
      <c r="A1386" s="25"/>
      <c r="B1386" s="25"/>
      <c r="C1386" s="25"/>
      <c r="D1386" s="25"/>
      <c r="E1386" s="25"/>
      <c r="F1386" s="25"/>
      <c r="G1386" s="25"/>
      <c r="H1386" s="25"/>
      <c r="I1386" s="25"/>
      <c r="J1386" s="25"/>
      <c r="K1386" s="25"/>
      <c r="L1386" s="25"/>
      <c r="M1386" s="116"/>
      <c r="N1386" s="25"/>
      <c r="O1386" s="25"/>
      <c r="P1386" s="25"/>
      <c r="Q1386" s="25"/>
      <c r="R1386" s="25"/>
      <c r="S1386" s="25"/>
    </row>
    <row r="1387" spans="1:19" ht="17.25" customHeight="1" x14ac:dyDescent="0.35">
      <c r="A1387" s="25"/>
      <c r="B1387" s="25"/>
      <c r="C1387" s="25"/>
      <c r="D1387" s="25"/>
      <c r="E1387" s="25"/>
      <c r="F1387" s="25"/>
      <c r="G1387" s="25"/>
      <c r="H1387" s="25"/>
      <c r="I1387" s="25"/>
      <c r="J1387" s="25"/>
      <c r="K1387" s="25"/>
      <c r="L1387" s="25"/>
      <c r="M1387" s="116"/>
      <c r="N1387" s="25"/>
      <c r="O1387" s="25"/>
      <c r="P1387" s="25"/>
      <c r="Q1387" s="25"/>
      <c r="R1387" s="25"/>
      <c r="S1387" s="25"/>
    </row>
    <row r="1388" spans="1:19" ht="17.25" customHeight="1" x14ac:dyDescent="0.35">
      <c r="A1388" s="25"/>
      <c r="B1388" s="25"/>
      <c r="C1388" s="25"/>
      <c r="D1388" s="25"/>
      <c r="E1388" s="25"/>
      <c r="F1388" s="25"/>
      <c r="G1388" s="25"/>
      <c r="H1388" s="25"/>
      <c r="I1388" s="25"/>
      <c r="J1388" s="25"/>
      <c r="K1388" s="25"/>
      <c r="L1388" s="25"/>
      <c r="M1388" s="116"/>
      <c r="N1388" s="25"/>
      <c r="O1388" s="25"/>
      <c r="P1388" s="25"/>
      <c r="Q1388" s="25"/>
      <c r="R1388" s="25"/>
      <c r="S1388" s="25"/>
    </row>
    <row r="1389" spans="1:19" ht="17.25" customHeight="1" x14ac:dyDescent="0.35">
      <c r="A1389" s="25"/>
      <c r="B1389" s="25"/>
      <c r="C1389" s="25"/>
      <c r="D1389" s="25"/>
      <c r="E1389" s="25"/>
      <c r="F1389" s="25"/>
      <c r="G1389" s="25"/>
      <c r="H1389" s="25"/>
      <c r="I1389" s="25"/>
      <c r="J1389" s="25"/>
      <c r="K1389" s="25"/>
      <c r="L1389" s="25"/>
      <c r="M1389" s="116"/>
      <c r="N1389" s="25"/>
      <c r="O1389" s="25"/>
      <c r="P1389" s="25"/>
      <c r="Q1389" s="25"/>
      <c r="R1389" s="25"/>
      <c r="S1389" s="25"/>
    </row>
    <row r="1390" spans="1:19" ht="17.25" customHeight="1" x14ac:dyDescent="0.35">
      <c r="A1390" s="25"/>
      <c r="B1390" s="25"/>
      <c r="C1390" s="25"/>
      <c r="D1390" s="25"/>
      <c r="E1390" s="25"/>
      <c r="F1390" s="25"/>
      <c r="G1390" s="25"/>
      <c r="H1390" s="25"/>
      <c r="I1390" s="25"/>
      <c r="J1390" s="25"/>
      <c r="K1390" s="25"/>
      <c r="L1390" s="25"/>
      <c r="M1390" s="116"/>
      <c r="N1390" s="25"/>
      <c r="O1390" s="25"/>
      <c r="P1390" s="25"/>
      <c r="Q1390" s="25"/>
      <c r="R1390" s="25"/>
      <c r="S1390" s="25"/>
    </row>
    <row r="1391" spans="1:19" ht="17.25" customHeight="1" x14ac:dyDescent="0.35">
      <c r="A1391" s="25"/>
      <c r="B1391" s="25"/>
      <c r="C1391" s="25"/>
      <c r="D1391" s="25"/>
      <c r="E1391" s="25"/>
      <c r="F1391" s="25"/>
      <c r="G1391" s="25"/>
      <c r="H1391" s="25"/>
      <c r="I1391" s="25"/>
      <c r="J1391" s="25"/>
      <c r="K1391" s="25"/>
      <c r="L1391" s="25"/>
      <c r="M1391" s="116"/>
      <c r="N1391" s="25"/>
      <c r="O1391" s="25"/>
      <c r="P1391" s="25"/>
      <c r="Q1391" s="25"/>
      <c r="R1391" s="25"/>
      <c r="S1391" s="25"/>
    </row>
    <row r="1392" spans="1:19" ht="17.25" customHeight="1" x14ac:dyDescent="0.35">
      <c r="A1392" s="25"/>
      <c r="B1392" s="25"/>
      <c r="C1392" s="25"/>
      <c r="D1392" s="25"/>
      <c r="E1392" s="25"/>
      <c r="F1392" s="25"/>
      <c r="G1392" s="25"/>
      <c r="H1392" s="25"/>
      <c r="I1392" s="25"/>
      <c r="J1392" s="25"/>
      <c r="K1392" s="25"/>
      <c r="L1392" s="25"/>
      <c r="M1392" s="116"/>
      <c r="N1392" s="25"/>
      <c r="O1392" s="25"/>
      <c r="P1392" s="25"/>
      <c r="Q1392" s="25"/>
      <c r="R1392" s="25"/>
      <c r="S1392" s="25"/>
    </row>
    <row r="1393" spans="1:19" ht="17.25" customHeight="1" x14ac:dyDescent="0.35">
      <c r="A1393" s="25"/>
      <c r="B1393" s="25"/>
      <c r="C1393" s="25"/>
      <c r="D1393" s="25"/>
      <c r="E1393" s="25"/>
      <c r="F1393" s="25"/>
      <c r="G1393" s="25"/>
      <c r="H1393" s="25"/>
      <c r="I1393" s="25"/>
      <c r="J1393" s="25"/>
      <c r="K1393" s="25"/>
      <c r="L1393" s="25"/>
      <c r="M1393" s="116"/>
      <c r="N1393" s="25"/>
      <c r="O1393" s="25"/>
      <c r="P1393" s="25"/>
      <c r="Q1393" s="25"/>
      <c r="R1393" s="25"/>
      <c r="S1393" s="25"/>
    </row>
    <row r="1394" spans="1:19" ht="17.25" customHeight="1" x14ac:dyDescent="0.35">
      <c r="A1394" s="25"/>
      <c r="B1394" s="25"/>
      <c r="C1394" s="25"/>
      <c r="D1394" s="25"/>
      <c r="E1394" s="25"/>
      <c r="F1394" s="25"/>
      <c r="G1394" s="25"/>
      <c r="H1394" s="25"/>
      <c r="I1394" s="25"/>
      <c r="J1394" s="25"/>
      <c r="K1394" s="25"/>
      <c r="L1394" s="25"/>
      <c r="M1394" s="116"/>
      <c r="N1394" s="25"/>
      <c r="O1394" s="25"/>
      <c r="P1394" s="25"/>
      <c r="Q1394" s="25"/>
      <c r="R1394" s="25"/>
      <c r="S1394" s="25"/>
    </row>
    <row r="1395" spans="1:19" ht="17.25" customHeight="1" x14ac:dyDescent="0.35">
      <c r="A1395" s="25"/>
      <c r="B1395" s="25"/>
      <c r="C1395" s="25"/>
      <c r="D1395" s="25"/>
      <c r="E1395" s="25"/>
      <c r="F1395" s="25"/>
      <c r="G1395" s="25"/>
      <c r="H1395" s="25"/>
      <c r="I1395" s="25"/>
      <c r="J1395" s="25"/>
      <c r="K1395" s="25"/>
      <c r="L1395" s="25"/>
      <c r="M1395" s="116"/>
      <c r="N1395" s="25"/>
      <c r="O1395" s="25"/>
      <c r="P1395" s="25"/>
      <c r="Q1395" s="25"/>
      <c r="R1395" s="25"/>
      <c r="S1395" s="25"/>
    </row>
    <row r="1396" spans="1:19" ht="17.25" customHeight="1" x14ac:dyDescent="0.35">
      <c r="A1396" s="25"/>
      <c r="B1396" s="25"/>
      <c r="C1396" s="25"/>
      <c r="D1396" s="25"/>
      <c r="E1396" s="25"/>
      <c r="F1396" s="25"/>
      <c r="G1396" s="25"/>
      <c r="H1396" s="25"/>
      <c r="I1396" s="25"/>
      <c r="J1396" s="25"/>
      <c r="K1396" s="25"/>
      <c r="L1396" s="25"/>
      <c r="M1396" s="116"/>
      <c r="N1396" s="25"/>
      <c r="O1396" s="25"/>
      <c r="P1396" s="25"/>
      <c r="Q1396" s="25"/>
      <c r="R1396" s="25"/>
      <c r="S1396" s="25"/>
    </row>
    <row r="1397" spans="1:19" ht="17.25" customHeight="1" x14ac:dyDescent="0.35">
      <c r="A1397" s="25"/>
      <c r="B1397" s="25"/>
      <c r="C1397" s="25"/>
      <c r="D1397" s="25"/>
      <c r="E1397" s="25"/>
      <c r="F1397" s="25"/>
      <c r="G1397" s="25"/>
      <c r="H1397" s="25"/>
      <c r="I1397" s="25"/>
      <c r="J1397" s="25"/>
      <c r="K1397" s="25"/>
      <c r="L1397" s="25"/>
      <c r="M1397" s="116"/>
      <c r="N1397" s="25"/>
      <c r="O1397" s="25"/>
      <c r="P1397" s="25"/>
      <c r="Q1397" s="25"/>
      <c r="R1397" s="25"/>
      <c r="S1397" s="25"/>
    </row>
    <row r="1398" spans="1:19" ht="17.25" customHeight="1" x14ac:dyDescent="0.35">
      <c r="A1398" s="25"/>
      <c r="B1398" s="25"/>
      <c r="C1398" s="25"/>
      <c r="D1398" s="25"/>
      <c r="E1398" s="25"/>
      <c r="F1398" s="25"/>
      <c r="G1398" s="25"/>
      <c r="H1398" s="25"/>
      <c r="I1398" s="25"/>
      <c r="J1398" s="25"/>
      <c r="K1398" s="25"/>
      <c r="L1398" s="25"/>
      <c r="M1398" s="116"/>
      <c r="N1398" s="25"/>
      <c r="O1398" s="25"/>
      <c r="P1398" s="25"/>
      <c r="Q1398" s="25"/>
      <c r="R1398" s="25"/>
      <c r="S1398" s="25"/>
    </row>
    <row r="1399" spans="1:19" ht="17.25" customHeight="1" x14ac:dyDescent="0.35">
      <c r="A1399" s="25"/>
      <c r="B1399" s="25"/>
      <c r="C1399" s="25"/>
      <c r="D1399" s="25"/>
      <c r="E1399" s="25"/>
      <c r="F1399" s="25"/>
      <c r="G1399" s="25"/>
      <c r="H1399" s="25"/>
      <c r="I1399" s="25"/>
      <c r="J1399" s="25"/>
      <c r="K1399" s="25"/>
      <c r="L1399" s="25"/>
      <c r="M1399" s="116"/>
      <c r="N1399" s="25"/>
      <c r="O1399" s="25"/>
      <c r="P1399" s="25"/>
      <c r="Q1399" s="25"/>
      <c r="R1399" s="25"/>
      <c r="S1399" s="25"/>
    </row>
    <row r="1400" spans="1:19" ht="17.25" customHeight="1" x14ac:dyDescent="0.35">
      <c r="A1400" s="25"/>
      <c r="B1400" s="25"/>
      <c r="C1400" s="25"/>
      <c r="D1400" s="25"/>
      <c r="E1400" s="25"/>
      <c r="F1400" s="25"/>
      <c r="G1400" s="25"/>
      <c r="H1400" s="25"/>
      <c r="I1400" s="25"/>
      <c r="J1400" s="25"/>
      <c r="K1400" s="25"/>
      <c r="L1400" s="25"/>
      <c r="M1400" s="116"/>
      <c r="N1400" s="25"/>
      <c r="O1400" s="25"/>
      <c r="P1400" s="25"/>
      <c r="Q1400" s="25"/>
      <c r="R1400" s="25"/>
      <c r="S1400" s="25"/>
    </row>
    <row r="1401" spans="1:19" ht="17.25" customHeight="1" x14ac:dyDescent="0.35">
      <c r="A1401" s="25"/>
      <c r="B1401" s="25"/>
      <c r="C1401" s="25"/>
      <c r="D1401" s="25"/>
      <c r="E1401" s="25"/>
      <c r="F1401" s="25"/>
      <c r="G1401" s="25"/>
      <c r="H1401" s="25"/>
      <c r="I1401" s="25"/>
      <c r="J1401" s="25"/>
      <c r="K1401" s="25"/>
      <c r="L1401" s="25"/>
      <c r="M1401" s="116"/>
      <c r="N1401" s="25"/>
      <c r="O1401" s="25"/>
      <c r="P1401" s="25"/>
      <c r="Q1401" s="25"/>
      <c r="R1401" s="25"/>
      <c r="S1401" s="25"/>
    </row>
    <row r="1402" spans="1:19" ht="17.25" customHeight="1" x14ac:dyDescent="0.35">
      <c r="A1402" s="25"/>
      <c r="B1402" s="25"/>
      <c r="C1402" s="25"/>
      <c r="D1402" s="25"/>
      <c r="E1402" s="25"/>
      <c r="F1402" s="25"/>
      <c r="G1402" s="25"/>
      <c r="H1402" s="25"/>
      <c r="I1402" s="25"/>
      <c r="J1402" s="25"/>
      <c r="K1402" s="25"/>
      <c r="L1402" s="25"/>
      <c r="M1402" s="116"/>
      <c r="N1402" s="25"/>
      <c r="O1402" s="25"/>
      <c r="P1402" s="25"/>
      <c r="Q1402" s="25"/>
      <c r="R1402" s="25"/>
      <c r="S1402" s="25"/>
    </row>
    <row r="1403" spans="1:19" ht="17.25" customHeight="1" x14ac:dyDescent="0.35">
      <c r="A1403" s="25"/>
      <c r="B1403" s="25"/>
      <c r="C1403" s="25"/>
      <c r="D1403" s="25"/>
      <c r="E1403" s="25"/>
      <c r="F1403" s="25"/>
      <c r="G1403" s="25"/>
      <c r="H1403" s="25"/>
      <c r="I1403" s="25"/>
      <c r="J1403" s="25"/>
      <c r="K1403" s="25"/>
      <c r="L1403" s="25"/>
      <c r="M1403" s="116"/>
      <c r="N1403" s="25"/>
      <c r="O1403" s="25"/>
      <c r="P1403" s="25"/>
      <c r="Q1403" s="25"/>
      <c r="R1403" s="25"/>
      <c r="S1403" s="25"/>
    </row>
    <row r="1404" spans="1:19" ht="17.25" customHeight="1" x14ac:dyDescent="0.35">
      <c r="A1404" s="25"/>
      <c r="B1404" s="25"/>
      <c r="C1404" s="25"/>
      <c r="D1404" s="25"/>
      <c r="E1404" s="25"/>
      <c r="F1404" s="25"/>
      <c r="G1404" s="25"/>
      <c r="H1404" s="25"/>
      <c r="I1404" s="25"/>
      <c r="J1404" s="25"/>
      <c r="K1404" s="25"/>
      <c r="L1404" s="25"/>
      <c r="M1404" s="116"/>
      <c r="N1404" s="25"/>
      <c r="O1404" s="25"/>
      <c r="P1404" s="25"/>
      <c r="Q1404" s="25"/>
      <c r="R1404" s="25"/>
      <c r="S1404" s="25"/>
    </row>
    <row r="1405" spans="1:19" ht="17.25" customHeight="1" x14ac:dyDescent="0.35">
      <c r="A1405" s="25"/>
      <c r="B1405" s="25"/>
      <c r="C1405" s="25"/>
      <c r="D1405" s="25"/>
      <c r="E1405" s="25"/>
      <c r="F1405" s="25"/>
      <c r="G1405" s="25"/>
      <c r="H1405" s="25"/>
      <c r="I1405" s="25"/>
      <c r="J1405" s="25"/>
      <c r="K1405" s="25"/>
      <c r="L1405" s="25"/>
      <c r="M1405" s="116"/>
      <c r="N1405" s="25"/>
      <c r="O1405" s="25"/>
      <c r="P1405" s="25"/>
      <c r="Q1405" s="25"/>
      <c r="R1405" s="25"/>
      <c r="S1405" s="25"/>
    </row>
    <row r="1406" spans="1:19" ht="17.25" customHeight="1" x14ac:dyDescent="0.35">
      <c r="A1406" s="25"/>
      <c r="B1406" s="25"/>
      <c r="C1406" s="25"/>
      <c r="D1406" s="25"/>
      <c r="E1406" s="25"/>
      <c r="F1406" s="25"/>
      <c r="G1406" s="25"/>
      <c r="H1406" s="25"/>
      <c r="I1406" s="25"/>
      <c r="J1406" s="25"/>
      <c r="K1406" s="25"/>
      <c r="L1406" s="25"/>
      <c r="M1406" s="116"/>
      <c r="N1406" s="25"/>
      <c r="O1406" s="25"/>
      <c r="P1406" s="25"/>
      <c r="Q1406" s="25"/>
      <c r="R1406" s="25"/>
      <c r="S1406" s="25"/>
    </row>
    <row r="1407" spans="1:19" ht="17.25" customHeight="1" x14ac:dyDescent="0.35">
      <c r="A1407" s="25"/>
      <c r="B1407" s="25"/>
      <c r="C1407" s="25"/>
      <c r="D1407" s="25"/>
      <c r="E1407" s="25"/>
      <c r="F1407" s="25"/>
      <c r="G1407" s="25"/>
      <c r="H1407" s="25"/>
      <c r="I1407" s="25"/>
      <c r="J1407" s="25"/>
      <c r="K1407" s="25"/>
      <c r="L1407" s="25"/>
      <c r="M1407" s="116"/>
      <c r="N1407" s="25"/>
      <c r="O1407" s="25"/>
      <c r="P1407" s="25"/>
      <c r="Q1407" s="25"/>
      <c r="R1407" s="25"/>
      <c r="S1407" s="25"/>
    </row>
    <row r="1408" spans="1:19" ht="17.25" customHeight="1" x14ac:dyDescent="0.35">
      <c r="A1408" s="25"/>
      <c r="B1408" s="25"/>
      <c r="C1408" s="25"/>
      <c r="D1408" s="25"/>
      <c r="E1408" s="25"/>
      <c r="F1408" s="25"/>
      <c r="G1408" s="25"/>
      <c r="H1408" s="25"/>
      <c r="I1408" s="25"/>
      <c r="J1408" s="25"/>
      <c r="K1408" s="25"/>
      <c r="L1408" s="25"/>
      <c r="M1408" s="116"/>
      <c r="N1408" s="25"/>
      <c r="O1408" s="25"/>
      <c r="P1408" s="25"/>
      <c r="Q1408" s="25"/>
      <c r="R1408" s="25"/>
      <c r="S1408" s="25"/>
    </row>
    <row r="1409" spans="1:19" ht="17.25" customHeight="1" x14ac:dyDescent="0.35">
      <c r="A1409" s="25"/>
      <c r="B1409" s="25"/>
      <c r="C1409" s="25"/>
      <c r="D1409" s="25"/>
      <c r="E1409" s="25"/>
      <c r="F1409" s="25"/>
      <c r="G1409" s="25"/>
      <c r="H1409" s="25"/>
      <c r="I1409" s="25"/>
      <c r="J1409" s="25"/>
      <c r="K1409" s="25"/>
      <c r="L1409" s="25"/>
      <c r="M1409" s="116"/>
      <c r="N1409" s="25"/>
      <c r="O1409" s="25"/>
      <c r="P1409" s="25"/>
      <c r="Q1409" s="25"/>
      <c r="R1409" s="25"/>
      <c r="S1409" s="25"/>
    </row>
    <row r="1410" spans="1:19" ht="17.25" customHeight="1" x14ac:dyDescent="0.35">
      <c r="A1410" s="25"/>
      <c r="B1410" s="25"/>
      <c r="C1410" s="25"/>
      <c r="D1410" s="25"/>
      <c r="E1410" s="25"/>
      <c r="F1410" s="25"/>
      <c r="G1410" s="25"/>
      <c r="H1410" s="25"/>
      <c r="I1410" s="25"/>
      <c r="J1410" s="25"/>
      <c r="K1410" s="25"/>
      <c r="L1410" s="25"/>
      <c r="M1410" s="116"/>
      <c r="N1410" s="25"/>
      <c r="O1410" s="25"/>
      <c r="P1410" s="25"/>
      <c r="Q1410" s="25"/>
      <c r="R1410" s="25"/>
      <c r="S1410" s="25"/>
    </row>
    <row r="1411" spans="1:19" ht="17.25" customHeight="1" x14ac:dyDescent="0.35">
      <c r="A1411" s="25"/>
      <c r="B1411" s="25"/>
      <c r="C1411" s="25"/>
      <c r="D1411" s="25"/>
      <c r="E1411" s="25"/>
      <c r="F1411" s="25"/>
      <c r="G1411" s="25"/>
      <c r="H1411" s="25"/>
      <c r="I1411" s="25"/>
      <c r="J1411" s="25"/>
      <c r="K1411" s="25"/>
      <c r="L1411" s="25"/>
      <c r="M1411" s="116"/>
      <c r="N1411" s="25"/>
      <c r="O1411" s="25"/>
      <c r="P1411" s="25"/>
      <c r="Q1411" s="25"/>
      <c r="R1411" s="25"/>
      <c r="S1411" s="25"/>
    </row>
    <row r="1412" spans="1:19" ht="17.25" customHeight="1" x14ac:dyDescent="0.35">
      <c r="A1412" s="25"/>
      <c r="B1412" s="25"/>
      <c r="C1412" s="25"/>
      <c r="D1412" s="25"/>
      <c r="E1412" s="25"/>
      <c r="F1412" s="25"/>
      <c r="G1412" s="25"/>
      <c r="H1412" s="25"/>
      <c r="I1412" s="25"/>
      <c r="J1412" s="25"/>
      <c r="K1412" s="25"/>
      <c r="L1412" s="25"/>
      <c r="M1412" s="116"/>
      <c r="N1412" s="25"/>
      <c r="O1412" s="25"/>
      <c r="P1412" s="25"/>
      <c r="Q1412" s="25"/>
      <c r="R1412" s="25"/>
      <c r="S1412" s="25"/>
    </row>
    <row r="1413" spans="1:19" ht="17.25" customHeight="1" x14ac:dyDescent="0.35">
      <c r="A1413" s="25"/>
      <c r="B1413" s="25"/>
      <c r="C1413" s="25"/>
      <c r="D1413" s="25"/>
      <c r="E1413" s="25"/>
      <c r="F1413" s="25"/>
      <c r="G1413" s="25"/>
      <c r="H1413" s="25"/>
      <c r="I1413" s="25"/>
      <c r="J1413" s="25"/>
      <c r="K1413" s="25"/>
      <c r="L1413" s="25"/>
      <c r="M1413" s="116"/>
      <c r="N1413" s="25"/>
      <c r="O1413" s="25"/>
      <c r="P1413" s="25"/>
      <c r="Q1413" s="25"/>
      <c r="R1413" s="25"/>
      <c r="S1413" s="25"/>
    </row>
    <row r="1414" spans="1:19" ht="17.25" customHeight="1" x14ac:dyDescent="0.35">
      <c r="A1414" s="25"/>
      <c r="B1414" s="25"/>
      <c r="C1414" s="25"/>
      <c r="D1414" s="25"/>
      <c r="E1414" s="25"/>
      <c r="F1414" s="25"/>
      <c r="G1414" s="25"/>
      <c r="H1414" s="25"/>
      <c r="I1414" s="25"/>
      <c r="J1414" s="25"/>
      <c r="K1414" s="25"/>
      <c r="L1414" s="25"/>
      <c r="M1414" s="116"/>
      <c r="N1414" s="25"/>
      <c r="O1414" s="25"/>
      <c r="P1414" s="25"/>
      <c r="Q1414" s="25"/>
      <c r="R1414" s="25"/>
      <c r="S1414" s="25"/>
    </row>
    <row r="1415" spans="1:19" ht="17.25" customHeight="1" x14ac:dyDescent="0.35">
      <c r="A1415" s="25"/>
      <c r="B1415" s="25"/>
      <c r="C1415" s="25"/>
      <c r="D1415" s="25"/>
      <c r="E1415" s="25"/>
      <c r="F1415" s="25"/>
      <c r="G1415" s="25"/>
      <c r="H1415" s="25"/>
      <c r="I1415" s="25"/>
      <c r="J1415" s="25"/>
      <c r="K1415" s="25"/>
      <c r="L1415" s="25"/>
      <c r="M1415" s="116"/>
      <c r="N1415" s="25"/>
      <c r="O1415" s="25"/>
      <c r="P1415" s="25"/>
      <c r="Q1415" s="25"/>
      <c r="R1415" s="25"/>
      <c r="S1415" s="25"/>
    </row>
    <row r="1416" spans="1:19" ht="17.25" customHeight="1" x14ac:dyDescent="0.35">
      <c r="A1416" s="25"/>
      <c r="B1416" s="25"/>
      <c r="C1416" s="25"/>
      <c r="D1416" s="25"/>
      <c r="E1416" s="25"/>
      <c r="F1416" s="25"/>
      <c r="G1416" s="25"/>
      <c r="H1416" s="25"/>
      <c r="I1416" s="25"/>
      <c r="J1416" s="25"/>
      <c r="K1416" s="25"/>
      <c r="L1416" s="25"/>
      <c r="M1416" s="116"/>
      <c r="N1416" s="25"/>
      <c r="O1416" s="25"/>
      <c r="P1416" s="25"/>
      <c r="Q1416" s="25"/>
      <c r="R1416" s="25"/>
      <c r="S1416" s="25"/>
    </row>
    <row r="1417" spans="1:19" ht="17.25" customHeight="1" x14ac:dyDescent="0.35">
      <c r="A1417" s="25"/>
      <c r="B1417" s="25"/>
      <c r="C1417" s="25"/>
      <c r="D1417" s="25"/>
      <c r="E1417" s="25"/>
      <c r="F1417" s="25"/>
      <c r="G1417" s="25"/>
      <c r="H1417" s="25"/>
      <c r="I1417" s="25"/>
      <c r="J1417" s="25"/>
      <c r="K1417" s="25"/>
      <c r="L1417" s="25"/>
      <c r="M1417" s="116"/>
      <c r="N1417" s="25"/>
      <c r="O1417" s="25"/>
      <c r="P1417" s="25"/>
      <c r="Q1417" s="25"/>
      <c r="R1417" s="25"/>
      <c r="S1417" s="25"/>
    </row>
    <row r="1418" spans="1:19" ht="17.25" customHeight="1" x14ac:dyDescent="0.35">
      <c r="A1418" s="25"/>
      <c r="B1418" s="25"/>
      <c r="C1418" s="25"/>
      <c r="D1418" s="25"/>
      <c r="E1418" s="25"/>
      <c r="F1418" s="25"/>
      <c r="G1418" s="25"/>
      <c r="H1418" s="25"/>
      <c r="I1418" s="25"/>
      <c r="J1418" s="25"/>
      <c r="K1418" s="25"/>
      <c r="L1418" s="25"/>
      <c r="M1418" s="116"/>
      <c r="N1418" s="25"/>
      <c r="O1418" s="25"/>
      <c r="P1418" s="25"/>
      <c r="Q1418" s="25"/>
      <c r="R1418" s="25"/>
      <c r="S1418" s="25"/>
    </row>
    <row r="1419" spans="1:19" ht="17.25" customHeight="1" x14ac:dyDescent="0.35">
      <c r="A1419" s="25"/>
      <c r="B1419" s="25"/>
      <c r="C1419" s="25"/>
      <c r="D1419" s="25"/>
      <c r="E1419" s="25"/>
      <c r="F1419" s="25"/>
      <c r="G1419" s="25"/>
      <c r="H1419" s="25"/>
      <c r="I1419" s="25"/>
      <c r="J1419" s="25"/>
      <c r="K1419" s="25"/>
      <c r="L1419" s="25"/>
      <c r="M1419" s="116"/>
      <c r="N1419" s="25"/>
      <c r="O1419" s="25"/>
      <c r="P1419" s="25"/>
      <c r="Q1419" s="25"/>
      <c r="R1419" s="25"/>
      <c r="S1419" s="25"/>
    </row>
    <row r="1420" spans="1:19" ht="17.25" customHeight="1" x14ac:dyDescent="0.35">
      <c r="A1420" s="25"/>
      <c r="B1420" s="25"/>
      <c r="C1420" s="25"/>
      <c r="D1420" s="25"/>
      <c r="E1420" s="25"/>
      <c r="F1420" s="25"/>
      <c r="G1420" s="25"/>
      <c r="H1420" s="25"/>
      <c r="I1420" s="25"/>
      <c r="J1420" s="25"/>
      <c r="K1420" s="25"/>
      <c r="L1420" s="25"/>
      <c r="M1420" s="116"/>
      <c r="N1420" s="25"/>
      <c r="O1420" s="25"/>
      <c r="P1420" s="25"/>
      <c r="Q1420" s="25"/>
      <c r="R1420" s="25"/>
      <c r="S1420" s="25"/>
    </row>
    <row r="1421" spans="1:19" ht="17.25" customHeight="1" x14ac:dyDescent="0.35">
      <c r="A1421" s="25"/>
      <c r="B1421" s="25"/>
      <c r="C1421" s="25"/>
      <c r="D1421" s="25"/>
      <c r="E1421" s="25"/>
      <c r="F1421" s="25"/>
      <c r="G1421" s="25"/>
      <c r="H1421" s="25"/>
      <c r="I1421" s="25"/>
      <c r="J1421" s="25"/>
      <c r="K1421" s="25"/>
      <c r="L1421" s="25"/>
      <c r="M1421" s="116"/>
      <c r="N1421" s="25"/>
      <c r="O1421" s="25"/>
      <c r="P1421" s="25"/>
      <c r="Q1421" s="25"/>
      <c r="R1421" s="25"/>
      <c r="S1421" s="25"/>
    </row>
    <row r="1422" spans="1:19" ht="17.25" customHeight="1" x14ac:dyDescent="0.35">
      <c r="A1422" s="25"/>
      <c r="B1422" s="25"/>
      <c r="C1422" s="25"/>
      <c r="D1422" s="25"/>
      <c r="E1422" s="25"/>
      <c r="F1422" s="25"/>
      <c r="G1422" s="25"/>
      <c r="H1422" s="25"/>
      <c r="I1422" s="25"/>
      <c r="J1422" s="25"/>
      <c r="K1422" s="25"/>
      <c r="L1422" s="25"/>
      <c r="M1422" s="116"/>
      <c r="N1422" s="25"/>
      <c r="O1422" s="25"/>
      <c r="P1422" s="25"/>
      <c r="Q1422" s="25"/>
      <c r="R1422" s="25"/>
      <c r="S1422" s="25"/>
    </row>
    <row r="1423" spans="1:19" ht="17.25" customHeight="1" x14ac:dyDescent="0.35">
      <c r="A1423" s="25"/>
      <c r="B1423" s="25"/>
      <c r="C1423" s="25"/>
      <c r="D1423" s="25"/>
      <c r="E1423" s="25"/>
      <c r="F1423" s="25"/>
      <c r="G1423" s="25"/>
      <c r="H1423" s="25"/>
      <c r="I1423" s="25"/>
      <c r="J1423" s="25"/>
      <c r="K1423" s="25"/>
      <c r="L1423" s="25"/>
      <c r="M1423" s="116"/>
      <c r="N1423" s="25"/>
      <c r="O1423" s="25"/>
      <c r="P1423" s="25"/>
      <c r="Q1423" s="25"/>
      <c r="R1423" s="25"/>
      <c r="S1423" s="25"/>
    </row>
    <row r="1424" spans="1:19" ht="17.25" customHeight="1" x14ac:dyDescent="0.35">
      <c r="A1424" s="25"/>
      <c r="B1424" s="25"/>
      <c r="C1424" s="25"/>
      <c r="D1424" s="25"/>
      <c r="E1424" s="25"/>
      <c r="F1424" s="25"/>
      <c r="G1424" s="25"/>
      <c r="H1424" s="25"/>
      <c r="I1424" s="25"/>
      <c r="J1424" s="25"/>
      <c r="K1424" s="25"/>
      <c r="L1424" s="25"/>
      <c r="M1424" s="116"/>
      <c r="N1424" s="25"/>
      <c r="O1424" s="25"/>
      <c r="P1424" s="25"/>
      <c r="Q1424" s="25"/>
      <c r="R1424" s="25"/>
      <c r="S1424" s="25"/>
    </row>
    <row r="1425" spans="1:19" ht="17.25" customHeight="1" x14ac:dyDescent="0.35">
      <c r="A1425" s="25"/>
      <c r="B1425" s="25"/>
      <c r="C1425" s="25"/>
      <c r="D1425" s="25"/>
      <c r="E1425" s="25"/>
      <c r="F1425" s="25"/>
      <c r="G1425" s="25"/>
      <c r="H1425" s="25"/>
      <c r="I1425" s="25"/>
      <c r="J1425" s="25"/>
      <c r="K1425" s="25"/>
      <c r="L1425" s="25"/>
      <c r="M1425" s="116"/>
      <c r="N1425" s="25"/>
      <c r="O1425" s="25"/>
      <c r="P1425" s="25"/>
      <c r="Q1425" s="25"/>
      <c r="R1425" s="25"/>
      <c r="S1425" s="25"/>
    </row>
    <row r="1426" spans="1:19" ht="17.25" customHeight="1" x14ac:dyDescent="0.35">
      <c r="A1426" s="25"/>
      <c r="B1426" s="25"/>
      <c r="C1426" s="25"/>
      <c r="D1426" s="25"/>
      <c r="E1426" s="25"/>
      <c r="F1426" s="25"/>
      <c r="G1426" s="25"/>
      <c r="H1426" s="25"/>
      <c r="I1426" s="25"/>
      <c r="J1426" s="25"/>
      <c r="K1426" s="25"/>
      <c r="L1426" s="25"/>
      <c r="M1426" s="116"/>
      <c r="N1426" s="25"/>
      <c r="O1426" s="25"/>
      <c r="P1426" s="25"/>
      <c r="Q1426" s="25"/>
      <c r="R1426" s="25"/>
      <c r="S1426" s="25"/>
    </row>
    <row r="1427" spans="1:19" ht="17.25" customHeight="1" x14ac:dyDescent="0.35">
      <c r="A1427" s="25"/>
      <c r="B1427" s="25"/>
      <c r="C1427" s="25"/>
      <c r="D1427" s="25"/>
      <c r="E1427" s="25"/>
      <c r="F1427" s="25"/>
      <c r="G1427" s="25"/>
      <c r="H1427" s="25"/>
      <c r="I1427" s="25"/>
      <c r="J1427" s="25"/>
      <c r="K1427" s="25"/>
      <c r="L1427" s="25"/>
      <c r="M1427" s="116"/>
      <c r="N1427" s="25"/>
      <c r="O1427" s="25"/>
      <c r="P1427" s="25"/>
      <c r="Q1427" s="25"/>
      <c r="R1427" s="25"/>
      <c r="S1427" s="25"/>
    </row>
    <row r="1428" spans="1:19" ht="17.25" customHeight="1" x14ac:dyDescent="0.35">
      <c r="A1428" s="25"/>
      <c r="B1428" s="25"/>
      <c r="C1428" s="25"/>
      <c r="D1428" s="25"/>
      <c r="E1428" s="25"/>
      <c r="F1428" s="25"/>
      <c r="G1428" s="25"/>
      <c r="H1428" s="25"/>
      <c r="I1428" s="25"/>
      <c r="J1428" s="25"/>
      <c r="K1428" s="25"/>
      <c r="L1428" s="25"/>
      <c r="M1428" s="116"/>
      <c r="N1428" s="25"/>
      <c r="O1428" s="25"/>
      <c r="P1428" s="25"/>
      <c r="Q1428" s="25"/>
      <c r="R1428" s="25"/>
      <c r="S1428" s="25"/>
    </row>
    <row r="1429" spans="1:19" ht="17.25" customHeight="1" x14ac:dyDescent="0.35">
      <c r="A1429" s="25"/>
      <c r="B1429" s="25"/>
      <c r="C1429" s="25"/>
      <c r="D1429" s="25"/>
      <c r="E1429" s="25"/>
      <c r="F1429" s="25"/>
      <c r="G1429" s="25"/>
      <c r="H1429" s="25"/>
      <c r="I1429" s="25"/>
      <c r="J1429" s="25"/>
      <c r="K1429" s="25"/>
      <c r="L1429" s="25"/>
      <c r="M1429" s="116"/>
      <c r="N1429" s="25"/>
      <c r="O1429" s="25"/>
      <c r="P1429" s="25"/>
      <c r="Q1429" s="25"/>
      <c r="R1429" s="25"/>
      <c r="S1429" s="25"/>
    </row>
    <row r="1430" spans="1:19" ht="17.25" customHeight="1" x14ac:dyDescent="0.35">
      <c r="A1430" s="25"/>
      <c r="B1430" s="25"/>
      <c r="C1430" s="25"/>
      <c r="D1430" s="25"/>
      <c r="E1430" s="25"/>
      <c r="F1430" s="25"/>
      <c r="G1430" s="25"/>
      <c r="H1430" s="25"/>
      <c r="I1430" s="25"/>
      <c r="J1430" s="25"/>
      <c r="K1430" s="25"/>
      <c r="L1430" s="25"/>
      <c r="M1430" s="116"/>
      <c r="N1430" s="25"/>
      <c r="O1430" s="25"/>
      <c r="P1430" s="25"/>
      <c r="Q1430" s="25"/>
      <c r="R1430" s="25"/>
      <c r="S1430" s="25"/>
    </row>
    <row r="1431" spans="1:19" ht="17.25" customHeight="1" x14ac:dyDescent="0.35">
      <c r="A1431" s="25"/>
      <c r="B1431" s="25"/>
      <c r="C1431" s="25"/>
      <c r="D1431" s="25"/>
      <c r="E1431" s="25"/>
      <c r="F1431" s="25"/>
      <c r="G1431" s="25"/>
      <c r="H1431" s="25"/>
      <c r="I1431" s="25"/>
      <c r="J1431" s="25"/>
      <c r="K1431" s="25"/>
      <c r="L1431" s="25"/>
      <c r="M1431" s="116"/>
      <c r="N1431" s="25"/>
      <c r="O1431" s="25"/>
      <c r="P1431" s="25"/>
      <c r="Q1431" s="25"/>
      <c r="R1431" s="25"/>
      <c r="S1431" s="25"/>
    </row>
    <row r="1432" spans="1:19" ht="17.25" customHeight="1" x14ac:dyDescent="0.35">
      <c r="A1432" s="25"/>
      <c r="B1432" s="25"/>
      <c r="C1432" s="25"/>
      <c r="D1432" s="25"/>
      <c r="E1432" s="25"/>
      <c r="F1432" s="25"/>
      <c r="G1432" s="25"/>
      <c r="H1432" s="25"/>
      <c r="I1432" s="25"/>
      <c r="J1432" s="25"/>
      <c r="K1432" s="25"/>
      <c r="L1432" s="25"/>
      <c r="M1432" s="116"/>
      <c r="N1432" s="25"/>
      <c r="O1432" s="25"/>
      <c r="P1432" s="25"/>
      <c r="Q1432" s="25"/>
      <c r="R1432" s="25"/>
      <c r="S1432" s="25"/>
    </row>
    <row r="1433" spans="1:19" ht="17.25" customHeight="1" x14ac:dyDescent="0.35">
      <c r="A1433" s="25"/>
      <c r="B1433" s="25"/>
      <c r="C1433" s="25"/>
      <c r="D1433" s="25"/>
      <c r="E1433" s="25"/>
      <c r="F1433" s="25"/>
      <c r="G1433" s="25"/>
      <c r="H1433" s="25"/>
      <c r="I1433" s="25"/>
      <c r="J1433" s="25"/>
      <c r="K1433" s="25"/>
      <c r="L1433" s="25"/>
      <c r="M1433" s="116"/>
      <c r="N1433" s="25"/>
      <c r="O1433" s="25"/>
      <c r="P1433" s="25"/>
      <c r="Q1433" s="25"/>
      <c r="R1433" s="25"/>
      <c r="S1433" s="25"/>
    </row>
    <row r="1434" spans="1:19" ht="17.25" customHeight="1" x14ac:dyDescent="0.35">
      <c r="A1434" s="25"/>
      <c r="B1434" s="25"/>
      <c r="C1434" s="25"/>
      <c r="D1434" s="25"/>
      <c r="E1434" s="25"/>
      <c r="F1434" s="25"/>
      <c r="G1434" s="25"/>
      <c r="H1434" s="25"/>
      <c r="I1434" s="25"/>
      <c r="J1434" s="25"/>
      <c r="K1434" s="25"/>
      <c r="L1434" s="25"/>
      <c r="M1434" s="116"/>
      <c r="N1434" s="25"/>
      <c r="O1434" s="25"/>
      <c r="P1434" s="25"/>
      <c r="Q1434" s="25"/>
      <c r="R1434" s="25"/>
      <c r="S1434" s="25"/>
    </row>
    <row r="1435" spans="1:19" ht="17.25" customHeight="1" x14ac:dyDescent="0.35">
      <c r="A1435" s="25"/>
      <c r="B1435" s="25"/>
      <c r="C1435" s="25"/>
      <c r="D1435" s="25"/>
      <c r="E1435" s="25"/>
      <c r="F1435" s="25"/>
      <c r="G1435" s="25"/>
      <c r="H1435" s="25"/>
      <c r="I1435" s="25"/>
      <c r="J1435" s="25"/>
      <c r="K1435" s="25"/>
      <c r="L1435" s="25"/>
      <c r="M1435" s="116"/>
      <c r="N1435" s="25"/>
      <c r="O1435" s="25"/>
      <c r="P1435" s="25"/>
      <c r="Q1435" s="25"/>
      <c r="R1435" s="25"/>
      <c r="S1435" s="25"/>
    </row>
    <row r="1436" spans="1:19" ht="17.25" customHeight="1" x14ac:dyDescent="0.35">
      <c r="A1436" s="25"/>
      <c r="B1436" s="25"/>
      <c r="C1436" s="25"/>
      <c r="D1436" s="25"/>
      <c r="E1436" s="25"/>
      <c r="F1436" s="25"/>
      <c r="G1436" s="25"/>
      <c r="H1436" s="25"/>
      <c r="I1436" s="25"/>
      <c r="J1436" s="25"/>
      <c r="K1436" s="25"/>
      <c r="L1436" s="25"/>
      <c r="M1436" s="116"/>
      <c r="N1436" s="25"/>
      <c r="O1436" s="25"/>
      <c r="P1436" s="25"/>
      <c r="Q1436" s="25"/>
      <c r="R1436" s="25"/>
      <c r="S1436" s="25"/>
    </row>
    <row r="1437" spans="1:19" ht="17.25" customHeight="1" x14ac:dyDescent="0.35">
      <c r="A1437" s="25"/>
      <c r="B1437" s="25"/>
      <c r="C1437" s="25"/>
      <c r="D1437" s="25"/>
      <c r="E1437" s="25"/>
      <c r="F1437" s="25"/>
      <c r="G1437" s="25"/>
      <c r="H1437" s="25"/>
      <c r="I1437" s="25"/>
      <c r="J1437" s="25"/>
      <c r="K1437" s="25"/>
      <c r="L1437" s="25"/>
      <c r="M1437" s="116"/>
      <c r="N1437" s="25"/>
      <c r="O1437" s="25"/>
      <c r="P1437" s="25"/>
      <c r="Q1437" s="25"/>
      <c r="R1437" s="25"/>
      <c r="S1437" s="25"/>
    </row>
    <row r="1438" spans="1:19" ht="17.25" customHeight="1" x14ac:dyDescent="0.35">
      <c r="A1438" s="25"/>
      <c r="B1438" s="25"/>
      <c r="C1438" s="25"/>
      <c r="D1438" s="25"/>
      <c r="E1438" s="25"/>
      <c r="F1438" s="25"/>
      <c r="G1438" s="25"/>
      <c r="H1438" s="25"/>
      <c r="I1438" s="25"/>
      <c r="J1438" s="25"/>
      <c r="K1438" s="25"/>
      <c r="L1438" s="25"/>
      <c r="M1438" s="116"/>
      <c r="N1438" s="25"/>
      <c r="O1438" s="25"/>
      <c r="P1438" s="25"/>
      <c r="Q1438" s="25"/>
      <c r="R1438" s="25"/>
      <c r="S1438" s="25"/>
    </row>
    <row r="1439" spans="1:19" ht="17.25" customHeight="1" x14ac:dyDescent="0.35">
      <c r="A1439" s="25"/>
      <c r="B1439" s="25"/>
      <c r="C1439" s="25"/>
      <c r="D1439" s="25"/>
      <c r="E1439" s="25"/>
      <c r="F1439" s="25"/>
      <c r="G1439" s="25"/>
      <c r="H1439" s="25"/>
      <c r="I1439" s="25"/>
      <c r="J1439" s="25"/>
      <c r="K1439" s="25"/>
      <c r="L1439" s="25"/>
      <c r="M1439" s="116"/>
      <c r="N1439" s="25"/>
      <c r="O1439" s="25"/>
      <c r="P1439" s="25"/>
      <c r="Q1439" s="25"/>
      <c r="R1439" s="25"/>
      <c r="S1439" s="25"/>
    </row>
    <row r="1440" spans="1:19" ht="17.25" customHeight="1" x14ac:dyDescent="0.35">
      <c r="A1440" s="25"/>
      <c r="B1440" s="25"/>
      <c r="C1440" s="25"/>
      <c r="D1440" s="25"/>
      <c r="E1440" s="25"/>
      <c r="F1440" s="25"/>
      <c r="G1440" s="25"/>
      <c r="H1440" s="25"/>
      <c r="I1440" s="25"/>
      <c r="J1440" s="25"/>
      <c r="K1440" s="25"/>
      <c r="L1440" s="25"/>
      <c r="M1440" s="116"/>
      <c r="N1440" s="25"/>
      <c r="O1440" s="25"/>
      <c r="P1440" s="25"/>
      <c r="Q1440" s="25"/>
      <c r="R1440" s="25"/>
      <c r="S1440" s="25"/>
    </row>
    <row r="1441" spans="1:19" ht="17.25" customHeight="1" x14ac:dyDescent="0.35">
      <c r="A1441" s="25"/>
      <c r="B1441" s="25"/>
      <c r="C1441" s="25"/>
      <c r="D1441" s="25"/>
      <c r="E1441" s="25"/>
      <c r="F1441" s="25"/>
      <c r="G1441" s="25"/>
      <c r="H1441" s="25"/>
      <c r="I1441" s="25"/>
      <c r="J1441" s="25"/>
      <c r="K1441" s="25"/>
      <c r="L1441" s="25"/>
      <c r="M1441" s="116"/>
      <c r="N1441" s="25"/>
      <c r="O1441" s="25"/>
      <c r="P1441" s="25"/>
      <c r="Q1441" s="25"/>
      <c r="R1441" s="25"/>
      <c r="S1441" s="25"/>
    </row>
    <row r="1442" spans="1:19" ht="17.25" customHeight="1" x14ac:dyDescent="0.35">
      <c r="A1442" s="25"/>
      <c r="B1442" s="25"/>
      <c r="C1442" s="25"/>
      <c r="D1442" s="25"/>
      <c r="E1442" s="25"/>
      <c r="F1442" s="25"/>
      <c r="G1442" s="25"/>
      <c r="H1442" s="25"/>
      <c r="I1442" s="25"/>
      <c r="J1442" s="25"/>
      <c r="K1442" s="25"/>
      <c r="L1442" s="25"/>
      <c r="M1442" s="116"/>
      <c r="N1442" s="25"/>
      <c r="O1442" s="25"/>
      <c r="P1442" s="25"/>
      <c r="Q1442" s="25"/>
      <c r="R1442" s="25"/>
      <c r="S1442" s="25"/>
    </row>
    <row r="1443" spans="1:19" ht="17.25" customHeight="1" x14ac:dyDescent="0.35">
      <c r="A1443" s="25"/>
      <c r="B1443" s="25"/>
      <c r="C1443" s="25"/>
      <c r="D1443" s="25"/>
      <c r="E1443" s="25"/>
      <c r="F1443" s="25"/>
      <c r="G1443" s="25"/>
      <c r="H1443" s="25"/>
      <c r="I1443" s="25"/>
      <c r="J1443" s="25"/>
      <c r="K1443" s="25"/>
      <c r="L1443" s="25"/>
      <c r="M1443" s="116"/>
      <c r="N1443" s="25"/>
      <c r="O1443" s="25"/>
      <c r="P1443" s="25"/>
      <c r="Q1443" s="25"/>
      <c r="R1443" s="25"/>
      <c r="S1443" s="25"/>
    </row>
    <row r="1444" spans="1:19" ht="17.25" customHeight="1" x14ac:dyDescent="0.35">
      <c r="A1444" s="25"/>
      <c r="B1444" s="25"/>
      <c r="C1444" s="25"/>
      <c r="D1444" s="25"/>
      <c r="E1444" s="25"/>
      <c r="F1444" s="25"/>
      <c r="G1444" s="25"/>
      <c r="H1444" s="25"/>
      <c r="I1444" s="25"/>
      <c r="J1444" s="25"/>
      <c r="K1444" s="25"/>
      <c r="L1444" s="25"/>
      <c r="M1444" s="116"/>
      <c r="N1444" s="25"/>
      <c r="O1444" s="25"/>
      <c r="P1444" s="25"/>
      <c r="Q1444" s="25"/>
      <c r="R1444" s="25"/>
      <c r="S1444" s="25"/>
    </row>
  </sheetData>
  <mergeCells count="2">
    <mergeCell ref="F7:G7"/>
    <mergeCell ref="H7:I7"/>
  </mergeCells>
  <phoneticPr fontId="8"/>
  <pageMargins left="0.78740157480314965" right="0.39370078740157483" top="0.24191253201783516" bottom="0.39370078740157483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showGridLines="0" workbookViewId="0"/>
  </sheetViews>
  <sheetFormatPr defaultColWidth="14.453125" defaultRowHeight="15" customHeight="1" x14ac:dyDescent="0.35"/>
  <cols>
    <col min="1" max="1" width="3.08984375" customWidth="1"/>
    <col min="2" max="2" width="4.54296875" customWidth="1"/>
    <col min="3" max="3" width="3.08984375" customWidth="1"/>
    <col min="4" max="4" width="3.90625" customWidth="1"/>
    <col min="5" max="5" width="11.08984375" customWidth="1"/>
    <col min="6" max="8" width="8.6328125" customWidth="1"/>
    <col min="9" max="10" width="3.54296875" customWidth="1"/>
    <col min="11" max="26" width="8.6328125" customWidth="1"/>
  </cols>
  <sheetData>
    <row r="1" spans="1:26" ht="17.25" customHeight="1" x14ac:dyDescent="0.35">
      <c r="A1" s="117"/>
      <c r="B1" s="118" t="s">
        <v>48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 spans="1:26" ht="17.25" customHeight="1" x14ac:dyDescent="0.3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 spans="1:26" ht="17.25" customHeight="1" x14ac:dyDescent="0.35">
      <c r="A3" s="117"/>
      <c r="B3" s="119" t="s">
        <v>49</v>
      </c>
      <c r="C3" s="117"/>
      <c r="D3" s="119" t="s">
        <v>14</v>
      </c>
      <c r="E3" s="120" t="s">
        <v>15</v>
      </c>
      <c r="F3" s="117"/>
      <c r="G3" s="119" t="s">
        <v>50</v>
      </c>
      <c r="H3" s="117"/>
      <c r="I3" s="121" t="s">
        <v>51</v>
      </c>
      <c r="J3" s="121" t="s">
        <v>52</v>
      </c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 spans="1:26" ht="17.25" customHeight="1" x14ac:dyDescent="0.35">
      <c r="A4" s="117"/>
      <c r="B4" s="119">
        <v>1</v>
      </c>
      <c r="C4" s="117"/>
      <c r="D4" s="119">
        <v>2</v>
      </c>
      <c r="E4" s="119" t="s">
        <v>53</v>
      </c>
      <c r="F4" s="117"/>
      <c r="G4" s="119" t="s">
        <v>54</v>
      </c>
      <c r="H4" s="117"/>
      <c r="I4" s="122">
        <v>6</v>
      </c>
      <c r="J4" s="122">
        <v>0</v>
      </c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 spans="1:26" ht="17.25" customHeight="1" x14ac:dyDescent="0.35">
      <c r="A5" s="117"/>
      <c r="B5" s="119">
        <v>2</v>
      </c>
      <c r="C5" s="117"/>
      <c r="D5" s="119">
        <v>3</v>
      </c>
      <c r="E5" s="119" t="s">
        <v>33</v>
      </c>
      <c r="F5" s="117"/>
      <c r="G5" s="119" t="s">
        <v>55</v>
      </c>
      <c r="H5" s="117"/>
      <c r="I5" s="122">
        <v>7</v>
      </c>
      <c r="J5" s="122">
        <v>1</v>
      </c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spans="1:26" ht="17.25" customHeight="1" x14ac:dyDescent="0.35">
      <c r="A6" s="117"/>
      <c r="B6" s="119">
        <v>3</v>
      </c>
      <c r="C6" s="117"/>
      <c r="D6" s="119">
        <v>4</v>
      </c>
      <c r="E6" s="119" t="s">
        <v>40</v>
      </c>
      <c r="F6" s="117"/>
      <c r="G6" s="123"/>
      <c r="H6" s="117"/>
      <c r="I6" s="122">
        <v>8</v>
      </c>
      <c r="J6" s="122">
        <v>2</v>
      </c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spans="1:26" ht="17.25" customHeight="1" x14ac:dyDescent="0.35">
      <c r="A7" s="117"/>
      <c r="B7" s="119">
        <v>4</v>
      </c>
      <c r="C7" s="117"/>
      <c r="D7" s="119">
        <v>5</v>
      </c>
      <c r="E7" s="119" t="s">
        <v>56</v>
      </c>
      <c r="F7" s="117"/>
      <c r="G7" s="123"/>
      <c r="H7" s="117"/>
      <c r="I7" s="122">
        <v>9</v>
      </c>
      <c r="J7" s="122">
        <v>3</v>
      </c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17.25" customHeight="1" x14ac:dyDescent="0.35">
      <c r="A8" s="117"/>
      <c r="B8" s="119">
        <v>5</v>
      </c>
      <c r="C8" s="117"/>
      <c r="D8" s="119">
        <v>6</v>
      </c>
      <c r="E8" s="119" t="s">
        <v>57</v>
      </c>
      <c r="F8" s="117"/>
      <c r="G8" s="123"/>
      <c r="H8" s="117"/>
      <c r="I8" s="122">
        <v>10</v>
      </c>
      <c r="J8" s="122">
        <v>4</v>
      </c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spans="1:26" ht="17.25" customHeight="1" x14ac:dyDescent="0.35">
      <c r="A9" s="117"/>
      <c r="B9" s="117"/>
      <c r="C9" s="117"/>
      <c r="D9" s="119">
        <v>7</v>
      </c>
      <c r="E9" s="119" t="s">
        <v>58</v>
      </c>
      <c r="F9" s="117"/>
      <c r="G9" s="123"/>
      <c r="H9" s="117"/>
      <c r="I9" s="122">
        <v>11</v>
      </c>
      <c r="J9" s="122">
        <v>5</v>
      </c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spans="1:26" ht="17.25" customHeight="1" x14ac:dyDescent="0.35">
      <c r="A10" s="117"/>
      <c r="B10" s="117"/>
      <c r="C10" s="117"/>
      <c r="D10" s="119">
        <v>8</v>
      </c>
      <c r="E10" s="119" t="s">
        <v>59</v>
      </c>
      <c r="F10" s="117"/>
      <c r="G10" s="123"/>
      <c r="H10" s="117"/>
      <c r="I10" s="122">
        <v>12</v>
      </c>
      <c r="J10" s="122">
        <v>6</v>
      </c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spans="1:26" ht="17.25" customHeight="1" x14ac:dyDescent="0.35">
      <c r="A11" s="117"/>
      <c r="B11" s="117"/>
      <c r="C11" s="117"/>
      <c r="D11" s="119">
        <v>9</v>
      </c>
      <c r="E11" s="119" t="s">
        <v>45</v>
      </c>
      <c r="F11" s="117"/>
      <c r="G11" s="123"/>
      <c r="H11" s="117"/>
      <c r="I11" s="122">
        <v>13</v>
      </c>
      <c r="J11" s="122">
        <v>7</v>
      </c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spans="1:26" ht="17.25" customHeight="1" x14ac:dyDescent="0.35">
      <c r="A12" s="117"/>
      <c r="B12" s="117"/>
      <c r="C12" s="117"/>
      <c r="D12" s="119">
        <v>11</v>
      </c>
      <c r="E12" s="119" t="s">
        <v>38</v>
      </c>
      <c r="F12" s="117"/>
      <c r="G12" s="123"/>
      <c r="H12" s="117"/>
      <c r="I12" s="122">
        <v>14</v>
      </c>
      <c r="J12" s="122">
        <v>8</v>
      </c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spans="1:26" ht="17.25" customHeight="1" x14ac:dyDescent="0.35">
      <c r="A13" s="117"/>
      <c r="B13" s="117"/>
      <c r="C13" s="117"/>
      <c r="D13" s="119">
        <v>12</v>
      </c>
      <c r="E13" s="119" t="s">
        <v>60</v>
      </c>
      <c r="F13" s="117"/>
      <c r="G13" s="123"/>
      <c r="H13" s="117"/>
      <c r="I13" s="122">
        <v>15</v>
      </c>
      <c r="J13" s="122">
        <v>9</v>
      </c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spans="1:26" ht="17.25" customHeight="1" x14ac:dyDescent="0.35">
      <c r="A14" s="117"/>
      <c r="B14" s="117"/>
      <c r="C14" s="117"/>
      <c r="D14" s="119">
        <v>13</v>
      </c>
      <c r="E14" s="119" t="s">
        <v>61</v>
      </c>
      <c r="F14" s="117"/>
      <c r="G14" s="123"/>
      <c r="H14" s="117"/>
      <c r="I14" s="122">
        <v>16</v>
      </c>
      <c r="J14" s="122">
        <v>10</v>
      </c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spans="1:26" ht="17.25" customHeight="1" x14ac:dyDescent="0.35">
      <c r="A15" s="117"/>
      <c r="B15" s="117"/>
      <c r="C15" s="117"/>
      <c r="D15" s="119">
        <v>14</v>
      </c>
      <c r="E15" s="119" t="s">
        <v>62</v>
      </c>
      <c r="F15" s="117"/>
      <c r="G15" s="123"/>
      <c r="H15" s="117"/>
      <c r="I15" s="122">
        <v>17</v>
      </c>
      <c r="J15" s="122">
        <v>11</v>
      </c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spans="1:26" ht="17.25" customHeight="1" x14ac:dyDescent="0.35">
      <c r="A16" s="117"/>
      <c r="B16" s="117"/>
      <c r="C16" s="117"/>
      <c r="D16" s="119">
        <v>15</v>
      </c>
      <c r="E16" s="119" t="s">
        <v>37</v>
      </c>
      <c r="F16" s="117"/>
      <c r="G16" s="123"/>
      <c r="H16" s="117"/>
      <c r="I16" s="122">
        <v>18</v>
      </c>
      <c r="J16" s="122">
        <v>12</v>
      </c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spans="1:26" ht="17.25" customHeight="1" x14ac:dyDescent="0.35">
      <c r="A17" s="117"/>
      <c r="B17" s="117"/>
      <c r="C17" s="117"/>
      <c r="D17" s="119">
        <v>16</v>
      </c>
      <c r="E17" s="119" t="s">
        <v>63</v>
      </c>
      <c r="F17" s="117"/>
      <c r="G17" s="123"/>
      <c r="H17" s="117"/>
      <c r="I17" s="122">
        <v>19</v>
      </c>
      <c r="J17" s="122">
        <v>13</v>
      </c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spans="1:26" ht="17.25" customHeight="1" x14ac:dyDescent="0.35">
      <c r="A18" s="117"/>
      <c r="B18" s="117"/>
      <c r="C18" s="117"/>
      <c r="D18" s="119">
        <v>17</v>
      </c>
      <c r="E18" s="119" t="s">
        <v>41</v>
      </c>
      <c r="F18" s="117"/>
      <c r="G18" s="123"/>
      <c r="H18" s="117"/>
      <c r="I18" s="122">
        <v>20</v>
      </c>
      <c r="J18" s="122">
        <v>14</v>
      </c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spans="1:26" ht="17.25" customHeight="1" x14ac:dyDescent="0.35">
      <c r="A19" s="117"/>
      <c r="B19" s="117"/>
      <c r="C19" s="117"/>
      <c r="D19" s="119">
        <v>18</v>
      </c>
      <c r="E19" s="119" t="s">
        <v>64</v>
      </c>
      <c r="F19" s="117"/>
      <c r="G19" s="123"/>
      <c r="H19" s="117"/>
      <c r="I19" s="122">
        <v>21</v>
      </c>
      <c r="J19" s="122">
        <v>15</v>
      </c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spans="1:26" ht="17.25" customHeight="1" x14ac:dyDescent="0.35">
      <c r="A20" s="117"/>
      <c r="B20" s="117"/>
      <c r="C20" s="117"/>
      <c r="D20" s="119">
        <v>19</v>
      </c>
      <c r="E20" s="119" t="s">
        <v>65</v>
      </c>
      <c r="F20" s="117"/>
      <c r="G20" s="123"/>
      <c r="H20" s="117"/>
      <c r="I20" s="117"/>
      <c r="J20" s="122">
        <v>16</v>
      </c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spans="1:26" ht="17.25" customHeight="1" x14ac:dyDescent="0.35">
      <c r="A21" s="117"/>
      <c r="B21" s="117"/>
      <c r="C21" s="117"/>
      <c r="D21" s="119">
        <v>20</v>
      </c>
      <c r="E21" s="119" t="s">
        <v>66</v>
      </c>
      <c r="F21" s="117"/>
      <c r="G21" s="123"/>
      <c r="H21" s="117"/>
      <c r="I21" s="117"/>
      <c r="J21" s="122">
        <v>17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spans="1:26" ht="17.25" customHeight="1" x14ac:dyDescent="0.35">
      <c r="A22" s="117"/>
      <c r="B22" s="117"/>
      <c r="C22" s="117"/>
      <c r="D22" s="119">
        <v>21</v>
      </c>
      <c r="E22" s="119" t="s">
        <v>67</v>
      </c>
      <c r="F22" s="117"/>
      <c r="G22" s="123"/>
      <c r="H22" s="117"/>
      <c r="I22" s="117"/>
      <c r="J22" s="122">
        <v>18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spans="1:26" ht="17.25" customHeight="1" x14ac:dyDescent="0.35">
      <c r="A23" s="117"/>
      <c r="B23" s="117"/>
      <c r="C23" s="117"/>
      <c r="D23" s="119">
        <v>23</v>
      </c>
      <c r="E23" s="119" t="s">
        <v>68</v>
      </c>
      <c r="F23" s="117"/>
      <c r="G23" s="123"/>
      <c r="H23" s="117"/>
      <c r="I23" s="117"/>
      <c r="J23" s="122">
        <v>19</v>
      </c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spans="1:26" ht="17.25" customHeight="1" x14ac:dyDescent="0.35">
      <c r="A24" s="117"/>
      <c r="B24" s="117"/>
      <c r="C24" s="117"/>
      <c r="D24" s="119">
        <v>25</v>
      </c>
      <c r="E24" s="119" t="s">
        <v>69</v>
      </c>
      <c r="F24" s="117"/>
      <c r="G24" s="123"/>
      <c r="H24" s="117"/>
      <c r="I24" s="117"/>
      <c r="J24" s="122">
        <v>20</v>
      </c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spans="1:26" ht="17.25" customHeight="1" x14ac:dyDescent="0.35">
      <c r="A25" s="117"/>
      <c r="B25" s="117"/>
      <c r="C25" s="117"/>
      <c r="D25" s="119">
        <v>26</v>
      </c>
      <c r="E25" s="119" t="s">
        <v>42</v>
      </c>
      <c r="F25" s="117"/>
      <c r="G25" s="123"/>
      <c r="H25" s="117"/>
      <c r="I25" s="117"/>
      <c r="J25" s="122">
        <v>21</v>
      </c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7.25" customHeight="1" x14ac:dyDescent="0.35">
      <c r="A26" s="117"/>
      <c r="B26" s="117"/>
      <c r="C26" s="117"/>
      <c r="D26" s="119">
        <v>27</v>
      </c>
      <c r="E26" s="119" t="s">
        <v>70</v>
      </c>
      <c r="F26" s="117"/>
      <c r="G26" s="123"/>
      <c r="H26" s="117"/>
      <c r="I26" s="117"/>
      <c r="J26" s="122">
        <v>22</v>
      </c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spans="1:26" ht="17.25" customHeight="1" x14ac:dyDescent="0.35">
      <c r="A27" s="117"/>
      <c r="B27" s="117"/>
      <c r="C27" s="117"/>
      <c r="D27" s="119">
        <v>28</v>
      </c>
      <c r="E27" s="119" t="s">
        <v>39</v>
      </c>
      <c r="F27" s="117"/>
      <c r="G27" s="123"/>
      <c r="H27" s="117"/>
      <c r="I27" s="117"/>
      <c r="J27" s="122">
        <v>23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spans="1:26" ht="17.25" customHeight="1" x14ac:dyDescent="0.35">
      <c r="A28" s="117"/>
      <c r="B28" s="117"/>
      <c r="C28" s="117"/>
      <c r="D28" s="119">
        <v>29</v>
      </c>
      <c r="E28" s="119" t="s">
        <v>34</v>
      </c>
      <c r="F28" s="117"/>
      <c r="G28" s="123"/>
      <c r="H28" s="117"/>
      <c r="I28" s="117"/>
      <c r="J28" s="122">
        <v>24</v>
      </c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spans="1:26" ht="17.25" customHeight="1" x14ac:dyDescent="0.35">
      <c r="A29" s="117"/>
      <c r="B29" s="117"/>
      <c r="C29" s="117"/>
      <c r="D29" s="119">
        <v>31</v>
      </c>
      <c r="E29" s="119" t="s">
        <v>71</v>
      </c>
      <c r="F29" s="117"/>
      <c r="G29" s="123"/>
      <c r="H29" s="117"/>
      <c r="I29" s="117"/>
      <c r="J29" s="122">
        <v>25</v>
      </c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spans="1:26" ht="17.25" customHeight="1" x14ac:dyDescent="0.35">
      <c r="A30" s="117"/>
      <c r="B30" s="117"/>
      <c r="C30" s="117"/>
      <c r="D30" s="119">
        <v>37</v>
      </c>
      <c r="E30" s="119" t="s">
        <v>72</v>
      </c>
      <c r="F30" s="117"/>
      <c r="G30" s="123"/>
      <c r="H30" s="117"/>
      <c r="I30" s="117"/>
      <c r="J30" s="122">
        <v>26</v>
      </c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spans="1:26" ht="17.25" customHeight="1" x14ac:dyDescent="0.35">
      <c r="A31" s="117"/>
      <c r="B31" s="117"/>
      <c r="C31" s="117"/>
      <c r="D31" s="119">
        <v>44</v>
      </c>
      <c r="E31" s="119" t="s">
        <v>73</v>
      </c>
      <c r="F31" s="117"/>
      <c r="G31" s="123"/>
      <c r="H31" s="117"/>
      <c r="I31" s="117"/>
      <c r="J31" s="122">
        <v>27</v>
      </c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spans="1:26" ht="17.25" customHeight="1" x14ac:dyDescent="0.35">
      <c r="A32" s="117"/>
      <c r="B32" s="117"/>
      <c r="C32" s="117"/>
      <c r="D32" s="119">
        <v>54</v>
      </c>
      <c r="E32" s="119" t="s">
        <v>46</v>
      </c>
      <c r="F32" s="117"/>
      <c r="G32" s="123"/>
      <c r="H32" s="117"/>
      <c r="I32" s="117"/>
      <c r="J32" s="122">
        <v>28</v>
      </c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spans="1:26" ht="17.25" customHeight="1" x14ac:dyDescent="0.35">
      <c r="A33" s="117"/>
      <c r="B33" s="117"/>
      <c r="C33" s="117"/>
      <c r="D33" s="119">
        <v>55</v>
      </c>
      <c r="E33" s="119" t="s">
        <v>43</v>
      </c>
      <c r="F33" s="117"/>
      <c r="G33" s="123"/>
      <c r="H33" s="117"/>
      <c r="I33" s="117"/>
      <c r="J33" s="122">
        <v>29</v>
      </c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spans="1:26" ht="17.25" customHeight="1" x14ac:dyDescent="0.35">
      <c r="A34" s="117"/>
      <c r="B34" s="117"/>
      <c r="C34" s="117"/>
      <c r="D34" s="119">
        <v>56</v>
      </c>
      <c r="E34" s="119" t="s">
        <v>35</v>
      </c>
      <c r="F34" s="117"/>
      <c r="G34" s="123"/>
      <c r="H34" s="117"/>
      <c r="I34" s="117"/>
      <c r="J34" s="122">
        <v>30</v>
      </c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spans="1:26" ht="17.25" customHeight="1" x14ac:dyDescent="0.35">
      <c r="A35" s="117"/>
      <c r="B35" s="117"/>
      <c r="C35" s="117"/>
      <c r="D35" s="119">
        <v>61</v>
      </c>
      <c r="E35" s="119" t="s">
        <v>36</v>
      </c>
      <c r="F35" s="117"/>
      <c r="G35" s="123"/>
      <c r="H35" s="117"/>
      <c r="I35" s="117"/>
      <c r="J35" s="122">
        <v>31</v>
      </c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spans="1:26" ht="17.25" customHeight="1" x14ac:dyDescent="0.35">
      <c r="A36" s="117"/>
      <c r="B36" s="117"/>
      <c r="C36" s="117"/>
      <c r="D36" s="117"/>
      <c r="E36" s="117"/>
      <c r="F36" s="117"/>
      <c r="G36" s="123"/>
      <c r="H36" s="117"/>
      <c r="I36" s="117"/>
      <c r="J36" s="122">
        <v>32</v>
      </c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spans="1:26" ht="17.25" customHeight="1" x14ac:dyDescent="0.35">
      <c r="A37" s="117"/>
      <c r="B37" s="117"/>
      <c r="C37" s="117"/>
      <c r="D37" s="117"/>
      <c r="E37" s="117"/>
      <c r="F37" s="117"/>
      <c r="G37" s="123"/>
      <c r="H37" s="117"/>
      <c r="I37" s="117"/>
      <c r="J37" s="122">
        <v>33</v>
      </c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spans="1:26" ht="17.25" customHeight="1" x14ac:dyDescent="0.35">
      <c r="A38" s="117"/>
      <c r="B38" s="117"/>
      <c r="C38" s="117"/>
      <c r="D38" s="117"/>
      <c r="E38" s="117"/>
      <c r="F38" s="117"/>
      <c r="G38" s="123"/>
      <c r="H38" s="117"/>
      <c r="I38" s="117"/>
      <c r="J38" s="122">
        <v>34</v>
      </c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spans="1:26" ht="17.25" customHeight="1" x14ac:dyDescent="0.35">
      <c r="A39" s="117"/>
      <c r="B39" s="117"/>
      <c r="C39" s="117"/>
      <c r="D39" s="117"/>
      <c r="E39" s="117"/>
      <c r="F39" s="117"/>
      <c r="G39" s="123"/>
      <c r="H39" s="117"/>
      <c r="I39" s="117"/>
      <c r="J39" s="122">
        <v>35</v>
      </c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spans="1:26" ht="17.25" customHeight="1" x14ac:dyDescent="0.35">
      <c r="A40" s="117"/>
      <c r="B40" s="117"/>
      <c r="C40" s="117"/>
      <c r="D40" s="117"/>
      <c r="E40" s="117"/>
      <c r="F40" s="117"/>
      <c r="G40" s="123"/>
      <c r="H40" s="117"/>
      <c r="I40" s="117"/>
      <c r="J40" s="122">
        <v>36</v>
      </c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spans="1:26" ht="17.25" customHeight="1" x14ac:dyDescent="0.35">
      <c r="A41" s="117"/>
      <c r="B41" s="117"/>
      <c r="C41" s="117"/>
      <c r="D41" s="117"/>
      <c r="E41" s="117"/>
      <c r="F41" s="117"/>
      <c r="G41" s="123"/>
      <c r="H41" s="117"/>
      <c r="I41" s="117"/>
      <c r="J41" s="122">
        <v>37</v>
      </c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spans="1:26" ht="17.25" customHeight="1" x14ac:dyDescent="0.35">
      <c r="A42" s="117"/>
      <c r="B42" s="117"/>
      <c r="C42" s="117"/>
      <c r="D42" s="117"/>
      <c r="E42" s="117"/>
      <c r="F42" s="117"/>
      <c r="G42" s="123"/>
      <c r="H42" s="117"/>
      <c r="I42" s="117"/>
      <c r="J42" s="122">
        <v>38</v>
      </c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spans="1:26" ht="17.25" customHeight="1" x14ac:dyDescent="0.35">
      <c r="A43" s="117"/>
      <c r="B43" s="117"/>
      <c r="C43" s="117"/>
      <c r="D43" s="117"/>
      <c r="E43" s="117"/>
      <c r="F43" s="117"/>
      <c r="G43" s="123"/>
      <c r="H43" s="117"/>
      <c r="I43" s="117"/>
      <c r="J43" s="122">
        <v>39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spans="1:26" ht="17.25" customHeight="1" x14ac:dyDescent="0.35">
      <c r="A44" s="117"/>
      <c r="B44" s="117"/>
      <c r="C44" s="117"/>
      <c r="D44" s="117"/>
      <c r="E44" s="117"/>
      <c r="F44" s="117"/>
      <c r="G44" s="123"/>
      <c r="H44" s="117"/>
      <c r="I44" s="117"/>
      <c r="J44" s="122">
        <v>40</v>
      </c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spans="1:26" ht="17.25" customHeight="1" x14ac:dyDescent="0.35">
      <c r="A45" s="117"/>
      <c r="B45" s="117"/>
      <c r="C45" s="117"/>
      <c r="D45" s="117"/>
      <c r="E45" s="117"/>
      <c r="F45" s="117"/>
      <c r="G45" s="123"/>
      <c r="H45" s="117"/>
      <c r="I45" s="117"/>
      <c r="J45" s="122">
        <v>41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spans="1:26" ht="17.25" customHeight="1" x14ac:dyDescent="0.35">
      <c r="A46" s="117"/>
      <c r="B46" s="117"/>
      <c r="C46" s="117"/>
      <c r="D46" s="117"/>
      <c r="E46" s="117"/>
      <c r="F46" s="117"/>
      <c r="G46" s="123"/>
      <c r="H46" s="117"/>
      <c r="I46" s="117"/>
      <c r="J46" s="122">
        <v>42</v>
      </c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spans="1:26" ht="17.25" customHeight="1" x14ac:dyDescent="0.35">
      <c r="A47" s="117"/>
      <c r="B47" s="117"/>
      <c r="C47" s="117"/>
      <c r="D47" s="117"/>
      <c r="E47" s="117"/>
      <c r="F47" s="117"/>
      <c r="G47" s="123"/>
      <c r="H47" s="117"/>
      <c r="I47" s="117"/>
      <c r="J47" s="122">
        <v>43</v>
      </c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spans="1:26" ht="17.25" customHeight="1" x14ac:dyDescent="0.35">
      <c r="A48" s="117"/>
      <c r="B48" s="117"/>
      <c r="C48" s="117"/>
      <c r="D48" s="117"/>
      <c r="E48" s="117"/>
      <c r="F48" s="117"/>
      <c r="G48" s="123"/>
      <c r="H48" s="117"/>
      <c r="I48" s="117"/>
      <c r="J48" s="122">
        <v>44</v>
      </c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spans="1:26" ht="17.25" customHeight="1" x14ac:dyDescent="0.35">
      <c r="A49" s="117"/>
      <c r="B49" s="117"/>
      <c r="C49" s="117"/>
      <c r="D49" s="117"/>
      <c r="E49" s="117"/>
      <c r="F49" s="117"/>
      <c r="G49" s="123"/>
      <c r="H49" s="117"/>
      <c r="I49" s="117"/>
      <c r="J49" s="122">
        <v>45</v>
      </c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spans="1:26" ht="17.25" customHeight="1" x14ac:dyDescent="0.35">
      <c r="A50" s="117"/>
      <c r="B50" s="117"/>
      <c r="C50" s="117"/>
      <c r="D50" s="117"/>
      <c r="E50" s="117"/>
      <c r="F50" s="117"/>
      <c r="G50" s="123"/>
      <c r="H50" s="117"/>
      <c r="I50" s="117"/>
      <c r="J50" s="122">
        <v>46</v>
      </c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spans="1:26" ht="17.25" customHeight="1" x14ac:dyDescent="0.35">
      <c r="A51" s="117"/>
      <c r="B51" s="117"/>
      <c r="C51" s="117"/>
      <c r="D51" s="117"/>
      <c r="E51" s="117"/>
      <c r="F51" s="117"/>
      <c r="G51" s="123"/>
      <c r="H51" s="117"/>
      <c r="I51" s="117"/>
      <c r="J51" s="122">
        <v>47</v>
      </c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spans="1:26" ht="17.25" customHeight="1" x14ac:dyDescent="0.35">
      <c r="A52" s="117"/>
      <c r="B52" s="117"/>
      <c r="C52" s="117"/>
      <c r="D52" s="117"/>
      <c r="E52" s="117"/>
      <c r="F52" s="117"/>
      <c r="G52" s="123"/>
      <c r="H52" s="117"/>
      <c r="I52" s="117"/>
      <c r="J52" s="122">
        <v>48</v>
      </c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spans="1:26" ht="17.25" customHeight="1" x14ac:dyDescent="0.35">
      <c r="A53" s="117"/>
      <c r="B53" s="117"/>
      <c r="C53" s="117"/>
      <c r="D53" s="117"/>
      <c r="E53" s="117"/>
      <c r="F53" s="117"/>
      <c r="G53" s="123"/>
      <c r="H53" s="117"/>
      <c r="I53" s="117"/>
      <c r="J53" s="122">
        <v>49</v>
      </c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spans="1:26" ht="17.25" customHeight="1" x14ac:dyDescent="0.35">
      <c r="A54" s="117"/>
      <c r="B54" s="117"/>
      <c r="C54" s="117"/>
      <c r="D54" s="117"/>
      <c r="E54" s="117"/>
      <c r="F54" s="117"/>
      <c r="G54" s="123"/>
      <c r="H54" s="117"/>
      <c r="I54" s="117"/>
      <c r="J54" s="122">
        <v>50</v>
      </c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spans="1:26" ht="17.25" customHeight="1" x14ac:dyDescent="0.35">
      <c r="A55" s="117"/>
      <c r="B55" s="117"/>
      <c r="C55" s="117"/>
      <c r="D55" s="117"/>
      <c r="E55" s="117"/>
      <c r="F55" s="117"/>
      <c r="G55" s="123"/>
      <c r="H55" s="117"/>
      <c r="I55" s="117"/>
      <c r="J55" s="122">
        <v>51</v>
      </c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spans="1:26" ht="17.25" customHeight="1" x14ac:dyDescent="0.35">
      <c r="A56" s="117"/>
      <c r="B56" s="117"/>
      <c r="C56" s="117"/>
      <c r="D56" s="117"/>
      <c r="E56" s="117"/>
      <c r="F56" s="117"/>
      <c r="G56" s="123"/>
      <c r="H56" s="117"/>
      <c r="I56" s="117"/>
      <c r="J56" s="122">
        <v>52</v>
      </c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spans="1:26" ht="17.25" customHeight="1" x14ac:dyDescent="0.35">
      <c r="A57" s="117"/>
      <c r="B57" s="117"/>
      <c r="C57" s="117"/>
      <c r="D57" s="117"/>
      <c r="E57" s="117"/>
      <c r="F57" s="117"/>
      <c r="G57" s="123"/>
      <c r="H57" s="117"/>
      <c r="I57" s="117"/>
      <c r="J57" s="122">
        <v>53</v>
      </c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spans="1:26" ht="17.25" customHeight="1" x14ac:dyDescent="0.35">
      <c r="A58" s="117"/>
      <c r="B58" s="117"/>
      <c r="C58" s="117"/>
      <c r="D58" s="117"/>
      <c r="E58" s="117"/>
      <c r="F58" s="117"/>
      <c r="G58" s="123"/>
      <c r="H58" s="117"/>
      <c r="I58" s="117"/>
      <c r="J58" s="122">
        <v>54</v>
      </c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spans="1:26" ht="17.25" customHeight="1" x14ac:dyDescent="0.35">
      <c r="A59" s="117"/>
      <c r="B59" s="117"/>
      <c r="C59" s="117"/>
      <c r="D59" s="117"/>
      <c r="E59" s="117"/>
      <c r="F59" s="117"/>
      <c r="G59" s="123"/>
      <c r="H59" s="117"/>
      <c r="I59" s="117"/>
      <c r="J59" s="122">
        <v>55</v>
      </c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spans="1:26" ht="17.25" customHeight="1" x14ac:dyDescent="0.35">
      <c r="A60" s="117"/>
      <c r="B60" s="117"/>
      <c r="C60" s="117"/>
      <c r="D60" s="117"/>
      <c r="E60" s="117"/>
      <c r="F60" s="117"/>
      <c r="G60" s="123"/>
      <c r="H60" s="117"/>
      <c r="I60" s="117"/>
      <c r="J60" s="122">
        <v>56</v>
      </c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spans="1:26" ht="17.25" customHeight="1" x14ac:dyDescent="0.35">
      <c r="A61" s="117"/>
      <c r="B61" s="117"/>
      <c r="C61" s="117"/>
      <c r="D61" s="117"/>
      <c r="E61" s="117"/>
      <c r="F61" s="117"/>
      <c r="G61" s="123"/>
      <c r="H61" s="117"/>
      <c r="I61" s="117"/>
      <c r="J61" s="122">
        <v>57</v>
      </c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spans="1:26" ht="17.25" customHeight="1" x14ac:dyDescent="0.35">
      <c r="A62" s="117"/>
      <c r="B62" s="117"/>
      <c r="C62" s="117"/>
      <c r="D62" s="117"/>
      <c r="E62" s="117"/>
      <c r="F62" s="117"/>
      <c r="G62" s="123"/>
      <c r="H62" s="117"/>
      <c r="I62" s="117"/>
      <c r="J62" s="122">
        <v>58</v>
      </c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spans="1:26" ht="17.25" customHeight="1" x14ac:dyDescent="0.35">
      <c r="A63" s="117"/>
      <c r="B63" s="117"/>
      <c r="C63" s="117"/>
      <c r="D63" s="117"/>
      <c r="E63" s="117"/>
      <c r="F63" s="117"/>
      <c r="G63" s="123"/>
      <c r="H63" s="117"/>
      <c r="I63" s="117"/>
      <c r="J63" s="122">
        <v>59</v>
      </c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spans="1:26" ht="17.25" customHeight="1" x14ac:dyDescent="0.35">
      <c r="A64" s="117"/>
      <c r="B64" s="117"/>
      <c r="C64" s="117"/>
      <c r="D64" s="117"/>
      <c r="E64" s="117"/>
      <c r="F64" s="117"/>
      <c r="G64" s="123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spans="1:26" ht="17.25" customHeight="1" x14ac:dyDescent="0.35">
      <c r="A65" s="117"/>
      <c r="B65" s="117"/>
      <c r="C65" s="117"/>
      <c r="D65" s="117"/>
      <c r="E65" s="117"/>
      <c r="F65" s="117"/>
      <c r="G65" s="123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spans="1:26" ht="17.25" customHeight="1" x14ac:dyDescent="0.35">
      <c r="A66" s="117"/>
      <c r="B66" s="117"/>
      <c r="C66" s="117"/>
      <c r="D66" s="117"/>
      <c r="E66" s="117"/>
      <c r="F66" s="117"/>
      <c r="G66" s="123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spans="1:26" ht="17.25" customHeight="1" x14ac:dyDescent="0.35">
      <c r="A67" s="117"/>
      <c r="B67" s="117"/>
      <c r="C67" s="117"/>
      <c r="D67" s="117"/>
      <c r="E67" s="117"/>
      <c r="F67" s="117"/>
      <c r="G67" s="123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spans="1:26" ht="17.25" customHeight="1" x14ac:dyDescent="0.35">
      <c r="A68" s="117"/>
      <c r="B68" s="117"/>
      <c r="C68" s="117"/>
      <c r="D68" s="117"/>
      <c r="E68" s="117"/>
      <c r="F68" s="117"/>
      <c r="G68" s="123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spans="1:26" ht="17.25" customHeight="1" x14ac:dyDescent="0.35">
      <c r="A69" s="117"/>
      <c r="B69" s="117"/>
      <c r="C69" s="117"/>
      <c r="D69" s="117"/>
      <c r="E69" s="117"/>
      <c r="F69" s="117"/>
      <c r="G69" s="123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spans="1:26" ht="17.25" customHeight="1" x14ac:dyDescent="0.35">
      <c r="A70" s="117"/>
      <c r="B70" s="117"/>
      <c r="C70" s="117"/>
      <c r="D70" s="117"/>
      <c r="E70" s="117"/>
      <c r="F70" s="117"/>
      <c r="G70" s="123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spans="1:26" ht="17.25" customHeight="1" x14ac:dyDescent="0.35">
      <c r="A71" s="117"/>
      <c r="B71" s="117"/>
      <c r="C71" s="117"/>
      <c r="D71" s="117"/>
      <c r="E71" s="117"/>
      <c r="F71" s="117"/>
      <c r="G71" s="123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spans="1:26" ht="17.25" customHeight="1" x14ac:dyDescent="0.35">
      <c r="A72" s="117"/>
      <c r="B72" s="117"/>
      <c r="C72" s="117"/>
      <c r="D72" s="117"/>
      <c r="E72" s="117"/>
      <c r="F72" s="117"/>
      <c r="G72" s="123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spans="1:26" ht="17.25" customHeight="1" x14ac:dyDescent="0.35">
      <c r="A73" s="117"/>
      <c r="B73" s="117"/>
      <c r="C73" s="117"/>
      <c r="D73" s="117"/>
      <c r="E73" s="117"/>
      <c r="F73" s="117"/>
      <c r="G73" s="123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spans="1:26" ht="17.25" customHeight="1" x14ac:dyDescent="0.35">
      <c r="A74" s="117"/>
      <c r="B74" s="117"/>
      <c r="C74" s="117"/>
      <c r="D74" s="117"/>
      <c r="E74" s="117"/>
      <c r="F74" s="117"/>
      <c r="G74" s="123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spans="1:26" ht="17.25" customHeight="1" x14ac:dyDescent="0.35">
      <c r="A75" s="117"/>
      <c r="B75" s="117"/>
      <c r="C75" s="117"/>
      <c r="D75" s="117"/>
      <c r="E75" s="117"/>
      <c r="F75" s="117"/>
      <c r="G75" s="123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spans="1:26" ht="17.25" customHeight="1" x14ac:dyDescent="0.35">
      <c r="A76" s="117"/>
      <c r="B76" s="117"/>
      <c r="C76" s="117"/>
      <c r="D76" s="117"/>
      <c r="E76" s="117"/>
      <c r="F76" s="117"/>
      <c r="G76" s="123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spans="1:26" ht="17.25" customHeight="1" x14ac:dyDescent="0.35">
      <c r="A77" s="117"/>
      <c r="B77" s="117"/>
      <c r="C77" s="117"/>
      <c r="D77" s="117"/>
      <c r="E77" s="117"/>
      <c r="F77" s="117"/>
      <c r="G77" s="123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spans="1:26" ht="17.25" customHeight="1" x14ac:dyDescent="0.35">
      <c r="A78" s="117"/>
      <c r="B78" s="117"/>
      <c r="C78" s="117"/>
      <c r="D78" s="117"/>
      <c r="E78" s="117"/>
      <c r="F78" s="117"/>
      <c r="G78" s="123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spans="1:26" ht="17.25" customHeight="1" x14ac:dyDescent="0.35">
      <c r="A79" s="117"/>
      <c r="B79" s="117"/>
      <c r="C79" s="117"/>
      <c r="D79" s="117"/>
      <c r="E79" s="117"/>
      <c r="F79" s="117"/>
      <c r="G79" s="123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spans="1:26" ht="17.25" customHeight="1" x14ac:dyDescent="0.35">
      <c r="A80" s="117"/>
      <c r="B80" s="117"/>
      <c r="C80" s="117"/>
      <c r="D80" s="117"/>
      <c r="E80" s="117"/>
      <c r="F80" s="117"/>
      <c r="G80" s="123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spans="1:26" ht="17.25" customHeight="1" x14ac:dyDescent="0.35">
      <c r="A81" s="117"/>
      <c r="B81" s="117"/>
      <c r="C81" s="117"/>
      <c r="D81" s="117"/>
      <c r="E81" s="117"/>
      <c r="F81" s="117"/>
      <c r="G81" s="123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spans="1:26" ht="17.25" customHeight="1" x14ac:dyDescent="0.35">
      <c r="A82" s="117"/>
      <c r="B82" s="117"/>
      <c r="C82" s="117"/>
      <c r="D82" s="117"/>
      <c r="E82" s="117"/>
      <c r="F82" s="117"/>
      <c r="G82" s="123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spans="1:26" ht="17.25" customHeight="1" x14ac:dyDescent="0.35">
      <c r="A83" s="117"/>
      <c r="B83" s="117"/>
      <c r="C83" s="117"/>
      <c r="D83" s="117"/>
      <c r="E83" s="117"/>
      <c r="F83" s="117"/>
      <c r="G83" s="123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spans="1:26" ht="17.25" customHeight="1" x14ac:dyDescent="0.35">
      <c r="A84" s="117"/>
      <c r="B84" s="117"/>
      <c r="C84" s="117"/>
      <c r="D84" s="117"/>
      <c r="E84" s="117"/>
      <c r="F84" s="117"/>
      <c r="G84" s="123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spans="1:26" ht="17.25" customHeight="1" x14ac:dyDescent="0.35">
      <c r="A85" s="117"/>
      <c r="B85" s="117"/>
      <c r="C85" s="117"/>
      <c r="D85" s="117"/>
      <c r="E85" s="117"/>
      <c r="F85" s="117"/>
      <c r="G85" s="123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spans="1:26" ht="17.25" customHeight="1" x14ac:dyDescent="0.35">
      <c r="A86" s="117"/>
      <c r="B86" s="117"/>
      <c r="C86" s="117"/>
      <c r="D86" s="117"/>
      <c r="E86" s="117"/>
      <c r="F86" s="117"/>
      <c r="G86" s="123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spans="1:26" ht="17.25" customHeight="1" x14ac:dyDescent="0.35">
      <c r="A87" s="117"/>
      <c r="B87" s="117"/>
      <c r="C87" s="117"/>
      <c r="D87" s="117"/>
      <c r="E87" s="117"/>
      <c r="F87" s="117"/>
      <c r="G87" s="123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spans="1:26" ht="17.25" customHeight="1" x14ac:dyDescent="0.35">
      <c r="A88" s="117"/>
      <c r="B88" s="117"/>
      <c r="C88" s="117"/>
      <c r="D88" s="117"/>
      <c r="E88" s="117"/>
      <c r="F88" s="117"/>
      <c r="G88" s="123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spans="1:26" ht="17.25" customHeight="1" x14ac:dyDescent="0.35">
      <c r="A89" s="117"/>
      <c r="B89" s="117"/>
      <c r="C89" s="117"/>
      <c r="D89" s="117"/>
      <c r="E89" s="117"/>
      <c r="F89" s="117"/>
      <c r="G89" s="123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spans="1:26" ht="17.25" customHeight="1" x14ac:dyDescent="0.35">
      <c r="A90" s="117"/>
      <c r="B90" s="117"/>
      <c r="C90" s="117"/>
      <c r="D90" s="117"/>
      <c r="E90" s="117"/>
      <c r="F90" s="117"/>
      <c r="G90" s="123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spans="1:26" ht="17.25" customHeight="1" x14ac:dyDescent="0.35">
      <c r="A91" s="117"/>
      <c r="B91" s="117"/>
      <c r="C91" s="117"/>
      <c r="D91" s="117"/>
      <c r="E91" s="117"/>
      <c r="F91" s="117"/>
      <c r="G91" s="123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spans="1:26" ht="17.25" customHeight="1" x14ac:dyDescent="0.35">
      <c r="A92" s="117"/>
      <c r="B92" s="117"/>
      <c r="C92" s="117"/>
      <c r="D92" s="117"/>
      <c r="E92" s="117"/>
      <c r="F92" s="117"/>
      <c r="G92" s="123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spans="1:26" ht="17.25" customHeight="1" x14ac:dyDescent="0.35">
      <c r="A93" s="117"/>
      <c r="B93" s="117"/>
      <c r="C93" s="117"/>
      <c r="D93" s="117"/>
      <c r="E93" s="117"/>
      <c r="F93" s="117"/>
      <c r="G93" s="123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spans="1:26" ht="17.25" customHeight="1" x14ac:dyDescent="0.35">
      <c r="A94" s="117"/>
      <c r="B94" s="117"/>
      <c r="C94" s="117"/>
      <c r="D94" s="117"/>
      <c r="E94" s="117"/>
      <c r="F94" s="117"/>
      <c r="G94" s="123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spans="1:26" ht="17.25" customHeight="1" x14ac:dyDescent="0.35">
      <c r="A95" s="117"/>
      <c r="B95" s="117"/>
      <c r="C95" s="117"/>
      <c r="D95" s="117"/>
      <c r="E95" s="117"/>
      <c r="F95" s="117"/>
      <c r="G95" s="123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spans="1:26" ht="17.25" customHeight="1" x14ac:dyDescent="0.35">
      <c r="A96" s="117"/>
      <c r="B96" s="117"/>
      <c r="C96" s="117"/>
      <c r="D96" s="117"/>
      <c r="E96" s="117"/>
      <c r="F96" s="117"/>
      <c r="G96" s="123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spans="1:26" ht="17.25" customHeight="1" x14ac:dyDescent="0.35">
      <c r="A97" s="117"/>
      <c r="B97" s="117"/>
      <c r="C97" s="117"/>
      <c r="D97" s="117"/>
      <c r="E97" s="117"/>
      <c r="F97" s="117"/>
      <c r="G97" s="123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spans="1:26" ht="17.25" customHeight="1" x14ac:dyDescent="0.35">
      <c r="A98" s="117"/>
      <c r="B98" s="117"/>
      <c r="C98" s="117"/>
      <c r="D98" s="117"/>
      <c r="E98" s="117"/>
      <c r="F98" s="117"/>
      <c r="G98" s="123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spans="1:26" ht="17.25" customHeight="1" x14ac:dyDescent="0.35">
      <c r="A99" s="117"/>
      <c r="B99" s="117"/>
      <c r="C99" s="117"/>
      <c r="D99" s="117"/>
      <c r="E99" s="117"/>
      <c r="F99" s="117"/>
      <c r="G99" s="123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spans="1:26" ht="17.25" customHeight="1" x14ac:dyDescent="0.35">
      <c r="A100" s="117"/>
      <c r="B100" s="117"/>
      <c r="C100" s="117"/>
      <c r="D100" s="117"/>
      <c r="E100" s="117"/>
      <c r="F100" s="117"/>
      <c r="G100" s="123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spans="1:26" ht="17.25" customHeight="1" x14ac:dyDescent="0.35">
      <c r="A101" s="117"/>
      <c r="B101" s="117"/>
      <c r="C101" s="117"/>
      <c r="D101" s="117"/>
      <c r="E101" s="117"/>
      <c r="F101" s="117"/>
      <c r="G101" s="123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7.25" customHeight="1" x14ac:dyDescent="0.35">
      <c r="A102" s="117"/>
      <c r="B102" s="117"/>
      <c r="C102" s="117"/>
      <c r="D102" s="117"/>
      <c r="E102" s="117"/>
      <c r="F102" s="117"/>
      <c r="G102" s="123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7.25" customHeight="1" x14ac:dyDescent="0.35">
      <c r="A103" s="117"/>
      <c r="B103" s="117"/>
      <c r="C103" s="117"/>
      <c r="D103" s="117"/>
      <c r="E103" s="117"/>
      <c r="F103" s="117"/>
      <c r="G103" s="123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spans="1:26" ht="17.25" customHeight="1" x14ac:dyDescent="0.35">
      <c r="A104" s="117"/>
      <c r="B104" s="117"/>
      <c r="C104" s="117"/>
      <c r="D104" s="117"/>
      <c r="E104" s="117"/>
      <c r="F104" s="117"/>
      <c r="G104" s="123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spans="1:26" ht="17.25" customHeight="1" x14ac:dyDescent="0.35">
      <c r="A105" s="117"/>
      <c r="B105" s="117"/>
      <c r="C105" s="117"/>
      <c r="D105" s="117"/>
      <c r="E105" s="117"/>
      <c r="F105" s="117"/>
      <c r="G105" s="123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spans="1:26" ht="17.25" customHeight="1" x14ac:dyDescent="0.35">
      <c r="A106" s="117"/>
      <c r="B106" s="117"/>
      <c r="C106" s="117"/>
      <c r="D106" s="117"/>
      <c r="E106" s="117"/>
      <c r="F106" s="117"/>
      <c r="G106" s="123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spans="1:26" ht="17.25" customHeight="1" x14ac:dyDescent="0.35">
      <c r="A107" s="117"/>
      <c r="B107" s="117"/>
      <c r="C107" s="117"/>
      <c r="D107" s="117"/>
      <c r="E107" s="117"/>
      <c r="F107" s="117"/>
      <c r="G107" s="123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spans="1:26" ht="17.25" customHeight="1" x14ac:dyDescent="0.35">
      <c r="A108" s="117"/>
      <c r="B108" s="117"/>
      <c r="C108" s="117"/>
      <c r="D108" s="117"/>
      <c r="E108" s="117"/>
      <c r="F108" s="117"/>
      <c r="G108" s="123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spans="1:26" ht="17.25" customHeight="1" x14ac:dyDescent="0.35">
      <c r="A109" s="117"/>
      <c r="B109" s="117"/>
      <c r="C109" s="117"/>
      <c r="D109" s="117"/>
      <c r="E109" s="117"/>
      <c r="F109" s="117"/>
      <c r="G109" s="123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spans="1:26" ht="17.25" customHeight="1" x14ac:dyDescent="0.35">
      <c r="A110" s="117"/>
      <c r="B110" s="117"/>
      <c r="C110" s="117"/>
      <c r="D110" s="117"/>
      <c r="E110" s="117"/>
      <c r="F110" s="117"/>
      <c r="G110" s="123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spans="1:26" ht="17.25" customHeight="1" x14ac:dyDescent="0.35">
      <c r="A111" s="117"/>
      <c r="B111" s="117"/>
      <c r="C111" s="117"/>
      <c r="D111" s="117"/>
      <c r="E111" s="117"/>
      <c r="F111" s="117"/>
      <c r="G111" s="123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spans="1:26" ht="17.25" customHeight="1" x14ac:dyDescent="0.35">
      <c r="A112" s="117"/>
      <c r="B112" s="117"/>
      <c r="C112" s="117"/>
      <c r="D112" s="117"/>
      <c r="E112" s="117"/>
      <c r="F112" s="117"/>
      <c r="G112" s="123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spans="1:26" ht="17.25" customHeight="1" x14ac:dyDescent="0.35">
      <c r="A113" s="117"/>
      <c r="B113" s="117"/>
      <c r="C113" s="117"/>
      <c r="D113" s="117"/>
      <c r="E113" s="117"/>
      <c r="F113" s="117"/>
      <c r="G113" s="123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spans="1:26" ht="17.25" customHeight="1" x14ac:dyDescent="0.35">
      <c r="A114" s="117"/>
      <c r="B114" s="117"/>
      <c r="C114" s="117"/>
      <c r="D114" s="117"/>
      <c r="E114" s="117"/>
      <c r="F114" s="117"/>
      <c r="G114" s="123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spans="1:26" ht="17.25" customHeight="1" x14ac:dyDescent="0.35">
      <c r="A115" s="117"/>
      <c r="B115" s="117"/>
      <c r="C115" s="117"/>
      <c r="D115" s="117"/>
      <c r="E115" s="117"/>
      <c r="F115" s="117"/>
      <c r="G115" s="123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spans="1:26" ht="17.25" customHeight="1" x14ac:dyDescent="0.35">
      <c r="A116" s="117"/>
      <c r="B116" s="117"/>
      <c r="C116" s="117"/>
      <c r="D116" s="117"/>
      <c r="E116" s="117"/>
      <c r="F116" s="117"/>
      <c r="G116" s="123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spans="1:26" ht="17.25" customHeight="1" x14ac:dyDescent="0.35">
      <c r="A117" s="117"/>
      <c r="B117" s="117"/>
      <c r="C117" s="117"/>
      <c r="D117" s="117"/>
      <c r="E117" s="117"/>
      <c r="F117" s="117"/>
      <c r="G117" s="123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spans="1:26" ht="17.25" customHeight="1" x14ac:dyDescent="0.35">
      <c r="A118" s="117"/>
      <c r="B118" s="117"/>
      <c r="C118" s="117"/>
      <c r="D118" s="117"/>
      <c r="E118" s="117"/>
      <c r="F118" s="117"/>
      <c r="G118" s="123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spans="1:26" ht="17.25" customHeight="1" x14ac:dyDescent="0.35">
      <c r="A119" s="117"/>
      <c r="B119" s="117"/>
      <c r="C119" s="117"/>
      <c r="D119" s="117"/>
      <c r="E119" s="117"/>
      <c r="F119" s="117"/>
      <c r="G119" s="123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spans="1:26" ht="17.25" customHeight="1" x14ac:dyDescent="0.35">
      <c r="A120" s="117"/>
      <c r="B120" s="117"/>
      <c r="C120" s="117"/>
      <c r="D120" s="117"/>
      <c r="E120" s="117"/>
      <c r="F120" s="117"/>
      <c r="G120" s="123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spans="1:26" ht="17.25" customHeight="1" x14ac:dyDescent="0.35">
      <c r="A121" s="117"/>
      <c r="B121" s="117"/>
      <c r="C121" s="117"/>
      <c r="D121" s="117"/>
      <c r="E121" s="117"/>
      <c r="F121" s="117"/>
      <c r="G121" s="123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spans="1:26" ht="17.25" customHeight="1" x14ac:dyDescent="0.35">
      <c r="A122" s="117"/>
      <c r="B122" s="117"/>
      <c r="C122" s="117"/>
      <c r="D122" s="117"/>
      <c r="E122" s="117"/>
      <c r="F122" s="117"/>
      <c r="G122" s="123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spans="1:26" ht="17.25" customHeight="1" x14ac:dyDescent="0.35">
      <c r="A123" s="117"/>
      <c r="B123" s="117"/>
      <c r="C123" s="117"/>
      <c r="D123" s="117"/>
      <c r="E123" s="117"/>
      <c r="F123" s="117"/>
      <c r="G123" s="123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spans="1:26" ht="17.25" customHeight="1" x14ac:dyDescent="0.35">
      <c r="A124" s="117"/>
      <c r="B124" s="117"/>
      <c r="C124" s="117"/>
      <c r="D124" s="117"/>
      <c r="E124" s="117"/>
      <c r="F124" s="117"/>
      <c r="G124" s="123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spans="1:26" ht="17.25" customHeight="1" x14ac:dyDescent="0.35">
      <c r="A125" s="117"/>
      <c r="B125" s="117"/>
      <c r="C125" s="117"/>
      <c r="D125" s="117"/>
      <c r="E125" s="117"/>
      <c r="F125" s="117"/>
      <c r="G125" s="123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spans="1:26" ht="17.25" customHeight="1" x14ac:dyDescent="0.35">
      <c r="A126" s="117"/>
      <c r="B126" s="117"/>
      <c r="C126" s="117"/>
      <c r="D126" s="117"/>
      <c r="E126" s="117"/>
      <c r="F126" s="117"/>
      <c r="G126" s="123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spans="1:26" ht="17.25" customHeight="1" x14ac:dyDescent="0.35">
      <c r="A127" s="117"/>
      <c r="B127" s="117"/>
      <c r="C127" s="117"/>
      <c r="D127" s="117"/>
      <c r="E127" s="117"/>
      <c r="F127" s="117"/>
      <c r="G127" s="123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spans="1:26" ht="17.25" customHeight="1" x14ac:dyDescent="0.35">
      <c r="A128" s="117"/>
      <c r="B128" s="117"/>
      <c r="C128" s="117"/>
      <c r="D128" s="117"/>
      <c r="E128" s="117"/>
      <c r="F128" s="117"/>
      <c r="G128" s="123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spans="1:26" ht="17.25" customHeight="1" x14ac:dyDescent="0.35">
      <c r="A129" s="117"/>
      <c r="B129" s="117"/>
      <c r="C129" s="117"/>
      <c r="D129" s="117"/>
      <c r="E129" s="117"/>
      <c r="F129" s="117"/>
      <c r="G129" s="123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spans="1:26" ht="17.25" customHeight="1" x14ac:dyDescent="0.35">
      <c r="A130" s="117"/>
      <c r="B130" s="117"/>
      <c r="C130" s="117"/>
      <c r="D130" s="117"/>
      <c r="E130" s="117"/>
      <c r="F130" s="117"/>
      <c r="G130" s="123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spans="1:26" ht="17.25" customHeight="1" x14ac:dyDescent="0.35">
      <c r="A131" s="117"/>
      <c r="B131" s="117"/>
      <c r="C131" s="117"/>
      <c r="D131" s="117"/>
      <c r="E131" s="117"/>
      <c r="F131" s="117"/>
      <c r="G131" s="123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spans="1:26" ht="17.25" customHeight="1" x14ac:dyDescent="0.35">
      <c r="A132" s="117"/>
      <c r="B132" s="117"/>
      <c r="C132" s="117"/>
      <c r="D132" s="117"/>
      <c r="E132" s="117"/>
      <c r="F132" s="117"/>
      <c r="G132" s="123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spans="1:26" ht="17.25" customHeight="1" x14ac:dyDescent="0.35">
      <c r="A133" s="117"/>
      <c r="B133" s="117"/>
      <c r="C133" s="117"/>
      <c r="D133" s="117"/>
      <c r="E133" s="117"/>
      <c r="F133" s="117"/>
      <c r="G133" s="123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spans="1:26" ht="17.25" customHeight="1" x14ac:dyDescent="0.35">
      <c r="A134" s="117"/>
      <c r="B134" s="117"/>
      <c r="C134" s="117"/>
      <c r="D134" s="117"/>
      <c r="E134" s="117"/>
      <c r="F134" s="117"/>
      <c r="G134" s="123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spans="1:26" ht="17.25" customHeight="1" x14ac:dyDescent="0.35">
      <c r="A135" s="117"/>
      <c r="B135" s="117"/>
      <c r="C135" s="117"/>
      <c r="D135" s="117"/>
      <c r="E135" s="117"/>
      <c r="F135" s="117"/>
      <c r="G135" s="123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spans="1:26" ht="17.25" customHeight="1" x14ac:dyDescent="0.35">
      <c r="A136" s="117"/>
      <c r="B136" s="117"/>
      <c r="C136" s="117"/>
      <c r="D136" s="117"/>
      <c r="E136" s="117"/>
      <c r="F136" s="117"/>
      <c r="G136" s="123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spans="1:26" ht="17.25" customHeight="1" x14ac:dyDescent="0.35">
      <c r="A137" s="117"/>
      <c r="B137" s="117"/>
      <c r="C137" s="117"/>
      <c r="D137" s="117"/>
      <c r="E137" s="117"/>
      <c r="F137" s="117"/>
      <c r="G137" s="123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spans="1:26" ht="17.25" customHeight="1" x14ac:dyDescent="0.35">
      <c r="A138" s="117"/>
      <c r="B138" s="117"/>
      <c r="C138" s="117"/>
      <c r="D138" s="117"/>
      <c r="E138" s="117"/>
      <c r="F138" s="117"/>
      <c r="G138" s="123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spans="1:26" ht="17.25" customHeight="1" x14ac:dyDescent="0.35">
      <c r="A139" s="117"/>
      <c r="B139" s="117"/>
      <c r="C139" s="117"/>
      <c r="D139" s="117"/>
      <c r="E139" s="117"/>
      <c r="F139" s="117"/>
      <c r="G139" s="123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spans="1:26" ht="17.25" customHeight="1" x14ac:dyDescent="0.35">
      <c r="A140" s="117"/>
      <c r="B140" s="117"/>
      <c r="C140" s="117"/>
      <c r="D140" s="117"/>
      <c r="E140" s="117"/>
      <c r="F140" s="117"/>
      <c r="G140" s="123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spans="1:26" ht="17.25" customHeight="1" x14ac:dyDescent="0.35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spans="1:26" ht="17.25" customHeight="1" x14ac:dyDescent="0.35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spans="1:26" ht="17.25" customHeight="1" x14ac:dyDescent="0.35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spans="1:26" ht="17.25" customHeight="1" x14ac:dyDescent="0.35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spans="1:26" ht="17.25" customHeight="1" x14ac:dyDescent="0.3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spans="1:26" ht="17.25" customHeight="1" x14ac:dyDescent="0.35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spans="1:26" ht="17.25" customHeight="1" x14ac:dyDescent="0.35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spans="1:26" ht="17.25" customHeight="1" x14ac:dyDescent="0.35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spans="1:26" ht="17.25" customHeight="1" x14ac:dyDescent="0.35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spans="1:26" ht="17.25" customHeight="1" x14ac:dyDescent="0.35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spans="1:26" ht="17.25" customHeight="1" x14ac:dyDescent="0.35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spans="1:26" ht="17.25" customHeight="1" x14ac:dyDescent="0.35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spans="1:26" ht="17.25" customHeight="1" x14ac:dyDescent="0.35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spans="1:26" ht="17.25" customHeight="1" x14ac:dyDescent="0.35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spans="1:26" ht="17.25" customHeight="1" x14ac:dyDescent="0.3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spans="1:26" ht="17.25" customHeight="1" x14ac:dyDescent="0.35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spans="1:26" ht="17.25" customHeight="1" x14ac:dyDescent="0.35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spans="1:26" ht="17.25" customHeight="1" x14ac:dyDescent="0.35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spans="1:26" ht="17.25" customHeight="1" x14ac:dyDescent="0.35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spans="1:26" ht="17.25" customHeight="1" x14ac:dyDescent="0.35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spans="1:26" ht="17.25" customHeight="1" x14ac:dyDescent="0.35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spans="1:26" ht="17.25" customHeight="1" x14ac:dyDescent="0.35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spans="1:26" ht="17.25" customHeight="1" x14ac:dyDescent="0.35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spans="1:26" ht="17.25" customHeight="1" x14ac:dyDescent="0.35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spans="1:26" ht="17.25" customHeight="1" x14ac:dyDescent="0.3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spans="1:26" ht="17.25" customHeight="1" x14ac:dyDescent="0.35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spans="1:26" ht="17.25" customHeight="1" x14ac:dyDescent="0.35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spans="1:26" ht="17.25" customHeight="1" x14ac:dyDescent="0.35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spans="1:26" ht="17.25" customHeight="1" x14ac:dyDescent="0.35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spans="1:26" ht="17.25" customHeight="1" x14ac:dyDescent="0.35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spans="1:26" ht="17.25" customHeight="1" x14ac:dyDescent="0.35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spans="1:26" ht="17.25" customHeight="1" x14ac:dyDescent="0.35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spans="1:26" ht="17.25" customHeight="1" x14ac:dyDescent="0.35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spans="1:26" ht="17.25" customHeight="1" x14ac:dyDescent="0.35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spans="1:26" ht="17.25" customHeight="1" x14ac:dyDescent="0.3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spans="1:26" ht="17.25" customHeight="1" x14ac:dyDescent="0.35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spans="1:26" ht="17.25" customHeight="1" x14ac:dyDescent="0.35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spans="1:26" ht="17.25" customHeight="1" x14ac:dyDescent="0.35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spans="1:26" ht="17.25" customHeight="1" x14ac:dyDescent="0.35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spans="1:26" ht="17.25" customHeight="1" x14ac:dyDescent="0.35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spans="1:26" ht="17.25" customHeight="1" x14ac:dyDescent="0.35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spans="1:26" ht="17.25" customHeight="1" x14ac:dyDescent="0.35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spans="1:26" ht="17.25" customHeight="1" x14ac:dyDescent="0.35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spans="1:26" ht="17.25" customHeight="1" x14ac:dyDescent="0.35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spans="1:26" ht="17.25" customHeight="1" x14ac:dyDescent="0.3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spans="1:26" ht="17.25" customHeight="1" x14ac:dyDescent="0.35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spans="1:26" ht="17.25" customHeight="1" x14ac:dyDescent="0.35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spans="1:26" ht="17.25" customHeight="1" x14ac:dyDescent="0.35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spans="1:26" ht="17.25" customHeight="1" x14ac:dyDescent="0.35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spans="1:26" ht="17.25" customHeight="1" x14ac:dyDescent="0.35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spans="1:26" ht="17.25" customHeight="1" x14ac:dyDescent="0.35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spans="1:26" ht="17.25" customHeight="1" x14ac:dyDescent="0.35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spans="1:26" ht="17.25" customHeight="1" x14ac:dyDescent="0.35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spans="1:26" ht="17.25" customHeight="1" x14ac:dyDescent="0.35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spans="1:26" ht="17.25" customHeight="1" x14ac:dyDescent="0.3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spans="1:26" ht="17.25" customHeight="1" x14ac:dyDescent="0.35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spans="1:26" ht="17.25" customHeight="1" x14ac:dyDescent="0.35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spans="1:26" ht="17.25" customHeight="1" x14ac:dyDescent="0.35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spans="1:26" ht="17.25" customHeight="1" x14ac:dyDescent="0.35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spans="1:26" ht="17.25" customHeight="1" x14ac:dyDescent="0.35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spans="1:26" ht="17.25" customHeight="1" x14ac:dyDescent="0.35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spans="1:26" ht="17.25" customHeight="1" x14ac:dyDescent="0.35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spans="1:26" ht="17.25" customHeight="1" x14ac:dyDescent="0.35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spans="1:26" ht="17.25" customHeight="1" x14ac:dyDescent="0.35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spans="1:26" ht="17.25" customHeight="1" x14ac:dyDescent="0.3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spans="1:26" ht="17.25" customHeight="1" x14ac:dyDescent="0.35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spans="1:26" ht="17.25" customHeight="1" x14ac:dyDescent="0.35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spans="1:26" ht="17.25" customHeight="1" x14ac:dyDescent="0.35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spans="1:26" ht="17.25" customHeight="1" x14ac:dyDescent="0.35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spans="1:26" ht="17.25" customHeight="1" x14ac:dyDescent="0.35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spans="1:26" ht="17.25" customHeight="1" x14ac:dyDescent="0.35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spans="1:26" ht="17.25" customHeight="1" x14ac:dyDescent="0.35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spans="1:26" ht="17.25" customHeight="1" x14ac:dyDescent="0.35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spans="1:26" ht="17.25" customHeight="1" x14ac:dyDescent="0.35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spans="1:26" ht="17.25" customHeight="1" x14ac:dyDescent="0.3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spans="1:26" ht="17.25" customHeight="1" x14ac:dyDescent="0.35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spans="1:26" ht="17.25" customHeight="1" x14ac:dyDescent="0.35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spans="1:26" ht="17.25" customHeight="1" x14ac:dyDescent="0.35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spans="1:26" ht="17.25" customHeight="1" x14ac:dyDescent="0.35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spans="1:26" ht="17.25" customHeight="1" x14ac:dyDescent="0.35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spans="1:26" ht="17.25" customHeight="1" x14ac:dyDescent="0.35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spans="1:26" ht="17.25" customHeight="1" x14ac:dyDescent="0.35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spans="1:26" ht="17.25" customHeight="1" x14ac:dyDescent="0.35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  <c r="O223" s="117"/>
      <c r="P223" s="117"/>
      <c r="Q223" s="117"/>
      <c r="R223" s="117"/>
      <c r="S223" s="117"/>
      <c r="T223" s="117"/>
      <c r="U223" s="117"/>
      <c r="V223" s="117"/>
      <c r="W223" s="117"/>
      <c r="X223" s="117"/>
      <c r="Y223" s="117"/>
      <c r="Z223" s="117"/>
    </row>
    <row r="224" spans="1:26" ht="17.25" customHeight="1" x14ac:dyDescent="0.35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  <c r="O224" s="117"/>
      <c r="P224" s="117"/>
      <c r="Q224" s="117"/>
      <c r="R224" s="117"/>
      <c r="S224" s="117"/>
      <c r="T224" s="117"/>
      <c r="U224" s="117"/>
      <c r="V224" s="117"/>
      <c r="W224" s="117"/>
      <c r="X224" s="117"/>
      <c r="Y224" s="117"/>
      <c r="Z224" s="117"/>
    </row>
    <row r="225" spans="1:26" ht="17.25" customHeight="1" x14ac:dyDescent="0.3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  <c r="O225" s="117"/>
      <c r="P225" s="117"/>
      <c r="Q225" s="117"/>
      <c r="R225" s="117"/>
      <c r="S225" s="117"/>
      <c r="T225" s="117"/>
      <c r="U225" s="117"/>
      <c r="V225" s="117"/>
      <c r="W225" s="117"/>
      <c r="X225" s="117"/>
      <c r="Y225" s="117"/>
      <c r="Z225" s="117"/>
    </row>
    <row r="226" spans="1:26" ht="17.25" customHeight="1" x14ac:dyDescent="0.35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  <c r="O226" s="117"/>
      <c r="P226" s="117"/>
      <c r="Q226" s="117"/>
      <c r="R226" s="117"/>
      <c r="S226" s="117"/>
      <c r="T226" s="117"/>
      <c r="U226" s="117"/>
      <c r="V226" s="117"/>
      <c r="W226" s="117"/>
      <c r="X226" s="117"/>
      <c r="Y226" s="117"/>
      <c r="Z226" s="117"/>
    </row>
    <row r="227" spans="1:26" ht="17.25" customHeight="1" x14ac:dyDescent="0.35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</row>
    <row r="228" spans="1:26" ht="17.25" customHeight="1" x14ac:dyDescent="0.35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  <c r="O228" s="117"/>
      <c r="P228" s="117"/>
      <c r="Q228" s="117"/>
      <c r="R228" s="117"/>
      <c r="S228" s="117"/>
      <c r="T228" s="117"/>
      <c r="U228" s="117"/>
      <c r="V228" s="117"/>
      <c r="W228" s="117"/>
      <c r="X228" s="117"/>
      <c r="Y228" s="117"/>
      <c r="Z228" s="117"/>
    </row>
    <row r="229" spans="1:26" ht="17.25" customHeight="1" x14ac:dyDescent="0.35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  <c r="O229" s="117"/>
      <c r="P229" s="117"/>
      <c r="Q229" s="117"/>
      <c r="R229" s="117"/>
      <c r="S229" s="117"/>
      <c r="T229" s="117"/>
      <c r="U229" s="117"/>
      <c r="V229" s="117"/>
      <c r="W229" s="117"/>
      <c r="X229" s="117"/>
      <c r="Y229" s="117"/>
      <c r="Z229" s="117"/>
    </row>
    <row r="230" spans="1:26" ht="17.25" customHeight="1" x14ac:dyDescent="0.35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</row>
    <row r="231" spans="1:26" ht="17.25" customHeight="1" x14ac:dyDescent="0.35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  <c r="O231" s="117"/>
      <c r="P231" s="117"/>
      <c r="Q231" s="117"/>
      <c r="R231" s="117"/>
      <c r="S231" s="117"/>
      <c r="T231" s="117"/>
      <c r="U231" s="117"/>
      <c r="V231" s="117"/>
      <c r="W231" s="117"/>
      <c r="X231" s="117"/>
      <c r="Y231" s="117"/>
      <c r="Z231" s="117"/>
    </row>
    <row r="232" spans="1:26" ht="17.25" customHeight="1" x14ac:dyDescent="0.35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  <c r="O232" s="117"/>
      <c r="P232" s="117"/>
      <c r="Q232" s="117"/>
      <c r="R232" s="117"/>
      <c r="S232" s="117"/>
      <c r="T232" s="117"/>
      <c r="U232" s="117"/>
      <c r="V232" s="117"/>
      <c r="W232" s="117"/>
      <c r="X232" s="117"/>
      <c r="Y232" s="117"/>
      <c r="Z232" s="117"/>
    </row>
    <row r="233" spans="1:26" ht="17.25" customHeight="1" x14ac:dyDescent="0.35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</row>
    <row r="234" spans="1:26" ht="17.25" customHeight="1" x14ac:dyDescent="0.35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</row>
    <row r="235" spans="1:26" ht="17.25" customHeight="1" x14ac:dyDescent="0.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  <c r="Y235" s="117"/>
      <c r="Z235" s="117"/>
    </row>
    <row r="236" spans="1:26" ht="17.25" customHeight="1" x14ac:dyDescent="0.35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  <c r="Y236" s="117"/>
      <c r="Z236" s="117"/>
    </row>
    <row r="237" spans="1:26" ht="17.25" customHeight="1" x14ac:dyDescent="0.35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  <c r="O237" s="117"/>
      <c r="P237" s="117"/>
      <c r="Q237" s="117"/>
      <c r="R237" s="117"/>
      <c r="S237" s="117"/>
      <c r="T237" s="117"/>
      <c r="U237" s="117"/>
      <c r="V237" s="117"/>
      <c r="W237" s="117"/>
      <c r="X237" s="117"/>
      <c r="Y237" s="117"/>
      <c r="Z237" s="117"/>
    </row>
    <row r="238" spans="1:26" ht="17.25" customHeight="1" x14ac:dyDescent="0.35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  <c r="O238" s="117"/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</row>
    <row r="239" spans="1:26" ht="17.25" customHeight="1" x14ac:dyDescent="0.35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</row>
    <row r="240" spans="1:26" ht="17.25" customHeight="1" x14ac:dyDescent="0.35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  <c r="O240" s="117"/>
      <c r="P240" s="117"/>
      <c r="Q240" s="117"/>
      <c r="R240" s="117"/>
      <c r="S240" s="117"/>
      <c r="T240" s="117"/>
      <c r="U240" s="117"/>
      <c r="V240" s="117"/>
      <c r="W240" s="117"/>
      <c r="X240" s="117"/>
      <c r="Y240" s="117"/>
      <c r="Z240" s="117"/>
    </row>
    <row r="241" spans="1:26" ht="17.25" customHeight="1" x14ac:dyDescent="0.35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  <c r="O241" s="117"/>
      <c r="P241" s="117"/>
      <c r="Q241" s="117"/>
      <c r="R241" s="117"/>
      <c r="S241" s="117"/>
      <c r="T241" s="117"/>
      <c r="U241" s="117"/>
      <c r="V241" s="117"/>
      <c r="W241" s="117"/>
      <c r="X241" s="117"/>
      <c r="Y241" s="117"/>
      <c r="Z241" s="117"/>
    </row>
    <row r="242" spans="1:26" ht="17.25" customHeight="1" x14ac:dyDescent="0.35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</row>
    <row r="243" spans="1:26" ht="17.25" customHeight="1" x14ac:dyDescent="0.35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  <c r="O243" s="117"/>
      <c r="P243" s="117"/>
      <c r="Q243" s="117"/>
      <c r="R243" s="117"/>
      <c r="S243" s="117"/>
      <c r="T243" s="117"/>
      <c r="U243" s="117"/>
      <c r="V243" s="117"/>
      <c r="W243" s="117"/>
      <c r="X243" s="117"/>
      <c r="Y243" s="117"/>
      <c r="Z243" s="117"/>
    </row>
    <row r="244" spans="1:26" ht="17.25" customHeight="1" x14ac:dyDescent="0.35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  <c r="O244" s="117"/>
      <c r="P244" s="117"/>
      <c r="Q244" s="117"/>
      <c r="R244" s="117"/>
      <c r="S244" s="117"/>
      <c r="T244" s="117"/>
      <c r="U244" s="117"/>
      <c r="V244" s="117"/>
      <c r="W244" s="117"/>
      <c r="X244" s="117"/>
      <c r="Y244" s="117"/>
      <c r="Z244" s="117"/>
    </row>
    <row r="245" spans="1:26" ht="17.25" customHeight="1" x14ac:dyDescent="0.3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  <c r="O245" s="117"/>
      <c r="P245" s="117"/>
      <c r="Q245" s="117"/>
      <c r="R245" s="117"/>
      <c r="S245" s="117"/>
      <c r="T245" s="117"/>
      <c r="U245" s="117"/>
      <c r="V245" s="117"/>
      <c r="W245" s="117"/>
      <c r="X245" s="117"/>
      <c r="Y245" s="117"/>
      <c r="Z245" s="117"/>
    </row>
    <row r="246" spans="1:26" ht="17.25" customHeight="1" x14ac:dyDescent="0.35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  <c r="O246" s="117"/>
      <c r="P246" s="117"/>
      <c r="Q246" s="117"/>
      <c r="R246" s="117"/>
      <c r="S246" s="117"/>
      <c r="T246" s="117"/>
      <c r="U246" s="117"/>
      <c r="V246" s="117"/>
      <c r="W246" s="117"/>
      <c r="X246" s="117"/>
      <c r="Y246" s="117"/>
      <c r="Z246" s="117"/>
    </row>
    <row r="247" spans="1:26" ht="17.25" customHeight="1" x14ac:dyDescent="0.35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  <c r="O247" s="117"/>
      <c r="P247" s="117"/>
      <c r="Q247" s="117"/>
      <c r="R247" s="117"/>
      <c r="S247" s="117"/>
      <c r="T247" s="117"/>
      <c r="U247" s="117"/>
      <c r="V247" s="117"/>
      <c r="W247" s="117"/>
      <c r="X247" s="117"/>
      <c r="Y247" s="117"/>
      <c r="Z247" s="117"/>
    </row>
    <row r="248" spans="1:26" ht="17.25" customHeight="1" x14ac:dyDescent="0.35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  <c r="O248" s="117"/>
      <c r="P248" s="117"/>
      <c r="Q248" s="117"/>
      <c r="R248" s="117"/>
      <c r="S248" s="117"/>
      <c r="T248" s="117"/>
      <c r="U248" s="117"/>
      <c r="V248" s="117"/>
      <c r="W248" s="117"/>
      <c r="X248" s="117"/>
      <c r="Y248" s="117"/>
      <c r="Z248" s="117"/>
    </row>
    <row r="249" spans="1:26" ht="17.25" customHeight="1" x14ac:dyDescent="0.35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  <c r="O249" s="117"/>
      <c r="P249" s="117"/>
      <c r="Q249" s="117"/>
      <c r="R249" s="117"/>
      <c r="S249" s="117"/>
      <c r="T249" s="117"/>
      <c r="U249" s="117"/>
      <c r="V249" s="117"/>
      <c r="W249" s="117"/>
      <c r="X249" s="117"/>
      <c r="Y249" s="117"/>
      <c r="Z249" s="117"/>
    </row>
    <row r="250" spans="1:26" ht="17.25" customHeight="1" x14ac:dyDescent="0.35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</row>
    <row r="251" spans="1:26" ht="17.25" customHeight="1" x14ac:dyDescent="0.35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</row>
    <row r="252" spans="1:26" ht="17.25" customHeight="1" x14ac:dyDescent="0.35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  <c r="O252" s="117"/>
      <c r="P252" s="117"/>
      <c r="Q252" s="117"/>
      <c r="R252" s="117"/>
      <c r="S252" s="117"/>
      <c r="T252" s="117"/>
      <c r="U252" s="117"/>
      <c r="V252" s="117"/>
      <c r="W252" s="117"/>
      <c r="X252" s="117"/>
      <c r="Y252" s="117"/>
      <c r="Z252" s="117"/>
    </row>
    <row r="253" spans="1:26" ht="17.25" customHeight="1" x14ac:dyDescent="0.35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  <c r="O253" s="117"/>
      <c r="P253" s="117"/>
      <c r="Q253" s="117"/>
      <c r="R253" s="117"/>
      <c r="S253" s="117"/>
      <c r="T253" s="117"/>
      <c r="U253" s="117"/>
      <c r="V253" s="117"/>
      <c r="W253" s="117"/>
      <c r="X253" s="117"/>
      <c r="Y253" s="117"/>
      <c r="Z253" s="117"/>
    </row>
    <row r="254" spans="1:26" ht="17.25" customHeight="1" x14ac:dyDescent="0.35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  <c r="O254" s="117"/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7.25" customHeight="1" x14ac:dyDescent="0.3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  <c r="O255" s="117"/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</row>
    <row r="256" spans="1:26" ht="17.25" customHeight="1" x14ac:dyDescent="0.35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  <c r="O256" s="117"/>
      <c r="P256" s="117"/>
      <c r="Q256" s="117"/>
      <c r="R256" s="117"/>
      <c r="S256" s="117"/>
      <c r="T256" s="117"/>
      <c r="U256" s="117"/>
      <c r="V256" s="117"/>
      <c r="W256" s="117"/>
      <c r="X256" s="117"/>
      <c r="Y256" s="117"/>
      <c r="Z256" s="117"/>
    </row>
    <row r="257" spans="1:26" ht="17.25" customHeight="1" x14ac:dyDescent="0.35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</row>
    <row r="258" spans="1:26" ht="17.25" customHeight="1" x14ac:dyDescent="0.35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  <c r="O258" s="117"/>
      <c r="P258" s="117"/>
      <c r="Q258" s="117"/>
      <c r="R258" s="117"/>
      <c r="S258" s="117"/>
      <c r="T258" s="117"/>
      <c r="U258" s="117"/>
      <c r="V258" s="117"/>
      <c r="W258" s="117"/>
      <c r="X258" s="117"/>
      <c r="Y258" s="117"/>
      <c r="Z258" s="117"/>
    </row>
    <row r="259" spans="1:26" ht="17.25" customHeight="1" x14ac:dyDescent="0.35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  <c r="O259" s="117"/>
      <c r="P259" s="117"/>
      <c r="Q259" s="117"/>
      <c r="R259" s="117"/>
      <c r="S259" s="117"/>
      <c r="T259" s="117"/>
      <c r="U259" s="117"/>
      <c r="V259" s="117"/>
      <c r="W259" s="117"/>
      <c r="X259" s="117"/>
      <c r="Y259" s="117"/>
      <c r="Z259" s="117"/>
    </row>
    <row r="260" spans="1:26" ht="17.25" customHeight="1" x14ac:dyDescent="0.35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  <c r="O260" s="117"/>
      <c r="P260" s="117"/>
      <c r="Q260" s="117"/>
      <c r="R260" s="117"/>
      <c r="S260" s="117"/>
      <c r="T260" s="117"/>
      <c r="U260" s="117"/>
      <c r="V260" s="117"/>
      <c r="W260" s="117"/>
      <c r="X260" s="117"/>
      <c r="Y260" s="117"/>
      <c r="Z260" s="117"/>
    </row>
    <row r="261" spans="1:26" ht="17.25" customHeight="1" x14ac:dyDescent="0.35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  <c r="O261" s="117"/>
      <c r="P261" s="117"/>
      <c r="Q261" s="117"/>
      <c r="R261" s="117"/>
      <c r="S261" s="117"/>
      <c r="T261" s="117"/>
      <c r="U261" s="117"/>
      <c r="V261" s="117"/>
      <c r="W261" s="117"/>
      <c r="X261" s="117"/>
      <c r="Y261" s="117"/>
      <c r="Z261" s="117"/>
    </row>
    <row r="262" spans="1:26" ht="17.25" customHeight="1" x14ac:dyDescent="0.35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  <c r="O262" s="117"/>
      <c r="P262" s="117"/>
      <c r="Q262" s="117"/>
      <c r="R262" s="117"/>
      <c r="S262" s="117"/>
      <c r="T262" s="117"/>
      <c r="U262" s="117"/>
      <c r="V262" s="117"/>
      <c r="W262" s="117"/>
      <c r="X262" s="117"/>
      <c r="Y262" s="117"/>
      <c r="Z262" s="117"/>
    </row>
    <row r="263" spans="1:26" ht="17.25" customHeight="1" x14ac:dyDescent="0.35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  <c r="P263" s="117"/>
      <c r="Q263" s="117"/>
      <c r="R263" s="117"/>
      <c r="S263" s="117"/>
      <c r="T263" s="117"/>
      <c r="U263" s="117"/>
      <c r="V263" s="117"/>
      <c r="W263" s="117"/>
      <c r="X263" s="117"/>
      <c r="Y263" s="117"/>
      <c r="Z263" s="117"/>
    </row>
    <row r="264" spans="1:26" ht="17.25" customHeight="1" x14ac:dyDescent="0.35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  <c r="O264" s="117"/>
      <c r="P264" s="117"/>
      <c r="Q264" s="117"/>
      <c r="R264" s="117"/>
      <c r="S264" s="117"/>
      <c r="T264" s="117"/>
      <c r="U264" s="117"/>
      <c r="V264" s="117"/>
      <c r="W264" s="117"/>
      <c r="X264" s="117"/>
      <c r="Y264" s="117"/>
      <c r="Z264" s="117"/>
    </row>
    <row r="265" spans="1:26" ht="17.25" customHeight="1" x14ac:dyDescent="0.3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  <c r="O265" s="117"/>
      <c r="P265" s="117"/>
      <c r="Q265" s="117"/>
      <c r="R265" s="117"/>
      <c r="S265" s="117"/>
      <c r="T265" s="117"/>
      <c r="U265" s="117"/>
      <c r="V265" s="117"/>
      <c r="W265" s="117"/>
      <c r="X265" s="117"/>
      <c r="Y265" s="117"/>
      <c r="Z265" s="117"/>
    </row>
    <row r="266" spans="1:26" ht="17.25" customHeight="1" x14ac:dyDescent="0.35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  <c r="O266" s="117"/>
      <c r="P266" s="117"/>
      <c r="Q266" s="117"/>
      <c r="R266" s="117"/>
      <c r="S266" s="117"/>
      <c r="T266" s="117"/>
      <c r="U266" s="117"/>
      <c r="V266" s="117"/>
      <c r="W266" s="117"/>
      <c r="X266" s="117"/>
      <c r="Y266" s="117"/>
      <c r="Z266" s="117"/>
    </row>
    <row r="267" spans="1:26" ht="17.25" customHeight="1" x14ac:dyDescent="0.35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7.25" customHeight="1" x14ac:dyDescent="0.35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7.25" customHeight="1" x14ac:dyDescent="0.35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</row>
    <row r="270" spans="1:26" ht="17.25" customHeight="1" x14ac:dyDescent="0.35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  <c r="O270" s="117"/>
      <c r="P270" s="117"/>
      <c r="Q270" s="117"/>
      <c r="R270" s="117"/>
      <c r="S270" s="117"/>
      <c r="T270" s="117"/>
      <c r="U270" s="117"/>
      <c r="V270" s="117"/>
      <c r="W270" s="117"/>
      <c r="X270" s="117"/>
      <c r="Y270" s="117"/>
      <c r="Z270" s="117"/>
    </row>
    <row r="271" spans="1:26" ht="17.25" customHeight="1" x14ac:dyDescent="0.35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  <c r="O271" s="117"/>
      <c r="P271" s="117"/>
      <c r="Q271" s="117"/>
      <c r="R271" s="117"/>
      <c r="S271" s="117"/>
      <c r="T271" s="117"/>
      <c r="U271" s="117"/>
      <c r="V271" s="117"/>
      <c r="W271" s="117"/>
      <c r="X271" s="117"/>
      <c r="Y271" s="117"/>
      <c r="Z271" s="117"/>
    </row>
    <row r="272" spans="1:26" ht="17.25" customHeight="1" x14ac:dyDescent="0.35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</row>
    <row r="273" spans="1:26" ht="17.25" customHeight="1" x14ac:dyDescent="0.35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  <c r="O273" s="117"/>
      <c r="P273" s="117"/>
      <c r="Q273" s="117"/>
      <c r="R273" s="117"/>
      <c r="S273" s="117"/>
      <c r="T273" s="117"/>
      <c r="U273" s="117"/>
      <c r="V273" s="117"/>
      <c r="W273" s="117"/>
      <c r="X273" s="117"/>
      <c r="Y273" s="117"/>
      <c r="Z273" s="117"/>
    </row>
    <row r="274" spans="1:26" ht="17.25" customHeight="1" x14ac:dyDescent="0.35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  <c r="O274" s="117"/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</row>
    <row r="275" spans="1:26" ht="17.25" customHeight="1" x14ac:dyDescent="0.3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</row>
    <row r="276" spans="1:26" ht="17.25" customHeight="1" x14ac:dyDescent="0.35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</row>
    <row r="277" spans="1:26" ht="17.25" customHeight="1" x14ac:dyDescent="0.35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  <c r="O277" s="117"/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</row>
    <row r="278" spans="1:26" ht="17.25" customHeight="1" x14ac:dyDescent="0.35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  <c r="O278" s="117"/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</row>
    <row r="279" spans="1:26" ht="17.25" customHeight="1" x14ac:dyDescent="0.35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  <c r="O279" s="117"/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</row>
    <row r="280" spans="1:26" ht="17.25" customHeight="1" x14ac:dyDescent="0.35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  <c r="O280" s="117"/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</row>
    <row r="281" spans="1:26" ht="17.25" customHeight="1" x14ac:dyDescent="0.35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  <c r="O281" s="117"/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</row>
    <row r="282" spans="1:26" ht="17.25" customHeight="1" x14ac:dyDescent="0.35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  <c r="O282" s="117"/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</row>
    <row r="283" spans="1:26" ht="17.25" customHeight="1" x14ac:dyDescent="0.35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  <c r="O283" s="117"/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</row>
    <row r="284" spans="1:26" ht="17.25" customHeight="1" x14ac:dyDescent="0.35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</row>
    <row r="285" spans="1:26" ht="17.25" customHeight="1" x14ac:dyDescent="0.3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</row>
    <row r="286" spans="1:26" ht="17.25" customHeight="1" x14ac:dyDescent="0.35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  <c r="O286" s="117"/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</row>
    <row r="287" spans="1:26" ht="17.25" customHeight="1" x14ac:dyDescent="0.35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  <c r="O287" s="117"/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</row>
    <row r="288" spans="1:26" ht="17.25" customHeight="1" x14ac:dyDescent="0.35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</row>
    <row r="289" spans="1:26" ht="17.25" customHeight="1" x14ac:dyDescent="0.35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  <c r="O289" s="117"/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</row>
    <row r="290" spans="1:26" ht="17.25" customHeight="1" x14ac:dyDescent="0.35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  <c r="O290" s="117"/>
      <c r="P290" s="117"/>
      <c r="Q290" s="117"/>
      <c r="R290" s="117"/>
      <c r="S290" s="117"/>
      <c r="T290" s="117"/>
      <c r="U290" s="117"/>
      <c r="V290" s="117"/>
      <c r="W290" s="117"/>
      <c r="X290" s="117"/>
      <c r="Y290" s="117"/>
      <c r="Z290" s="117"/>
    </row>
    <row r="291" spans="1:26" ht="17.25" customHeight="1" x14ac:dyDescent="0.35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  <c r="O291" s="117"/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</row>
    <row r="292" spans="1:26" ht="17.25" customHeight="1" x14ac:dyDescent="0.35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  <c r="O292" s="117"/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</row>
    <row r="293" spans="1:26" ht="17.25" customHeight="1" x14ac:dyDescent="0.35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  <c r="O293" s="117"/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</row>
    <row r="294" spans="1:26" ht="17.25" customHeight="1" x14ac:dyDescent="0.35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  <c r="O294" s="117"/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</row>
    <row r="295" spans="1:26" ht="17.25" customHeight="1" x14ac:dyDescent="0.3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  <c r="O295" s="117"/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</row>
    <row r="296" spans="1:26" ht="17.25" customHeight="1" x14ac:dyDescent="0.35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  <c r="O296" s="117"/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</row>
    <row r="297" spans="1:26" ht="17.25" customHeight="1" x14ac:dyDescent="0.35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  <c r="O297" s="117"/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</row>
    <row r="298" spans="1:26" ht="17.25" customHeight="1" x14ac:dyDescent="0.35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  <c r="O298" s="117"/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</row>
    <row r="299" spans="1:26" ht="17.25" customHeight="1" x14ac:dyDescent="0.35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  <c r="O299" s="117"/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</row>
    <row r="300" spans="1:26" ht="17.25" customHeight="1" x14ac:dyDescent="0.35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  <c r="O300" s="117"/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</row>
    <row r="301" spans="1:26" ht="17.25" customHeight="1" x14ac:dyDescent="0.35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  <c r="O301" s="117"/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</row>
    <row r="302" spans="1:26" ht="17.25" customHeight="1" x14ac:dyDescent="0.35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</row>
    <row r="303" spans="1:26" ht="17.25" customHeight="1" x14ac:dyDescent="0.35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  <c r="O303" s="117"/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</row>
    <row r="304" spans="1:26" ht="17.25" customHeight="1" x14ac:dyDescent="0.35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</row>
    <row r="305" spans="1:26" ht="17.25" customHeight="1" x14ac:dyDescent="0.3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  <c r="O305" s="117"/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</row>
    <row r="306" spans="1:26" ht="17.25" customHeight="1" x14ac:dyDescent="0.35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  <c r="O306" s="117"/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</row>
    <row r="307" spans="1:26" ht="17.25" customHeight="1" x14ac:dyDescent="0.35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  <c r="O307" s="117"/>
      <c r="P307" s="117"/>
      <c r="Q307" s="117"/>
      <c r="R307" s="117"/>
      <c r="S307" s="117"/>
      <c r="T307" s="117"/>
      <c r="U307" s="117"/>
      <c r="V307" s="117"/>
      <c r="W307" s="117"/>
      <c r="X307" s="117"/>
      <c r="Y307" s="117"/>
      <c r="Z307" s="117"/>
    </row>
    <row r="308" spans="1:26" ht="17.25" customHeight="1" x14ac:dyDescent="0.35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</row>
    <row r="309" spans="1:26" ht="17.25" customHeight="1" x14ac:dyDescent="0.35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</row>
    <row r="310" spans="1:26" ht="17.25" customHeight="1" x14ac:dyDescent="0.35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  <c r="O310" s="117"/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</row>
    <row r="311" spans="1:26" ht="17.25" customHeight="1" x14ac:dyDescent="0.35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  <c r="O311" s="117"/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</row>
    <row r="312" spans="1:26" ht="17.25" customHeight="1" x14ac:dyDescent="0.35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  <c r="O312" s="117"/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</row>
    <row r="313" spans="1:26" ht="17.25" customHeight="1" x14ac:dyDescent="0.35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  <c r="O313" s="117"/>
      <c r="P313" s="117"/>
      <c r="Q313" s="117"/>
      <c r="R313" s="117"/>
      <c r="S313" s="117"/>
      <c r="T313" s="117"/>
      <c r="U313" s="117"/>
      <c r="V313" s="117"/>
      <c r="W313" s="117"/>
      <c r="X313" s="117"/>
      <c r="Y313" s="117"/>
      <c r="Z313" s="117"/>
    </row>
    <row r="314" spans="1:26" ht="17.25" customHeight="1" x14ac:dyDescent="0.35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  <c r="O314" s="117"/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</row>
    <row r="315" spans="1:26" ht="17.25" customHeight="1" x14ac:dyDescent="0.3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  <c r="O315" s="117"/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</row>
    <row r="316" spans="1:26" ht="17.25" customHeight="1" x14ac:dyDescent="0.35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  <c r="O316" s="117"/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</row>
    <row r="317" spans="1:26" ht="17.25" customHeight="1" x14ac:dyDescent="0.35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  <c r="O317" s="117"/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</row>
    <row r="318" spans="1:26" ht="17.25" customHeight="1" x14ac:dyDescent="0.35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  <c r="O318" s="117"/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</row>
    <row r="319" spans="1:26" ht="17.25" customHeight="1" x14ac:dyDescent="0.35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  <c r="O319" s="117"/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</row>
    <row r="320" spans="1:26" ht="17.25" customHeight="1" x14ac:dyDescent="0.35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</row>
    <row r="321" spans="1:26" ht="17.25" customHeight="1" x14ac:dyDescent="0.35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</row>
    <row r="322" spans="1:26" ht="17.25" customHeight="1" x14ac:dyDescent="0.35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</row>
    <row r="323" spans="1:26" ht="17.25" customHeight="1" x14ac:dyDescent="0.35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  <c r="O323" s="117"/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</row>
    <row r="324" spans="1:26" ht="17.25" customHeight="1" x14ac:dyDescent="0.35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  <c r="O324" s="117"/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</row>
    <row r="325" spans="1:26" ht="17.25" customHeight="1" x14ac:dyDescent="0.3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  <c r="O325" s="117"/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</row>
    <row r="326" spans="1:26" ht="17.25" customHeight="1" x14ac:dyDescent="0.35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  <c r="O326" s="117"/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</row>
    <row r="327" spans="1:26" ht="17.25" customHeight="1" x14ac:dyDescent="0.35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  <c r="O327" s="117"/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</row>
    <row r="328" spans="1:26" ht="17.25" customHeight="1" x14ac:dyDescent="0.35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  <c r="O328" s="117"/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</row>
    <row r="329" spans="1:26" ht="17.25" customHeight="1" x14ac:dyDescent="0.35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7.25" customHeight="1" x14ac:dyDescent="0.35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</row>
    <row r="331" spans="1:26" ht="17.25" customHeight="1" x14ac:dyDescent="0.35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</row>
    <row r="332" spans="1:26" ht="17.25" customHeight="1" x14ac:dyDescent="0.35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</row>
    <row r="333" spans="1:26" ht="17.25" customHeight="1" x14ac:dyDescent="0.35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</row>
    <row r="334" spans="1:26" ht="17.25" customHeight="1" x14ac:dyDescent="0.35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  <c r="O334" s="117"/>
      <c r="P334" s="117"/>
      <c r="Q334" s="117"/>
      <c r="R334" s="117"/>
      <c r="S334" s="117"/>
      <c r="T334" s="117"/>
      <c r="U334" s="117"/>
      <c r="V334" s="117"/>
      <c r="W334" s="117"/>
      <c r="X334" s="117"/>
      <c r="Y334" s="117"/>
      <c r="Z334" s="117"/>
    </row>
    <row r="335" spans="1:26" ht="17.25" customHeight="1" x14ac:dyDescent="0.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  <c r="O335" s="117"/>
      <c r="P335" s="117"/>
      <c r="Q335" s="117"/>
      <c r="R335" s="117"/>
      <c r="S335" s="117"/>
      <c r="T335" s="117"/>
      <c r="U335" s="117"/>
      <c r="V335" s="117"/>
      <c r="W335" s="117"/>
      <c r="X335" s="117"/>
      <c r="Y335" s="117"/>
      <c r="Z335" s="117"/>
    </row>
    <row r="336" spans="1:26" ht="17.25" customHeight="1" x14ac:dyDescent="0.35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</row>
    <row r="337" spans="1:26" ht="17.25" customHeight="1" x14ac:dyDescent="0.35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</row>
    <row r="338" spans="1:26" ht="17.25" customHeight="1" x14ac:dyDescent="0.35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  <c r="P338" s="117"/>
      <c r="Q338" s="117"/>
      <c r="R338" s="117"/>
      <c r="S338" s="117"/>
      <c r="T338" s="117"/>
      <c r="U338" s="117"/>
      <c r="V338" s="117"/>
      <c r="W338" s="117"/>
      <c r="X338" s="117"/>
      <c r="Y338" s="117"/>
      <c r="Z338" s="117"/>
    </row>
    <row r="339" spans="1:26" ht="17.25" customHeight="1" x14ac:dyDescent="0.35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  <c r="O339" s="117"/>
      <c r="P339" s="117"/>
      <c r="Q339" s="117"/>
      <c r="R339" s="117"/>
      <c r="S339" s="117"/>
      <c r="T339" s="117"/>
      <c r="U339" s="117"/>
      <c r="V339" s="117"/>
      <c r="W339" s="117"/>
      <c r="X339" s="117"/>
      <c r="Y339" s="117"/>
      <c r="Z339" s="117"/>
    </row>
    <row r="340" spans="1:26" ht="17.25" customHeight="1" x14ac:dyDescent="0.35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  <c r="O340" s="117"/>
      <c r="P340" s="117"/>
      <c r="Q340" s="117"/>
      <c r="R340" s="117"/>
      <c r="S340" s="117"/>
      <c r="T340" s="117"/>
      <c r="U340" s="117"/>
      <c r="V340" s="117"/>
      <c r="W340" s="117"/>
      <c r="X340" s="117"/>
      <c r="Y340" s="117"/>
      <c r="Z340" s="117"/>
    </row>
    <row r="341" spans="1:26" ht="17.25" customHeight="1" x14ac:dyDescent="0.35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  <c r="O341" s="117"/>
      <c r="P341" s="117"/>
      <c r="Q341" s="117"/>
      <c r="R341" s="117"/>
      <c r="S341" s="117"/>
      <c r="T341" s="117"/>
      <c r="U341" s="117"/>
      <c r="V341" s="117"/>
      <c r="W341" s="117"/>
      <c r="X341" s="117"/>
      <c r="Y341" s="117"/>
      <c r="Z341" s="117"/>
    </row>
    <row r="342" spans="1:26" ht="17.25" customHeight="1" x14ac:dyDescent="0.35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  <c r="O342" s="117"/>
      <c r="P342" s="117"/>
      <c r="Q342" s="117"/>
      <c r="R342" s="117"/>
      <c r="S342" s="117"/>
      <c r="T342" s="117"/>
      <c r="U342" s="117"/>
      <c r="V342" s="117"/>
      <c r="W342" s="117"/>
      <c r="X342" s="117"/>
      <c r="Y342" s="117"/>
      <c r="Z342" s="117"/>
    </row>
    <row r="343" spans="1:26" ht="17.25" customHeight="1" x14ac:dyDescent="0.35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  <c r="O343" s="117"/>
      <c r="P343" s="117"/>
      <c r="Q343" s="117"/>
      <c r="R343" s="117"/>
      <c r="S343" s="117"/>
      <c r="T343" s="117"/>
      <c r="U343" s="117"/>
      <c r="V343" s="117"/>
      <c r="W343" s="117"/>
      <c r="X343" s="117"/>
      <c r="Y343" s="117"/>
      <c r="Z343" s="117"/>
    </row>
    <row r="344" spans="1:26" ht="17.25" customHeight="1" x14ac:dyDescent="0.35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  <c r="O344" s="117"/>
      <c r="P344" s="117"/>
      <c r="Q344" s="117"/>
      <c r="R344" s="117"/>
      <c r="S344" s="117"/>
      <c r="T344" s="117"/>
      <c r="U344" s="117"/>
      <c r="V344" s="117"/>
      <c r="W344" s="117"/>
      <c r="X344" s="117"/>
      <c r="Y344" s="117"/>
      <c r="Z344" s="117"/>
    </row>
    <row r="345" spans="1:26" ht="17.25" customHeight="1" x14ac:dyDescent="0.3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  <c r="O345" s="117"/>
      <c r="P345" s="117"/>
      <c r="Q345" s="117"/>
      <c r="R345" s="117"/>
      <c r="S345" s="117"/>
      <c r="T345" s="117"/>
      <c r="U345" s="117"/>
      <c r="V345" s="117"/>
      <c r="W345" s="117"/>
      <c r="X345" s="117"/>
      <c r="Y345" s="117"/>
      <c r="Z345" s="117"/>
    </row>
    <row r="346" spans="1:26" ht="17.25" customHeight="1" x14ac:dyDescent="0.35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  <c r="O346" s="117"/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</row>
    <row r="347" spans="1:26" ht="17.25" customHeight="1" x14ac:dyDescent="0.35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  <c r="O347" s="117"/>
      <c r="P347" s="117"/>
      <c r="Q347" s="117"/>
      <c r="R347" s="117"/>
      <c r="S347" s="117"/>
      <c r="T347" s="117"/>
      <c r="U347" s="117"/>
      <c r="V347" s="117"/>
      <c r="W347" s="117"/>
      <c r="X347" s="117"/>
      <c r="Y347" s="117"/>
      <c r="Z347" s="117"/>
    </row>
    <row r="348" spans="1:26" ht="17.25" customHeight="1" x14ac:dyDescent="0.35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  <c r="O348" s="117"/>
      <c r="P348" s="117"/>
      <c r="Q348" s="117"/>
      <c r="R348" s="117"/>
      <c r="S348" s="117"/>
      <c r="T348" s="117"/>
      <c r="U348" s="117"/>
      <c r="V348" s="117"/>
      <c r="W348" s="117"/>
      <c r="X348" s="117"/>
      <c r="Y348" s="117"/>
      <c r="Z348" s="117"/>
    </row>
    <row r="349" spans="1:26" ht="17.25" customHeight="1" x14ac:dyDescent="0.35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7.25" customHeight="1" x14ac:dyDescent="0.35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7.25" customHeight="1" x14ac:dyDescent="0.35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  <c r="O351" s="117"/>
      <c r="P351" s="117"/>
      <c r="Q351" s="117"/>
      <c r="R351" s="117"/>
      <c r="S351" s="117"/>
      <c r="T351" s="117"/>
      <c r="U351" s="117"/>
      <c r="V351" s="117"/>
      <c r="W351" s="117"/>
      <c r="X351" s="117"/>
      <c r="Y351" s="117"/>
      <c r="Z351" s="117"/>
    </row>
    <row r="352" spans="1:26" ht="17.25" customHeight="1" x14ac:dyDescent="0.35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</row>
    <row r="353" spans="1:26" ht="17.25" customHeight="1" x14ac:dyDescent="0.35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  <c r="O353" s="117"/>
      <c r="P353" s="117"/>
      <c r="Q353" s="117"/>
      <c r="R353" s="117"/>
      <c r="S353" s="117"/>
      <c r="T353" s="117"/>
      <c r="U353" s="117"/>
      <c r="V353" s="117"/>
      <c r="W353" s="117"/>
      <c r="X353" s="117"/>
      <c r="Y353" s="117"/>
      <c r="Z353" s="117"/>
    </row>
    <row r="354" spans="1:26" ht="17.25" customHeight="1" x14ac:dyDescent="0.35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  <c r="O354" s="117"/>
      <c r="P354" s="117"/>
      <c r="Q354" s="117"/>
      <c r="R354" s="117"/>
      <c r="S354" s="117"/>
      <c r="T354" s="117"/>
      <c r="U354" s="117"/>
      <c r="V354" s="117"/>
      <c r="W354" s="117"/>
      <c r="X354" s="117"/>
      <c r="Y354" s="117"/>
      <c r="Z354" s="117"/>
    </row>
    <row r="355" spans="1:26" ht="17.25" customHeight="1" x14ac:dyDescent="0.3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</row>
    <row r="356" spans="1:26" ht="17.25" customHeight="1" x14ac:dyDescent="0.35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</row>
    <row r="357" spans="1:26" ht="17.25" customHeight="1" x14ac:dyDescent="0.35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  <c r="O357" s="117"/>
      <c r="P357" s="117"/>
      <c r="Q357" s="117"/>
      <c r="R357" s="117"/>
      <c r="S357" s="117"/>
      <c r="T357" s="117"/>
      <c r="U357" s="117"/>
      <c r="V357" s="117"/>
      <c r="W357" s="117"/>
      <c r="X357" s="117"/>
      <c r="Y357" s="117"/>
      <c r="Z357" s="117"/>
    </row>
    <row r="358" spans="1:26" ht="17.25" customHeight="1" x14ac:dyDescent="0.35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  <c r="O358" s="117"/>
      <c r="P358" s="117"/>
      <c r="Q358" s="117"/>
      <c r="R358" s="117"/>
      <c r="S358" s="117"/>
      <c r="T358" s="117"/>
      <c r="U358" s="117"/>
      <c r="V358" s="117"/>
      <c r="W358" s="117"/>
      <c r="X358" s="117"/>
      <c r="Y358" s="117"/>
      <c r="Z358" s="117"/>
    </row>
    <row r="359" spans="1:26" ht="17.25" customHeight="1" x14ac:dyDescent="0.35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  <c r="O359" s="117"/>
      <c r="P359" s="117"/>
      <c r="Q359" s="117"/>
      <c r="R359" s="117"/>
      <c r="S359" s="117"/>
      <c r="T359" s="117"/>
      <c r="U359" s="117"/>
      <c r="V359" s="117"/>
      <c r="W359" s="117"/>
      <c r="X359" s="117"/>
      <c r="Y359" s="117"/>
      <c r="Z359" s="117"/>
    </row>
    <row r="360" spans="1:26" ht="17.25" customHeight="1" x14ac:dyDescent="0.35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</row>
    <row r="361" spans="1:26" ht="17.25" customHeight="1" x14ac:dyDescent="0.35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  <c r="O361" s="117"/>
      <c r="P361" s="117"/>
      <c r="Q361" s="117"/>
      <c r="R361" s="117"/>
      <c r="S361" s="117"/>
      <c r="T361" s="117"/>
      <c r="U361" s="117"/>
      <c r="V361" s="117"/>
      <c r="W361" s="117"/>
      <c r="X361" s="117"/>
      <c r="Y361" s="117"/>
      <c r="Z361" s="117"/>
    </row>
    <row r="362" spans="1:26" ht="17.25" customHeight="1" x14ac:dyDescent="0.35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  <c r="O362" s="117"/>
      <c r="P362" s="117"/>
      <c r="Q362" s="117"/>
      <c r="R362" s="117"/>
      <c r="S362" s="117"/>
      <c r="T362" s="117"/>
      <c r="U362" s="117"/>
      <c r="V362" s="117"/>
      <c r="W362" s="117"/>
      <c r="X362" s="117"/>
      <c r="Y362" s="117"/>
      <c r="Z362" s="117"/>
    </row>
    <row r="363" spans="1:26" ht="17.25" customHeight="1" x14ac:dyDescent="0.35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  <c r="O363" s="117"/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</row>
    <row r="364" spans="1:26" ht="17.25" customHeight="1" x14ac:dyDescent="0.35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  <c r="O364" s="117"/>
      <c r="P364" s="117"/>
      <c r="Q364" s="117"/>
      <c r="R364" s="117"/>
      <c r="S364" s="117"/>
      <c r="T364" s="117"/>
      <c r="U364" s="117"/>
      <c r="V364" s="117"/>
      <c r="W364" s="117"/>
      <c r="X364" s="117"/>
      <c r="Y364" s="117"/>
      <c r="Z364" s="117"/>
    </row>
    <row r="365" spans="1:26" ht="17.25" customHeight="1" x14ac:dyDescent="0.3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  <c r="O365" s="117"/>
      <c r="P365" s="117"/>
      <c r="Q365" s="117"/>
      <c r="R365" s="117"/>
      <c r="S365" s="117"/>
      <c r="T365" s="117"/>
      <c r="U365" s="117"/>
      <c r="V365" s="117"/>
      <c r="W365" s="117"/>
      <c r="X365" s="117"/>
      <c r="Y365" s="117"/>
      <c r="Z365" s="117"/>
    </row>
    <row r="366" spans="1:26" ht="17.25" customHeight="1" x14ac:dyDescent="0.35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  <c r="O366" s="117"/>
      <c r="P366" s="117"/>
      <c r="Q366" s="117"/>
      <c r="R366" s="117"/>
      <c r="S366" s="117"/>
      <c r="T366" s="117"/>
      <c r="U366" s="117"/>
      <c r="V366" s="117"/>
      <c r="W366" s="117"/>
      <c r="X366" s="117"/>
      <c r="Y366" s="117"/>
      <c r="Z366" s="117"/>
    </row>
    <row r="367" spans="1:26" ht="17.25" customHeight="1" x14ac:dyDescent="0.35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  <c r="O367" s="117"/>
      <c r="P367" s="117"/>
      <c r="Q367" s="117"/>
      <c r="R367" s="117"/>
      <c r="S367" s="117"/>
      <c r="T367" s="117"/>
      <c r="U367" s="117"/>
      <c r="V367" s="117"/>
      <c r="W367" s="117"/>
      <c r="X367" s="117"/>
      <c r="Y367" s="117"/>
      <c r="Z367" s="117"/>
    </row>
    <row r="368" spans="1:26" ht="17.25" customHeight="1" x14ac:dyDescent="0.35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</row>
    <row r="369" spans="1:26" ht="17.25" customHeight="1" x14ac:dyDescent="0.35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  <c r="O369" s="117"/>
      <c r="P369" s="117"/>
      <c r="Q369" s="117"/>
      <c r="R369" s="117"/>
      <c r="S369" s="117"/>
      <c r="T369" s="117"/>
      <c r="U369" s="117"/>
      <c r="V369" s="117"/>
      <c r="W369" s="117"/>
      <c r="X369" s="117"/>
      <c r="Y369" s="117"/>
      <c r="Z369" s="117"/>
    </row>
    <row r="370" spans="1:26" ht="17.25" customHeight="1" x14ac:dyDescent="0.35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  <c r="O370" s="117"/>
      <c r="P370" s="117"/>
      <c r="Q370" s="117"/>
      <c r="R370" s="117"/>
      <c r="S370" s="117"/>
      <c r="T370" s="117"/>
      <c r="U370" s="117"/>
      <c r="V370" s="117"/>
      <c r="W370" s="117"/>
      <c r="X370" s="117"/>
      <c r="Y370" s="117"/>
      <c r="Z370" s="117"/>
    </row>
    <row r="371" spans="1:26" ht="17.25" customHeight="1" x14ac:dyDescent="0.35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  <c r="O371" s="117"/>
      <c r="P371" s="117"/>
      <c r="Q371" s="117"/>
      <c r="R371" s="117"/>
      <c r="S371" s="117"/>
      <c r="T371" s="117"/>
      <c r="U371" s="117"/>
      <c r="V371" s="117"/>
      <c r="W371" s="117"/>
      <c r="X371" s="117"/>
      <c r="Y371" s="117"/>
      <c r="Z371" s="117"/>
    </row>
    <row r="372" spans="1:26" ht="17.25" customHeight="1" x14ac:dyDescent="0.35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  <c r="O372" s="117"/>
      <c r="P372" s="117"/>
      <c r="Q372" s="117"/>
      <c r="R372" s="117"/>
      <c r="S372" s="117"/>
      <c r="T372" s="117"/>
      <c r="U372" s="117"/>
      <c r="V372" s="117"/>
      <c r="W372" s="117"/>
      <c r="X372" s="117"/>
      <c r="Y372" s="117"/>
      <c r="Z372" s="117"/>
    </row>
    <row r="373" spans="1:26" ht="17.25" customHeight="1" x14ac:dyDescent="0.35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  <c r="O373" s="117"/>
      <c r="P373" s="117"/>
      <c r="Q373" s="117"/>
      <c r="R373" s="117"/>
      <c r="S373" s="117"/>
      <c r="T373" s="117"/>
      <c r="U373" s="117"/>
      <c r="V373" s="117"/>
      <c r="W373" s="117"/>
      <c r="X373" s="117"/>
      <c r="Y373" s="117"/>
      <c r="Z373" s="117"/>
    </row>
    <row r="374" spans="1:26" ht="17.25" customHeight="1" x14ac:dyDescent="0.35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  <c r="O374" s="117"/>
      <c r="P374" s="117"/>
      <c r="Q374" s="117"/>
      <c r="R374" s="117"/>
      <c r="S374" s="117"/>
      <c r="T374" s="117"/>
      <c r="U374" s="117"/>
      <c r="V374" s="117"/>
      <c r="W374" s="117"/>
      <c r="X374" s="117"/>
      <c r="Y374" s="117"/>
      <c r="Z374" s="117"/>
    </row>
    <row r="375" spans="1:26" ht="17.25" customHeight="1" x14ac:dyDescent="0.3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  <c r="O375" s="117"/>
      <c r="P375" s="117"/>
      <c r="Q375" s="117"/>
      <c r="R375" s="117"/>
      <c r="S375" s="117"/>
      <c r="T375" s="117"/>
      <c r="U375" s="117"/>
      <c r="V375" s="117"/>
      <c r="W375" s="117"/>
      <c r="X375" s="117"/>
      <c r="Y375" s="117"/>
      <c r="Z375" s="117"/>
    </row>
    <row r="376" spans="1:26" ht="17.25" customHeight="1" x14ac:dyDescent="0.35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  <c r="O376" s="117"/>
      <c r="P376" s="117"/>
      <c r="Q376" s="117"/>
      <c r="R376" s="117"/>
      <c r="S376" s="117"/>
      <c r="T376" s="117"/>
      <c r="U376" s="117"/>
      <c r="V376" s="117"/>
      <c r="W376" s="117"/>
      <c r="X376" s="117"/>
      <c r="Y376" s="117"/>
      <c r="Z376" s="117"/>
    </row>
    <row r="377" spans="1:26" ht="17.25" customHeight="1" x14ac:dyDescent="0.35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  <c r="O377" s="117"/>
      <c r="P377" s="117"/>
      <c r="Q377" s="117"/>
      <c r="R377" s="117"/>
      <c r="S377" s="117"/>
      <c r="T377" s="117"/>
      <c r="U377" s="117"/>
      <c r="V377" s="117"/>
      <c r="W377" s="117"/>
      <c r="X377" s="117"/>
      <c r="Y377" s="117"/>
      <c r="Z377" s="117"/>
    </row>
    <row r="378" spans="1:26" ht="17.25" customHeight="1" x14ac:dyDescent="0.35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</row>
    <row r="379" spans="1:26" ht="17.25" customHeight="1" x14ac:dyDescent="0.35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</row>
    <row r="380" spans="1:26" ht="17.25" customHeight="1" x14ac:dyDescent="0.35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  <c r="O380" s="117"/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</row>
    <row r="381" spans="1:26" ht="17.25" customHeight="1" x14ac:dyDescent="0.35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17"/>
      <c r="Y381" s="117"/>
      <c r="Z381" s="117"/>
    </row>
    <row r="382" spans="1:26" ht="17.25" customHeight="1" x14ac:dyDescent="0.35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  <c r="O382" s="117"/>
      <c r="P382" s="117"/>
      <c r="Q382" s="117"/>
      <c r="R382" s="117"/>
      <c r="S382" s="117"/>
      <c r="T382" s="117"/>
      <c r="U382" s="117"/>
      <c r="V382" s="117"/>
      <c r="W382" s="117"/>
      <c r="X382" s="117"/>
      <c r="Y382" s="117"/>
      <c r="Z382" s="117"/>
    </row>
    <row r="383" spans="1:26" ht="17.25" customHeight="1" x14ac:dyDescent="0.35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  <c r="O383" s="117"/>
      <c r="P383" s="117"/>
      <c r="Q383" s="117"/>
      <c r="R383" s="117"/>
      <c r="S383" s="117"/>
      <c r="T383" s="117"/>
      <c r="U383" s="117"/>
      <c r="V383" s="117"/>
      <c r="W383" s="117"/>
      <c r="X383" s="117"/>
      <c r="Y383" s="117"/>
      <c r="Z383" s="117"/>
    </row>
    <row r="384" spans="1:26" ht="17.25" customHeight="1" x14ac:dyDescent="0.35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</row>
    <row r="385" spans="1:26" ht="17.25" customHeight="1" x14ac:dyDescent="0.3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  <c r="O385" s="117"/>
      <c r="P385" s="117"/>
      <c r="Q385" s="117"/>
      <c r="R385" s="117"/>
      <c r="S385" s="117"/>
      <c r="T385" s="117"/>
      <c r="U385" s="117"/>
      <c r="V385" s="117"/>
      <c r="W385" s="117"/>
      <c r="X385" s="117"/>
      <c r="Y385" s="117"/>
      <c r="Z385" s="117"/>
    </row>
    <row r="386" spans="1:26" ht="17.25" customHeight="1" x14ac:dyDescent="0.35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  <c r="O386" s="117"/>
      <c r="P386" s="117"/>
      <c r="Q386" s="117"/>
      <c r="R386" s="117"/>
      <c r="S386" s="117"/>
      <c r="T386" s="117"/>
      <c r="U386" s="117"/>
      <c r="V386" s="117"/>
      <c r="W386" s="117"/>
      <c r="X386" s="117"/>
      <c r="Y386" s="117"/>
      <c r="Z386" s="117"/>
    </row>
    <row r="387" spans="1:26" ht="17.25" customHeight="1" x14ac:dyDescent="0.35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  <c r="O387" s="117"/>
      <c r="P387" s="117"/>
      <c r="Q387" s="117"/>
      <c r="R387" s="117"/>
      <c r="S387" s="117"/>
      <c r="T387" s="117"/>
      <c r="U387" s="117"/>
      <c r="V387" s="117"/>
      <c r="W387" s="117"/>
      <c r="X387" s="117"/>
      <c r="Y387" s="117"/>
      <c r="Z387" s="117"/>
    </row>
    <row r="388" spans="1:26" ht="17.25" customHeight="1" x14ac:dyDescent="0.35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  <c r="O388" s="117"/>
      <c r="P388" s="117"/>
      <c r="Q388" s="117"/>
      <c r="R388" s="117"/>
      <c r="S388" s="117"/>
      <c r="T388" s="117"/>
      <c r="U388" s="117"/>
      <c r="V388" s="117"/>
      <c r="W388" s="117"/>
      <c r="X388" s="117"/>
      <c r="Y388" s="117"/>
      <c r="Z388" s="117"/>
    </row>
    <row r="389" spans="1:26" ht="17.25" customHeight="1" x14ac:dyDescent="0.35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  <c r="P389" s="117"/>
      <c r="Q389" s="117"/>
      <c r="R389" s="117"/>
      <c r="S389" s="117"/>
      <c r="T389" s="117"/>
      <c r="U389" s="117"/>
      <c r="V389" s="117"/>
      <c r="W389" s="117"/>
      <c r="X389" s="117"/>
      <c r="Y389" s="117"/>
      <c r="Z389" s="117"/>
    </row>
    <row r="390" spans="1:26" ht="17.25" customHeight="1" x14ac:dyDescent="0.35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  <c r="O390" s="117"/>
      <c r="P390" s="117"/>
      <c r="Q390" s="117"/>
      <c r="R390" s="117"/>
      <c r="S390" s="117"/>
      <c r="T390" s="117"/>
      <c r="U390" s="117"/>
      <c r="V390" s="117"/>
      <c r="W390" s="117"/>
      <c r="X390" s="117"/>
      <c r="Y390" s="117"/>
      <c r="Z390" s="117"/>
    </row>
    <row r="391" spans="1:26" ht="17.25" customHeight="1" x14ac:dyDescent="0.35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  <c r="O391" s="117"/>
      <c r="P391" s="117"/>
      <c r="Q391" s="117"/>
      <c r="R391" s="117"/>
      <c r="S391" s="117"/>
      <c r="T391" s="117"/>
      <c r="U391" s="117"/>
      <c r="V391" s="117"/>
      <c r="W391" s="117"/>
      <c r="X391" s="117"/>
      <c r="Y391" s="117"/>
      <c r="Z391" s="117"/>
    </row>
    <row r="392" spans="1:26" ht="17.25" customHeight="1" x14ac:dyDescent="0.35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  <c r="O392" s="117"/>
      <c r="P392" s="117"/>
      <c r="Q392" s="117"/>
      <c r="R392" s="117"/>
      <c r="S392" s="117"/>
      <c r="T392" s="117"/>
      <c r="U392" s="117"/>
      <c r="V392" s="117"/>
      <c r="W392" s="117"/>
      <c r="X392" s="117"/>
      <c r="Y392" s="117"/>
      <c r="Z392" s="117"/>
    </row>
    <row r="393" spans="1:26" ht="17.25" customHeight="1" x14ac:dyDescent="0.35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  <c r="O393" s="117"/>
      <c r="P393" s="117"/>
      <c r="Q393" s="117"/>
      <c r="R393" s="117"/>
      <c r="S393" s="117"/>
      <c r="T393" s="117"/>
      <c r="U393" s="117"/>
      <c r="V393" s="117"/>
      <c r="W393" s="117"/>
      <c r="X393" s="117"/>
      <c r="Y393" s="117"/>
      <c r="Z393" s="117"/>
    </row>
    <row r="394" spans="1:26" ht="17.25" customHeight="1" x14ac:dyDescent="0.35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  <c r="O394" s="117"/>
      <c r="P394" s="117"/>
      <c r="Q394" s="117"/>
      <c r="R394" s="117"/>
      <c r="S394" s="117"/>
      <c r="T394" s="117"/>
      <c r="U394" s="117"/>
      <c r="V394" s="117"/>
      <c r="W394" s="117"/>
      <c r="X394" s="117"/>
      <c r="Y394" s="117"/>
      <c r="Z394" s="117"/>
    </row>
    <row r="395" spans="1:26" ht="17.25" customHeight="1" x14ac:dyDescent="0.3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  <c r="O395" s="117"/>
      <c r="P395" s="117"/>
      <c r="Q395" s="117"/>
      <c r="R395" s="117"/>
      <c r="S395" s="117"/>
      <c r="T395" s="117"/>
      <c r="U395" s="117"/>
      <c r="V395" s="117"/>
      <c r="W395" s="117"/>
      <c r="X395" s="117"/>
      <c r="Y395" s="117"/>
      <c r="Z395" s="117"/>
    </row>
    <row r="396" spans="1:26" ht="17.25" customHeight="1" x14ac:dyDescent="0.35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  <c r="O396" s="117"/>
      <c r="P396" s="117"/>
      <c r="Q396" s="117"/>
      <c r="R396" s="117"/>
      <c r="S396" s="117"/>
      <c r="T396" s="117"/>
      <c r="U396" s="117"/>
      <c r="V396" s="117"/>
      <c r="W396" s="117"/>
      <c r="X396" s="117"/>
      <c r="Y396" s="117"/>
      <c r="Z396" s="117"/>
    </row>
    <row r="397" spans="1:26" ht="17.25" customHeight="1" x14ac:dyDescent="0.35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  <c r="O397" s="117"/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</row>
    <row r="398" spans="1:26" ht="17.25" customHeight="1" x14ac:dyDescent="0.35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  <c r="O398" s="117"/>
      <c r="P398" s="117"/>
      <c r="Q398" s="117"/>
      <c r="R398" s="117"/>
      <c r="S398" s="117"/>
      <c r="T398" s="117"/>
      <c r="U398" s="117"/>
      <c r="V398" s="117"/>
      <c r="W398" s="117"/>
      <c r="X398" s="117"/>
      <c r="Y398" s="117"/>
      <c r="Z398" s="117"/>
    </row>
    <row r="399" spans="1:26" ht="17.25" customHeight="1" x14ac:dyDescent="0.35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  <c r="P399" s="117"/>
      <c r="Q399" s="117"/>
      <c r="R399" s="117"/>
      <c r="S399" s="117"/>
      <c r="T399" s="117"/>
      <c r="U399" s="117"/>
      <c r="V399" s="117"/>
      <c r="W399" s="117"/>
      <c r="X399" s="117"/>
      <c r="Y399" s="117"/>
      <c r="Z399" s="117"/>
    </row>
    <row r="400" spans="1:26" ht="17.25" customHeight="1" x14ac:dyDescent="0.35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</row>
    <row r="401" spans="1:26" ht="17.25" customHeight="1" x14ac:dyDescent="0.35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</row>
    <row r="402" spans="1:26" ht="17.25" customHeight="1" x14ac:dyDescent="0.35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</row>
    <row r="403" spans="1:26" ht="17.25" customHeight="1" x14ac:dyDescent="0.35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  <c r="O403" s="117"/>
      <c r="P403" s="117"/>
      <c r="Q403" s="117"/>
      <c r="R403" s="117"/>
      <c r="S403" s="117"/>
      <c r="T403" s="117"/>
      <c r="U403" s="117"/>
      <c r="V403" s="117"/>
      <c r="W403" s="117"/>
      <c r="X403" s="117"/>
      <c r="Y403" s="117"/>
      <c r="Z403" s="117"/>
    </row>
    <row r="404" spans="1:26" ht="17.25" customHeight="1" x14ac:dyDescent="0.35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  <c r="O404" s="117"/>
      <c r="P404" s="117"/>
      <c r="Q404" s="117"/>
      <c r="R404" s="117"/>
      <c r="S404" s="117"/>
      <c r="T404" s="117"/>
      <c r="U404" s="117"/>
      <c r="V404" s="117"/>
      <c r="W404" s="117"/>
      <c r="X404" s="117"/>
      <c r="Y404" s="117"/>
      <c r="Z404" s="117"/>
    </row>
    <row r="405" spans="1:26" ht="17.25" customHeight="1" x14ac:dyDescent="0.3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  <c r="O405" s="117"/>
      <c r="P405" s="117"/>
      <c r="Q405" s="117"/>
      <c r="R405" s="117"/>
      <c r="S405" s="117"/>
      <c r="T405" s="117"/>
      <c r="U405" s="117"/>
      <c r="V405" s="117"/>
      <c r="W405" s="117"/>
      <c r="X405" s="117"/>
      <c r="Y405" s="117"/>
      <c r="Z405" s="117"/>
    </row>
    <row r="406" spans="1:26" ht="17.25" customHeight="1" x14ac:dyDescent="0.35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  <c r="P406" s="117"/>
      <c r="Q406" s="117"/>
      <c r="R406" s="117"/>
      <c r="S406" s="117"/>
      <c r="T406" s="117"/>
      <c r="U406" s="117"/>
      <c r="V406" s="117"/>
      <c r="W406" s="117"/>
      <c r="X406" s="117"/>
      <c r="Y406" s="117"/>
      <c r="Z406" s="117"/>
    </row>
    <row r="407" spans="1:26" ht="17.25" customHeight="1" x14ac:dyDescent="0.35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117"/>
      <c r="R407" s="117"/>
      <c r="S407" s="117"/>
      <c r="T407" s="117"/>
      <c r="U407" s="117"/>
      <c r="V407" s="117"/>
      <c r="W407" s="117"/>
      <c r="X407" s="117"/>
      <c r="Y407" s="117"/>
      <c r="Z407" s="117"/>
    </row>
    <row r="408" spans="1:26" ht="17.25" customHeight="1" x14ac:dyDescent="0.35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117"/>
      <c r="R408" s="117"/>
      <c r="S408" s="117"/>
      <c r="T408" s="117"/>
      <c r="U408" s="117"/>
      <c r="V408" s="117"/>
      <c r="W408" s="117"/>
      <c r="X408" s="117"/>
      <c r="Y408" s="117"/>
      <c r="Z408" s="117"/>
    </row>
    <row r="409" spans="1:26" ht="17.25" customHeight="1" x14ac:dyDescent="0.35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  <c r="O409" s="117"/>
      <c r="P409" s="117"/>
      <c r="Q409" s="117"/>
      <c r="R409" s="117"/>
      <c r="S409" s="117"/>
      <c r="T409" s="117"/>
      <c r="U409" s="117"/>
      <c r="V409" s="117"/>
      <c r="W409" s="117"/>
      <c r="X409" s="117"/>
      <c r="Y409" s="117"/>
      <c r="Z409" s="117"/>
    </row>
    <row r="410" spans="1:26" ht="17.25" customHeight="1" x14ac:dyDescent="0.35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  <c r="O410" s="117"/>
      <c r="P410" s="117"/>
      <c r="Q410" s="117"/>
      <c r="R410" s="117"/>
      <c r="S410" s="117"/>
      <c r="T410" s="117"/>
      <c r="U410" s="117"/>
      <c r="V410" s="117"/>
      <c r="W410" s="117"/>
      <c r="X410" s="117"/>
      <c r="Y410" s="117"/>
      <c r="Z410" s="117"/>
    </row>
    <row r="411" spans="1:26" ht="17.25" customHeight="1" x14ac:dyDescent="0.35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  <c r="P411" s="117"/>
      <c r="Q411" s="117"/>
      <c r="R411" s="117"/>
      <c r="S411" s="117"/>
      <c r="T411" s="117"/>
      <c r="U411" s="117"/>
      <c r="V411" s="117"/>
      <c r="W411" s="117"/>
      <c r="X411" s="117"/>
      <c r="Y411" s="117"/>
      <c r="Z411" s="117"/>
    </row>
    <row r="412" spans="1:26" ht="17.25" customHeight="1" x14ac:dyDescent="0.35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</row>
    <row r="413" spans="1:26" ht="17.25" customHeight="1" x14ac:dyDescent="0.35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  <c r="O413" s="117"/>
      <c r="P413" s="117"/>
      <c r="Q413" s="117"/>
      <c r="R413" s="117"/>
      <c r="S413" s="117"/>
      <c r="T413" s="117"/>
      <c r="U413" s="117"/>
      <c r="V413" s="117"/>
      <c r="W413" s="117"/>
      <c r="X413" s="117"/>
      <c r="Y413" s="117"/>
      <c r="Z413" s="117"/>
    </row>
    <row r="414" spans="1:26" ht="17.25" customHeight="1" x14ac:dyDescent="0.35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  <c r="O414" s="117"/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</row>
    <row r="415" spans="1:26" ht="17.25" customHeight="1" x14ac:dyDescent="0.3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  <c r="O415" s="117"/>
      <c r="P415" s="117"/>
      <c r="Q415" s="117"/>
      <c r="R415" s="117"/>
      <c r="S415" s="117"/>
      <c r="T415" s="117"/>
      <c r="U415" s="117"/>
      <c r="V415" s="117"/>
      <c r="W415" s="117"/>
      <c r="X415" s="117"/>
      <c r="Y415" s="117"/>
      <c r="Z415" s="117"/>
    </row>
    <row r="416" spans="1:26" ht="17.25" customHeight="1" x14ac:dyDescent="0.35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  <c r="O416" s="117"/>
      <c r="P416" s="117"/>
      <c r="Q416" s="117"/>
      <c r="R416" s="117"/>
      <c r="S416" s="117"/>
      <c r="T416" s="117"/>
      <c r="U416" s="117"/>
      <c r="V416" s="117"/>
      <c r="W416" s="117"/>
      <c r="X416" s="117"/>
      <c r="Y416" s="117"/>
      <c r="Z416" s="117"/>
    </row>
    <row r="417" spans="1:26" ht="17.25" customHeight="1" x14ac:dyDescent="0.35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  <c r="O417" s="117"/>
      <c r="P417" s="117"/>
      <c r="Q417" s="117"/>
      <c r="R417" s="117"/>
      <c r="S417" s="117"/>
      <c r="T417" s="117"/>
      <c r="U417" s="117"/>
      <c r="V417" s="117"/>
      <c r="W417" s="117"/>
      <c r="X417" s="117"/>
      <c r="Y417" s="117"/>
      <c r="Z417" s="117"/>
    </row>
    <row r="418" spans="1:26" ht="17.25" customHeight="1" x14ac:dyDescent="0.35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  <c r="O418" s="117"/>
      <c r="P418" s="117"/>
      <c r="Q418" s="117"/>
      <c r="R418" s="117"/>
      <c r="S418" s="117"/>
      <c r="T418" s="117"/>
      <c r="U418" s="117"/>
      <c r="V418" s="117"/>
      <c r="W418" s="117"/>
      <c r="X418" s="117"/>
      <c r="Y418" s="117"/>
      <c r="Z418" s="117"/>
    </row>
    <row r="419" spans="1:26" ht="17.25" customHeight="1" x14ac:dyDescent="0.35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  <c r="O419" s="117"/>
      <c r="P419" s="117"/>
      <c r="Q419" s="117"/>
      <c r="R419" s="117"/>
      <c r="S419" s="117"/>
      <c r="T419" s="117"/>
      <c r="U419" s="117"/>
      <c r="V419" s="117"/>
      <c r="W419" s="117"/>
      <c r="X419" s="117"/>
      <c r="Y419" s="117"/>
      <c r="Z419" s="117"/>
    </row>
    <row r="420" spans="1:26" ht="17.25" customHeight="1" x14ac:dyDescent="0.35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  <c r="O420" s="117"/>
      <c r="P420" s="117"/>
      <c r="Q420" s="117"/>
      <c r="R420" s="117"/>
      <c r="S420" s="117"/>
      <c r="T420" s="117"/>
      <c r="U420" s="117"/>
      <c r="V420" s="117"/>
      <c r="W420" s="117"/>
      <c r="X420" s="117"/>
      <c r="Y420" s="117"/>
      <c r="Z420" s="117"/>
    </row>
    <row r="421" spans="1:26" ht="17.25" customHeight="1" x14ac:dyDescent="0.35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</row>
    <row r="422" spans="1:26" ht="17.25" customHeight="1" x14ac:dyDescent="0.35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  <c r="O422" s="117"/>
      <c r="P422" s="117"/>
      <c r="Q422" s="117"/>
      <c r="R422" s="117"/>
      <c r="S422" s="117"/>
      <c r="T422" s="117"/>
      <c r="U422" s="117"/>
      <c r="V422" s="117"/>
      <c r="W422" s="117"/>
      <c r="X422" s="117"/>
      <c r="Y422" s="117"/>
      <c r="Z422" s="117"/>
    </row>
    <row r="423" spans="1:26" ht="17.25" customHeight="1" x14ac:dyDescent="0.35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  <c r="O423" s="117"/>
      <c r="P423" s="117"/>
      <c r="Q423" s="117"/>
      <c r="R423" s="117"/>
      <c r="S423" s="117"/>
      <c r="T423" s="117"/>
      <c r="U423" s="117"/>
      <c r="V423" s="117"/>
      <c r="W423" s="117"/>
      <c r="X423" s="117"/>
      <c r="Y423" s="117"/>
      <c r="Z423" s="117"/>
    </row>
    <row r="424" spans="1:26" ht="17.25" customHeight="1" x14ac:dyDescent="0.35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</row>
    <row r="425" spans="1:26" ht="17.25" customHeight="1" x14ac:dyDescent="0.3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  <c r="O425" s="117"/>
      <c r="P425" s="117"/>
      <c r="Q425" s="117"/>
      <c r="R425" s="117"/>
      <c r="S425" s="117"/>
      <c r="T425" s="117"/>
      <c r="U425" s="117"/>
      <c r="V425" s="117"/>
      <c r="W425" s="117"/>
      <c r="X425" s="117"/>
      <c r="Y425" s="117"/>
      <c r="Z425" s="117"/>
    </row>
    <row r="426" spans="1:26" ht="17.25" customHeight="1" x14ac:dyDescent="0.35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  <c r="O426" s="117"/>
      <c r="P426" s="117"/>
      <c r="Q426" s="117"/>
      <c r="R426" s="117"/>
      <c r="S426" s="117"/>
      <c r="T426" s="117"/>
      <c r="U426" s="117"/>
      <c r="V426" s="117"/>
      <c r="W426" s="117"/>
      <c r="X426" s="117"/>
      <c r="Y426" s="117"/>
      <c r="Z426" s="117"/>
    </row>
    <row r="427" spans="1:26" ht="17.25" customHeight="1" x14ac:dyDescent="0.35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  <c r="O427" s="117"/>
      <c r="P427" s="117"/>
      <c r="Q427" s="117"/>
      <c r="R427" s="117"/>
      <c r="S427" s="117"/>
      <c r="T427" s="117"/>
      <c r="U427" s="117"/>
      <c r="V427" s="117"/>
      <c r="W427" s="117"/>
      <c r="X427" s="117"/>
      <c r="Y427" s="117"/>
      <c r="Z427" s="117"/>
    </row>
    <row r="428" spans="1:26" ht="17.25" customHeight="1" x14ac:dyDescent="0.35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  <c r="O428" s="117"/>
      <c r="P428" s="117"/>
      <c r="Q428" s="117"/>
      <c r="R428" s="117"/>
      <c r="S428" s="117"/>
      <c r="T428" s="117"/>
      <c r="U428" s="117"/>
      <c r="V428" s="117"/>
      <c r="W428" s="117"/>
      <c r="X428" s="117"/>
      <c r="Y428" s="117"/>
      <c r="Z428" s="117"/>
    </row>
    <row r="429" spans="1:26" ht="17.25" customHeight="1" x14ac:dyDescent="0.35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  <c r="O429" s="117"/>
      <c r="P429" s="117"/>
      <c r="Q429" s="117"/>
      <c r="R429" s="117"/>
      <c r="S429" s="117"/>
      <c r="T429" s="117"/>
      <c r="U429" s="117"/>
      <c r="V429" s="117"/>
      <c r="W429" s="117"/>
      <c r="X429" s="117"/>
      <c r="Y429" s="117"/>
      <c r="Z429" s="117"/>
    </row>
    <row r="430" spans="1:26" ht="17.25" customHeight="1" x14ac:dyDescent="0.35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  <c r="O430" s="117"/>
      <c r="P430" s="117"/>
      <c r="Q430" s="117"/>
      <c r="R430" s="117"/>
      <c r="S430" s="117"/>
      <c r="T430" s="117"/>
      <c r="U430" s="117"/>
      <c r="V430" s="117"/>
      <c r="W430" s="117"/>
      <c r="X430" s="117"/>
      <c r="Y430" s="117"/>
      <c r="Z430" s="117"/>
    </row>
    <row r="431" spans="1:26" ht="17.25" customHeight="1" x14ac:dyDescent="0.35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  <c r="O431" s="117"/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</row>
    <row r="432" spans="1:26" ht="17.25" customHeight="1" x14ac:dyDescent="0.35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  <c r="O432" s="117"/>
      <c r="P432" s="117"/>
      <c r="Q432" s="117"/>
      <c r="R432" s="117"/>
      <c r="S432" s="117"/>
      <c r="T432" s="117"/>
      <c r="U432" s="117"/>
      <c r="V432" s="117"/>
      <c r="W432" s="117"/>
      <c r="X432" s="117"/>
      <c r="Y432" s="117"/>
      <c r="Z432" s="117"/>
    </row>
    <row r="433" spans="1:26" ht="17.25" customHeight="1" x14ac:dyDescent="0.35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  <c r="O433" s="117"/>
      <c r="P433" s="117"/>
      <c r="Q433" s="117"/>
      <c r="R433" s="117"/>
      <c r="S433" s="117"/>
      <c r="T433" s="117"/>
      <c r="U433" s="117"/>
      <c r="V433" s="117"/>
      <c r="W433" s="117"/>
      <c r="X433" s="117"/>
      <c r="Y433" s="117"/>
      <c r="Z433" s="117"/>
    </row>
    <row r="434" spans="1:26" ht="17.25" customHeight="1" x14ac:dyDescent="0.35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  <c r="O434" s="117"/>
      <c r="P434" s="117"/>
      <c r="Q434" s="117"/>
      <c r="R434" s="117"/>
      <c r="S434" s="117"/>
      <c r="T434" s="117"/>
      <c r="U434" s="117"/>
      <c r="V434" s="117"/>
      <c r="W434" s="117"/>
      <c r="X434" s="117"/>
      <c r="Y434" s="117"/>
      <c r="Z434" s="117"/>
    </row>
    <row r="435" spans="1:26" ht="17.25" customHeight="1" x14ac:dyDescent="0.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  <c r="O435" s="117"/>
      <c r="P435" s="117"/>
      <c r="Q435" s="117"/>
      <c r="R435" s="117"/>
      <c r="S435" s="117"/>
      <c r="T435" s="117"/>
      <c r="U435" s="117"/>
      <c r="V435" s="117"/>
      <c r="W435" s="117"/>
      <c r="X435" s="117"/>
      <c r="Y435" s="117"/>
      <c r="Z435" s="117"/>
    </row>
    <row r="436" spans="1:26" ht="17.25" customHeight="1" x14ac:dyDescent="0.35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  <c r="O436" s="117"/>
      <c r="P436" s="117"/>
      <c r="Q436" s="117"/>
      <c r="R436" s="117"/>
      <c r="S436" s="117"/>
      <c r="T436" s="117"/>
      <c r="U436" s="117"/>
      <c r="V436" s="117"/>
      <c r="W436" s="117"/>
      <c r="X436" s="117"/>
      <c r="Y436" s="117"/>
      <c r="Z436" s="117"/>
    </row>
    <row r="437" spans="1:26" ht="17.25" customHeight="1" x14ac:dyDescent="0.35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  <c r="O437" s="117"/>
      <c r="P437" s="117"/>
      <c r="Q437" s="117"/>
      <c r="R437" s="117"/>
      <c r="S437" s="117"/>
      <c r="T437" s="117"/>
      <c r="U437" s="117"/>
      <c r="V437" s="117"/>
      <c r="W437" s="117"/>
      <c r="X437" s="117"/>
      <c r="Y437" s="117"/>
      <c r="Z437" s="117"/>
    </row>
    <row r="438" spans="1:26" ht="17.25" customHeight="1" x14ac:dyDescent="0.35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  <c r="O438" s="117"/>
      <c r="P438" s="117"/>
      <c r="Q438" s="117"/>
      <c r="R438" s="117"/>
      <c r="S438" s="117"/>
      <c r="T438" s="117"/>
      <c r="U438" s="117"/>
      <c r="V438" s="117"/>
      <c r="W438" s="117"/>
      <c r="X438" s="117"/>
      <c r="Y438" s="117"/>
      <c r="Z438" s="117"/>
    </row>
    <row r="439" spans="1:26" ht="17.25" customHeight="1" x14ac:dyDescent="0.35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  <c r="O439" s="117"/>
      <c r="P439" s="117"/>
      <c r="Q439" s="117"/>
      <c r="R439" s="117"/>
      <c r="S439" s="117"/>
      <c r="T439" s="117"/>
      <c r="U439" s="117"/>
      <c r="V439" s="117"/>
      <c r="W439" s="117"/>
      <c r="X439" s="117"/>
      <c r="Y439" s="117"/>
      <c r="Z439" s="117"/>
    </row>
    <row r="440" spans="1:26" ht="17.25" customHeight="1" x14ac:dyDescent="0.35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  <c r="O440" s="117"/>
      <c r="P440" s="117"/>
      <c r="Q440" s="117"/>
      <c r="R440" s="117"/>
      <c r="S440" s="117"/>
      <c r="T440" s="117"/>
      <c r="U440" s="117"/>
      <c r="V440" s="117"/>
      <c r="W440" s="117"/>
      <c r="X440" s="117"/>
      <c r="Y440" s="117"/>
      <c r="Z440" s="117"/>
    </row>
    <row r="441" spans="1:26" ht="17.25" customHeight="1" x14ac:dyDescent="0.35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  <c r="O441" s="117"/>
      <c r="P441" s="117"/>
      <c r="Q441" s="117"/>
      <c r="R441" s="117"/>
      <c r="S441" s="117"/>
      <c r="T441" s="117"/>
      <c r="U441" s="117"/>
      <c r="V441" s="117"/>
      <c r="W441" s="117"/>
      <c r="X441" s="117"/>
      <c r="Y441" s="117"/>
      <c r="Z441" s="117"/>
    </row>
    <row r="442" spans="1:26" ht="17.25" customHeight="1" x14ac:dyDescent="0.35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  <c r="O442" s="117"/>
      <c r="P442" s="117"/>
      <c r="Q442" s="117"/>
      <c r="R442" s="117"/>
      <c r="S442" s="117"/>
      <c r="T442" s="117"/>
      <c r="U442" s="117"/>
      <c r="V442" s="117"/>
      <c r="W442" s="117"/>
      <c r="X442" s="117"/>
      <c r="Y442" s="117"/>
      <c r="Z442" s="117"/>
    </row>
    <row r="443" spans="1:26" ht="17.25" customHeight="1" x14ac:dyDescent="0.35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  <c r="O443" s="117"/>
      <c r="P443" s="117"/>
      <c r="Q443" s="117"/>
      <c r="R443" s="117"/>
      <c r="S443" s="117"/>
      <c r="T443" s="117"/>
      <c r="U443" s="117"/>
      <c r="V443" s="117"/>
      <c r="W443" s="117"/>
      <c r="X443" s="117"/>
      <c r="Y443" s="117"/>
      <c r="Z443" s="117"/>
    </row>
    <row r="444" spans="1:26" ht="17.25" customHeight="1" x14ac:dyDescent="0.35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  <c r="O444" s="117"/>
      <c r="P444" s="117"/>
      <c r="Q444" s="117"/>
      <c r="R444" s="117"/>
      <c r="S444" s="117"/>
      <c r="T444" s="117"/>
      <c r="U444" s="117"/>
      <c r="V444" s="117"/>
      <c r="W444" s="117"/>
      <c r="X444" s="117"/>
      <c r="Y444" s="117"/>
      <c r="Z444" s="117"/>
    </row>
    <row r="445" spans="1:26" ht="17.25" customHeight="1" x14ac:dyDescent="0.3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  <c r="O445" s="117"/>
      <c r="P445" s="117"/>
      <c r="Q445" s="117"/>
      <c r="R445" s="117"/>
      <c r="S445" s="117"/>
      <c r="T445" s="117"/>
      <c r="U445" s="117"/>
      <c r="V445" s="117"/>
      <c r="W445" s="117"/>
      <c r="X445" s="117"/>
      <c r="Y445" s="117"/>
      <c r="Z445" s="117"/>
    </row>
    <row r="446" spans="1:26" ht="17.25" customHeight="1" x14ac:dyDescent="0.35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  <c r="O446" s="117"/>
      <c r="P446" s="117"/>
      <c r="Q446" s="117"/>
      <c r="R446" s="117"/>
      <c r="S446" s="117"/>
      <c r="T446" s="117"/>
      <c r="U446" s="117"/>
      <c r="V446" s="117"/>
      <c r="W446" s="117"/>
      <c r="X446" s="117"/>
      <c r="Y446" s="117"/>
      <c r="Z446" s="117"/>
    </row>
    <row r="447" spans="1:26" ht="17.25" customHeight="1" x14ac:dyDescent="0.35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  <c r="O447" s="117"/>
      <c r="P447" s="117"/>
      <c r="Q447" s="117"/>
      <c r="R447" s="117"/>
      <c r="S447" s="117"/>
      <c r="T447" s="117"/>
      <c r="U447" s="117"/>
      <c r="V447" s="117"/>
      <c r="W447" s="117"/>
      <c r="X447" s="117"/>
      <c r="Y447" s="117"/>
      <c r="Z447" s="117"/>
    </row>
    <row r="448" spans="1:26" ht="17.25" customHeight="1" x14ac:dyDescent="0.35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  <c r="O448" s="117"/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</row>
    <row r="449" spans="1:26" ht="17.25" customHeight="1" x14ac:dyDescent="0.35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  <c r="O449" s="117"/>
      <c r="P449" s="117"/>
      <c r="Q449" s="117"/>
      <c r="R449" s="117"/>
      <c r="S449" s="117"/>
      <c r="T449" s="117"/>
      <c r="U449" s="117"/>
      <c r="V449" s="117"/>
      <c r="W449" s="117"/>
      <c r="X449" s="117"/>
      <c r="Y449" s="117"/>
      <c r="Z449" s="117"/>
    </row>
    <row r="450" spans="1:26" ht="17.25" customHeight="1" x14ac:dyDescent="0.35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  <c r="O450" s="117"/>
      <c r="P450" s="117"/>
      <c r="Q450" s="117"/>
      <c r="R450" s="117"/>
      <c r="S450" s="117"/>
      <c r="T450" s="117"/>
      <c r="U450" s="117"/>
      <c r="V450" s="117"/>
      <c r="W450" s="117"/>
      <c r="X450" s="117"/>
      <c r="Y450" s="117"/>
      <c r="Z450" s="117"/>
    </row>
    <row r="451" spans="1:26" ht="17.25" customHeight="1" x14ac:dyDescent="0.35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  <c r="O451" s="117"/>
      <c r="P451" s="117"/>
      <c r="Q451" s="117"/>
      <c r="R451" s="117"/>
      <c r="S451" s="117"/>
      <c r="T451" s="117"/>
      <c r="U451" s="117"/>
      <c r="V451" s="117"/>
      <c r="W451" s="117"/>
      <c r="X451" s="117"/>
      <c r="Y451" s="117"/>
      <c r="Z451" s="117"/>
    </row>
    <row r="452" spans="1:26" ht="17.25" customHeight="1" x14ac:dyDescent="0.35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  <c r="O452" s="117"/>
      <c r="P452" s="117"/>
      <c r="Q452" s="117"/>
      <c r="R452" s="117"/>
      <c r="S452" s="117"/>
      <c r="T452" s="117"/>
      <c r="U452" s="117"/>
      <c r="V452" s="117"/>
      <c r="W452" s="117"/>
      <c r="X452" s="117"/>
      <c r="Y452" s="117"/>
      <c r="Z452" s="117"/>
    </row>
    <row r="453" spans="1:26" ht="17.25" customHeight="1" x14ac:dyDescent="0.35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  <c r="O453" s="117"/>
      <c r="P453" s="117"/>
      <c r="Q453" s="117"/>
      <c r="R453" s="117"/>
      <c r="S453" s="117"/>
      <c r="T453" s="117"/>
      <c r="U453" s="117"/>
      <c r="V453" s="117"/>
      <c r="W453" s="117"/>
      <c r="X453" s="117"/>
      <c r="Y453" s="117"/>
      <c r="Z453" s="117"/>
    </row>
    <row r="454" spans="1:26" ht="17.25" customHeight="1" x14ac:dyDescent="0.35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  <c r="O454" s="117"/>
      <c r="P454" s="117"/>
      <c r="Q454" s="117"/>
      <c r="R454" s="117"/>
      <c r="S454" s="117"/>
      <c r="T454" s="117"/>
      <c r="U454" s="117"/>
      <c r="V454" s="117"/>
      <c r="W454" s="117"/>
      <c r="X454" s="117"/>
      <c r="Y454" s="117"/>
      <c r="Z454" s="117"/>
    </row>
    <row r="455" spans="1:26" ht="17.25" customHeight="1" x14ac:dyDescent="0.3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  <c r="O455" s="117"/>
      <c r="P455" s="117"/>
      <c r="Q455" s="117"/>
      <c r="R455" s="117"/>
      <c r="S455" s="117"/>
      <c r="T455" s="117"/>
      <c r="U455" s="117"/>
      <c r="V455" s="117"/>
      <c r="W455" s="117"/>
      <c r="X455" s="117"/>
      <c r="Y455" s="117"/>
      <c r="Z455" s="117"/>
    </row>
    <row r="456" spans="1:26" ht="17.25" customHeight="1" x14ac:dyDescent="0.35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  <c r="O456" s="117"/>
      <c r="P456" s="117"/>
      <c r="Q456" s="117"/>
      <c r="R456" s="117"/>
      <c r="S456" s="117"/>
      <c r="T456" s="117"/>
      <c r="U456" s="117"/>
      <c r="V456" s="117"/>
      <c r="W456" s="117"/>
      <c r="X456" s="117"/>
      <c r="Y456" s="117"/>
      <c r="Z456" s="117"/>
    </row>
    <row r="457" spans="1:26" ht="17.25" customHeight="1" x14ac:dyDescent="0.35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  <c r="O457" s="117"/>
      <c r="P457" s="117"/>
      <c r="Q457" s="117"/>
      <c r="R457" s="117"/>
      <c r="S457" s="117"/>
      <c r="T457" s="117"/>
      <c r="U457" s="117"/>
      <c r="V457" s="117"/>
      <c r="W457" s="117"/>
      <c r="X457" s="117"/>
      <c r="Y457" s="117"/>
      <c r="Z457" s="117"/>
    </row>
    <row r="458" spans="1:26" ht="17.25" customHeight="1" x14ac:dyDescent="0.35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  <c r="O458" s="117"/>
      <c r="P458" s="117"/>
      <c r="Q458" s="117"/>
      <c r="R458" s="117"/>
      <c r="S458" s="117"/>
      <c r="T458" s="117"/>
      <c r="U458" s="117"/>
      <c r="V458" s="117"/>
      <c r="W458" s="117"/>
      <c r="X458" s="117"/>
      <c r="Y458" s="117"/>
      <c r="Z458" s="117"/>
    </row>
    <row r="459" spans="1:26" ht="17.25" customHeight="1" x14ac:dyDescent="0.35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  <c r="O459" s="117"/>
      <c r="P459" s="117"/>
      <c r="Q459" s="117"/>
      <c r="R459" s="117"/>
      <c r="S459" s="117"/>
      <c r="T459" s="117"/>
      <c r="U459" s="117"/>
      <c r="V459" s="117"/>
      <c r="W459" s="117"/>
      <c r="X459" s="117"/>
      <c r="Y459" s="117"/>
      <c r="Z459" s="117"/>
    </row>
    <row r="460" spans="1:26" ht="17.25" customHeight="1" x14ac:dyDescent="0.35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  <c r="O460" s="117"/>
      <c r="P460" s="117"/>
      <c r="Q460" s="117"/>
      <c r="R460" s="117"/>
      <c r="S460" s="117"/>
      <c r="T460" s="117"/>
      <c r="U460" s="117"/>
      <c r="V460" s="117"/>
      <c r="W460" s="117"/>
      <c r="X460" s="117"/>
      <c r="Y460" s="117"/>
      <c r="Z460" s="117"/>
    </row>
    <row r="461" spans="1:26" ht="17.25" customHeight="1" x14ac:dyDescent="0.35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  <c r="P461" s="117"/>
      <c r="Q461" s="117"/>
      <c r="R461" s="117"/>
      <c r="S461" s="117"/>
      <c r="T461" s="117"/>
      <c r="U461" s="117"/>
      <c r="V461" s="117"/>
      <c r="W461" s="117"/>
      <c r="X461" s="117"/>
      <c r="Y461" s="117"/>
      <c r="Z461" s="117"/>
    </row>
    <row r="462" spans="1:26" ht="17.25" customHeight="1" x14ac:dyDescent="0.35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  <c r="O462" s="117"/>
      <c r="P462" s="117"/>
      <c r="Q462" s="117"/>
      <c r="R462" s="117"/>
      <c r="S462" s="117"/>
      <c r="T462" s="117"/>
      <c r="U462" s="117"/>
      <c r="V462" s="117"/>
      <c r="W462" s="117"/>
      <c r="X462" s="117"/>
      <c r="Y462" s="117"/>
      <c r="Z462" s="117"/>
    </row>
    <row r="463" spans="1:26" ht="17.25" customHeight="1" x14ac:dyDescent="0.35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  <c r="O463" s="117"/>
      <c r="P463" s="117"/>
      <c r="Q463" s="117"/>
      <c r="R463" s="117"/>
      <c r="S463" s="117"/>
      <c r="T463" s="117"/>
      <c r="U463" s="117"/>
      <c r="V463" s="117"/>
      <c r="W463" s="117"/>
      <c r="X463" s="117"/>
      <c r="Y463" s="117"/>
      <c r="Z463" s="117"/>
    </row>
    <row r="464" spans="1:26" ht="17.25" customHeight="1" x14ac:dyDescent="0.35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  <c r="O464" s="117"/>
      <c r="P464" s="117"/>
      <c r="Q464" s="117"/>
      <c r="R464" s="117"/>
      <c r="S464" s="117"/>
      <c r="T464" s="117"/>
      <c r="U464" s="117"/>
      <c r="V464" s="117"/>
      <c r="W464" s="117"/>
      <c r="X464" s="117"/>
      <c r="Y464" s="117"/>
      <c r="Z464" s="117"/>
    </row>
    <row r="465" spans="1:26" ht="17.25" customHeight="1" x14ac:dyDescent="0.3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  <c r="O465" s="117"/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</row>
    <row r="466" spans="1:26" ht="17.25" customHeight="1" x14ac:dyDescent="0.35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  <c r="O466" s="117"/>
      <c r="P466" s="117"/>
      <c r="Q466" s="117"/>
      <c r="R466" s="117"/>
      <c r="S466" s="117"/>
      <c r="T466" s="117"/>
      <c r="U466" s="117"/>
      <c r="V466" s="117"/>
      <c r="W466" s="117"/>
      <c r="X466" s="117"/>
      <c r="Y466" s="117"/>
      <c r="Z466" s="117"/>
    </row>
    <row r="467" spans="1:26" ht="17.25" customHeight="1" x14ac:dyDescent="0.35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  <c r="O467" s="117"/>
      <c r="P467" s="117"/>
      <c r="Q467" s="117"/>
      <c r="R467" s="117"/>
      <c r="S467" s="117"/>
      <c r="T467" s="117"/>
      <c r="U467" s="117"/>
      <c r="V467" s="117"/>
      <c r="W467" s="117"/>
      <c r="X467" s="117"/>
      <c r="Y467" s="117"/>
      <c r="Z467" s="117"/>
    </row>
    <row r="468" spans="1:26" ht="17.25" customHeight="1" x14ac:dyDescent="0.35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  <c r="O468" s="117"/>
      <c r="P468" s="117"/>
      <c r="Q468" s="117"/>
      <c r="R468" s="117"/>
      <c r="S468" s="117"/>
      <c r="T468" s="117"/>
      <c r="U468" s="117"/>
      <c r="V468" s="117"/>
      <c r="W468" s="117"/>
      <c r="X468" s="117"/>
      <c r="Y468" s="117"/>
      <c r="Z468" s="117"/>
    </row>
    <row r="469" spans="1:26" ht="17.25" customHeight="1" x14ac:dyDescent="0.35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  <c r="O469" s="117"/>
      <c r="P469" s="117"/>
      <c r="Q469" s="117"/>
      <c r="R469" s="117"/>
      <c r="S469" s="117"/>
      <c r="T469" s="117"/>
      <c r="U469" s="117"/>
      <c r="V469" s="117"/>
      <c r="W469" s="117"/>
      <c r="X469" s="117"/>
      <c r="Y469" s="117"/>
      <c r="Z469" s="117"/>
    </row>
    <row r="470" spans="1:26" ht="17.25" customHeight="1" x14ac:dyDescent="0.35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  <c r="O470" s="117"/>
      <c r="P470" s="117"/>
      <c r="Q470" s="117"/>
      <c r="R470" s="117"/>
      <c r="S470" s="117"/>
      <c r="T470" s="117"/>
      <c r="U470" s="117"/>
      <c r="V470" s="117"/>
      <c r="W470" s="117"/>
      <c r="X470" s="117"/>
      <c r="Y470" s="117"/>
      <c r="Z470" s="117"/>
    </row>
    <row r="471" spans="1:26" ht="17.25" customHeight="1" x14ac:dyDescent="0.35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  <c r="O471" s="117"/>
      <c r="P471" s="117"/>
      <c r="Q471" s="117"/>
      <c r="R471" s="117"/>
      <c r="S471" s="117"/>
      <c r="T471" s="117"/>
      <c r="U471" s="117"/>
      <c r="V471" s="117"/>
      <c r="W471" s="117"/>
      <c r="X471" s="117"/>
      <c r="Y471" s="117"/>
      <c r="Z471" s="117"/>
    </row>
    <row r="472" spans="1:26" ht="17.25" customHeight="1" x14ac:dyDescent="0.35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  <c r="O472" s="117"/>
      <c r="P472" s="117"/>
      <c r="Q472" s="117"/>
      <c r="R472" s="117"/>
      <c r="S472" s="117"/>
      <c r="T472" s="117"/>
      <c r="U472" s="117"/>
      <c r="V472" s="117"/>
      <c r="W472" s="117"/>
      <c r="X472" s="117"/>
      <c r="Y472" s="117"/>
      <c r="Z472" s="117"/>
    </row>
    <row r="473" spans="1:26" ht="17.25" customHeight="1" x14ac:dyDescent="0.35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  <c r="O473" s="117"/>
      <c r="P473" s="117"/>
      <c r="Q473" s="117"/>
      <c r="R473" s="117"/>
      <c r="S473" s="117"/>
      <c r="T473" s="117"/>
      <c r="U473" s="117"/>
      <c r="V473" s="117"/>
      <c r="W473" s="117"/>
      <c r="X473" s="117"/>
      <c r="Y473" s="117"/>
      <c r="Z473" s="117"/>
    </row>
    <row r="474" spans="1:26" ht="17.25" customHeight="1" x14ac:dyDescent="0.35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  <c r="P474" s="117"/>
      <c r="Q474" s="117"/>
      <c r="R474" s="117"/>
      <c r="S474" s="117"/>
      <c r="T474" s="117"/>
      <c r="U474" s="117"/>
      <c r="V474" s="117"/>
      <c r="W474" s="117"/>
      <c r="X474" s="117"/>
      <c r="Y474" s="117"/>
      <c r="Z474" s="117"/>
    </row>
    <row r="475" spans="1:26" ht="17.25" customHeight="1" x14ac:dyDescent="0.3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  <c r="O475" s="117"/>
      <c r="P475" s="117"/>
      <c r="Q475" s="117"/>
      <c r="R475" s="117"/>
      <c r="S475" s="117"/>
      <c r="T475" s="117"/>
      <c r="U475" s="117"/>
      <c r="V475" s="117"/>
      <c r="W475" s="117"/>
      <c r="X475" s="117"/>
      <c r="Y475" s="117"/>
      <c r="Z475" s="117"/>
    </row>
    <row r="476" spans="1:26" ht="17.25" customHeight="1" x14ac:dyDescent="0.35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  <c r="O476" s="117"/>
      <c r="P476" s="117"/>
      <c r="Q476" s="117"/>
      <c r="R476" s="117"/>
      <c r="S476" s="117"/>
      <c r="T476" s="117"/>
      <c r="U476" s="117"/>
      <c r="V476" s="117"/>
      <c r="W476" s="117"/>
      <c r="X476" s="117"/>
      <c r="Y476" s="117"/>
      <c r="Z476" s="117"/>
    </row>
    <row r="477" spans="1:26" ht="17.25" customHeight="1" x14ac:dyDescent="0.35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  <c r="O477" s="117"/>
      <c r="P477" s="117"/>
      <c r="Q477" s="117"/>
      <c r="R477" s="117"/>
      <c r="S477" s="117"/>
      <c r="T477" s="117"/>
      <c r="U477" s="117"/>
      <c r="V477" s="117"/>
      <c r="W477" s="117"/>
      <c r="X477" s="117"/>
      <c r="Y477" s="117"/>
      <c r="Z477" s="117"/>
    </row>
    <row r="478" spans="1:26" ht="17.25" customHeight="1" x14ac:dyDescent="0.35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  <c r="O478" s="117"/>
      <c r="P478" s="117"/>
      <c r="Q478" s="117"/>
      <c r="R478" s="117"/>
      <c r="S478" s="117"/>
      <c r="T478" s="117"/>
      <c r="U478" s="117"/>
      <c r="V478" s="117"/>
      <c r="W478" s="117"/>
      <c r="X478" s="117"/>
      <c r="Y478" s="117"/>
      <c r="Z478" s="117"/>
    </row>
    <row r="479" spans="1:26" ht="17.25" customHeight="1" x14ac:dyDescent="0.35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  <c r="O479" s="117"/>
      <c r="P479" s="117"/>
      <c r="Q479" s="117"/>
      <c r="R479" s="117"/>
      <c r="S479" s="117"/>
      <c r="T479" s="117"/>
      <c r="U479" s="117"/>
      <c r="V479" s="117"/>
      <c r="W479" s="117"/>
      <c r="X479" s="117"/>
      <c r="Y479" s="117"/>
      <c r="Z479" s="117"/>
    </row>
    <row r="480" spans="1:26" ht="17.25" customHeight="1" x14ac:dyDescent="0.35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  <c r="O480" s="117"/>
      <c r="P480" s="117"/>
      <c r="Q480" s="117"/>
      <c r="R480" s="117"/>
      <c r="S480" s="117"/>
      <c r="T480" s="117"/>
      <c r="U480" s="117"/>
      <c r="V480" s="117"/>
      <c r="W480" s="117"/>
      <c r="X480" s="117"/>
      <c r="Y480" s="117"/>
      <c r="Z480" s="117"/>
    </row>
    <row r="481" spans="1:26" ht="17.25" customHeight="1" x14ac:dyDescent="0.35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  <c r="O481" s="117"/>
      <c r="P481" s="117"/>
      <c r="Q481" s="117"/>
      <c r="R481" s="117"/>
      <c r="S481" s="117"/>
      <c r="T481" s="117"/>
      <c r="U481" s="117"/>
      <c r="V481" s="117"/>
      <c r="W481" s="117"/>
      <c r="X481" s="117"/>
      <c r="Y481" s="117"/>
      <c r="Z481" s="117"/>
    </row>
    <row r="482" spans="1:26" ht="17.25" customHeight="1" x14ac:dyDescent="0.35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  <c r="O482" s="117"/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</row>
    <row r="483" spans="1:26" ht="17.25" customHeight="1" x14ac:dyDescent="0.35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  <c r="O483" s="117"/>
      <c r="P483" s="117"/>
      <c r="Q483" s="117"/>
      <c r="R483" s="117"/>
      <c r="S483" s="117"/>
      <c r="T483" s="117"/>
      <c r="U483" s="117"/>
      <c r="V483" s="117"/>
      <c r="W483" s="117"/>
      <c r="X483" s="117"/>
      <c r="Y483" s="117"/>
      <c r="Z483" s="117"/>
    </row>
    <row r="484" spans="1:26" ht="17.25" customHeight="1" x14ac:dyDescent="0.35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  <c r="O484" s="117"/>
      <c r="P484" s="117"/>
      <c r="Q484" s="117"/>
      <c r="R484" s="117"/>
      <c r="S484" s="117"/>
      <c r="T484" s="117"/>
      <c r="U484" s="117"/>
      <c r="V484" s="117"/>
      <c r="W484" s="117"/>
      <c r="X484" s="117"/>
      <c r="Y484" s="117"/>
      <c r="Z484" s="117"/>
    </row>
    <row r="485" spans="1:26" ht="17.25" customHeight="1" x14ac:dyDescent="0.3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  <c r="O485" s="117"/>
      <c r="P485" s="117"/>
      <c r="Q485" s="117"/>
      <c r="R485" s="117"/>
      <c r="S485" s="117"/>
      <c r="T485" s="117"/>
      <c r="U485" s="117"/>
      <c r="V485" s="117"/>
      <c r="W485" s="117"/>
      <c r="X485" s="117"/>
      <c r="Y485" s="117"/>
      <c r="Z485" s="117"/>
    </row>
    <row r="486" spans="1:26" ht="17.25" customHeight="1" x14ac:dyDescent="0.35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  <c r="O486" s="117"/>
      <c r="P486" s="117"/>
      <c r="Q486" s="117"/>
      <c r="R486" s="117"/>
      <c r="S486" s="117"/>
      <c r="T486" s="117"/>
      <c r="U486" s="117"/>
      <c r="V486" s="117"/>
      <c r="W486" s="117"/>
      <c r="X486" s="117"/>
      <c r="Y486" s="117"/>
      <c r="Z486" s="117"/>
    </row>
    <row r="487" spans="1:26" ht="17.25" customHeight="1" x14ac:dyDescent="0.35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  <c r="O487" s="117"/>
      <c r="P487" s="117"/>
      <c r="Q487" s="117"/>
      <c r="R487" s="117"/>
      <c r="S487" s="117"/>
      <c r="T487" s="117"/>
      <c r="U487" s="117"/>
      <c r="V487" s="117"/>
      <c r="W487" s="117"/>
      <c r="X487" s="117"/>
      <c r="Y487" s="117"/>
      <c r="Z487" s="117"/>
    </row>
    <row r="488" spans="1:26" ht="17.25" customHeight="1" x14ac:dyDescent="0.35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  <c r="O488" s="117"/>
      <c r="P488" s="117"/>
      <c r="Q488" s="117"/>
      <c r="R488" s="117"/>
      <c r="S488" s="117"/>
      <c r="T488" s="117"/>
      <c r="U488" s="117"/>
      <c r="V488" s="117"/>
      <c r="W488" s="117"/>
      <c r="X488" s="117"/>
      <c r="Y488" s="117"/>
      <c r="Z488" s="117"/>
    </row>
    <row r="489" spans="1:26" ht="17.25" customHeight="1" x14ac:dyDescent="0.35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  <c r="O489" s="117"/>
      <c r="P489" s="117"/>
      <c r="Q489" s="117"/>
      <c r="R489" s="117"/>
      <c r="S489" s="117"/>
      <c r="T489" s="117"/>
      <c r="U489" s="117"/>
      <c r="V489" s="117"/>
      <c r="W489" s="117"/>
      <c r="X489" s="117"/>
      <c r="Y489" s="117"/>
      <c r="Z489" s="117"/>
    </row>
    <row r="490" spans="1:26" ht="17.25" customHeight="1" x14ac:dyDescent="0.35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  <c r="O490" s="117"/>
      <c r="P490" s="117"/>
      <c r="Q490" s="117"/>
      <c r="R490" s="117"/>
      <c r="S490" s="117"/>
      <c r="T490" s="117"/>
      <c r="U490" s="117"/>
      <c r="V490" s="117"/>
      <c r="W490" s="117"/>
      <c r="X490" s="117"/>
      <c r="Y490" s="117"/>
      <c r="Z490" s="117"/>
    </row>
    <row r="491" spans="1:26" ht="17.25" customHeight="1" x14ac:dyDescent="0.35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  <c r="O491" s="117"/>
      <c r="P491" s="117"/>
      <c r="Q491" s="117"/>
      <c r="R491" s="117"/>
      <c r="S491" s="117"/>
      <c r="T491" s="117"/>
      <c r="U491" s="117"/>
      <c r="V491" s="117"/>
      <c r="W491" s="117"/>
      <c r="X491" s="117"/>
      <c r="Y491" s="117"/>
      <c r="Z491" s="117"/>
    </row>
    <row r="492" spans="1:26" ht="17.25" customHeight="1" x14ac:dyDescent="0.35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  <c r="O492" s="117"/>
      <c r="P492" s="117"/>
      <c r="Q492" s="117"/>
      <c r="R492" s="117"/>
      <c r="S492" s="117"/>
      <c r="T492" s="117"/>
      <c r="U492" s="117"/>
      <c r="V492" s="117"/>
      <c r="W492" s="117"/>
      <c r="X492" s="117"/>
      <c r="Y492" s="117"/>
      <c r="Z492" s="117"/>
    </row>
    <row r="493" spans="1:26" ht="17.25" customHeight="1" x14ac:dyDescent="0.35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  <c r="O493" s="117"/>
      <c r="P493" s="117"/>
      <c r="Q493" s="117"/>
      <c r="R493" s="117"/>
      <c r="S493" s="117"/>
      <c r="T493" s="117"/>
      <c r="U493" s="117"/>
      <c r="V493" s="117"/>
      <c r="W493" s="117"/>
      <c r="X493" s="117"/>
      <c r="Y493" s="117"/>
      <c r="Z493" s="117"/>
    </row>
    <row r="494" spans="1:26" ht="17.25" customHeight="1" x14ac:dyDescent="0.35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  <c r="O494" s="117"/>
      <c r="P494" s="117"/>
      <c r="Q494" s="117"/>
      <c r="R494" s="117"/>
      <c r="S494" s="117"/>
      <c r="T494" s="117"/>
      <c r="U494" s="117"/>
      <c r="V494" s="117"/>
      <c r="W494" s="117"/>
      <c r="X494" s="117"/>
      <c r="Y494" s="117"/>
      <c r="Z494" s="117"/>
    </row>
    <row r="495" spans="1:26" ht="17.25" customHeight="1" x14ac:dyDescent="0.3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  <c r="O495" s="117"/>
      <c r="P495" s="117"/>
      <c r="Q495" s="117"/>
      <c r="R495" s="117"/>
      <c r="S495" s="117"/>
      <c r="T495" s="117"/>
      <c r="U495" s="117"/>
      <c r="V495" s="117"/>
      <c r="W495" s="117"/>
      <c r="X495" s="117"/>
      <c r="Y495" s="117"/>
      <c r="Z495" s="117"/>
    </row>
    <row r="496" spans="1:26" ht="17.25" customHeight="1" x14ac:dyDescent="0.35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  <c r="O496" s="117"/>
      <c r="P496" s="117"/>
      <c r="Q496" s="117"/>
      <c r="R496" s="117"/>
      <c r="S496" s="117"/>
      <c r="T496" s="117"/>
      <c r="U496" s="117"/>
      <c r="V496" s="117"/>
      <c r="W496" s="117"/>
      <c r="X496" s="117"/>
      <c r="Y496" s="117"/>
      <c r="Z496" s="117"/>
    </row>
    <row r="497" spans="1:26" ht="17.25" customHeight="1" x14ac:dyDescent="0.35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  <c r="O497" s="117"/>
      <c r="P497" s="117"/>
      <c r="Q497" s="117"/>
      <c r="R497" s="117"/>
      <c r="S497" s="117"/>
      <c r="T497" s="117"/>
      <c r="U497" s="117"/>
      <c r="V497" s="117"/>
      <c r="W497" s="117"/>
      <c r="X497" s="117"/>
      <c r="Y497" s="117"/>
      <c r="Z497" s="117"/>
    </row>
    <row r="498" spans="1:26" ht="17.25" customHeight="1" x14ac:dyDescent="0.35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  <c r="O498" s="117"/>
      <c r="P498" s="117"/>
      <c r="Q498" s="117"/>
      <c r="R498" s="117"/>
      <c r="S498" s="117"/>
      <c r="T498" s="117"/>
      <c r="U498" s="117"/>
      <c r="V498" s="117"/>
      <c r="W498" s="117"/>
      <c r="X498" s="117"/>
      <c r="Y498" s="117"/>
      <c r="Z498" s="117"/>
    </row>
    <row r="499" spans="1:26" ht="17.25" customHeight="1" x14ac:dyDescent="0.35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  <c r="O499" s="117"/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</row>
    <row r="500" spans="1:26" ht="17.25" customHeight="1" x14ac:dyDescent="0.35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  <c r="O500" s="117"/>
      <c r="P500" s="117"/>
      <c r="Q500" s="117"/>
      <c r="R500" s="117"/>
      <c r="S500" s="117"/>
      <c r="T500" s="117"/>
      <c r="U500" s="117"/>
      <c r="V500" s="117"/>
      <c r="W500" s="117"/>
      <c r="X500" s="117"/>
      <c r="Y500" s="117"/>
      <c r="Z500" s="117"/>
    </row>
    <row r="501" spans="1:26" ht="17.25" customHeight="1" x14ac:dyDescent="0.35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  <c r="O501" s="117"/>
      <c r="P501" s="117"/>
      <c r="Q501" s="117"/>
      <c r="R501" s="117"/>
      <c r="S501" s="117"/>
      <c r="T501" s="117"/>
      <c r="U501" s="117"/>
      <c r="V501" s="117"/>
      <c r="W501" s="117"/>
      <c r="X501" s="117"/>
      <c r="Y501" s="117"/>
      <c r="Z501" s="117"/>
    </row>
    <row r="502" spans="1:26" ht="17.25" customHeight="1" x14ac:dyDescent="0.35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  <c r="O502" s="117"/>
      <c r="P502" s="117"/>
      <c r="Q502" s="117"/>
      <c r="R502" s="117"/>
      <c r="S502" s="117"/>
      <c r="T502" s="117"/>
      <c r="U502" s="117"/>
      <c r="V502" s="117"/>
      <c r="W502" s="117"/>
      <c r="X502" s="117"/>
      <c r="Y502" s="117"/>
      <c r="Z502" s="117"/>
    </row>
    <row r="503" spans="1:26" ht="17.25" customHeight="1" x14ac:dyDescent="0.35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</row>
    <row r="504" spans="1:26" ht="17.25" customHeight="1" x14ac:dyDescent="0.35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  <c r="O504" s="117"/>
      <c r="P504" s="117"/>
      <c r="Q504" s="117"/>
      <c r="R504" s="117"/>
      <c r="S504" s="117"/>
      <c r="T504" s="117"/>
      <c r="U504" s="117"/>
      <c r="V504" s="117"/>
      <c r="W504" s="117"/>
      <c r="X504" s="117"/>
      <c r="Y504" s="117"/>
      <c r="Z504" s="117"/>
    </row>
    <row r="505" spans="1:26" ht="17.25" customHeight="1" x14ac:dyDescent="0.3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  <c r="O505" s="117"/>
      <c r="P505" s="117"/>
      <c r="Q505" s="117"/>
      <c r="R505" s="117"/>
      <c r="S505" s="117"/>
      <c r="T505" s="117"/>
      <c r="U505" s="117"/>
      <c r="V505" s="117"/>
      <c r="W505" s="117"/>
      <c r="X505" s="117"/>
      <c r="Y505" s="117"/>
      <c r="Z505" s="117"/>
    </row>
    <row r="506" spans="1:26" ht="17.25" customHeight="1" x14ac:dyDescent="0.35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  <c r="O506" s="117"/>
      <c r="P506" s="117"/>
      <c r="Q506" s="117"/>
      <c r="R506" s="117"/>
      <c r="S506" s="117"/>
      <c r="T506" s="117"/>
      <c r="U506" s="117"/>
      <c r="V506" s="117"/>
      <c r="W506" s="117"/>
      <c r="X506" s="117"/>
      <c r="Y506" s="117"/>
      <c r="Z506" s="117"/>
    </row>
    <row r="507" spans="1:26" ht="17.25" customHeight="1" x14ac:dyDescent="0.35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  <c r="O507" s="117"/>
      <c r="P507" s="117"/>
      <c r="Q507" s="117"/>
      <c r="R507" s="117"/>
      <c r="S507" s="117"/>
      <c r="T507" s="117"/>
      <c r="U507" s="117"/>
      <c r="V507" s="117"/>
      <c r="W507" s="117"/>
      <c r="X507" s="117"/>
      <c r="Y507" s="117"/>
      <c r="Z507" s="117"/>
    </row>
    <row r="508" spans="1:26" ht="17.25" customHeight="1" x14ac:dyDescent="0.35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  <c r="O508" s="117"/>
      <c r="P508" s="117"/>
      <c r="Q508" s="117"/>
      <c r="R508" s="117"/>
      <c r="S508" s="117"/>
      <c r="T508" s="117"/>
      <c r="U508" s="117"/>
      <c r="V508" s="117"/>
      <c r="W508" s="117"/>
      <c r="X508" s="117"/>
      <c r="Y508" s="117"/>
      <c r="Z508" s="117"/>
    </row>
    <row r="509" spans="1:26" ht="17.25" customHeight="1" x14ac:dyDescent="0.35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  <c r="P509" s="117"/>
      <c r="Q509" s="117"/>
      <c r="R509" s="117"/>
      <c r="S509" s="117"/>
      <c r="T509" s="117"/>
      <c r="U509" s="117"/>
      <c r="V509" s="117"/>
      <c r="W509" s="117"/>
      <c r="X509" s="117"/>
      <c r="Y509" s="117"/>
      <c r="Z509" s="117"/>
    </row>
    <row r="510" spans="1:26" ht="17.25" customHeight="1" x14ac:dyDescent="0.35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  <c r="O510" s="117"/>
      <c r="P510" s="117"/>
      <c r="Q510" s="117"/>
      <c r="R510" s="117"/>
      <c r="S510" s="117"/>
      <c r="T510" s="117"/>
      <c r="U510" s="117"/>
      <c r="V510" s="117"/>
      <c r="W510" s="117"/>
      <c r="X510" s="117"/>
      <c r="Y510" s="117"/>
      <c r="Z510" s="117"/>
    </row>
    <row r="511" spans="1:26" ht="17.25" customHeight="1" x14ac:dyDescent="0.35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  <c r="O511" s="117"/>
      <c r="P511" s="117"/>
      <c r="Q511" s="117"/>
      <c r="R511" s="117"/>
      <c r="S511" s="117"/>
      <c r="T511" s="117"/>
      <c r="U511" s="117"/>
      <c r="V511" s="117"/>
      <c r="W511" s="117"/>
      <c r="X511" s="117"/>
      <c r="Y511" s="117"/>
      <c r="Z511" s="117"/>
    </row>
    <row r="512" spans="1:26" ht="17.25" customHeight="1" x14ac:dyDescent="0.35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</row>
    <row r="513" spans="1:26" ht="17.25" customHeight="1" x14ac:dyDescent="0.35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  <c r="O513" s="117"/>
      <c r="P513" s="117"/>
      <c r="Q513" s="117"/>
      <c r="R513" s="117"/>
      <c r="S513" s="117"/>
      <c r="T513" s="117"/>
      <c r="U513" s="117"/>
      <c r="V513" s="117"/>
      <c r="W513" s="117"/>
      <c r="X513" s="117"/>
      <c r="Y513" s="117"/>
      <c r="Z513" s="117"/>
    </row>
    <row r="514" spans="1:26" ht="17.25" customHeight="1" x14ac:dyDescent="0.35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  <c r="O514" s="117"/>
      <c r="P514" s="117"/>
      <c r="Q514" s="117"/>
      <c r="R514" s="117"/>
      <c r="S514" s="117"/>
      <c r="T514" s="117"/>
      <c r="U514" s="117"/>
      <c r="V514" s="117"/>
      <c r="W514" s="117"/>
      <c r="X514" s="117"/>
      <c r="Y514" s="117"/>
      <c r="Z514" s="117"/>
    </row>
    <row r="515" spans="1:26" ht="17.25" customHeight="1" x14ac:dyDescent="0.3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  <c r="O515" s="117"/>
      <c r="P515" s="117"/>
      <c r="Q515" s="117"/>
      <c r="R515" s="117"/>
      <c r="S515" s="117"/>
      <c r="T515" s="117"/>
      <c r="U515" s="117"/>
      <c r="V515" s="117"/>
      <c r="W515" s="117"/>
      <c r="X515" s="117"/>
      <c r="Y515" s="117"/>
      <c r="Z515" s="117"/>
    </row>
    <row r="516" spans="1:26" ht="17.25" customHeight="1" x14ac:dyDescent="0.35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  <c r="O516" s="117"/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</row>
    <row r="517" spans="1:26" ht="17.25" customHeight="1" x14ac:dyDescent="0.35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  <c r="O517" s="117"/>
      <c r="P517" s="117"/>
      <c r="Q517" s="117"/>
      <c r="R517" s="117"/>
      <c r="S517" s="117"/>
      <c r="T517" s="117"/>
      <c r="U517" s="117"/>
      <c r="V517" s="117"/>
      <c r="W517" s="117"/>
      <c r="X517" s="117"/>
      <c r="Y517" s="117"/>
      <c r="Z517" s="117"/>
    </row>
    <row r="518" spans="1:26" ht="17.25" customHeight="1" x14ac:dyDescent="0.35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  <c r="O518" s="117"/>
      <c r="P518" s="117"/>
      <c r="Q518" s="117"/>
      <c r="R518" s="117"/>
      <c r="S518" s="117"/>
      <c r="T518" s="117"/>
      <c r="U518" s="117"/>
      <c r="V518" s="117"/>
      <c r="W518" s="117"/>
      <c r="X518" s="117"/>
      <c r="Y518" s="117"/>
      <c r="Z518" s="117"/>
    </row>
    <row r="519" spans="1:26" ht="17.25" customHeight="1" x14ac:dyDescent="0.35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  <c r="O519" s="117"/>
      <c r="P519" s="117"/>
      <c r="Q519" s="117"/>
      <c r="R519" s="117"/>
      <c r="S519" s="117"/>
      <c r="T519" s="117"/>
      <c r="U519" s="117"/>
      <c r="V519" s="117"/>
      <c r="W519" s="117"/>
      <c r="X519" s="117"/>
      <c r="Y519" s="117"/>
      <c r="Z519" s="117"/>
    </row>
    <row r="520" spans="1:26" ht="17.25" customHeight="1" x14ac:dyDescent="0.35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  <c r="O520" s="117"/>
      <c r="P520" s="117"/>
      <c r="Q520" s="117"/>
      <c r="R520" s="117"/>
      <c r="S520" s="117"/>
      <c r="T520" s="117"/>
      <c r="U520" s="117"/>
      <c r="V520" s="117"/>
      <c r="W520" s="117"/>
      <c r="X520" s="117"/>
      <c r="Y520" s="117"/>
      <c r="Z520" s="117"/>
    </row>
    <row r="521" spans="1:26" ht="17.25" customHeight="1" x14ac:dyDescent="0.35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  <c r="O521" s="117"/>
      <c r="P521" s="117"/>
      <c r="Q521" s="117"/>
      <c r="R521" s="117"/>
      <c r="S521" s="117"/>
      <c r="T521" s="117"/>
      <c r="U521" s="117"/>
      <c r="V521" s="117"/>
      <c r="W521" s="117"/>
      <c r="X521" s="117"/>
      <c r="Y521" s="117"/>
      <c r="Z521" s="117"/>
    </row>
    <row r="522" spans="1:26" ht="17.25" customHeight="1" x14ac:dyDescent="0.35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  <c r="O522" s="117"/>
      <c r="P522" s="117"/>
      <c r="Q522" s="117"/>
      <c r="R522" s="117"/>
      <c r="S522" s="117"/>
      <c r="T522" s="117"/>
      <c r="U522" s="117"/>
      <c r="V522" s="117"/>
      <c r="W522" s="117"/>
      <c r="X522" s="117"/>
      <c r="Y522" s="117"/>
      <c r="Z522" s="117"/>
    </row>
    <row r="523" spans="1:26" ht="17.25" customHeight="1" x14ac:dyDescent="0.35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  <c r="O523" s="117"/>
      <c r="P523" s="117"/>
      <c r="Q523" s="117"/>
      <c r="R523" s="117"/>
      <c r="S523" s="117"/>
      <c r="T523" s="117"/>
      <c r="U523" s="117"/>
      <c r="V523" s="117"/>
      <c r="W523" s="117"/>
      <c r="X523" s="117"/>
      <c r="Y523" s="117"/>
      <c r="Z523" s="117"/>
    </row>
    <row r="524" spans="1:26" ht="17.25" customHeight="1" x14ac:dyDescent="0.35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  <c r="O524" s="117"/>
      <c r="P524" s="117"/>
      <c r="Q524" s="117"/>
      <c r="R524" s="117"/>
      <c r="S524" s="117"/>
      <c r="T524" s="117"/>
      <c r="U524" s="117"/>
      <c r="V524" s="117"/>
      <c r="W524" s="117"/>
      <c r="X524" s="117"/>
      <c r="Y524" s="117"/>
      <c r="Z524" s="117"/>
    </row>
    <row r="525" spans="1:26" ht="17.25" customHeight="1" x14ac:dyDescent="0.3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  <c r="O525" s="117"/>
      <c r="P525" s="117"/>
      <c r="Q525" s="117"/>
      <c r="R525" s="117"/>
      <c r="S525" s="117"/>
      <c r="T525" s="117"/>
      <c r="U525" s="117"/>
      <c r="V525" s="117"/>
      <c r="W525" s="117"/>
      <c r="X525" s="117"/>
      <c r="Y525" s="117"/>
      <c r="Z525" s="117"/>
    </row>
    <row r="526" spans="1:26" ht="17.25" customHeight="1" x14ac:dyDescent="0.35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  <c r="O526" s="117"/>
      <c r="P526" s="117"/>
      <c r="Q526" s="117"/>
      <c r="R526" s="117"/>
      <c r="S526" s="117"/>
      <c r="T526" s="117"/>
      <c r="U526" s="117"/>
      <c r="V526" s="117"/>
      <c r="W526" s="117"/>
      <c r="X526" s="117"/>
      <c r="Y526" s="117"/>
      <c r="Z526" s="117"/>
    </row>
    <row r="527" spans="1:26" ht="17.25" customHeight="1" x14ac:dyDescent="0.35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  <c r="P527" s="117"/>
      <c r="Q527" s="117"/>
      <c r="R527" s="117"/>
      <c r="S527" s="117"/>
      <c r="T527" s="117"/>
      <c r="U527" s="117"/>
      <c r="V527" s="117"/>
      <c r="W527" s="117"/>
      <c r="X527" s="117"/>
      <c r="Y527" s="117"/>
      <c r="Z527" s="117"/>
    </row>
    <row r="528" spans="1:26" ht="17.25" customHeight="1" x14ac:dyDescent="0.35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  <c r="O528" s="117"/>
      <c r="P528" s="117"/>
      <c r="Q528" s="117"/>
      <c r="R528" s="117"/>
      <c r="S528" s="117"/>
      <c r="T528" s="117"/>
      <c r="U528" s="117"/>
      <c r="V528" s="117"/>
      <c r="W528" s="117"/>
      <c r="X528" s="117"/>
      <c r="Y528" s="117"/>
      <c r="Z528" s="117"/>
    </row>
    <row r="529" spans="1:26" ht="17.25" customHeight="1" x14ac:dyDescent="0.35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  <c r="O529" s="117"/>
      <c r="P529" s="117"/>
      <c r="Q529" s="117"/>
      <c r="R529" s="117"/>
      <c r="S529" s="117"/>
      <c r="T529" s="117"/>
      <c r="U529" s="117"/>
      <c r="V529" s="117"/>
      <c r="W529" s="117"/>
      <c r="X529" s="117"/>
      <c r="Y529" s="117"/>
      <c r="Z529" s="117"/>
    </row>
    <row r="530" spans="1:26" ht="17.25" customHeight="1" x14ac:dyDescent="0.35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  <c r="O530" s="117"/>
      <c r="P530" s="117"/>
      <c r="Q530" s="117"/>
      <c r="R530" s="117"/>
      <c r="S530" s="117"/>
      <c r="T530" s="117"/>
      <c r="U530" s="117"/>
      <c r="V530" s="117"/>
      <c r="W530" s="117"/>
      <c r="X530" s="117"/>
      <c r="Y530" s="117"/>
      <c r="Z530" s="117"/>
    </row>
    <row r="531" spans="1:26" ht="17.25" customHeight="1" x14ac:dyDescent="0.35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  <c r="O531" s="117"/>
      <c r="P531" s="117"/>
      <c r="Q531" s="117"/>
      <c r="R531" s="117"/>
      <c r="S531" s="117"/>
      <c r="T531" s="117"/>
      <c r="U531" s="117"/>
      <c r="V531" s="117"/>
      <c r="W531" s="117"/>
      <c r="X531" s="117"/>
      <c r="Y531" s="117"/>
      <c r="Z531" s="117"/>
    </row>
    <row r="532" spans="1:26" ht="17.25" customHeight="1" x14ac:dyDescent="0.35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  <c r="O532" s="117"/>
      <c r="P532" s="117"/>
      <c r="Q532" s="117"/>
      <c r="R532" s="117"/>
      <c r="S532" s="117"/>
      <c r="T532" s="117"/>
      <c r="U532" s="117"/>
      <c r="V532" s="117"/>
      <c r="W532" s="117"/>
      <c r="X532" s="117"/>
      <c r="Y532" s="117"/>
      <c r="Z532" s="117"/>
    </row>
    <row r="533" spans="1:26" ht="17.25" customHeight="1" x14ac:dyDescent="0.35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  <c r="O533" s="117"/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</row>
    <row r="534" spans="1:26" ht="17.25" customHeight="1" x14ac:dyDescent="0.35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  <c r="O534" s="117"/>
      <c r="P534" s="117"/>
      <c r="Q534" s="117"/>
      <c r="R534" s="117"/>
      <c r="S534" s="117"/>
      <c r="T534" s="117"/>
      <c r="U534" s="117"/>
      <c r="V534" s="117"/>
      <c r="W534" s="117"/>
      <c r="X534" s="117"/>
      <c r="Y534" s="117"/>
      <c r="Z534" s="117"/>
    </row>
    <row r="535" spans="1:26" ht="17.25" customHeight="1" x14ac:dyDescent="0.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  <c r="O535" s="117"/>
      <c r="P535" s="117"/>
      <c r="Q535" s="117"/>
      <c r="R535" s="117"/>
      <c r="S535" s="117"/>
      <c r="T535" s="117"/>
      <c r="U535" s="117"/>
      <c r="V535" s="117"/>
      <c r="W535" s="117"/>
      <c r="X535" s="117"/>
      <c r="Y535" s="117"/>
      <c r="Z535" s="117"/>
    </row>
    <row r="536" spans="1:26" ht="17.25" customHeight="1" x14ac:dyDescent="0.35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  <c r="O536" s="117"/>
      <c r="P536" s="117"/>
      <c r="Q536" s="117"/>
      <c r="R536" s="117"/>
      <c r="S536" s="117"/>
      <c r="T536" s="117"/>
      <c r="U536" s="117"/>
      <c r="V536" s="117"/>
      <c r="W536" s="117"/>
      <c r="X536" s="117"/>
      <c r="Y536" s="117"/>
      <c r="Z536" s="117"/>
    </row>
    <row r="537" spans="1:26" ht="17.25" customHeight="1" x14ac:dyDescent="0.35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  <c r="O537" s="117"/>
      <c r="P537" s="117"/>
      <c r="Q537" s="117"/>
      <c r="R537" s="117"/>
      <c r="S537" s="117"/>
      <c r="T537" s="117"/>
      <c r="U537" s="117"/>
      <c r="V537" s="117"/>
      <c r="W537" s="117"/>
      <c r="X537" s="117"/>
      <c r="Y537" s="117"/>
      <c r="Z537" s="117"/>
    </row>
    <row r="538" spans="1:26" ht="17.25" customHeight="1" x14ac:dyDescent="0.35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  <c r="O538" s="117"/>
      <c r="P538" s="117"/>
      <c r="Q538" s="117"/>
      <c r="R538" s="117"/>
      <c r="S538" s="117"/>
      <c r="T538" s="117"/>
      <c r="U538" s="117"/>
      <c r="V538" s="117"/>
      <c r="W538" s="117"/>
      <c r="X538" s="117"/>
      <c r="Y538" s="117"/>
      <c r="Z538" s="117"/>
    </row>
    <row r="539" spans="1:26" ht="17.25" customHeight="1" x14ac:dyDescent="0.35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  <c r="O539" s="117"/>
      <c r="P539" s="117"/>
      <c r="Q539" s="117"/>
      <c r="R539" s="117"/>
      <c r="S539" s="117"/>
      <c r="T539" s="117"/>
      <c r="U539" s="117"/>
      <c r="V539" s="117"/>
      <c r="W539" s="117"/>
      <c r="X539" s="117"/>
      <c r="Y539" s="117"/>
      <c r="Z539" s="117"/>
    </row>
    <row r="540" spans="1:26" ht="17.25" customHeight="1" x14ac:dyDescent="0.35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  <c r="P540" s="117"/>
      <c r="Q540" s="117"/>
      <c r="R540" s="117"/>
      <c r="S540" s="117"/>
      <c r="T540" s="117"/>
      <c r="U540" s="117"/>
      <c r="V540" s="117"/>
      <c r="W540" s="117"/>
      <c r="X540" s="117"/>
      <c r="Y540" s="117"/>
      <c r="Z540" s="117"/>
    </row>
    <row r="541" spans="1:26" ht="17.25" customHeight="1" x14ac:dyDescent="0.35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  <c r="O541" s="117"/>
      <c r="P541" s="117"/>
      <c r="Q541" s="117"/>
      <c r="R541" s="117"/>
      <c r="S541" s="117"/>
      <c r="T541" s="117"/>
      <c r="U541" s="117"/>
      <c r="V541" s="117"/>
      <c r="W541" s="117"/>
      <c r="X541" s="117"/>
      <c r="Y541" s="117"/>
      <c r="Z541" s="117"/>
    </row>
    <row r="542" spans="1:26" ht="17.25" customHeight="1" x14ac:dyDescent="0.35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  <c r="O542" s="117"/>
      <c r="P542" s="117"/>
      <c r="Q542" s="117"/>
      <c r="R542" s="117"/>
      <c r="S542" s="117"/>
      <c r="T542" s="117"/>
      <c r="U542" s="117"/>
      <c r="V542" s="117"/>
      <c r="W542" s="117"/>
      <c r="X542" s="117"/>
      <c r="Y542" s="117"/>
      <c r="Z542" s="117"/>
    </row>
    <row r="543" spans="1:26" ht="17.25" customHeight="1" x14ac:dyDescent="0.35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  <c r="O543" s="117"/>
      <c r="P543" s="117"/>
      <c r="Q543" s="117"/>
      <c r="R543" s="117"/>
      <c r="S543" s="117"/>
      <c r="T543" s="117"/>
      <c r="U543" s="117"/>
      <c r="V543" s="117"/>
      <c r="W543" s="117"/>
      <c r="X543" s="117"/>
      <c r="Y543" s="117"/>
      <c r="Z543" s="117"/>
    </row>
    <row r="544" spans="1:26" ht="17.25" customHeight="1" x14ac:dyDescent="0.35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  <c r="O544" s="117"/>
      <c r="P544" s="117"/>
      <c r="Q544" s="117"/>
      <c r="R544" s="117"/>
      <c r="S544" s="117"/>
      <c r="T544" s="117"/>
      <c r="U544" s="117"/>
      <c r="V544" s="117"/>
      <c r="W544" s="117"/>
      <c r="X544" s="117"/>
      <c r="Y544" s="117"/>
      <c r="Z544" s="117"/>
    </row>
    <row r="545" spans="1:26" ht="17.25" customHeight="1" x14ac:dyDescent="0.3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  <c r="O545" s="117"/>
      <c r="P545" s="117"/>
      <c r="Q545" s="117"/>
      <c r="R545" s="117"/>
      <c r="S545" s="117"/>
      <c r="T545" s="117"/>
      <c r="U545" s="117"/>
      <c r="V545" s="117"/>
      <c r="W545" s="117"/>
      <c r="X545" s="117"/>
      <c r="Y545" s="117"/>
      <c r="Z545" s="117"/>
    </row>
    <row r="546" spans="1:26" ht="17.25" customHeight="1" x14ac:dyDescent="0.35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  <c r="O546" s="117"/>
      <c r="P546" s="117"/>
      <c r="Q546" s="117"/>
      <c r="R546" s="117"/>
      <c r="S546" s="117"/>
      <c r="T546" s="117"/>
      <c r="U546" s="117"/>
      <c r="V546" s="117"/>
      <c r="W546" s="117"/>
      <c r="X546" s="117"/>
      <c r="Y546" s="117"/>
      <c r="Z546" s="117"/>
    </row>
    <row r="547" spans="1:26" ht="17.25" customHeight="1" x14ac:dyDescent="0.35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  <c r="O547" s="117"/>
      <c r="P547" s="117"/>
      <c r="Q547" s="117"/>
      <c r="R547" s="117"/>
      <c r="S547" s="117"/>
      <c r="T547" s="117"/>
      <c r="U547" s="117"/>
      <c r="V547" s="117"/>
      <c r="W547" s="117"/>
      <c r="X547" s="117"/>
      <c r="Y547" s="117"/>
      <c r="Z547" s="117"/>
    </row>
    <row r="548" spans="1:26" ht="17.25" customHeight="1" x14ac:dyDescent="0.35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  <c r="O548" s="117"/>
      <c r="P548" s="117"/>
      <c r="Q548" s="117"/>
      <c r="R548" s="117"/>
      <c r="S548" s="117"/>
      <c r="T548" s="117"/>
      <c r="U548" s="117"/>
      <c r="V548" s="117"/>
      <c r="W548" s="117"/>
      <c r="X548" s="117"/>
      <c r="Y548" s="117"/>
      <c r="Z548" s="117"/>
    </row>
    <row r="549" spans="1:26" ht="17.25" customHeight="1" x14ac:dyDescent="0.35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  <c r="O549" s="117"/>
      <c r="P549" s="117"/>
      <c r="Q549" s="117"/>
      <c r="R549" s="117"/>
      <c r="S549" s="117"/>
      <c r="T549" s="117"/>
      <c r="U549" s="117"/>
      <c r="V549" s="117"/>
      <c r="W549" s="117"/>
      <c r="X549" s="117"/>
      <c r="Y549" s="117"/>
      <c r="Z549" s="117"/>
    </row>
    <row r="550" spans="1:26" ht="17.25" customHeight="1" x14ac:dyDescent="0.35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  <c r="O550" s="117"/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</row>
    <row r="551" spans="1:26" ht="17.25" customHeight="1" x14ac:dyDescent="0.35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  <c r="O551" s="117"/>
      <c r="P551" s="117"/>
      <c r="Q551" s="117"/>
      <c r="R551" s="117"/>
      <c r="S551" s="117"/>
      <c r="T551" s="117"/>
      <c r="U551" s="117"/>
      <c r="V551" s="117"/>
      <c r="W551" s="117"/>
      <c r="X551" s="117"/>
      <c r="Y551" s="117"/>
      <c r="Z551" s="117"/>
    </row>
    <row r="552" spans="1:26" ht="17.25" customHeight="1" x14ac:dyDescent="0.35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  <c r="O552" s="117"/>
      <c r="P552" s="117"/>
      <c r="Q552" s="117"/>
      <c r="R552" s="117"/>
      <c r="S552" s="117"/>
      <c r="T552" s="117"/>
      <c r="U552" s="117"/>
      <c r="V552" s="117"/>
      <c r="W552" s="117"/>
      <c r="X552" s="117"/>
      <c r="Y552" s="117"/>
      <c r="Z552" s="117"/>
    </row>
    <row r="553" spans="1:26" ht="17.25" customHeight="1" x14ac:dyDescent="0.35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  <c r="O553" s="117"/>
      <c r="P553" s="117"/>
      <c r="Q553" s="117"/>
      <c r="R553" s="117"/>
      <c r="S553" s="117"/>
      <c r="T553" s="117"/>
      <c r="U553" s="117"/>
      <c r="V553" s="117"/>
      <c r="W553" s="117"/>
      <c r="X553" s="117"/>
      <c r="Y553" s="117"/>
      <c r="Z553" s="117"/>
    </row>
    <row r="554" spans="1:26" ht="17.25" customHeight="1" x14ac:dyDescent="0.35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  <c r="O554" s="117"/>
      <c r="P554" s="117"/>
      <c r="Q554" s="117"/>
      <c r="R554" s="117"/>
      <c r="S554" s="117"/>
      <c r="T554" s="117"/>
      <c r="U554" s="117"/>
      <c r="V554" s="117"/>
      <c r="W554" s="117"/>
      <c r="X554" s="117"/>
      <c r="Y554" s="117"/>
      <c r="Z554" s="117"/>
    </row>
    <row r="555" spans="1:26" ht="17.25" customHeight="1" x14ac:dyDescent="0.3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  <c r="O555" s="117"/>
      <c r="P555" s="117"/>
      <c r="Q555" s="117"/>
      <c r="R555" s="117"/>
      <c r="S555" s="117"/>
      <c r="T555" s="117"/>
      <c r="U555" s="117"/>
      <c r="V555" s="117"/>
      <c r="W555" s="117"/>
      <c r="X555" s="117"/>
      <c r="Y555" s="117"/>
      <c r="Z555" s="117"/>
    </row>
    <row r="556" spans="1:26" ht="17.25" customHeight="1" x14ac:dyDescent="0.35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  <c r="O556" s="117"/>
      <c r="P556" s="117"/>
      <c r="Q556" s="117"/>
      <c r="R556" s="117"/>
      <c r="S556" s="117"/>
      <c r="T556" s="117"/>
      <c r="U556" s="117"/>
      <c r="V556" s="117"/>
      <c r="W556" s="117"/>
      <c r="X556" s="117"/>
      <c r="Y556" s="117"/>
      <c r="Z556" s="117"/>
    </row>
    <row r="557" spans="1:26" ht="17.25" customHeight="1" x14ac:dyDescent="0.35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  <c r="O557" s="117"/>
      <c r="P557" s="117"/>
      <c r="Q557" s="117"/>
      <c r="R557" s="117"/>
      <c r="S557" s="117"/>
      <c r="T557" s="117"/>
      <c r="U557" s="117"/>
      <c r="V557" s="117"/>
      <c r="W557" s="117"/>
      <c r="X557" s="117"/>
      <c r="Y557" s="117"/>
      <c r="Z557" s="117"/>
    </row>
    <row r="558" spans="1:26" ht="17.25" customHeight="1" x14ac:dyDescent="0.35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  <c r="O558" s="117"/>
      <c r="P558" s="117"/>
      <c r="Q558" s="117"/>
      <c r="R558" s="117"/>
      <c r="S558" s="117"/>
      <c r="T558" s="117"/>
      <c r="U558" s="117"/>
      <c r="V558" s="117"/>
      <c r="W558" s="117"/>
      <c r="X558" s="117"/>
      <c r="Y558" s="117"/>
      <c r="Z558" s="117"/>
    </row>
    <row r="559" spans="1:26" ht="17.25" customHeight="1" x14ac:dyDescent="0.35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  <c r="O559" s="117"/>
      <c r="P559" s="117"/>
      <c r="Q559" s="117"/>
      <c r="R559" s="117"/>
      <c r="S559" s="117"/>
      <c r="T559" s="117"/>
      <c r="U559" s="117"/>
      <c r="V559" s="117"/>
      <c r="W559" s="117"/>
      <c r="X559" s="117"/>
      <c r="Y559" s="117"/>
      <c r="Z559" s="117"/>
    </row>
    <row r="560" spans="1:26" ht="17.25" customHeight="1" x14ac:dyDescent="0.35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  <c r="O560" s="117"/>
      <c r="P560" s="117"/>
      <c r="Q560" s="117"/>
      <c r="R560" s="117"/>
      <c r="S560" s="117"/>
      <c r="T560" s="117"/>
      <c r="U560" s="117"/>
      <c r="V560" s="117"/>
      <c r="W560" s="117"/>
      <c r="X560" s="117"/>
      <c r="Y560" s="117"/>
      <c r="Z560" s="117"/>
    </row>
    <row r="561" spans="1:26" ht="17.25" customHeight="1" x14ac:dyDescent="0.35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  <c r="O561" s="117"/>
      <c r="P561" s="117"/>
      <c r="Q561" s="117"/>
      <c r="R561" s="117"/>
      <c r="S561" s="117"/>
      <c r="T561" s="117"/>
      <c r="U561" s="117"/>
      <c r="V561" s="117"/>
      <c r="W561" s="117"/>
      <c r="X561" s="117"/>
      <c r="Y561" s="117"/>
      <c r="Z561" s="117"/>
    </row>
    <row r="562" spans="1:26" ht="17.25" customHeight="1" x14ac:dyDescent="0.35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  <c r="P562" s="117"/>
      <c r="Q562" s="117"/>
      <c r="R562" s="117"/>
      <c r="S562" s="117"/>
      <c r="T562" s="117"/>
      <c r="U562" s="117"/>
      <c r="V562" s="117"/>
      <c r="W562" s="117"/>
      <c r="X562" s="117"/>
      <c r="Y562" s="117"/>
      <c r="Z562" s="117"/>
    </row>
    <row r="563" spans="1:26" ht="17.25" customHeight="1" x14ac:dyDescent="0.35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  <c r="O563" s="117"/>
      <c r="P563" s="117"/>
      <c r="Q563" s="117"/>
      <c r="R563" s="117"/>
      <c r="S563" s="117"/>
      <c r="T563" s="117"/>
      <c r="U563" s="117"/>
      <c r="V563" s="117"/>
      <c r="W563" s="117"/>
      <c r="X563" s="117"/>
      <c r="Y563" s="117"/>
      <c r="Z563" s="117"/>
    </row>
    <row r="564" spans="1:26" ht="17.25" customHeight="1" x14ac:dyDescent="0.35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  <c r="O564" s="117"/>
      <c r="P564" s="117"/>
      <c r="Q564" s="117"/>
      <c r="R564" s="117"/>
      <c r="S564" s="117"/>
      <c r="T564" s="117"/>
      <c r="U564" s="117"/>
      <c r="V564" s="117"/>
      <c r="W564" s="117"/>
      <c r="X564" s="117"/>
      <c r="Y564" s="117"/>
      <c r="Z564" s="117"/>
    </row>
    <row r="565" spans="1:26" ht="17.25" customHeight="1" x14ac:dyDescent="0.3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  <c r="O565" s="117"/>
      <c r="P565" s="117"/>
      <c r="Q565" s="117"/>
      <c r="R565" s="117"/>
      <c r="S565" s="117"/>
      <c r="T565" s="117"/>
      <c r="U565" s="117"/>
      <c r="V565" s="117"/>
      <c r="W565" s="117"/>
      <c r="X565" s="117"/>
      <c r="Y565" s="117"/>
      <c r="Z565" s="117"/>
    </row>
    <row r="566" spans="1:26" ht="17.25" customHeight="1" x14ac:dyDescent="0.35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  <c r="O566" s="117"/>
      <c r="P566" s="117"/>
      <c r="Q566" s="117"/>
      <c r="R566" s="117"/>
      <c r="S566" s="117"/>
      <c r="T566" s="117"/>
      <c r="U566" s="117"/>
      <c r="V566" s="117"/>
      <c r="W566" s="117"/>
      <c r="X566" s="117"/>
      <c r="Y566" s="117"/>
      <c r="Z566" s="117"/>
    </row>
    <row r="567" spans="1:26" ht="17.25" customHeight="1" x14ac:dyDescent="0.35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  <c r="O567" s="117"/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</row>
    <row r="568" spans="1:26" ht="17.25" customHeight="1" x14ac:dyDescent="0.35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  <c r="O568" s="117"/>
      <c r="P568" s="117"/>
      <c r="Q568" s="117"/>
      <c r="R568" s="117"/>
      <c r="S568" s="117"/>
      <c r="T568" s="117"/>
      <c r="U568" s="117"/>
      <c r="V568" s="117"/>
      <c r="W568" s="117"/>
      <c r="X568" s="117"/>
      <c r="Y568" s="117"/>
      <c r="Z568" s="117"/>
    </row>
    <row r="569" spans="1:26" ht="17.25" customHeight="1" x14ac:dyDescent="0.35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  <c r="O569" s="117"/>
      <c r="P569" s="117"/>
      <c r="Q569" s="117"/>
      <c r="R569" s="117"/>
      <c r="S569" s="117"/>
      <c r="T569" s="117"/>
      <c r="U569" s="117"/>
      <c r="V569" s="117"/>
      <c r="W569" s="117"/>
      <c r="X569" s="117"/>
      <c r="Y569" s="117"/>
      <c r="Z569" s="117"/>
    </row>
    <row r="570" spans="1:26" ht="17.25" customHeight="1" x14ac:dyDescent="0.35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  <c r="O570" s="117"/>
      <c r="P570" s="117"/>
      <c r="Q570" s="117"/>
      <c r="R570" s="117"/>
      <c r="S570" s="117"/>
      <c r="T570" s="117"/>
      <c r="U570" s="117"/>
      <c r="V570" s="117"/>
      <c r="W570" s="117"/>
      <c r="X570" s="117"/>
      <c r="Y570" s="117"/>
      <c r="Z570" s="117"/>
    </row>
    <row r="571" spans="1:26" ht="17.25" customHeight="1" x14ac:dyDescent="0.35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  <c r="O571" s="117"/>
      <c r="P571" s="117"/>
      <c r="Q571" s="117"/>
      <c r="R571" s="117"/>
      <c r="S571" s="117"/>
      <c r="T571" s="117"/>
      <c r="U571" s="117"/>
      <c r="V571" s="117"/>
      <c r="W571" s="117"/>
      <c r="X571" s="117"/>
      <c r="Y571" s="117"/>
      <c r="Z571" s="117"/>
    </row>
    <row r="572" spans="1:26" ht="17.25" customHeight="1" x14ac:dyDescent="0.35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  <c r="O572" s="117"/>
      <c r="P572" s="117"/>
      <c r="Q572" s="117"/>
      <c r="R572" s="117"/>
      <c r="S572" s="117"/>
      <c r="T572" s="117"/>
      <c r="U572" s="117"/>
      <c r="V572" s="117"/>
      <c r="W572" s="117"/>
      <c r="X572" s="117"/>
      <c r="Y572" s="117"/>
      <c r="Z572" s="117"/>
    </row>
    <row r="573" spans="1:26" ht="17.25" customHeight="1" x14ac:dyDescent="0.35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  <c r="O573" s="117"/>
      <c r="P573" s="117"/>
      <c r="Q573" s="117"/>
      <c r="R573" s="117"/>
      <c r="S573" s="117"/>
      <c r="T573" s="117"/>
      <c r="U573" s="117"/>
      <c r="V573" s="117"/>
      <c r="W573" s="117"/>
      <c r="X573" s="117"/>
      <c r="Y573" s="117"/>
      <c r="Z573" s="117"/>
    </row>
    <row r="574" spans="1:26" ht="17.25" customHeight="1" x14ac:dyDescent="0.35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  <c r="O574" s="117"/>
      <c r="P574" s="117"/>
      <c r="Q574" s="117"/>
      <c r="R574" s="117"/>
      <c r="S574" s="117"/>
      <c r="T574" s="117"/>
      <c r="U574" s="117"/>
      <c r="V574" s="117"/>
      <c r="W574" s="117"/>
      <c r="X574" s="117"/>
      <c r="Y574" s="117"/>
      <c r="Z574" s="117"/>
    </row>
    <row r="575" spans="1:26" ht="17.25" customHeight="1" x14ac:dyDescent="0.3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  <c r="O575" s="117"/>
      <c r="P575" s="117"/>
      <c r="Q575" s="117"/>
      <c r="R575" s="117"/>
      <c r="S575" s="117"/>
      <c r="T575" s="117"/>
      <c r="U575" s="117"/>
      <c r="V575" s="117"/>
      <c r="W575" s="117"/>
      <c r="X575" s="117"/>
      <c r="Y575" s="117"/>
      <c r="Z575" s="117"/>
    </row>
    <row r="576" spans="1:26" ht="17.25" customHeight="1" x14ac:dyDescent="0.35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  <c r="O576" s="117"/>
      <c r="P576" s="117"/>
      <c r="Q576" s="117"/>
      <c r="R576" s="117"/>
      <c r="S576" s="117"/>
      <c r="T576" s="117"/>
      <c r="U576" s="117"/>
      <c r="V576" s="117"/>
      <c r="W576" s="117"/>
      <c r="X576" s="117"/>
      <c r="Y576" s="117"/>
      <c r="Z576" s="117"/>
    </row>
    <row r="577" spans="1:26" ht="17.25" customHeight="1" x14ac:dyDescent="0.35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  <c r="O577" s="117"/>
      <c r="P577" s="117"/>
      <c r="Q577" s="117"/>
      <c r="R577" s="117"/>
      <c r="S577" s="117"/>
      <c r="T577" s="117"/>
      <c r="U577" s="117"/>
      <c r="V577" s="117"/>
      <c r="W577" s="117"/>
      <c r="X577" s="117"/>
      <c r="Y577" s="117"/>
      <c r="Z577" s="117"/>
    </row>
    <row r="578" spans="1:26" ht="17.25" customHeight="1" x14ac:dyDescent="0.35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  <c r="O578" s="117"/>
      <c r="P578" s="117"/>
      <c r="Q578" s="117"/>
      <c r="R578" s="117"/>
      <c r="S578" s="117"/>
      <c r="T578" s="117"/>
      <c r="U578" s="117"/>
      <c r="V578" s="117"/>
      <c r="W578" s="117"/>
      <c r="X578" s="117"/>
      <c r="Y578" s="117"/>
      <c r="Z578" s="117"/>
    </row>
    <row r="579" spans="1:26" ht="17.25" customHeight="1" x14ac:dyDescent="0.35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  <c r="O579" s="117"/>
      <c r="P579" s="117"/>
      <c r="Q579" s="117"/>
      <c r="R579" s="117"/>
      <c r="S579" s="117"/>
      <c r="T579" s="117"/>
      <c r="U579" s="117"/>
      <c r="V579" s="117"/>
      <c r="W579" s="117"/>
      <c r="X579" s="117"/>
      <c r="Y579" s="117"/>
      <c r="Z579" s="117"/>
    </row>
    <row r="580" spans="1:26" ht="17.25" customHeight="1" x14ac:dyDescent="0.35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  <c r="O580" s="117"/>
      <c r="P580" s="117"/>
      <c r="Q580" s="117"/>
      <c r="R580" s="117"/>
      <c r="S580" s="117"/>
      <c r="T580" s="117"/>
      <c r="U580" s="117"/>
      <c r="V580" s="117"/>
      <c r="W580" s="117"/>
      <c r="X580" s="117"/>
      <c r="Y580" s="117"/>
      <c r="Z580" s="117"/>
    </row>
    <row r="581" spans="1:26" ht="17.25" customHeight="1" x14ac:dyDescent="0.35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  <c r="P581" s="117"/>
      <c r="Q581" s="117"/>
      <c r="R581" s="117"/>
      <c r="S581" s="117"/>
      <c r="T581" s="117"/>
      <c r="U581" s="117"/>
      <c r="V581" s="117"/>
      <c r="W581" s="117"/>
      <c r="X581" s="117"/>
      <c r="Y581" s="117"/>
      <c r="Z581" s="117"/>
    </row>
    <row r="582" spans="1:26" ht="17.25" customHeight="1" x14ac:dyDescent="0.35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  <c r="O582" s="117"/>
      <c r="P582" s="117"/>
      <c r="Q582" s="117"/>
      <c r="R582" s="117"/>
      <c r="S582" s="117"/>
      <c r="T582" s="117"/>
      <c r="U582" s="117"/>
      <c r="V582" s="117"/>
      <c r="W582" s="117"/>
      <c r="X582" s="117"/>
      <c r="Y582" s="117"/>
      <c r="Z582" s="117"/>
    </row>
    <row r="583" spans="1:26" ht="17.25" customHeight="1" x14ac:dyDescent="0.35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  <c r="O583" s="117"/>
      <c r="P583" s="117"/>
      <c r="Q583" s="117"/>
      <c r="R583" s="117"/>
      <c r="S583" s="117"/>
      <c r="T583" s="117"/>
      <c r="U583" s="117"/>
      <c r="V583" s="117"/>
      <c r="W583" s="117"/>
      <c r="X583" s="117"/>
      <c r="Y583" s="117"/>
      <c r="Z583" s="117"/>
    </row>
    <row r="584" spans="1:26" ht="17.25" customHeight="1" x14ac:dyDescent="0.35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  <c r="O584" s="117"/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</row>
    <row r="585" spans="1:26" ht="17.25" customHeight="1" x14ac:dyDescent="0.3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  <c r="O585" s="117"/>
      <c r="P585" s="117"/>
      <c r="Q585" s="117"/>
      <c r="R585" s="117"/>
      <c r="S585" s="117"/>
      <c r="T585" s="117"/>
      <c r="U585" s="117"/>
      <c r="V585" s="117"/>
      <c r="W585" s="117"/>
      <c r="X585" s="117"/>
      <c r="Y585" s="117"/>
      <c r="Z585" s="117"/>
    </row>
    <row r="586" spans="1:26" ht="17.25" customHeight="1" x14ac:dyDescent="0.35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  <c r="O586" s="117"/>
      <c r="P586" s="117"/>
      <c r="Q586" s="117"/>
      <c r="R586" s="117"/>
      <c r="S586" s="117"/>
      <c r="T586" s="117"/>
      <c r="U586" s="117"/>
      <c r="V586" s="117"/>
      <c r="W586" s="117"/>
      <c r="X586" s="117"/>
      <c r="Y586" s="117"/>
      <c r="Z586" s="117"/>
    </row>
    <row r="587" spans="1:26" ht="17.25" customHeight="1" x14ac:dyDescent="0.35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  <c r="O587" s="117"/>
      <c r="P587" s="117"/>
      <c r="Q587" s="117"/>
      <c r="R587" s="117"/>
      <c r="S587" s="117"/>
      <c r="T587" s="117"/>
      <c r="U587" s="117"/>
      <c r="V587" s="117"/>
      <c r="W587" s="117"/>
      <c r="X587" s="117"/>
      <c r="Y587" s="117"/>
      <c r="Z587" s="117"/>
    </row>
    <row r="588" spans="1:26" ht="17.25" customHeight="1" x14ac:dyDescent="0.35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  <c r="O588" s="117"/>
      <c r="P588" s="117"/>
      <c r="Q588" s="117"/>
      <c r="R588" s="117"/>
      <c r="S588" s="117"/>
      <c r="T588" s="117"/>
      <c r="U588" s="117"/>
      <c r="V588" s="117"/>
      <c r="W588" s="117"/>
      <c r="X588" s="117"/>
      <c r="Y588" s="117"/>
      <c r="Z588" s="117"/>
    </row>
    <row r="589" spans="1:26" ht="17.25" customHeight="1" x14ac:dyDescent="0.35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  <c r="O589" s="117"/>
      <c r="P589" s="117"/>
      <c r="Q589" s="117"/>
      <c r="R589" s="117"/>
      <c r="S589" s="117"/>
      <c r="T589" s="117"/>
      <c r="U589" s="117"/>
      <c r="V589" s="117"/>
      <c r="W589" s="117"/>
      <c r="X589" s="117"/>
      <c r="Y589" s="117"/>
      <c r="Z589" s="117"/>
    </row>
    <row r="590" spans="1:26" ht="17.25" customHeight="1" x14ac:dyDescent="0.35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  <c r="O590" s="117"/>
      <c r="P590" s="117"/>
      <c r="Q590" s="117"/>
      <c r="R590" s="117"/>
      <c r="S590" s="117"/>
      <c r="T590" s="117"/>
      <c r="U590" s="117"/>
      <c r="V590" s="117"/>
      <c r="W590" s="117"/>
      <c r="X590" s="117"/>
      <c r="Y590" s="117"/>
      <c r="Z590" s="117"/>
    </row>
    <row r="591" spans="1:26" ht="17.25" customHeight="1" x14ac:dyDescent="0.35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  <c r="O591" s="117"/>
      <c r="P591" s="117"/>
      <c r="Q591" s="117"/>
      <c r="R591" s="117"/>
      <c r="S591" s="117"/>
      <c r="T591" s="117"/>
      <c r="U591" s="117"/>
      <c r="V591" s="117"/>
      <c r="W591" s="117"/>
      <c r="X591" s="117"/>
      <c r="Y591" s="117"/>
      <c r="Z591" s="117"/>
    </row>
    <row r="592" spans="1:26" ht="17.25" customHeight="1" x14ac:dyDescent="0.35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  <c r="O592" s="117"/>
      <c r="P592" s="117"/>
      <c r="Q592" s="117"/>
      <c r="R592" s="117"/>
      <c r="S592" s="117"/>
      <c r="T592" s="117"/>
      <c r="U592" s="117"/>
      <c r="V592" s="117"/>
      <c r="W592" s="117"/>
      <c r="X592" s="117"/>
      <c r="Y592" s="117"/>
      <c r="Z592" s="117"/>
    </row>
    <row r="593" spans="1:26" ht="17.25" customHeight="1" x14ac:dyDescent="0.35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  <c r="O593" s="117"/>
      <c r="P593" s="117"/>
      <c r="Q593" s="117"/>
      <c r="R593" s="117"/>
      <c r="S593" s="117"/>
      <c r="T593" s="117"/>
      <c r="U593" s="117"/>
      <c r="V593" s="117"/>
      <c r="W593" s="117"/>
      <c r="X593" s="117"/>
      <c r="Y593" s="117"/>
      <c r="Z593" s="117"/>
    </row>
    <row r="594" spans="1:26" ht="17.25" customHeight="1" x14ac:dyDescent="0.35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</row>
    <row r="595" spans="1:26" ht="17.25" customHeight="1" x14ac:dyDescent="0.3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  <c r="O595" s="117"/>
      <c r="P595" s="117"/>
      <c r="Q595" s="117"/>
      <c r="R595" s="117"/>
      <c r="S595" s="117"/>
      <c r="T595" s="117"/>
      <c r="U595" s="117"/>
      <c r="V595" s="117"/>
      <c r="W595" s="117"/>
      <c r="X595" s="117"/>
      <c r="Y595" s="117"/>
      <c r="Z595" s="117"/>
    </row>
    <row r="596" spans="1:26" ht="17.25" customHeight="1" x14ac:dyDescent="0.35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  <c r="O596" s="117"/>
      <c r="P596" s="117"/>
      <c r="Q596" s="117"/>
      <c r="R596" s="117"/>
      <c r="S596" s="117"/>
      <c r="T596" s="117"/>
      <c r="U596" s="117"/>
      <c r="V596" s="117"/>
      <c r="W596" s="117"/>
      <c r="X596" s="117"/>
      <c r="Y596" s="117"/>
      <c r="Z596" s="117"/>
    </row>
    <row r="597" spans="1:26" ht="17.25" customHeight="1" x14ac:dyDescent="0.35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  <c r="O597" s="117"/>
      <c r="P597" s="117"/>
      <c r="Q597" s="117"/>
      <c r="R597" s="117"/>
      <c r="S597" s="117"/>
      <c r="T597" s="117"/>
      <c r="U597" s="117"/>
      <c r="V597" s="117"/>
      <c r="W597" s="117"/>
      <c r="X597" s="117"/>
      <c r="Y597" s="117"/>
      <c r="Z597" s="117"/>
    </row>
    <row r="598" spans="1:26" ht="17.25" customHeight="1" x14ac:dyDescent="0.35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  <c r="O598" s="117"/>
      <c r="P598" s="117"/>
      <c r="Q598" s="117"/>
      <c r="R598" s="117"/>
      <c r="S598" s="117"/>
      <c r="T598" s="117"/>
      <c r="U598" s="117"/>
      <c r="V598" s="117"/>
      <c r="W598" s="117"/>
      <c r="X598" s="117"/>
      <c r="Y598" s="117"/>
      <c r="Z598" s="117"/>
    </row>
    <row r="599" spans="1:26" ht="17.25" customHeight="1" x14ac:dyDescent="0.35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  <c r="O599" s="117"/>
      <c r="P599" s="117"/>
      <c r="Q599" s="117"/>
      <c r="R599" s="117"/>
      <c r="S599" s="117"/>
      <c r="T599" s="117"/>
      <c r="U599" s="117"/>
      <c r="V599" s="117"/>
      <c r="W599" s="117"/>
      <c r="X599" s="117"/>
      <c r="Y599" s="117"/>
      <c r="Z599" s="117"/>
    </row>
    <row r="600" spans="1:26" ht="17.25" customHeight="1" x14ac:dyDescent="0.35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  <c r="O600" s="117"/>
      <c r="P600" s="117"/>
      <c r="Q600" s="117"/>
      <c r="R600" s="117"/>
      <c r="S600" s="117"/>
      <c r="T600" s="117"/>
      <c r="U600" s="117"/>
      <c r="V600" s="117"/>
      <c r="W600" s="117"/>
      <c r="X600" s="117"/>
      <c r="Y600" s="117"/>
      <c r="Z600" s="117"/>
    </row>
    <row r="601" spans="1:26" ht="17.25" customHeight="1" x14ac:dyDescent="0.35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  <c r="O601" s="117"/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</row>
    <row r="602" spans="1:26" ht="17.25" customHeight="1" x14ac:dyDescent="0.35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  <c r="P602" s="117"/>
      <c r="Q602" s="117"/>
      <c r="R602" s="117"/>
      <c r="S602" s="117"/>
      <c r="T602" s="117"/>
      <c r="U602" s="117"/>
      <c r="V602" s="117"/>
      <c r="W602" s="117"/>
      <c r="X602" s="117"/>
      <c r="Y602" s="117"/>
      <c r="Z602" s="117"/>
    </row>
    <row r="603" spans="1:26" ht="17.25" customHeight="1" x14ac:dyDescent="0.35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</row>
    <row r="604" spans="1:26" ht="17.25" customHeight="1" x14ac:dyDescent="0.35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  <c r="O604" s="117"/>
      <c r="P604" s="117"/>
      <c r="Q604" s="117"/>
      <c r="R604" s="117"/>
      <c r="S604" s="117"/>
      <c r="T604" s="117"/>
      <c r="U604" s="117"/>
      <c r="V604" s="117"/>
      <c r="W604" s="117"/>
      <c r="X604" s="117"/>
      <c r="Y604" s="117"/>
      <c r="Z604" s="117"/>
    </row>
    <row r="605" spans="1:26" ht="17.25" customHeight="1" x14ac:dyDescent="0.3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  <c r="O605" s="117"/>
      <c r="P605" s="117"/>
      <c r="Q605" s="117"/>
      <c r="R605" s="117"/>
      <c r="S605" s="117"/>
      <c r="T605" s="117"/>
      <c r="U605" s="117"/>
      <c r="V605" s="117"/>
      <c r="W605" s="117"/>
      <c r="X605" s="117"/>
      <c r="Y605" s="117"/>
      <c r="Z605" s="117"/>
    </row>
    <row r="606" spans="1:26" ht="17.25" customHeight="1" x14ac:dyDescent="0.35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  <c r="O606" s="117"/>
      <c r="P606" s="117"/>
      <c r="Q606" s="117"/>
      <c r="R606" s="117"/>
      <c r="S606" s="117"/>
      <c r="T606" s="117"/>
      <c r="U606" s="117"/>
      <c r="V606" s="117"/>
      <c r="W606" s="117"/>
      <c r="X606" s="117"/>
      <c r="Y606" s="117"/>
      <c r="Z606" s="117"/>
    </row>
    <row r="607" spans="1:26" ht="17.25" customHeight="1" x14ac:dyDescent="0.35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  <c r="O607" s="117"/>
      <c r="P607" s="117"/>
      <c r="Q607" s="117"/>
      <c r="R607" s="117"/>
      <c r="S607" s="117"/>
      <c r="T607" s="117"/>
      <c r="U607" s="117"/>
      <c r="V607" s="117"/>
      <c r="W607" s="117"/>
      <c r="X607" s="117"/>
      <c r="Y607" s="117"/>
      <c r="Z607" s="117"/>
    </row>
    <row r="608" spans="1:26" ht="17.25" customHeight="1" x14ac:dyDescent="0.35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  <c r="O608" s="117"/>
      <c r="P608" s="117"/>
      <c r="Q608" s="117"/>
      <c r="R608" s="117"/>
      <c r="S608" s="117"/>
      <c r="T608" s="117"/>
      <c r="U608" s="117"/>
      <c r="V608" s="117"/>
      <c r="W608" s="117"/>
      <c r="X608" s="117"/>
      <c r="Y608" s="117"/>
      <c r="Z608" s="117"/>
    </row>
    <row r="609" spans="1:26" ht="17.25" customHeight="1" x14ac:dyDescent="0.35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  <c r="O609" s="117"/>
      <c r="P609" s="117"/>
      <c r="Q609" s="117"/>
      <c r="R609" s="117"/>
      <c r="S609" s="117"/>
      <c r="T609" s="117"/>
      <c r="U609" s="117"/>
      <c r="V609" s="117"/>
      <c r="W609" s="117"/>
      <c r="X609" s="117"/>
      <c r="Y609" s="117"/>
      <c r="Z609" s="117"/>
    </row>
    <row r="610" spans="1:26" ht="17.25" customHeight="1" x14ac:dyDescent="0.35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  <c r="O610" s="117"/>
      <c r="P610" s="117"/>
      <c r="Q610" s="117"/>
      <c r="R610" s="117"/>
      <c r="S610" s="117"/>
      <c r="T610" s="117"/>
      <c r="U610" s="117"/>
      <c r="V610" s="117"/>
      <c r="W610" s="117"/>
      <c r="X610" s="117"/>
      <c r="Y610" s="117"/>
      <c r="Z610" s="117"/>
    </row>
    <row r="611" spans="1:26" ht="17.25" customHeight="1" x14ac:dyDescent="0.35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  <c r="O611" s="117"/>
      <c r="P611" s="117"/>
      <c r="Q611" s="117"/>
      <c r="R611" s="117"/>
      <c r="S611" s="117"/>
      <c r="T611" s="117"/>
      <c r="U611" s="117"/>
      <c r="V611" s="117"/>
      <c r="W611" s="117"/>
      <c r="X611" s="117"/>
      <c r="Y611" s="117"/>
      <c r="Z611" s="117"/>
    </row>
    <row r="612" spans="1:26" ht="17.25" customHeight="1" x14ac:dyDescent="0.35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  <c r="O612" s="117"/>
      <c r="P612" s="117"/>
      <c r="Q612" s="117"/>
      <c r="R612" s="117"/>
      <c r="S612" s="117"/>
      <c r="T612" s="117"/>
      <c r="U612" s="117"/>
      <c r="V612" s="117"/>
      <c r="W612" s="117"/>
      <c r="X612" s="117"/>
      <c r="Y612" s="117"/>
      <c r="Z612" s="117"/>
    </row>
    <row r="613" spans="1:26" ht="17.25" customHeight="1" x14ac:dyDescent="0.35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  <c r="O613" s="117"/>
      <c r="P613" s="117"/>
      <c r="Q613" s="117"/>
      <c r="R613" s="117"/>
      <c r="S613" s="117"/>
      <c r="T613" s="117"/>
      <c r="U613" s="117"/>
      <c r="V613" s="117"/>
      <c r="W613" s="117"/>
      <c r="X613" s="117"/>
      <c r="Y613" s="117"/>
      <c r="Z613" s="117"/>
    </row>
    <row r="614" spans="1:26" ht="17.25" customHeight="1" x14ac:dyDescent="0.35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  <c r="O614" s="117"/>
      <c r="P614" s="117"/>
      <c r="Q614" s="117"/>
      <c r="R614" s="117"/>
      <c r="S614" s="117"/>
      <c r="T614" s="117"/>
      <c r="U614" s="117"/>
      <c r="V614" s="117"/>
      <c r="W614" s="117"/>
      <c r="X614" s="117"/>
      <c r="Y614" s="117"/>
      <c r="Z614" s="117"/>
    </row>
    <row r="615" spans="1:26" ht="17.25" customHeight="1" x14ac:dyDescent="0.3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  <c r="O615" s="117"/>
      <c r="P615" s="117"/>
      <c r="Q615" s="117"/>
      <c r="R615" s="117"/>
      <c r="S615" s="117"/>
      <c r="T615" s="117"/>
      <c r="U615" s="117"/>
      <c r="V615" s="117"/>
      <c r="W615" s="117"/>
      <c r="X615" s="117"/>
      <c r="Y615" s="117"/>
      <c r="Z615" s="117"/>
    </row>
    <row r="616" spans="1:26" ht="17.25" customHeight="1" x14ac:dyDescent="0.35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  <c r="O616" s="117"/>
      <c r="P616" s="117"/>
      <c r="Q616" s="117"/>
      <c r="R616" s="117"/>
      <c r="S616" s="117"/>
      <c r="T616" s="117"/>
      <c r="U616" s="117"/>
      <c r="V616" s="117"/>
      <c r="W616" s="117"/>
      <c r="X616" s="117"/>
      <c r="Y616" s="117"/>
      <c r="Z616" s="117"/>
    </row>
    <row r="617" spans="1:26" ht="17.25" customHeight="1" x14ac:dyDescent="0.35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  <c r="O617" s="117"/>
      <c r="P617" s="117"/>
      <c r="Q617" s="117"/>
      <c r="R617" s="117"/>
      <c r="S617" s="117"/>
      <c r="T617" s="117"/>
      <c r="U617" s="117"/>
      <c r="V617" s="117"/>
      <c r="W617" s="117"/>
      <c r="X617" s="117"/>
      <c r="Y617" s="117"/>
      <c r="Z617" s="117"/>
    </row>
    <row r="618" spans="1:26" ht="17.25" customHeight="1" x14ac:dyDescent="0.35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  <c r="O618" s="117"/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</row>
    <row r="619" spans="1:26" ht="17.25" customHeight="1" x14ac:dyDescent="0.35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  <c r="O619" s="117"/>
      <c r="P619" s="117"/>
      <c r="Q619" s="117"/>
      <c r="R619" s="117"/>
      <c r="S619" s="117"/>
      <c r="T619" s="117"/>
      <c r="U619" s="117"/>
      <c r="V619" s="117"/>
      <c r="W619" s="117"/>
      <c r="X619" s="117"/>
      <c r="Y619" s="117"/>
      <c r="Z619" s="117"/>
    </row>
    <row r="620" spans="1:26" ht="17.25" customHeight="1" x14ac:dyDescent="0.35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  <c r="P620" s="117"/>
      <c r="Q620" s="117"/>
      <c r="R620" s="117"/>
      <c r="S620" s="117"/>
      <c r="T620" s="117"/>
      <c r="U620" s="117"/>
      <c r="V620" s="117"/>
      <c r="W620" s="117"/>
      <c r="X620" s="117"/>
      <c r="Y620" s="117"/>
      <c r="Z620" s="117"/>
    </row>
    <row r="621" spans="1:26" ht="17.25" customHeight="1" x14ac:dyDescent="0.35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  <c r="O621" s="117"/>
      <c r="P621" s="117"/>
      <c r="Q621" s="117"/>
      <c r="R621" s="117"/>
      <c r="S621" s="117"/>
      <c r="T621" s="117"/>
      <c r="U621" s="117"/>
      <c r="V621" s="117"/>
      <c r="W621" s="117"/>
      <c r="X621" s="117"/>
      <c r="Y621" s="117"/>
      <c r="Z621" s="117"/>
    </row>
    <row r="622" spans="1:26" ht="17.25" customHeight="1" x14ac:dyDescent="0.35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  <c r="O622" s="117"/>
      <c r="P622" s="117"/>
      <c r="Q622" s="117"/>
      <c r="R622" s="117"/>
      <c r="S622" s="117"/>
      <c r="T622" s="117"/>
      <c r="U622" s="117"/>
      <c r="V622" s="117"/>
      <c r="W622" s="117"/>
      <c r="X622" s="117"/>
      <c r="Y622" s="117"/>
      <c r="Z622" s="117"/>
    </row>
    <row r="623" spans="1:26" ht="17.25" customHeight="1" x14ac:dyDescent="0.35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  <c r="O623" s="117"/>
      <c r="P623" s="117"/>
      <c r="Q623" s="117"/>
      <c r="R623" s="117"/>
      <c r="S623" s="117"/>
      <c r="T623" s="117"/>
      <c r="U623" s="117"/>
      <c r="V623" s="117"/>
      <c r="W623" s="117"/>
      <c r="X623" s="117"/>
      <c r="Y623" s="117"/>
      <c r="Z623" s="117"/>
    </row>
    <row r="624" spans="1:26" ht="17.25" customHeight="1" x14ac:dyDescent="0.35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  <c r="O624" s="117"/>
      <c r="P624" s="117"/>
      <c r="Q624" s="117"/>
      <c r="R624" s="117"/>
      <c r="S624" s="117"/>
      <c r="T624" s="117"/>
      <c r="U624" s="117"/>
      <c r="V624" s="117"/>
      <c r="W624" s="117"/>
      <c r="X624" s="117"/>
      <c r="Y624" s="117"/>
      <c r="Z624" s="117"/>
    </row>
    <row r="625" spans="1:26" ht="17.25" customHeight="1" x14ac:dyDescent="0.3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  <c r="O625" s="117"/>
      <c r="P625" s="117"/>
      <c r="Q625" s="117"/>
      <c r="R625" s="117"/>
      <c r="S625" s="117"/>
      <c r="T625" s="117"/>
      <c r="U625" s="117"/>
      <c r="V625" s="117"/>
      <c r="W625" s="117"/>
      <c r="X625" s="117"/>
      <c r="Y625" s="117"/>
      <c r="Z625" s="117"/>
    </row>
    <row r="626" spans="1:26" ht="17.25" customHeight="1" x14ac:dyDescent="0.35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  <c r="O626" s="117"/>
      <c r="P626" s="117"/>
      <c r="Q626" s="117"/>
      <c r="R626" s="117"/>
      <c r="S626" s="117"/>
      <c r="T626" s="117"/>
      <c r="U626" s="117"/>
      <c r="V626" s="117"/>
      <c r="W626" s="117"/>
      <c r="X626" s="117"/>
      <c r="Y626" s="117"/>
      <c r="Z626" s="117"/>
    </row>
    <row r="627" spans="1:26" ht="17.25" customHeight="1" x14ac:dyDescent="0.35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  <c r="O627" s="117"/>
      <c r="P627" s="117"/>
      <c r="Q627" s="117"/>
      <c r="R627" s="117"/>
      <c r="S627" s="117"/>
      <c r="T627" s="117"/>
      <c r="U627" s="117"/>
      <c r="V627" s="117"/>
      <c r="W627" s="117"/>
      <c r="X627" s="117"/>
      <c r="Y627" s="117"/>
      <c r="Z627" s="117"/>
    </row>
    <row r="628" spans="1:26" ht="17.25" customHeight="1" x14ac:dyDescent="0.35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  <c r="O628" s="117"/>
      <c r="P628" s="117"/>
      <c r="Q628" s="117"/>
      <c r="R628" s="117"/>
      <c r="S628" s="117"/>
      <c r="T628" s="117"/>
      <c r="U628" s="117"/>
      <c r="V628" s="117"/>
      <c r="W628" s="117"/>
      <c r="X628" s="117"/>
      <c r="Y628" s="117"/>
      <c r="Z628" s="117"/>
    </row>
    <row r="629" spans="1:26" ht="17.25" customHeight="1" x14ac:dyDescent="0.35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  <c r="O629" s="117"/>
      <c r="P629" s="117"/>
      <c r="Q629" s="117"/>
      <c r="R629" s="117"/>
      <c r="S629" s="117"/>
      <c r="T629" s="117"/>
      <c r="U629" s="117"/>
      <c r="V629" s="117"/>
      <c r="W629" s="117"/>
      <c r="X629" s="117"/>
      <c r="Y629" s="117"/>
      <c r="Z629" s="117"/>
    </row>
    <row r="630" spans="1:26" ht="17.25" customHeight="1" x14ac:dyDescent="0.35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  <c r="O630" s="117"/>
      <c r="P630" s="117"/>
      <c r="Q630" s="117"/>
      <c r="R630" s="117"/>
      <c r="S630" s="117"/>
      <c r="T630" s="117"/>
      <c r="U630" s="117"/>
      <c r="V630" s="117"/>
      <c r="W630" s="117"/>
      <c r="X630" s="117"/>
      <c r="Y630" s="117"/>
      <c r="Z630" s="117"/>
    </row>
    <row r="631" spans="1:26" ht="17.25" customHeight="1" x14ac:dyDescent="0.35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  <c r="O631" s="117"/>
      <c r="P631" s="117"/>
      <c r="Q631" s="117"/>
      <c r="R631" s="117"/>
      <c r="S631" s="117"/>
      <c r="T631" s="117"/>
      <c r="U631" s="117"/>
      <c r="V631" s="117"/>
      <c r="W631" s="117"/>
      <c r="X631" s="117"/>
      <c r="Y631" s="117"/>
      <c r="Z631" s="117"/>
    </row>
    <row r="632" spans="1:26" ht="17.25" customHeight="1" x14ac:dyDescent="0.35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  <c r="O632" s="117"/>
      <c r="P632" s="117"/>
      <c r="Q632" s="117"/>
      <c r="R632" s="117"/>
      <c r="S632" s="117"/>
      <c r="T632" s="117"/>
      <c r="U632" s="117"/>
      <c r="V632" s="117"/>
      <c r="W632" s="117"/>
      <c r="X632" s="117"/>
      <c r="Y632" s="117"/>
      <c r="Z632" s="117"/>
    </row>
    <row r="633" spans="1:26" ht="17.25" customHeight="1" x14ac:dyDescent="0.35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  <c r="O633" s="117"/>
      <c r="P633" s="117"/>
      <c r="Q633" s="117"/>
      <c r="R633" s="117"/>
      <c r="S633" s="117"/>
      <c r="T633" s="117"/>
      <c r="U633" s="117"/>
      <c r="V633" s="117"/>
      <c r="W633" s="117"/>
      <c r="X633" s="117"/>
      <c r="Y633" s="117"/>
      <c r="Z633" s="117"/>
    </row>
    <row r="634" spans="1:26" ht="17.25" customHeight="1" x14ac:dyDescent="0.35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  <c r="O634" s="117"/>
      <c r="P634" s="117"/>
      <c r="Q634" s="117"/>
      <c r="R634" s="117"/>
      <c r="S634" s="117"/>
      <c r="T634" s="117"/>
      <c r="U634" s="117"/>
      <c r="V634" s="117"/>
      <c r="W634" s="117"/>
      <c r="X634" s="117"/>
      <c r="Y634" s="117"/>
      <c r="Z634" s="117"/>
    </row>
    <row r="635" spans="1:26" ht="17.25" customHeight="1" x14ac:dyDescent="0.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  <c r="O635" s="117"/>
      <c r="P635" s="117"/>
      <c r="Q635" s="117"/>
      <c r="R635" s="117"/>
      <c r="S635" s="117"/>
      <c r="T635" s="117"/>
      <c r="U635" s="117"/>
      <c r="V635" s="117"/>
      <c r="W635" s="117"/>
      <c r="X635" s="117"/>
      <c r="Y635" s="117"/>
      <c r="Z635" s="117"/>
    </row>
    <row r="636" spans="1:26" ht="17.25" customHeight="1" x14ac:dyDescent="0.35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  <c r="O636" s="117"/>
      <c r="P636" s="117"/>
      <c r="Q636" s="117"/>
      <c r="R636" s="117"/>
      <c r="S636" s="117"/>
      <c r="T636" s="117"/>
      <c r="U636" s="117"/>
      <c r="V636" s="117"/>
      <c r="W636" s="117"/>
      <c r="X636" s="117"/>
      <c r="Y636" s="117"/>
      <c r="Z636" s="117"/>
    </row>
    <row r="637" spans="1:26" ht="17.25" customHeight="1" x14ac:dyDescent="0.35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  <c r="P637" s="117"/>
      <c r="Q637" s="117"/>
      <c r="R637" s="117"/>
      <c r="S637" s="117"/>
      <c r="T637" s="117"/>
      <c r="U637" s="117"/>
      <c r="V637" s="117"/>
      <c r="W637" s="117"/>
      <c r="X637" s="117"/>
      <c r="Y637" s="117"/>
      <c r="Z637" s="117"/>
    </row>
    <row r="638" spans="1:26" ht="17.25" customHeight="1" x14ac:dyDescent="0.35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  <c r="O638" s="117"/>
      <c r="P638" s="117"/>
      <c r="Q638" s="117"/>
      <c r="R638" s="117"/>
      <c r="S638" s="117"/>
      <c r="T638" s="117"/>
      <c r="U638" s="117"/>
      <c r="V638" s="117"/>
      <c r="W638" s="117"/>
      <c r="X638" s="117"/>
      <c r="Y638" s="117"/>
      <c r="Z638" s="117"/>
    </row>
    <row r="639" spans="1:26" ht="17.25" customHeight="1" x14ac:dyDescent="0.35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  <c r="O639" s="117"/>
      <c r="P639" s="117"/>
      <c r="Q639" s="117"/>
      <c r="R639" s="117"/>
      <c r="S639" s="117"/>
      <c r="T639" s="117"/>
      <c r="U639" s="117"/>
      <c r="V639" s="117"/>
      <c r="W639" s="117"/>
      <c r="X639" s="117"/>
      <c r="Y639" s="117"/>
      <c r="Z639" s="117"/>
    </row>
    <row r="640" spans="1:26" ht="17.25" customHeight="1" x14ac:dyDescent="0.35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  <c r="O640" s="117"/>
      <c r="P640" s="117"/>
      <c r="Q640" s="117"/>
      <c r="R640" s="117"/>
      <c r="S640" s="117"/>
      <c r="T640" s="117"/>
      <c r="U640" s="117"/>
      <c r="V640" s="117"/>
      <c r="W640" s="117"/>
      <c r="X640" s="117"/>
      <c r="Y640" s="117"/>
      <c r="Z640" s="117"/>
    </row>
    <row r="641" spans="1:26" ht="17.25" customHeight="1" x14ac:dyDescent="0.35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  <c r="O641" s="117"/>
      <c r="P641" s="117"/>
      <c r="Q641" s="117"/>
      <c r="R641" s="117"/>
      <c r="S641" s="117"/>
      <c r="T641" s="117"/>
      <c r="U641" s="117"/>
      <c r="V641" s="117"/>
      <c r="W641" s="117"/>
      <c r="X641" s="117"/>
      <c r="Y641" s="117"/>
      <c r="Z641" s="117"/>
    </row>
    <row r="642" spans="1:26" ht="17.25" customHeight="1" x14ac:dyDescent="0.35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  <c r="O642" s="117"/>
      <c r="P642" s="117"/>
      <c r="Q642" s="117"/>
      <c r="R642" s="117"/>
      <c r="S642" s="117"/>
      <c r="T642" s="117"/>
      <c r="U642" s="117"/>
      <c r="V642" s="117"/>
      <c r="W642" s="117"/>
      <c r="X642" s="117"/>
      <c r="Y642" s="117"/>
      <c r="Z642" s="117"/>
    </row>
    <row r="643" spans="1:26" ht="17.25" customHeight="1" x14ac:dyDescent="0.35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  <c r="O643" s="117"/>
      <c r="P643" s="117"/>
      <c r="Q643" s="117"/>
      <c r="R643" s="117"/>
      <c r="S643" s="117"/>
      <c r="T643" s="117"/>
      <c r="U643" s="117"/>
      <c r="V643" s="117"/>
      <c r="W643" s="117"/>
      <c r="X643" s="117"/>
      <c r="Y643" s="117"/>
      <c r="Z643" s="117"/>
    </row>
    <row r="644" spans="1:26" ht="17.25" customHeight="1" x14ac:dyDescent="0.35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  <c r="O644" s="117"/>
      <c r="P644" s="117"/>
      <c r="Q644" s="117"/>
      <c r="R644" s="117"/>
      <c r="S644" s="117"/>
      <c r="T644" s="117"/>
      <c r="U644" s="117"/>
      <c r="V644" s="117"/>
      <c r="W644" s="117"/>
      <c r="X644" s="117"/>
      <c r="Y644" s="117"/>
      <c r="Z644" s="117"/>
    </row>
    <row r="645" spans="1:26" ht="17.25" customHeight="1" x14ac:dyDescent="0.3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  <c r="O645" s="117"/>
      <c r="P645" s="117"/>
      <c r="Q645" s="117"/>
      <c r="R645" s="117"/>
      <c r="S645" s="117"/>
      <c r="T645" s="117"/>
      <c r="U645" s="117"/>
      <c r="V645" s="117"/>
      <c r="W645" s="117"/>
      <c r="X645" s="117"/>
      <c r="Y645" s="117"/>
      <c r="Z645" s="117"/>
    </row>
    <row r="646" spans="1:26" ht="17.25" customHeight="1" x14ac:dyDescent="0.35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  <c r="O646" s="117"/>
      <c r="P646" s="117"/>
      <c r="Q646" s="117"/>
      <c r="R646" s="117"/>
      <c r="S646" s="117"/>
      <c r="T646" s="117"/>
      <c r="U646" s="117"/>
      <c r="V646" s="117"/>
      <c r="W646" s="117"/>
      <c r="X646" s="117"/>
      <c r="Y646" s="117"/>
      <c r="Z646" s="117"/>
    </row>
    <row r="647" spans="1:26" ht="17.25" customHeight="1" x14ac:dyDescent="0.35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  <c r="O647" s="117"/>
      <c r="P647" s="117"/>
      <c r="Q647" s="117"/>
      <c r="R647" s="117"/>
      <c r="S647" s="117"/>
      <c r="T647" s="117"/>
      <c r="U647" s="117"/>
      <c r="V647" s="117"/>
      <c r="W647" s="117"/>
      <c r="X647" s="117"/>
      <c r="Y647" s="117"/>
      <c r="Z647" s="117"/>
    </row>
    <row r="648" spans="1:26" ht="17.25" customHeight="1" x14ac:dyDescent="0.35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  <c r="O648" s="117"/>
      <c r="P648" s="117"/>
      <c r="Q648" s="117"/>
      <c r="R648" s="117"/>
      <c r="S648" s="117"/>
      <c r="T648" s="117"/>
      <c r="U648" s="117"/>
      <c r="V648" s="117"/>
      <c r="W648" s="117"/>
      <c r="X648" s="117"/>
      <c r="Y648" s="117"/>
      <c r="Z648" s="117"/>
    </row>
    <row r="649" spans="1:26" ht="17.25" customHeight="1" x14ac:dyDescent="0.35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  <c r="O649" s="117"/>
      <c r="P649" s="117"/>
      <c r="Q649" s="117"/>
      <c r="R649" s="117"/>
      <c r="S649" s="117"/>
      <c r="T649" s="117"/>
      <c r="U649" s="117"/>
      <c r="V649" s="117"/>
      <c r="W649" s="117"/>
      <c r="X649" s="117"/>
      <c r="Y649" s="117"/>
      <c r="Z649" s="117"/>
    </row>
    <row r="650" spans="1:26" ht="17.25" customHeight="1" x14ac:dyDescent="0.35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  <c r="O650" s="117"/>
      <c r="P650" s="117"/>
      <c r="Q650" s="117"/>
      <c r="R650" s="117"/>
      <c r="S650" s="117"/>
      <c r="T650" s="117"/>
      <c r="U650" s="117"/>
      <c r="V650" s="117"/>
      <c r="W650" s="117"/>
      <c r="X650" s="117"/>
      <c r="Y650" s="117"/>
      <c r="Z650" s="117"/>
    </row>
    <row r="651" spans="1:26" ht="17.25" customHeight="1" x14ac:dyDescent="0.35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  <c r="O651" s="117"/>
      <c r="P651" s="117"/>
      <c r="Q651" s="117"/>
      <c r="R651" s="117"/>
      <c r="S651" s="117"/>
      <c r="T651" s="117"/>
      <c r="U651" s="117"/>
      <c r="V651" s="117"/>
      <c r="W651" s="117"/>
      <c r="X651" s="117"/>
      <c r="Y651" s="117"/>
      <c r="Z651" s="117"/>
    </row>
    <row r="652" spans="1:26" ht="17.25" customHeight="1" x14ac:dyDescent="0.35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  <c r="O652" s="117"/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</row>
    <row r="653" spans="1:26" ht="17.25" customHeight="1" x14ac:dyDescent="0.35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  <c r="O653" s="117"/>
      <c r="P653" s="117"/>
      <c r="Q653" s="117"/>
      <c r="R653" s="117"/>
      <c r="S653" s="117"/>
      <c r="T653" s="117"/>
      <c r="U653" s="117"/>
      <c r="V653" s="117"/>
      <c r="W653" s="117"/>
      <c r="X653" s="117"/>
      <c r="Y653" s="117"/>
      <c r="Z653" s="117"/>
    </row>
    <row r="654" spans="1:26" ht="17.25" customHeight="1" x14ac:dyDescent="0.35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  <c r="O654" s="117"/>
      <c r="P654" s="117"/>
      <c r="Q654" s="117"/>
      <c r="R654" s="117"/>
      <c r="S654" s="117"/>
      <c r="T654" s="117"/>
      <c r="U654" s="117"/>
      <c r="V654" s="117"/>
      <c r="W654" s="117"/>
      <c r="X654" s="117"/>
      <c r="Y654" s="117"/>
      <c r="Z654" s="117"/>
    </row>
    <row r="655" spans="1:26" ht="17.25" customHeight="1" x14ac:dyDescent="0.3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  <c r="O655" s="117"/>
      <c r="P655" s="117"/>
      <c r="Q655" s="117"/>
      <c r="R655" s="117"/>
      <c r="S655" s="117"/>
      <c r="T655" s="117"/>
      <c r="U655" s="117"/>
      <c r="V655" s="117"/>
      <c r="W655" s="117"/>
      <c r="X655" s="117"/>
      <c r="Y655" s="117"/>
      <c r="Z655" s="117"/>
    </row>
    <row r="656" spans="1:26" ht="17.25" customHeight="1" x14ac:dyDescent="0.35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  <c r="O656" s="117"/>
      <c r="P656" s="117"/>
      <c r="Q656" s="117"/>
      <c r="R656" s="117"/>
      <c r="S656" s="117"/>
      <c r="T656" s="117"/>
      <c r="U656" s="117"/>
      <c r="V656" s="117"/>
      <c r="W656" s="117"/>
      <c r="X656" s="117"/>
      <c r="Y656" s="117"/>
      <c r="Z656" s="117"/>
    </row>
    <row r="657" spans="1:26" ht="17.25" customHeight="1" x14ac:dyDescent="0.35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  <c r="O657" s="117"/>
      <c r="P657" s="117"/>
      <c r="Q657" s="117"/>
      <c r="R657" s="117"/>
      <c r="S657" s="117"/>
      <c r="T657" s="117"/>
      <c r="U657" s="117"/>
      <c r="V657" s="117"/>
      <c r="W657" s="117"/>
      <c r="X657" s="117"/>
      <c r="Y657" s="117"/>
      <c r="Z657" s="117"/>
    </row>
    <row r="658" spans="1:26" ht="17.25" customHeight="1" x14ac:dyDescent="0.35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  <c r="O658" s="117"/>
      <c r="P658" s="117"/>
      <c r="Q658" s="117"/>
      <c r="R658" s="117"/>
      <c r="S658" s="117"/>
      <c r="T658" s="117"/>
      <c r="U658" s="117"/>
      <c r="V658" s="117"/>
      <c r="W658" s="117"/>
      <c r="X658" s="117"/>
      <c r="Y658" s="117"/>
      <c r="Z658" s="117"/>
    </row>
    <row r="659" spans="1:26" ht="17.25" customHeight="1" x14ac:dyDescent="0.35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  <c r="O659" s="117"/>
      <c r="P659" s="117"/>
      <c r="Q659" s="117"/>
      <c r="R659" s="117"/>
      <c r="S659" s="117"/>
      <c r="T659" s="117"/>
      <c r="U659" s="117"/>
      <c r="V659" s="117"/>
      <c r="W659" s="117"/>
      <c r="X659" s="117"/>
      <c r="Y659" s="117"/>
      <c r="Z659" s="117"/>
    </row>
    <row r="660" spans="1:26" ht="17.25" customHeight="1" x14ac:dyDescent="0.35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  <c r="O660" s="117"/>
      <c r="P660" s="117"/>
      <c r="Q660" s="117"/>
      <c r="R660" s="117"/>
      <c r="S660" s="117"/>
      <c r="T660" s="117"/>
      <c r="U660" s="117"/>
      <c r="V660" s="117"/>
      <c r="W660" s="117"/>
      <c r="X660" s="117"/>
      <c r="Y660" s="117"/>
      <c r="Z660" s="117"/>
    </row>
    <row r="661" spans="1:26" ht="17.25" customHeight="1" x14ac:dyDescent="0.35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  <c r="O661" s="117"/>
      <c r="P661" s="117"/>
      <c r="Q661" s="117"/>
      <c r="R661" s="117"/>
      <c r="S661" s="117"/>
      <c r="T661" s="117"/>
      <c r="U661" s="117"/>
      <c r="V661" s="117"/>
      <c r="W661" s="117"/>
      <c r="X661" s="117"/>
      <c r="Y661" s="117"/>
      <c r="Z661" s="117"/>
    </row>
    <row r="662" spans="1:26" ht="17.25" customHeight="1" x14ac:dyDescent="0.35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  <c r="O662" s="117"/>
      <c r="P662" s="117"/>
      <c r="Q662" s="117"/>
      <c r="R662" s="117"/>
      <c r="S662" s="117"/>
      <c r="T662" s="117"/>
      <c r="U662" s="117"/>
      <c r="V662" s="117"/>
      <c r="W662" s="117"/>
      <c r="X662" s="117"/>
      <c r="Y662" s="117"/>
      <c r="Z662" s="117"/>
    </row>
    <row r="663" spans="1:26" ht="17.25" customHeight="1" x14ac:dyDescent="0.35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  <c r="O663" s="117"/>
      <c r="P663" s="117"/>
      <c r="Q663" s="117"/>
      <c r="R663" s="117"/>
      <c r="S663" s="117"/>
      <c r="T663" s="117"/>
      <c r="U663" s="117"/>
      <c r="V663" s="117"/>
      <c r="W663" s="117"/>
      <c r="X663" s="117"/>
      <c r="Y663" s="117"/>
      <c r="Z663" s="117"/>
    </row>
    <row r="664" spans="1:26" ht="17.25" customHeight="1" x14ac:dyDescent="0.35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  <c r="O664" s="117"/>
      <c r="P664" s="117"/>
      <c r="Q664" s="117"/>
      <c r="R664" s="117"/>
      <c r="S664" s="117"/>
      <c r="T664" s="117"/>
      <c r="U664" s="117"/>
      <c r="V664" s="117"/>
      <c r="W664" s="117"/>
      <c r="X664" s="117"/>
      <c r="Y664" s="117"/>
      <c r="Z664" s="117"/>
    </row>
    <row r="665" spans="1:26" ht="17.25" customHeight="1" x14ac:dyDescent="0.3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  <c r="O665" s="117"/>
      <c r="P665" s="117"/>
      <c r="Q665" s="117"/>
      <c r="R665" s="117"/>
      <c r="S665" s="117"/>
      <c r="T665" s="117"/>
      <c r="U665" s="117"/>
      <c r="V665" s="117"/>
      <c r="W665" s="117"/>
      <c r="X665" s="117"/>
      <c r="Y665" s="117"/>
      <c r="Z665" s="117"/>
    </row>
    <row r="666" spans="1:26" ht="17.25" customHeight="1" x14ac:dyDescent="0.35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  <c r="O666" s="117"/>
      <c r="P666" s="117"/>
      <c r="Q666" s="117"/>
      <c r="R666" s="117"/>
      <c r="S666" s="117"/>
      <c r="T666" s="117"/>
      <c r="U666" s="117"/>
      <c r="V666" s="117"/>
      <c r="W666" s="117"/>
      <c r="X666" s="117"/>
      <c r="Y666" s="117"/>
      <c r="Z666" s="117"/>
    </row>
    <row r="667" spans="1:26" ht="17.25" customHeight="1" x14ac:dyDescent="0.35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  <c r="O667" s="117"/>
      <c r="P667" s="117"/>
      <c r="Q667" s="117"/>
      <c r="R667" s="117"/>
      <c r="S667" s="117"/>
      <c r="T667" s="117"/>
      <c r="U667" s="117"/>
      <c r="V667" s="117"/>
      <c r="W667" s="117"/>
      <c r="X667" s="117"/>
      <c r="Y667" s="117"/>
      <c r="Z667" s="117"/>
    </row>
    <row r="668" spans="1:26" ht="17.25" customHeight="1" x14ac:dyDescent="0.35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  <c r="P668" s="117"/>
      <c r="Q668" s="117"/>
      <c r="R668" s="117"/>
      <c r="S668" s="117"/>
      <c r="T668" s="117"/>
      <c r="U668" s="117"/>
      <c r="V668" s="117"/>
      <c r="W668" s="117"/>
      <c r="X668" s="117"/>
      <c r="Y668" s="117"/>
      <c r="Z668" s="117"/>
    </row>
    <row r="669" spans="1:26" ht="17.25" customHeight="1" x14ac:dyDescent="0.35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  <c r="O669" s="117"/>
      <c r="P669" s="117"/>
      <c r="Q669" s="117"/>
      <c r="R669" s="117"/>
      <c r="S669" s="117"/>
      <c r="T669" s="117"/>
      <c r="U669" s="117"/>
      <c r="V669" s="117"/>
      <c r="W669" s="117"/>
      <c r="X669" s="117"/>
      <c r="Y669" s="117"/>
      <c r="Z669" s="117"/>
    </row>
    <row r="670" spans="1:26" ht="17.25" customHeight="1" x14ac:dyDescent="0.35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  <c r="O670" s="117"/>
      <c r="P670" s="117"/>
      <c r="Q670" s="117"/>
      <c r="R670" s="117"/>
      <c r="S670" s="117"/>
      <c r="T670" s="117"/>
      <c r="U670" s="117"/>
      <c r="V670" s="117"/>
      <c r="W670" s="117"/>
      <c r="X670" s="117"/>
      <c r="Y670" s="117"/>
      <c r="Z670" s="117"/>
    </row>
    <row r="671" spans="1:26" ht="17.25" customHeight="1" x14ac:dyDescent="0.35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  <c r="O671" s="117"/>
      <c r="P671" s="117"/>
      <c r="Q671" s="117"/>
      <c r="R671" s="117"/>
      <c r="S671" s="117"/>
      <c r="T671" s="117"/>
      <c r="U671" s="117"/>
      <c r="V671" s="117"/>
      <c r="W671" s="117"/>
      <c r="X671" s="117"/>
      <c r="Y671" s="117"/>
      <c r="Z671" s="117"/>
    </row>
    <row r="672" spans="1:26" ht="17.25" customHeight="1" x14ac:dyDescent="0.35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  <c r="O672" s="117"/>
      <c r="P672" s="117"/>
      <c r="Q672" s="117"/>
      <c r="R672" s="117"/>
      <c r="S672" s="117"/>
      <c r="T672" s="117"/>
      <c r="U672" s="117"/>
      <c r="V672" s="117"/>
      <c r="W672" s="117"/>
      <c r="X672" s="117"/>
      <c r="Y672" s="117"/>
      <c r="Z672" s="117"/>
    </row>
    <row r="673" spans="1:26" ht="17.25" customHeight="1" x14ac:dyDescent="0.35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  <c r="O673" s="117"/>
      <c r="P673" s="117"/>
      <c r="Q673" s="117"/>
      <c r="R673" s="117"/>
      <c r="S673" s="117"/>
      <c r="T673" s="117"/>
      <c r="U673" s="117"/>
      <c r="V673" s="117"/>
      <c r="W673" s="117"/>
      <c r="X673" s="117"/>
      <c r="Y673" s="117"/>
      <c r="Z673" s="117"/>
    </row>
    <row r="674" spans="1:26" ht="17.25" customHeight="1" x14ac:dyDescent="0.35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  <c r="O674" s="117"/>
      <c r="P674" s="117"/>
      <c r="Q674" s="117"/>
      <c r="R674" s="117"/>
      <c r="S674" s="117"/>
      <c r="T674" s="117"/>
      <c r="U674" s="117"/>
      <c r="V674" s="117"/>
      <c r="W674" s="117"/>
      <c r="X674" s="117"/>
      <c r="Y674" s="117"/>
      <c r="Z674" s="117"/>
    </row>
    <row r="675" spans="1:26" ht="17.25" customHeight="1" x14ac:dyDescent="0.3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  <c r="O675" s="117"/>
      <c r="P675" s="117"/>
      <c r="Q675" s="117"/>
      <c r="R675" s="117"/>
      <c r="S675" s="117"/>
      <c r="T675" s="117"/>
      <c r="U675" s="117"/>
      <c r="V675" s="117"/>
      <c r="W675" s="117"/>
      <c r="X675" s="117"/>
      <c r="Y675" s="117"/>
      <c r="Z675" s="117"/>
    </row>
    <row r="676" spans="1:26" ht="17.25" customHeight="1" x14ac:dyDescent="0.35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  <c r="O676" s="117"/>
      <c r="P676" s="117"/>
      <c r="Q676" s="117"/>
      <c r="R676" s="117"/>
      <c r="S676" s="117"/>
      <c r="T676" s="117"/>
      <c r="U676" s="117"/>
      <c r="V676" s="117"/>
      <c r="W676" s="117"/>
      <c r="X676" s="117"/>
      <c r="Y676" s="117"/>
      <c r="Z676" s="117"/>
    </row>
    <row r="677" spans="1:26" ht="17.25" customHeight="1" x14ac:dyDescent="0.35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  <c r="O677" s="117"/>
      <c r="P677" s="117"/>
      <c r="Q677" s="117"/>
      <c r="R677" s="117"/>
      <c r="S677" s="117"/>
      <c r="T677" s="117"/>
      <c r="U677" s="117"/>
      <c r="V677" s="117"/>
      <c r="W677" s="117"/>
      <c r="X677" s="117"/>
      <c r="Y677" s="117"/>
      <c r="Z677" s="117"/>
    </row>
    <row r="678" spans="1:26" ht="17.25" customHeight="1" x14ac:dyDescent="0.35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  <c r="O678" s="117"/>
      <c r="P678" s="117"/>
      <c r="Q678" s="117"/>
      <c r="R678" s="117"/>
      <c r="S678" s="117"/>
      <c r="T678" s="117"/>
      <c r="U678" s="117"/>
      <c r="V678" s="117"/>
      <c r="W678" s="117"/>
      <c r="X678" s="117"/>
      <c r="Y678" s="117"/>
      <c r="Z678" s="117"/>
    </row>
    <row r="679" spans="1:26" ht="17.25" customHeight="1" x14ac:dyDescent="0.35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  <c r="O679" s="117"/>
      <c r="P679" s="117"/>
      <c r="Q679" s="117"/>
      <c r="R679" s="117"/>
      <c r="S679" s="117"/>
      <c r="T679" s="117"/>
      <c r="U679" s="117"/>
      <c r="V679" s="117"/>
      <c r="W679" s="117"/>
      <c r="X679" s="117"/>
      <c r="Y679" s="117"/>
      <c r="Z679" s="117"/>
    </row>
    <row r="680" spans="1:26" ht="17.25" customHeight="1" x14ac:dyDescent="0.35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  <c r="O680" s="117"/>
      <c r="P680" s="117"/>
      <c r="Q680" s="117"/>
      <c r="R680" s="117"/>
      <c r="S680" s="117"/>
      <c r="T680" s="117"/>
      <c r="U680" s="117"/>
      <c r="V680" s="117"/>
      <c r="W680" s="117"/>
      <c r="X680" s="117"/>
      <c r="Y680" s="117"/>
      <c r="Z680" s="117"/>
    </row>
    <row r="681" spans="1:26" ht="17.25" customHeight="1" x14ac:dyDescent="0.35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  <c r="O681" s="117"/>
      <c r="P681" s="117"/>
      <c r="Q681" s="117"/>
      <c r="R681" s="117"/>
      <c r="S681" s="117"/>
      <c r="T681" s="117"/>
      <c r="U681" s="117"/>
      <c r="V681" s="117"/>
      <c r="W681" s="117"/>
      <c r="X681" s="117"/>
      <c r="Y681" s="117"/>
      <c r="Z681" s="117"/>
    </row>
    <row r="682" spans="1:26" ht="17.25" customHeight="1" x14ac:dyDescent="0.35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  <c r="O682" s="117"/>
      <c r="P682" s="117"/>
      <c r="Q682" s="117"/>
      <c r="R682" s="117"/>
      <c r="S682" s="117"/>
      <c r="T682" s="117"/>
      <c r="U682" s="117"/>
      <c r="V682" s="117"/>
      <c r="W682" s="117"/>
      <c r="X682" s="117"/>
      <c r="Y682" s="117"/>
      <c r="Z682" s="117"/>
    </row>
    <row r="683" spans="1:26" ht="17.25" customHeight="1" x14ac:dyDescent="0.35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  <c r="O683" s="117"/>
      <c r="P683" s="117"/>
      <c r="Q683" s="117"/>
      <c r="R683" s="117"/>
      <c r="S683" s="117"/>
      <c r="T683" s="117"/>
      <c r="U683" s="117"/>
      <c r="V683" s="117"/>
      <c r="W683" s="117"/>
      <c r="X683" s="117"/>
      <c r="Y683" s="117"/>
      <c r="Z683" s="117"/>
    </row>
    <row r="684" spans="1:26" ht="17.25" customHeight="1" x14ac:dyDescent="0.35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  <c r="O684" s="117"/>
      <c r="P684" s="117"/>
      <c r="Q684" s="117"/>
      <c r="R684" s="117"/>
      <c r="S684" s="117"/>
      <c r="T684" s="117"/>
      <c r="U684" s="117"/>
      <c r="V684" s="117"/>
      <c r="W684" s="117"/>
      <c r="X684" s="117"/>
      <c r="Y684" s="117"/>
      <c r="Z684" s="117"/>
    </row>
    <row r="685" spans="1:26" ht="17.25" customHeight="1" x14ac:dyDescent="0.3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</row>
    <row r="686" spans="1:26" ht="17.25" customHeight="1" x14ac:dyDescent="0.35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  <c r="O686" s="117"/>
      <c r="P686" s="117"/>
      <c r="Q686" s="117"/>
      <c r="R686" s="117"/>
      <c r="S686" s="117"/>
      <c r="T686" s="117"/>
      <c r="U686" s="117"/>
      <c r="V686" s="117"/>
      <c r="W686" s="117"/>
      <c r="X686" s="117"/>
      <c r="Y686" s="117"/>
      <c r="Z686" s="117"/>
    </row>
    <row r="687" spans="1:26" ht="17.25" customHeight="1" x14ac:dyDescent="0.35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  <c r="O687" s="117"/>
      <c r="P687" s="117"/>
      <c r="Q687" s="117"/>
      <c r="R687" s="117"/>
      <c r="S687" s="117"/>
      <c r="T687" s="117"/>
      <c r="U687" s="117"/>
      <c r="V687" s="117"/>
      <c r="W687" s="117"/>
      <c r="X687" s="117"/>
      <c r="Y687" s="117"/>
      <c r="Z687" s="117"/>
    </row>
    <row r="688" spans="1:26" ht="17.25" customHeight="1" x14ac:dyDescent="0.35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  <c r="O688" s="117"/>
      <c r="P688" s="117"/>
      <c r="Q688" s="117"/>
      <c r="R688" s="117"/>
      <c r="S688" s="117"/>
      <c r="T688" s="117"/>
      <c r="U688" s="117"/>
      <c r="V688" s="117"/>
      <c r="W688" s="117"/>
      <c r="X688" s="117"/>
      <c r="Y688" s="117"/>
      <c r="Z688" s="117"/>
    </row>
    <row r="689" spans="1:26" ht="17.25" customHeight="1" x14ac:dyDescent="0.35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  <c r="P689" s="117"/>
      <c r="Q689" s="117"/>
      <c r="R689" s="117"/>
      <c r="S689" s="117"/>
      <c r="T689" s="117"/>
      <c r="U689" s="117"/>
      <c r="V689" s="117"/>
      <c r="W689" s="117"/>
      <c r="X689" s="117"/>
      <c r="Y689" s="117"/>
      <c r="Z689" s="117"/>
    </row>
    <row r="690" spans="1:26" ht="17.25" customHeight="1" x14ac:dyDescent="0.35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  <c r="O690" s="117"/>
      <c r="P690" s="117"/>
      <c r="Q690" s="117"/>
      <c r="R690" s="117"/>
      <c r="S690" s="117"/>
      <c r="T690" s="117"/>
      <c r="U690" s="117"/>
      <c r="V690" s="117"/>
      <c r="W690" s="117"/>
      <c r="X690" s="117"/>
      <c r="Y690" s="117"/>
      <c r="Z690" s="117"/>
    </row>
    <row r="691" spans="1:26" ht="17.25" customHeight="1" x14ac:dyDescent="0.35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  <c r="O691" s="117"/>
      <c r="P691" s="117"/>
      <c r="Q691" s="117"/>
      <c r="R691" s="117"/>
      <c r="S691" s="117"/>
      <c r="T691" s="117"/>
      <c r="U691" s="117"/>
      <c r="V691" s="117"/>
      <c r="W691" s="117"/>
      <c r="X691" s="117"/>
      <c r="Y691" s="117"/>
      <c r="Z691" s="117"/>
    </row>
    <row r="692" spans="1:26" ht="17.25" customHeight="1" x14ac:dyDescent="0.35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  <c r="O692" s="117"/>
      <c r="P692" s="117"/>
      <c r="Q692" s="117"/>
      <c r="R692" s="117"/>
      <c r="S692" s="117"/>
      <c r="T692" s="117"/>
      <c r="U692" s="117"/>
      <c r="V692" s="117"/>
      <c r="W692" s="117"/>
      <c r="X692" s="117"/>
      <c r="Y692" s="117"/>
      <c r="Z692" s="117"/>
    </row>
    <row r="693" spans="1:26" ht="17.25" customHeight="1" x14ac:dyDescent="0.35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  <c r="O693" s="117"/>
      <c r="P693" s="117"/>
      <c r="Q693" s="117"/>
      <c r="R693" s="117"/>
      <c r="S693" s="117"/>
      <c r="T693" s="117"/>
      <c r="U693" s="117"/>
      <c r="V693" s="117"/>
      <c r="W693" s="117"/>
      <c r="X693" s="117"/>
      <c r="Y693" s="117"/>
      <c r="Z693" s="117"/>
    </row>
    <row r="694" spans="1:26" ht="17.25" customHeight="1" x14ac:dyDescent="0.35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</row>
    <row r="695" spans="1:26" ht="17.25" customHeight="1" x14ac:dyDescent="0.3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  <c r="O695" s="117"/>
      <c r="P695" s="117"/>
      <c r="Q695" s="117"/>
      <c r="R695" s="117"/>
      <c r="S695" s="117"/>
      <c r="T695" s="117"/>
      <c r="U695" s="117"/>
      <c r="V695" s="117"/>
      <c r="W695" s="117"/>
      <c r="X695" s="117"/>
      <c r="Y695" s="117"/>
      <c r="Z695" s="117"/>
    </row>
    <row r="696" spans="1:26" ht="17.25" customHeight="1" x14ac:dyDescent="0.35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  <c r="O696" s="117"/>
      <c r="P696" s="117"/>
      <c r="Q696" s="117"/>
      <c r="R696" s="117"/>
      <c r="S696" s="117"/>
      <c r="T696" s="117"/>
      <c r="U696" s="117"/>
      <c r="V696" s="117"/>
      <c r="W696" s="117"/>
      <c r="X696" s="117"/>
      <c r="Y696" s="117"/>
      <c r="Z696" s="117"/>
    </row>
    <row r="697" spans="1:26" ht="17.25" customHeight="1" x14ac:dyDescent="0.35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  <c r="O697" s="117"/>
      <c r="P697" s="117"/>
      <c r="Q697" s="117"/>
      <c r="R697" s="117"/>
      <c r="S697" s="117"/>
      <c r="T697" s="117"/>
      <c r="U697" s="117"/>
      <c r="V697" s="117"/>
      <c r="W697" s="117"/>
      <c r="X697" s="117"/>
      <c r="Y697" s="117"/>
      <c r="Z697" s="117"/>
    </row>
    <row r="698" spans="1:26" ht="17.25" customHeight="1" x14ac:dyDescent="0.35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  <c r="O698" s="117"/>
      <c r="P698" s="117"/>
      <c r="Q698" s="117"/>
      <c r="R698" s="117"/>
      <c r="S698" s="117"/>
      <c r="T698" s="117"/>
      <c r="U698" s="117"/>
      <c r="V698" s="117"/>
      <c r="W698" s="117"/>
      <c r="X698" s="117"/>
      <c r="Y698" s="117"/>
      <c r="Z698" s="117"/>
    </row>
    <row r="699" spans="1:26" ht="17.25" customHeight="1" x14ac:dyDescent="0.35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  <c r="O699" s="117"/>
      <c r="P699" s="117"/>
      <c r="Q699" s="117"/>
      <c r="R699" s="117"/>
      <c r="S699" s="117"/>
      <c r="T699" s="117"/>
      <c r="U699" s="117"/>
      <c r="V699" s="117"/>
      <c r="W699" s="117"/>
      <c r="X699" s="117"/>
      <c r="Y699" s="117"/>
      <c r="Z699" s="117"/>
    </row>
    <row r="700" spans="1:26" ht="17.25" customHeight="1" x14ac:dyDescent="0.35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  <c r="O700" s="117"/>
      <c r="P700" s="117"/>
      <c r="Q700" s="117"/>
      <c r="R700" s="117"/>
      <c r="S700" s="117"/>
      <c r="T700" s="117"/>
      <c r="U700" s="117"/>
      <c r="V700" s="117"/>
      <c r="W700" s="117"/>
      <c r="X700" s="117"/>
      <c r="Y700" s="117"/>
      <c r="Z700" s="117"/>
    </row>
    <row r="701" spans="1:26" ht="17.25" customHeight="1" x14ac:dyDescent="0.35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  <c r="O701" s="117"/>
      <c r="P701" s="117"/>
      <c r="Q701" s="117"/>
      <c r="R701" s="117"/>
      <c r="S701" s="117"/>
      <c r="T701" s="117"/>
      <c r="U701" s="117"/>
      <c r="V701" s="117"/>
      <c r="W701" s="117"/>
      <c r="X701" s="117"/>
      <c r="Y701" s="117"/>
      <c r="Z701" s="117"/>
    </row>
    <row r="702" spans="1:26" ht="17.25" customHeight="1" x14ac:dyDescent="0.35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  <c r="O702" s="117"/>
      <c r="P702" s="117"/>
      <c r="Q702" s="117"/>
      <c r="R702" s="117"/>
      <c r="S702" s="117"/>
      <c r="T702" s="117"/>
      <c r="U702" s="117"/>
      <c r="V702" s="117"/>
      <c r="W702" s="117"/>
      <c r="X702" s="117"/>
      <c r="Y702" s="117"/>
      <c r="Z702" s="117"/>
    </row>
    <row r="703" spans="1:26" ht="17.25" customHeight="1" x14ac:dyDescent="0.35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  <c r="O703" s="117"/>
      <c r="P703" s="117"/>
      <c r="Q703" s="117"/>
      <c r="R703" s="117"/>
      <c r="S703" s="117"/>
      <c r="T703" s="117"/>
      <c r="U703" s="117"/>
      <c r="V703" s="117"/>
      <c r="W703" s="117"/>
      <c r="X703" s="117"/>
      <c r="Y703" s="117"/>
      <c r="Z703" s="117"/>
    </row>
    <row r="704" spans="1:26" ht="17.25" customHeight="1" x14ac:dyDescent="0.35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  <c r="O704" s="117"/>
      <c r="P704" s="117"/>
      <c r="Q704" s="117"/>
      <c r="R704" s="117"/>
      <c r="S704" s="117"/>
      <c r="T704" s="117"/>
      <c r="U704" s="117"/>
      <c r="V704" s="117"/>
      <c r="W704" s="117"/>
      <c r="X704" s="117"/>
      <c r="Y704" s="117"/>
      <c r="Z704" s="117"/>
    </row>
    <row r="705" spans="1:26" ht="17.25" customHeight="1" x14ac:dyDescent="0.3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  <c r="P705" s="117"/>
      <c r="Q705" s="117"/>
      <c r="R705" s="117"/>
      <c r="S705" s="117"/>
      <c r="T705" s="117"/>
      <c r="U705" s="117"/>
      <c r="V705" s="117"/>
      <c r="W705" s="117"/>
      <c r="X705" s="117"/>
      <c r="Y705" s="117"/>
      <c r="Z705" s="117"/>
    </row>
    <row r="706" spans="1:26" ht="17.25" customHeight="1" x14ac:dyDescent="0.35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  <c r="O706" s="117"/>
      <c r="P706" s="117"/>
      <c r="Q706" s="117"/>
      <c r="R706" s="117"/>
      <c r="S706" s="117"/>
      <c r="T706" s="117"/>
      <c r="U706" s="117"/>
      <c r="V706" s="117"/>
      <c r="W706" s="117"/>
      <c r="X706" s="117"/>
      <c r="Y706" s="117"/>
      <c r="Z706" s="117"/>
    </row>
    <row r="707" spans="1:26" ht="17.25" customHeight="1" x14ac:dyDescent="0.35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  <c r="O707" s="117"/>
      <c r="P707" s="117"/>
      <c r="Q707" s="117"/>
      <c r="R707" s="117"/>
      <c r="S707" s="117"/>
      <c r="T707" s="117"/>
      <c r="U707" s="117"/>
      <c r="V707" s="117"/>
      <c r="W707" s="117"/>
      <c r="X707" s="117"/>
      <c r="Y707" s="117"/>
      <c r="Z707" s="117"/>
    </row>
    <row r="708" spans="1:26" ht="17.25" customHeight="1" x14ac:dyDescent="0.35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  <c r="O708" s="117"/>
      <c r="P708" s="117"/>
      <c r="Q708" s="117"/>
      <c r="R708" s="117"/>
      <c r="S708" s="117"/>
      <c r="T708" s="117"/>
      <c r="U708" s="117"/>
      <c r="V708" s="117"/>
      <c r="W708" s="117"/>
      <c r="X708" s="117"/>
      <c r="Y708" s="117"/>
      <c r="Z708" s="117"/>
    </row>
    <row r="709" spans="1:26" ht="17.25" customHeight="1" x14ac:dyDescent="0.35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  <c r="O709" s="117"/>
      <c r="P709" s="117"/>
      <c r="Q709" s="117"/>
      <c r="R709" s="117"/>
      <c r="S709" s="117"/>
      <c r="T709" s="117"/>
      <c r="U709" s="117"/>
      <c r="V709" s="117"/>
      <c r="W709" s="117"/>
      <c r="X709" s="117"/>
      <c r="Y709" s="117"/>
      <c r="Z709" s="117"/>
    </row>
    <row r="710" spans="1:26" ht="17.25" customHeight="1" x14ac:dyDescent="0.35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  <c r="O710" s="117"/>
      <c r="P710" s="117"/>
      <c r="Q710" s="117"/>
      <c r="R710" s="117"/>
      <c r="S710" s="117"/>
      <c r="T710" s="117"/>
      <c r="U710" s="117"/>
      <c r="V710" s="117"/>
      <c r="W710" s="117"/>
      <c r="X710" s="117"/>
      <c r="Y710" s="117"/>
      <c r="Z710" s="117"/>
    </row>
    <row r="711" spans="1:26" ht="17.25" customHeight="1" x14ac:dyDescent="0.35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  <c r="O711" s="117"/>
      <c r="P711" s="117"/>
      <c r="Q711" s="117"/>
      <c r="R711" s="117"/>
      <c r="S711" s="117"/>
      <c r="T711" s="117"/>
      <c r="U711" s="117"/>
      <c r="V711" s="117"/>
      <c r="W711" s="117"/>
      <c r="X711" s="117"/>
      <c r="Y711" s="117"/>
      <c r="Z711" s="117"/>
    </row>
    <row r="712" spans="1:26" ht="17.25" customHeight="1" x14ac:dyDescent="0.35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  <c r="O712" s="117"/>
      <c r="P712" s="117"/>
      <c r="Q712" s="117"/>
      <c r="R712" s="117"/>
      <c r="S712" s="117"/>
      <c r="T712" s="117"/>
      <c r="U712" s="117"/>
      <c r="V712" s="117"/>
      <c r="W712" s="117"/>
      <c r="X712" s="117"/>
      <c r="Y712" s="117"/>
      <c r="Z712" s="117"/>
    </row>
    <row r="713" spans="1:26" ht="17.25" customHeight="1" x14ac:dyDescent="0.35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  <c r="O713" s="117"/>
      <c r="P713" s="117"/>
      <c r="Q713" s="117"/>
      <c r="R713" s="117"/>
      <c r="S713" s="117"/>
      <c r="T713" s="117"/>
      <c r="U713" s="117"/>
      <c r="V713" s="117"/>
      <c r="W713" s="117"/>
      <c r="X713" s="117"/>
      <c r="Y713" s="117"/>
      <c r="Z713" s="117"/>
    </row>
    <row r="714" spans="1:26" ht="17.25" customHeight="1" x14ac:dyDescent="0.35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  <c r="O714" s="117"/>
      <c r="P714" s="117"/>
      <c r="Q714" s="117"/>
      <c r="R714" s="117"/>
      <c r="S714" s="117"/>
      <c r="T714" s="117"/>
      <c r="U714" s="117"/>
      <c r="V714" s="117"/>
      <c r="W714" s="117"/>
      <c r="X714" s="117"/>
      <c r="Y714" s="117"/>
      <c r="Z714" s="117"/>
    </row>
    <row r="715" spans="1:26" ht="17.25" customHeight="1" x14ac:dyDescent="0.3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  <c r="O715" s="117"/>
      <c r="P715" s="117"/>
      <c r="Q715" s="117"/>
      <c r="R715" s="117"/>
      <c r="S715" s="117"/>
      <c r="T715" s="117"/>
      <c r="U715" s="117"/>
      <c r="V715" s="117"/>
      <c r="W715" s="117"/>
      <c r="X715" s="117"/>
      <c r="Y715" s="117"/>
      <c r="Z715" s="117"/>
    </row>
    <row r="716" spans="1:26" ht="17.25" customHeight="1" x14ac:dyDescent="0.35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  <c r="O716" s="117"/>
      <c r="P716" s="117"/>
      <c r="Q716" s="117"/>
      <c r="R716" s="117"/>
      <c r="S716" s="117"/>
      <c r="T716" s="117"/>
      <c r="U716" s="117"/>
      <c r="V716" s="117"/>
      <c r="W716" s="117"/>
      <c r="X716" s="117"/>
      <c r="Y716" s="117"/>
      <c r="Z716" s="117"/>
    </row>
    <row r="717" spans="1:26" ht="17.25" customHeight="1" x14ac:dyDescent="0.35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  <c r="O717" s="117"/>
      <c r="P717" s="117"/>
      <c r="Q717" s="117"/>
      <c r="R717" s="117"/>
      <c r="S717" s="117"/>
      <c r="T717" s="117"/>
      <c r="U717" s="117"/>
      <c r="V717" s="117"/>
      <c r="W717" s="117"/>
      <c r="X717" s="117"/>
      <c r="Y717" s="117"/>
      <c r="Z717" s="117"/>
    </row>
    <row r="718" spans="1:26" ht="17.25" customHeight="1" x14ac:dyDescent="0.35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  <c r="O718" s="117"/>
      <c r="P718" s="117"/>
      <c r="Q718" s="117"/>
      <c r="R718" s="117"/>
      <c r="S718" s="117"/>
      <c r="T718" s="117"/>
      <c r="U718" s="117"/>
      <c r="V718" s="117"/>
      <c r="W718" s="117"/>
      <c r="X718" s="117"/>
      <c r="Y718" s="117"/>
      <c r="Z718" s="117"/>
    </row>
    <row r="719" spans="1:26" ht="17.25" customHeight="1" x14ac:dyDescent="0.35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  <c r="O719" s="117"/>
      <c r="P719" s="117"/>
      <c r="Q719" s="117"/>
      <c r="R719" s="117"/>
      <c r="S719" s="117"/>
      <c r="T719" s="117"/>
      <c r="U719" s="117"/>
      <c r="V719" s="117"/>
      <c r="W719" s="117"/>
      <c r="X719" s="117"/>
      <c r="Y719" s="117"/>
      <c r="Z719" s="117"/>
    </row>
    <row r="720" spans="1:26" ht="17.25" customHeight="1" x14ac:dyDescent="0.35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  <c r="O720" s="117"/>
      <c r="P720" s="117"/>
      <c r="Q720" s="117"/>
      <c r="R720" s="117"/>
      <c r="S720" s="117"/>
      <c r="T720" s="117"/>
      <c r="U720" s="117"/>
      <c r="V720" s="117"/>
      <c r="W720" s="117"/>
      <c r="X720" s="117"/>
      <c r="Y720" s="117"/>
      <c r="Z720" s="117"/>
    </row>
    <row r="721" spans="1:26" ht="17.25" customHeight="1" x14ac:dyDescent="0.35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  <c r="O721" s="117"/>
      <c r="P721" s="117"/>
      <c r="Q721" s="117"/>
      <c r="R721" s="117"/>
      <c r="S721" s="117"/>
      <c r="T721" s="117"/>
      <c r="U721" s="117"/>
      <c r="V721" s="117"/>
      <c r="W721" s="117"/>
      <c r="X721" s="117"/>
      <c r="Y721" s="117"/>
      <c r="Z721" s="117"/>
    </row>
    <row r="722" spans="1:26" ht="17.25" customHeight="1" x14ac:dyDescent="0.35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  <c r="O722" s="117"/>
      <c r="P722" s="117"/>
      <c r="Q722" s="117"/>
      <c r="R722" s="117"/>
      <c r="S722" s="117"/>
      <c r="T722" s="117"/>
      <c r="U722" s="117"/>
      <c r="V722" s="117"/>
      <c r="W722" s="117"/>
      <c r="X722" s="117"/>
      <c r="Y722" s="117"/>
      <c r="Z722" s="117"/>
    </row>
    <row r="723" spans="1:26" ht="17.25" customHeight="1" x14ac:dyDescent="0.35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  <c r="O723" s="117"/>
      <c r="P723" s="117"/>
      <c r="Q723" s="117"/>
      <c r="R723" s="117"/>
      <c r="S723" s="117"/>
      <c r="T723" s="117"/>
      <c r="U723" s="117"/>
      <c r="V723" s="117"/>
      <c r="W723" s="117"/>
      <c r="X723" s="117"/>
      <c r="Y723" s="117"/>
      <c r="Z723" s="117"/>
    </row>
    <row r="724" spans="1:26" ht="17.25" customHeight="1" x14ac:dyDescent="0.35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  <c r="O724" s="117"/>
      <c r="P724" s="117"/>
      <c r="Q724" s="117"/>
      <c r="R724" s="117"/>
      <c r="S724" s="117"/>
      <c r="T724" s="117"/>
      <c r="U724" s="117"/>
      <c r="V724" s="117"/>
      <c r="W724" s="117"/>
      <c r="X724" s="117"/>
      <c r="Y724" s="117"/>
      <c r="Z724" s="117"/>
    </row>
    <row r="725" spans="1:26" ht="17.25" customHeight="1" x14ac:dyDescent="0.3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  <c r="O725" s="117"/>
      <c r="P725" s="117"/>
      <c r="Q725" s="117"/>
      <c r="R725" s="117"/>
      <c r="S725" s="117"/>
      <c r="T725" s="117"/>
      <c r="U725" s="117"/>
      <c r="V725" s="117"/>
      <c r="W725" s="117"/>
      <c r="X725" s="117"/>
      <c r="Y725" s="117"/>
      <c r="Z725" s="117"/>
    </row>
    <row r="726" spans="1:26" ht="17.25" customHeight="1" x14ac:dyDescent="0.35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  <c r="O726" s="117"/>
      <c r="P726" s="117"/>
      <c r="Q726" s="117"/>
      <c r="R726" s="117"/>
      <c r="S726" s="117"/>
      <c r="T726" s="117"/>
      <c r="U726" s="117"/>
      <c r="V726" s="117"/>
      <c r="W726" s="117"/>
      <c r="X726" s="117"/>
      <c r="Y726" s="117"/>
      <c r="Z726" s="117"/>
    </row>
    <row r="727" spans="1:26" ht="17.25" customHeight="1" x14ac:dyDescent="0.35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  <c r="O727" s="117"/>
      <c r="P727" s="117"/>
      <c r="Q727" s="117"/>
      <c r="R727" s="117"/>
      <c r="S727" s="117"/>
      <c r="T727" s="117"/>
      <c r="U727" s="117"/>
      <c r="V727" s="117"/>
      <c r="W727" s="117"/>
      <c r="X727" s="117"/>
      <c r="Y727" s="117"/>
      <c r="Z727" s="117"/>
    </row>
    <row r="728" spans="1:26" ht="17.25" customHeight="1" x14ac:dyDescent="0.35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  <c r="O728" s="117"/>
      <c r="P728" s="117"/>
      <c r="Q728" s="117"/>
      <c r="R728" s="117"/>
      <c r="S728" s="117"/>
      <c r="T728" s="117"/>
      <c r="U728" s="117"/>
      <c r="V728" s="117"/>
      <c r="W728" s="117"/>
      <c r="X728" s="117"/>
      <c r="Y728" s="117"/>
      <c r="Z728" s="117"/>
    </row>
    <row r="729" spans="1:26" ht="17.25" customHeight="1" x14ac:dyDescent="0.35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  <c r="O729" s="117"/>
      <c r="P729" s="117"/>
      <c r="Q729" s="117"/>
      <c r="R729" s="117"/>
      <c r="S729" s="117"/>
      <c r="T729" s="117"/>
      <c r="U729" s="117"/>
      <c r="V729" s="117"/>
      <c r="W729" s="117"/>
      <c r="X729" s="117"/>
      <c r="Y729" s="117"/>
      <c r="Z729" s="117"/>
    </row>
    <row r="730" spans="1:26" ht="17.25" customHeight="1" x14ac:dyDescent="0.35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  <c r="O730" s="117"/>
      <c r="P730" s="117"/>
      <c r="Q730" s="117"/>
      <c r="R730" s="117"/>
      <c r="S730" s="117"/>
      <c r="T730" s="117"/>
      <c r="U730" s="117"/>
      <c r="V730" s="117"/>
      <c r="W730" s="117"/>
      <c r="X730" s="117"/>
      <c r="Y730" s="117"/>
      <c r="Z730" s="117"/>
    </row>
    <row r="731" spans="1:26" ht="17.25" customHeight="1" x14ac:dyDescent="0.35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  <c r="O731" s="117"/>
      <c r="P731" s="117"/>
      <c r="Q731" s="117"/>
      <c r="R731" s="117"/>
      <c r="S731" s="117"/>
      <c r="T731" s="117"/>
      <c r="U731" s="117"/>
      <c r="V731" s="117"/>
      <c r="W731" s="117"/>
      <c r="X731" s="117"/>
      <c r="Y731" s="117"/>
      <c r="Z731" s="117"/>
    </row>
    <row r="732" spans="1:26" ht="17.25" customHeight="1" x14ac:dyDescent="0.35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  <c r="O732" s="117"/>
      <c r="P732" s="117"/>
      <c r="Q732" s="117"/>
      <c r="R732" s="117"/>
      <c r="S732" s="117"/>
      <c r="T732" s="117"/>
      <c r="U732" s="117"/>
      <c r="V732" s="117"/>
      <c r="W732" s="117"/>
      <c r="X732" s="117"/>
      <c r="Y732" s="117"/>
      <c r="Z732" s="117"/>
    </row>
    <row r="733" spans="1:26" ht="17.25" customHeight="1" x14ac:dyDescent="0.35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  <c r="O733" s="117"/>
      <c r="P733" s="117"/>
      <c r="Q733" s="117"/>
      <c r="R733" s="117"/>
      <c r="S733" s="117"/>
      <c r="T733" s="117"/>
      <c r="U733" s="117"/>
      <c r="V733" s="117"/>
      <c r="W733" s="117"/>
      <c r="X733" s="117"/>
      <c r="Y733" s="117"/>
      <c r="Z733" s="117"/>
    </row>
    <row r="734" spans="1:26" ht="17.25" customHeight="1" x14ac:dyDescent="0.35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  <c r="O734" s="117"/>
      <c r="P734" s="117"/>
      <c r="Q734" s="117"/>
      <c r="R734" s="117"/>
      <c r="S734" s="117"/>
      <c r="T734" s="117"/>
      <c r="U734" s="117"/>
      <c r="V734" s="117"/>
      <c r="W734" s="117"/>
      <c r="X734" s="117"/>
      <c r="Y734" s="117"/>
      <c r="Z734" s="117"/>
    </row>
    <row r="735" spans="1:26" ht="17.25" customHeight="1" x14ac:dyDescent="0.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  <c r="O735" s="117"/>
      <c r="P735" s="117"/>
      <c r="Q735" s="117"/>
      <c r="R735" s="117"/>
      <c r="S735" s="117"/>
      <c r="T735" s="117"/>
      <c r="U735" s="117"/>
      <c r="V735" s="117"/>
      <c r="W735" s="117"/>
      <c r="X735" s="117"/>
      <c r="Y735" s="117"/>
      <c r="Z735" s="117"/>
    </row>
    <row r="736" spans="1:26" ht="17.25" customHeight="1" x14ac:dyDescent="0.35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  <c r="O736" s="117"/>
      <c r="P736" s="117"/>
      <c r="Q736" s="117"/>
      <c r="R736" s="117"/>
      <c r="S736" s="117"/>
      <c r="T736" s="117"/>
      <c r="U736" s="117"/>
      <c r="V736" s="117"/>
      <c r="W736" s="117"/>
      <c r="X736" s="117"/>
      <c r="Y736" s="117"/>
      <c r="Z736" s="117"/>
    </row>
    <row r="737" spans="1:26" ht="17.25" customHeight="1" x14ac:dyDescent="0.35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  <c r="O737" s="117"/>
      <c r="P737" s="117"/>
      <c r="Q737" s="117"/>
      <c r="R737" s="117"/>
      <c r="S737" s="117"/>
      <c r="T737" s="117"/>
      <c r="U737" s="117"/>
      <c r="V737" s="117"/>
      <c r="W737" s="117"/>
      <c r="X737" s="117"/>
      <c r="Y737" s="117"/>
      <c r="Z737" s="117"/>
    </row>
    <row r="738" spans="1:26" ht="17.25" customHeight="1" x14ac:dyDescent="0.35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  <c r="O738" s="117"/>
      <c r="P738" s="117"/>
      <c r="Q738" s="117"/>
      <c r="R738" s="117"/>
      <c r="S738" s="117"/>
      <c r="T738" s="117"/>
      <c r="U738" s="117"/>
      <c r="V738" s="117"/>
      <c r="W738" s="117"/>
      <c r="X738" s="117"/>
      <c r="Y738" s="117"/>
      <c r="Z738" s="117"/>
    </row>
    <row r="739" spans="1:26" ht="17.25" customHeight="1" x14ac:dyDescent="0.35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  <c r="O739" s="117"/>
      <c r="P739" s="117"/>
      <c r="Q739" s="117"/>
      <c r="R739" s="117"/>
      <c r="S739" s="117"/>
      <c r="T739" s="117"/>
      <c r="U739" s="117"/>
      <c r="V739" s="117"/>
      <c r="W739" s="117"/>
      <c r="X739" s="117"/>
      <c r="Y739" s="117"/>
      <c r="Z739" s="117"/>
    </row>
    <row r="740" spans="1:26" ht="17.25" customHeight="1" x14ac:dyDescent="0.35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  <c r="O740" s="117"/>
      <c r="P740" s="117"/>
      <c r="Q740" s="117"/>
      <c r="R740" s="117"/>
      <c r="S740" s="117"/>
      <c r="T740" s="117"/>
      <c r="U740" s="117"/>
      <c r="V740" s="117"/>
      <c r="W740" s="117"/>
      <c r="X740" s="117"/>
      <c r="Y740" s="117"/>
      <c r="Z740" s="117"/>
    </row>
    <row r="741" spans="1:26" ht="17.25" customHeight="1" x14ac:dyDescent="0.35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  <c r="O741" s="117"/>
      <c r="P741" s="117"/>
      <c r="Q741" s="117"/>
      <c r="R741" s="117"/>
      <c r="S741" s="117"/>
      <c r="T741" s="117"/>
      <c r="U741" s="117"/>
      <c r="V741" s="117"/>
      <c r="W741" s="117"/>
      <c r="X741" s="117"/>
      <c r="Y741" s="117"/>
      <c r="Z741" s="117"/>
    </row>
    <row r="742" spans="1:26" ht="17.25" customHeight="1" x14ac:dyDescent="0.35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  <c r="O742" s="117"/>
      <c r="P742" s="117"/>
      <c r="Q742" s="117"/>
      <c r="R742" s="117"/>
      <c r="S742" s="117"/>
      <c r="T742" s="117"/>
      <c r="U742" s="117"/>
      <c r="V742" s="117"/>
      <c r="W742" s="117"/>
      <c r="X742" s="117"/>
      <c r="Y742" s="117"/>
      <c r="Z742" s="117"/>
    </row>
    <row r="743" spans="1:26" ht="17.25" customHeight="1" x14ac:dyDescent="0.35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  <c r="O743" s="117"/>
      <c r="P743" s="117"/>
      <c r="Q743" s="117"/>
      <c r="R743" s="117"/>
      <c r="S743" s="117"/>
      <c r="T743" s="117"/>
      <c r="U743" s="117"/>
      <c r="V743" s="117"/>
      <c r="W743" s="117"/>
      <c r="X743" s="117"/>
      <c r="Y743" s="117"/>
      <c r="Z743" s="117"/>
    </row>
    <row r="744" spans="1:26" ht="17.25" customHeight="1" x14ac:dyDescent="0.35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  <c r="P744" s="117"/>
      <c r="Q744" s="117"/>
      <c r="R744" s="117"/>
      <c r="S744" s="117"/>
      <c r="T744" s="117"/>
      <c r="U744" s="117"/>
      <c r="V744" s="117"/>
      <c r="W744" s="117"/>
      <c r="X744" s="117"/>
      <c r="Y744" s="117"/>
      <c r="Z744" s="117"/>
    </row>
    <row r="745" spans="1:26" ht="17.25" customHeight="1" x14ac:dyDescent="0.3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  <c r="O745" s="117"/>
      <c r="P745" s="117"/>
      <c r="Q745" s="117"/>
      <c r="R745" s="117"/>
      <c r="S745" s="117"/>
      <c r="T745" s="117"/>
      <c r="U745" s="117"/>
      <c r="V745" s="117"/>
      <c r="W745" s="117"/>
      <c r="X745" s="117"/>
      <c r="Y745" s="117"/>
      <c r="Z745" s="117"/>
    </row>
    <row r="746" spans="1:26" ht="17.25" customHeight="1" x14ac:dyDescent="0.35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  <c r="O746" s="117"/>
      <c r="P746" s="117"/>
      <c r="Q746" s="117"/>
      <c r="R746" s="117"/>
      <c r="S746" s="117"/>
      <c r="T746" s="117"/>
      <c r="U746" s="117"/>
      <c r="V746" s="117"/>
      <c r="W746" s="117"/>
      <c r="X746" s="117"/>
      <c r="Y746" s="117"/>
      <c r="Z746" s="117"/>
    </row>
    <row r="747" spans="1:26" ht="17.25" customHeight="1" x14ac:dyDescent="0.35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  <c r="O747" s="117"/>
      <c r="P747" s="117"/>
      <c r="Q747" s="117"/>
      <c r="R747" s="117"/>
      <c r="S747" s="117"/>
      <c r="T747" s="117"/>
      <c r="U747" s="117"/>
      <c r="V747" s="117"/>
      <c r="W747" s="117"/>
      <c r="X747" s="117"/>
      <c r="Y747" s="117"/>
      <c r="Z747" s="117"/>
    </row>
    <row r="748" spans="1:26" ht="17.25" customHeight="1" x14ac:dyDescent="0.35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  <c r="O748" s="117"/>
      <c r="P748" s="117"/>
      <c r="Q748" s="117"/>
      <c r="R748" s="117"/>
      <c r="S748" s="117"/>
      <c r="T748" s="117"/>
      <c r="U748" s="117"/>
      <c r="V748" s="117"/>
      <c r="W748" s="117"/>
      <c r="X748" s="117"/>
      <c r="Y748" s="117"/>
      <c r="Z748" s="117"/>
    </row>
    <row r="749" spans="1:26" ht="17.25" customHeight="1" x14ac:dyDescent="0.35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  <c r="O749" s="117"/>
      <c r="P749" s="117"/>
      <c r="Q749" s="117"/>
      <c r="R749" s="117"/>
      <c r="S749" s="117"/>
      <c r="T749" s="117"/>
      <c r="U749" s="117"/>
      <c r="V749" s="117"/>
      <c r="W749" s="117"/>
      <c r="X749" s="117"/>
      <c r="Y749" s="117"/>
      <c r="Z749" s="117"/>
    </row>
    <row r="750" spans="1:26" ht="17.25" customHeight="1" x14ac:dyDescent="0.35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  <c r="O750" s="117"/>
      <c r="P750" s="117"/>
      <c r="Q750" s="117"/>
      <c r="R750" s="117"/>
      <c r="S750" s="117"/>
      <c r="T750" s="117"/>
      <c r="U750" s="117"/>
      <c r="V750" s="117"/>
      <c r="W750" s="117"/>
      <c r="X750" s="117"/>
      <c r="Y750" s="117"/>
      <c r="Z750" s="117"/>
    </row>
    <row r="751" spans="1:26" ht="17.25" customHeight="1" x14ac:dyDescent="0.35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  <c r="O751" s="117"/>
      <c r="P751" s="117"/>
      <c r="Q751" s="117"/>
      <c r="R751" s="117"/>
      <c r="S751" s="117"/>
      <c r="T751" s="117"/>
      <c r="U751" s="117"/>
      <c r="V751" s="117"/>
      <c r="W751" s="117"/>
      <c r="X751" s="117"/>
      <c r="Y751" s="117"/>
      <c r="Z751" s="117"/>
    </row>
    <row r="752" spans="1:26" ht="17.25" customHeight="1" x14ac:dyDescent="0.35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  <c r="O752" s="117"/>
      <c r="P752" s="117"/>
      <c r="Q752" s="117"/>
      <c r="R752" s="117"/>
      <c r="S752" s="117"/>
      <c r="T752" s="117"/>
      <c r="U752" s="117"/>
      <c r="V752" s="117"/>
      <c r="W752" s="117"/>
      <c r="X752" s="117"/>
      <c r="Y752" s="117"/>
      <c r="Z752" s="117"/>
    </row>
    <row r="753" spans="1:26" ht="17.25" customHeight="1" x14ac:dyDescent="0.35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  <c r="O753" s="117"/>
      <c r="P753" s="117"/>
      <c r="Q753" s="117"/>
      <c r="R753" s="117"/>
      <c r="S753" s="117"/>
      <c r="T753" s="117"/>
      <c r="U753" s="117"/>
      <c r="V753" s="117"/>
      <c r="W753" s="117"/>
      <c r="X753" s="117"/>
      <c r="Y753" s="117"/>
      <c r="Z753" s="117"/>
    </row>
    <row r="754" spans="1:26" ht="17.25" customHeight="1" x14ac:dyDescent="0.35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  <c r="O754" s="117"/>
      <c r="P754" s="117"/>
      <c r="Q754" s="117"/>
      <c r="R754" s="117"/>
      <c r="S754" s="117"/>
      <c r="T754" s="117"/>
      <c r="U754" s="117"/>
      <c r="V754" s="117"/>
      <c r="W754" s="117"/>
      <c r="X754" s="117"/>
      <c r="Y754" s="117"/>
      <c r="Z754" s="117"/>
    </row>
    <row r="755" spans="1:26" ht="17.25" customHeight="1" x14ac:dyDescent="0.3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  <c r="O755" s="117"/>
      <c r="P755" s="117"/>
      <c r="Q755" s="117"/>
      <c r="R755" s="117"/>
      <c r="S755" s="117"/>
      <c r="T755" s="117"/>
      <c r="U755" s="117"/>
      <c r="V755" s="117"/>
      <c r="W755" s="117"/>
      <c r="X755" s="117"/>
      <c r="Y755" s="117"/>
      <c r="Z755" s="117"/>
    </row>
    <row r="756" spans="1:26" ht="17.25" customHeight="1" x14ac:dyDescent="0.35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  <c r="O756" s="117"/>
      <c r="P756" s="117"/>
      <c r="Q756" s="117"/>
      <c r="R756" s="117"/>
      <c r="S756" s="117"/>
      <c r="T756" s="117"/>
      <c r="U756" s="117"/>
      <c r="V756" s="117"/>
      <c r="W756" s="117"/>
      <c r="X756" s="117"/>
      <c r="Y756" s="117"/>
      <c r="Z756" s="117"/>
    </row>
    <row r="757" spans="1:26" ht="17.25" customHeight="1" x14ac:dyDescent="0.35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  <c r="O757" s="117"/>
      <c r="P757" s="117"/>
      <c r="Q757" s="117"/>
      <c r="R757" s="117"/>
      <c r="S757" s="117"/>
      <c r="T757" s="117"/>
      <c r="U757" s="117"/>
      <c r="V757" s="117"/>
      <c r="W757" s="117"/>
      <c r="X757" s="117"/>
      <c r="Y757" s="117"/>
      <c r="Z757" s="117"/>
    </row>
    <row r="758" spans="1:26" ht="17.25" customHeight="1" x14ac:dyDescent="0.35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  <c r="O758" s="117"/>
      <c r="P758" s="117"/>
      <c r="Q758" s="117"/>
      <c r="R758" s="117"/>
      <c r="S758" s="117"/>
      <c r="T758" s="117"/>
      <c r="U758" s="117"/>
      <c r="V758" s="117"/>
      <c r="W758" s="117"/>
      <c r="X758" s="117"/>
      <c r="Y758" s="117"/>
      <c r="Z758" s="117"/>
    </row>
    <row r="759" spans="1:26" ht="17.25" customHeight="1" x14ac:dyDescent="0.35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  <c r="O759" s="117"/>
      <c r="P759" s="117"/>
      <c r="Q759" s="117"/>
      <c r="R759" s="117"/>
      <c r="S759" s="117"/>
      <c r="T759" s="117"/>
      <c r="U759" s="117"/>
      <c r="V759" s="117"/>
      <c r="W759" s="117"/>
      <c r="X759" s="117"/>
      <c r="Y759" s="117"/>
      <c r="Z759" s="117"/>
    </row>
    <row r="760" spans="1:26" ht="17.25" customHeight="1" x14ac:dyDescent="0.35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  <c r="O760" s="117"/>
      <c r="P760" s="117"/>
      <c r="Q760" s="117"/>
      <c r="R760" s="117"/>
      <c r="S760" s="117"/>
      <c r="T760" s="117"/>
      <c r="U760" s="117"/>
      <c r="V760" s="117"/>
      <c r="W760" s="117"/>
      <c r="X760" s="117"/>
      <c r="Y760" s="117"/>
      <c r="Z760" s="117"/>
    </row>
    <row r="761" spans="1:26" ht="17.25" customHeight="1" x14ac:dyDescent="0.35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  <c r="O761" s="117"/>
      <c r="P761" s="117"/>
      <c r="Q761" s="117"/>
      <c r="R761" s="117"/>
      <c r="S761" s="117"/>
      <c r="T761" s="117"/>
      <c r="U761" s="117"/>
      <c r="V761" s="117"/>
      <c r="W761" s="117"/>
      <c r="X761" s="117"/>
      <c r="Y761" s="117"/>
      <c r="Z761" s="117"/>
    </row>
    <row r="762" spans="1:26" ht="17.25" customHeight="1" x14ac:dyDescent="0.35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  <c r="O762" s="117"/>
      <c r="P762" s="117"/>
      <c r="Q762" s="117"/>
      <c r="R762" s="117"/>
      <c r="S762" s="117"/>
      <c r="T762" s="117"/>
      <c r="U762" s="117"/>
      <c r="V762" s="117"/>
      <c r="W762" s="117"/>
      <c r="X762" s="117"/>
      <c r="Y762" s="117"/>
      <c r="Z762" s="117"/>
    </row>
    <row r="763" spans="1:26" ht="17.25" customHeight="1" x14ac:dyDescent="0.35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  <c r="O763" s="117"/>
      <c r="P763" s="117"/>
      <c r="Q763" s="117"/>
      <c r="R763" s="117"/>
      <c r="S763" s="117"/>
      <c r="T763" s="117"/>
      <c r="U763" s="117"/>
      <c r="V763" s="117"/>
      <c r="W763" s="117"/>
      <c r="X763" s="117"/>
      <c r="Y763" s="117"/>
      <c r="Z763" s="117"/>
    </row>
    <row r="764" spans="1:26" ht="17.25" customHeight="1" x14ac:dyDescent="0.35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  <c r="O764" s="117"/>
      <c r="P764" s="117"/>
      <c r="Q764" s="117"/>
      <c r="R764" s="117"/>
      <c r="S764" s="117"/>
      <c r="T764" s="117"/>
      <c r="U764" s="117"/>
      <c r="V764" s="117"/>
      <c r="W764" s="117"/>
      <c r="X764" s="117"/>
      <c r="Y764" s="117"/>
      <c r="Z764" s="117"/>
    </row>
    <row r="765" spans="1:26" ht="17.25" customHeight="1" x14ac:dyDescent="0.3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  <c r="O765" s="117"/>
      <c r="P765" s="117"/>
      <c r="Q765" s="117"/>
      <c r="R765" s="117"/>
      <c r="S765" s="117"/>
      <c r="T765" s="117"/>
      <c r="U765" s="117"/>
      <c r="V765" s="117"/>
      <c r="W765" s="117"/>
      <c r="X765" s="117"/>
      <c r="Y765" s="117"/>
      <c r="Z765" s="117"/>
    </row>
    <row r="766" spans="1:26" ht="17.25" customHeight="1" x14ac:dyDescent="0.35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  <c r="O766" s="117"/>
      <c r="P766" s="117"/>
      <c r="Q766" s="117"/>
      <c r="R766" s="117"/>
      <c r="S766" s="117"/>
      <c r="T766" s="117"/>
      <c r="U766" s="117"/>
      <c r="V766" s="117"/>
      <c r="W766" s="117"/>
      <c r="X766" s="117"/>
      <c r="Y766" s="117"/>
      <c r="Z766" s="117"/>
    </row>
    <row r="767" spans="1:26" ht="17.25" customHeight="1" x14ac:dyDescent="0.35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  <c r="O767" s="117"/>
      <c r="P767" s="117"/>
      <c r="Q767" s="117"/>
      <c r="R767" s="117"/>
      <c r="S767" s="117"/>
      <c r="T767" s="117"/>
      <c r="U767" s="117"/>
      <c r="V767" s="117"/>
      <c r="W767" s="117"/>
      <c r="X767" s="117"/>
      <c r="Y767" s="117"/>
      <c r="Z767" s="117"/>
    </row>
    <row r="768" spans="1:26" ht="17.25" customHeight="1" x14ac:dyDescent="0.35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  <c r="O768" s="117"/>
      <c r="P768" s="117"/>
      <c r="Q768" s="117"/>
      <c r="R768" s="117"/>
      <c r="S768" s="117"/>
      <c r="T768" s="117"/>
      <c r="U768" s="117"/>
      <c r="V768" s="117"/>
      <c r="W768" s="117"/>
      <c r="X768" s="117"/>
      <c r="Y768" s="117"/>
      <c r="Z768" s="117"/>
    </row>
    <row r="769" spans="1:26" ht="17.25" customHeight="1" x14ac:dyDescent="0.35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  <c r="O769" s="117"/>
      <c r="P769" s="117"/>
      <c r="Q769" s="117"/>
      <c r="R769" s="117"/>
      <c r="S769" s="117"/>
      <c r="T769" s="117"/>
      <c r="U769" s="117"/>
      <c r="V769" s="117"/>
      <c r="W769" s="117"/>
      <c r="X769" s="117"/>
      <c r="Y769" s="117"/>
      <c r="Z769" s="117"/>
    </row>
    <row r="770" spans="1:26" ht="17.25" customHeight="1" x14ac:dyDescent="0.35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  <c r="O770" s="117"/>
      <c r="P770" s="117"/>
      <c r="Q770" s="117"/>
      <c r="R770" s="117"/>
      <c r="S770" s="117"/>
      <c r="T770" s="117"/>
      <c r="U770" s="117"/>
      <c r="V770" s="117"/>
      <c r="W770" s="117"/>
      <c r="X770" s="117"/>
      <c r="Y770" s="117"/>
      <c r="Z770" s="117"/>
    </row>
    <row r="771" spans="1:26" ht="17.25" customHeight="1" x14ac:dyDescent="0.35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  <c r="O771" s="117"/>
      <c r="P771" s="117"/>
      <c r="Q771" s="117"/>
      <c r="R771" s="117"/>
      <c r="S771" s="117"/>
      <c r="T771" s="117"/>
      <c r="U771" s="117"/>
      <c r="V771" s="117"/>
      <c r="W771" s="117"/>
      <c r="X771" s="117"/>
      <c r="Y771" s="117"/>
      <c r="Z771" s="117"/>
    </row>
    <row r="772" spans="1:26" ht="17.25" customHeight="1" x14ac:dyDescent="0.35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  <c r="O772" s="117"/>
      <c r="P772" s="117"/>
      <c r="Q772" s="117"/>
      <c r="R772" s="117"/>
      <c r="S772" s="117"/>
      <c r="T772" s="117"/>
      <c r="U772" s="117"/>
      <c r="V772" s="117"/>
      <c r="W772" s="117"/>
      <c r="X772" s="117"/>
      <c r="Y772" s="117"/>
      <c r="Z772" s="117"/>
    </row>
    <row r="773" spans="1:26" ht="17.25" customHeight="1" x14ac:dyDescent="0.35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  <c r="O773" s="117"/>
      <c r="P773" s="117"/>
      <c r="Q773" s="117"/>
      <c r="R773" s="117"/>
      <c r="S773" s="117"/>
      <c r="T773" s="117"/>
      <c r="U773" s="117"/>
      <c r="V773" s="117"/>
      <c r="W773" s="117"/>
      <c r="X773" s="117"/>
      <c r="Y773" s="117"/>
      <c r="Z773" s="117"/>
    </row>
    <row r="774" spans="1:26" ht="17.25" customHeight="1" x14ac:dyDescent="0.35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  <c r="O774" s="117"/>
      <c r="P774" s="117"/>
      <c r="Q774" s="117"/>
      <c r="R774" s="117"/>
      <c r="S774" s="117"/>
      <c r="T774" s="117"/>
      <c r="U774" s="117"/>
      <c r="V774" s="117"/>
      <c r="W774" s="117"/>
      <c r="X774" s="117"/>
      <c r="Y774" s="117"/>
      <c r="Z774" s="117"/>
    </row>
    <row r="775" spans="1:26" ht="17.25" customHeight="1" x14ac:dyDescent="0.3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  <c r="O775" s="117"/>
      <c r="P775" s="117"/>
      <c r="Q775" s="117"/>
      <c r="R775" s="117"/>
      <c r="S775" s="117"/>
      <c r="T775" s="117"/>
      <c r="U775" s="117"/>
      <c r="V775" s="117"/>
      <c r="W775" s="117"/>
      <c r="X775" s="117"/>
      <c r="Y775" s="117"/>
      <c r="Z775" s="117"/>
    </row>
    <row r="776" spans="1:26" ht="17.25" customHeight="1" x14ac:dyDescent="0.35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</row>
    <row r="777" spans="1:26" ht="17.25" customHeight="1" x14ac:dyDescent="0.35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  <c r="O777" s="117"/>
      <c r="P777" s="117"/>
      <c r="Q777" s="117"/>
      <c r="R777" s="117"/>
      <c r="S777" s="117"/>
      <c r="T777" s="117"/>
      <c r="U777" s="117"/>
      <c r="V777" s="117"/>
      <c r="W777" s="117"/>
      <c r="X777" s="117"/>
      <c r="Y777" s="117"/>
      <c r="Z777" s="117"/>
    </row>
    <row r="778" spans="1:26" ht="17.25" customHeight="1" x14ac:dyDescent="0.35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  <c r="O778" s="117"/>
      <c r="P778" s="117"/>
      <c r="Q778" s="117"/>
      <c r="R778" s="117"/>
      <c r="S778" s="117"/>
      <c r="T778" s="117"/>
      <c r="U778" s="117"/>
      <c r="V778" s="117"/>
      <c r="W778" s="117"/>
      <c r="X778" s="117"/>
      <c r="Y778" s="117"/>
      <c r="Z778" s="117"/>
    </row>
    <row r="779" spans="1:26" ht="17.25" customHeight="1" x14ac:dyDescent="0.35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  <c r="O779" s="117"/>
      <c r="P779" s="117"/>
      <c r="Q779" s="117"/>
      <c r="R779" s="117"/>
      <c r="S779" s="117"/>
      <c r="T779" s="117"/>
      <c r="U779" s="117"/>
      <c r="V779" s="117"/>
      <c r="W779" s="117"/>
      <c r="X779" s="117"/>
      <c r="Y779" s="117"/>
      <c r="Z779" s="117"/>
    </row>
    <row r="780" spans="1:26" ht="17.25" customHeight="1" x14ac:dyDescent="0.35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  <c r="O780" s="117"/>
      <c r="P780" s="117"/>
      <c r="Q780" s="117"/>
      <c r="R780" s="117"/>
      <c r="S780" s="117"/>
      <c r="T780" s="117"/>
      <c r="U780" s="117"/>
      <c r="V780" s="117"/>
      <c r="W780" s="117"/>
      <c r="X780" s="117"/>
      <c r="Y780" s="117"/>
      <c r="Z780" s="117"/>
    </row>
    <row r="781" spans="1:26" ht="17.25" customHeight="1" x14ac:dyDescent="0.35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  <c r="P781" s="117"/>
      <c r="Q781" s="117"/>
      <c r="R781" s="117"/>
      <c r="S781" s="117"/>
      <c r="T781" s="117"/>
      <c r="U781" s="117"/>
      <c r="V781" s="117"/>
      <c r="W781" s="117"/>
      <c r="X781" s="117"/>
      <c r="Y781" s="117"/>
      <c r="Z781" s="117"/>
    </row>
    <row r="782" spans="1:26" ht="17.25" customHeight="1" x14ac:dyDescent="0.35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  <c r="O782" s="117"/>
      <c r="P782" s="117"/>
      <c r="Q782" s="117"/>
      <c r="R782" s="117"/>
      <c r="S782" s="117"/>
      <c r="T782" s="117"/>
      <c r="U782" s="117"/>
      <c r="V782" s="117"/>
      <c r="W782" s="117"/>
      <c r="X782" s="117"/>
      <c r="Y782" s="117"/>
      <c r="Z782" s="117"/>
    </row>
    <row r="783" spans="1:26" ht="17.25" customHeight="1" x14ac:dyDescent="0.35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  <c r="O783" s="117"/>
      <c r="P783" s="117"/>
      <c r="Q783" s="117"/>
      <c r="R783" s="117"/>
      <c r="S783" s="117"/>
      <c r="T783" s="117"/>
      <c r="U783" s="117"/>
      <c r="V783" s="117"/>
      <c r="W783" s="117"/>
      <c r="X783" s="117"/>
      <c r="Y783" s="117"/>
      <c r="Z783" s="117"/>
    </row>
    <row r="784" spans="1:26" ht="17.25" customHeight="1" x14ac:dyDescent="0.35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  <c r="O784" s="117"/>
      <c r="P784" s="117"/>
      <c r="Q784" s="117"/>
      <c r="R784" s="117"/>
      <c r="S784" s="117"/>
      <c r="T784" s="117"/>
      <c r="U784" s="117"/>
      <c r="V784" s="117"/>
      <c r="W784" s="117"/>
      <c r="X784" s="117"/>
      <c r="Y784" s="117"/>
      <c r="Z784" s="117"/>
    </row>
    <row r="785" spans="1:26" ht="17.25" customHeight="1" x14ac:dyDescent="0.3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</row>
    <row r="786" spans="1:26" ht="17.25" customHeight="1" x14ac:dyDescent="0.35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  <c r="O786" s="117"/>
      <c r="P786" s="117"/>
      <c r="Q786" s="117"/>
      <c r="R786" s="117"/>
      <c r="S786" s="117"/>
      <c r="T786" s="117"/>
      <c r="U786" s="117"/>
      <c r="V786" s="117"/>
      <c r="W786" s="117"/>
      <c r="X786" s="117"/>
      <c r="Y786" s="117"/>
      <c r="Z786" s="117"/>
    </row>
    <row r="787" spans="1:26" ht="17.25" customHeight="1" x14ac:dyDescent="0.35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  <c r="O787" s="117"/>
      <c r="P787" s="117"/>
      <c r="Q787" s="117"/>
      <c r="R787" s="117"/>
      <c r="S787" s="117"/>
      <c r="T787" s="117"/>
      <c r="U787" s="117"/>
      <c r="V787" s="117"/>
      <c r="W787" s="117"/>
      <c r="X787" s="117"/>
      <c r="Y787" s="117"/>
      <c r="Z787" s="117"/>
    </row>
    <row r="788" spans="1:26" ht="17.25" customHeight="1" x14ac:dyDescent="0.35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  <c r="O788" s="117"/>
      <c r="P788" s="117"/>
      <c r="Q788" s="117"/>
      <c r="R788" s="117"/>
      <c r="S788" s="117"/>
      <c r="T788" s="117"/>
      <c r="U788" s="117"/>
      <c r="V788" s="117"/>
      <c r="W788" s="117"/>
      <c r="X788" s="117"/>
      <c r="Y788" s="117"/>
      <c r="Z788" s="117"/>
    </row>
    <row r="789" spans="1:26" ht="17.25" customHeight="1" x14ac:dyDescent="0.35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  <c r="O789" s="117"/>
      <c r="P789" s="117"/>
      <c r="Q789" s="117"/>
      <c r="R789" s="117"/>
      <c r="S789" s="117"/>
      <c r="T789" s="117"/>
      <c r="U789" s="117"/>
      <c r="V789" s="117"/>
      <c r="W789" s="117"/>
      <c r="X789" s="117"/>
      <c r="Y789" s="117"/>
      <c r="Z789" s="117"/>
    </row>
    <row r="790" spans="1:26" ht="17.25" customHeight="1" x14ac:dyDescent="0.35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  <c r="O790" s="117"/>
      <c r="P790" s="117"/>
      <c r="Q790" s="117"/>
      <c r="R790" s="117"/>
      <c r="S790" s="117"/>
      <c r="T790" s="117"/>
      <c r="U790" s="117"/>
      <c r="V790" s="117"/>
      <c r="W790" s="117"/>
      <c r="X790" s="117"/>
      <c r="Y790" s="117"/>
      <c r="Z790" s="117"/>
    </row>
    <row r="791" spans="1:26" ht="17.25" customHeight="1" x14ac:dyDescent="0.35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  <c r="O791" s="117"/>
      <c r="P791" s="117"/>
      <c r="Q791" s="117"/>
      <c r="R791" s="117"/>
      <c r="S791" s="117"/>
      <c r="T791" s="117"/>
      <c r="U791" s="117"/>
      <c r="V791" s="117"/>
      <c r="W791" s="117"/>
      <c r="X791" s="117"/>
      <c r="Y791" s="117"/>
      <c r="Z791" s="117"/>
    </row>
    <row r="792" spans="1:26" ht="17.25" customHeight="1" x14ac:dyDescent="0.35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  <c r="O792" s="117"/>
      <c r="P792" s="117"/>
      <c r="Q792" s="117"/>
      <c r="R792" s="117"/>
      <c r="S792" s="117"/>
      <c r="T792" s="117"/>
      <c r="U792" s="117"/>
      <c r="V792" s="117"/>
      <c r="W792" s="117"/>
      <c r="X792" s="117"/>
      <c r="Y792" s="117"/>
      <c r="Z792" s="117"/>
    </row>
    <row r="793" spans="1:26" ht="17.25" customHeight="1" x14ac:dyDescent="0.35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  <c r="O793" s="117"/>
      <c r="P793" s="117"/>
      <c r="Q793" s="117"/>
      <c r="R793" s="117"/>
      <c r="S793" s="117"/>
      <c r="T793" s="117"/>
      <c r="U793" s="117"/>
      <c r="V793" s="117"/>
      <c r="W793" s="117"/>
      <c r="X793" s="117"/>
      <c r="Y793" s="117"/>
      <c r="Z793" s="117"/>
    </row>
    <row r="794" spans="1:26" ht="17.25" customHeight="1" x14ac:dyDescent="0.35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  <c r="O794" s="117"/>
      <c r="P794" s="117"/>
      <c r="Q794" s="117"/>
      <c r="R794" s="117"/>
      <c r="S794" s="117"/>
      <c r="T794" s="117"/>
      <c r="U794" s="117"/>
      <c r="V794" s="117"/>
      <c r="W794" s="117"/>
      <c r="X794" s="117"/>
      <c r="Y794" s="117"/>
      <c r="Z794" s="117"/>
    </row>
    <row r="795" spans="1:26" ht="17.25" customHeight="1" x14ac:dyDescent="0.3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  <c r="O795" s="117"/>
      <c r="P795" s="117"/>
      <c r="Q795" s="117"/>
      <c r="R795" s="117"/>
      <c r="S795" s="117"/>
      <c r="T795" s="117"/>
      <c r="U795" s="117"/>
      <c r="V795" s="117"/>
      <c r="W795" s="117"/>
      <c r="X795" s="117"/>
      <c r="Y795" s="117"/>
      <c r="Z795" s="117"/>
    </row>
    <row r="796" spans="1:26" ht="17.25" customHeight="1" x14ac:dyDescent="0.35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  <c r="O796" s="117"/>
      <c r="P796" s="117"/>
      <c r="Q796" s="117"/>
      <c r="R796" s="117"/>
      <c r="S796" s="117"/>
      <c r="T796" s="117"/>
      <c r="U796" s="117"/>
      <c r="V796" s="117"/>
      <c r="W796" s="117"/>
      <c r="X796" s="117"/>
      <c r="Y796" s="117"/>
      <c r="Z796" s="117"/>
    </row>
    <row r="797" spans="1:26" ht="17.25" customHeight="1" x14ac:dyDescent="0.35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  <c r="O797" s="117"/>
      <c r="P797" s="117"/>
      <c r="Q797" s="117"/>
      <c r="R797" s="117"/>
      <c r="S797" s="117"/>
      <c r="T797" s="117"/>
      <c r="U797" s="117"/>
      <c r="V797" s="117"/>
      <c r="W797" s="117"/>
      <c r="X797" s="117"/>
      <c r="Y797" s="117"/>
      <c r="Z797" s="117"/>
    </row>
    <row r="798" spans="1:26" ht="17.25" customHeight="1" x14ac:dyDescent="0.35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  <c r="P798" s="117"/>
      <c r="Q798" s="117"/>
      <c r="R798" s="117"/>
      <c r="S798" s="117"/>
      <c r="T798" s="117"/>
      <c r="U798" s="117"/>
      <c r="V798" s="117"/>
      <c r="W798" s="117"/>
      <c r="X798" s="117"/>
      <c r="Y798" s="117"/>
      <c r="Z798" s="117"/>
    </row>
    <row r="799" spans="1:26" ht="17.25" customHeight="1" x14ac:dyDescent="0.35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  <c r="O799" s="117"/>
      <c r="P799" s="117"/>
      <c r="Q799" s="117"/>
      <c r="R799" s="117"/>
      <c r="S799" s="117"/>
      <c r="T799" s="117"/>
      <c r="U799" s="117"/>
      <c r="V799" s="117"/>
      <c r="W799" s="117"/>
      <c r="X799" s="117"/>
      <c r="Y799" s="117"/>
      <c r="Z799" s="117"/>
    </row>
    <row r="800" spans="1:26" ht="17.25" customHeight="1" x14ac:dyDescent="0.35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  <c r="O800" s="117"/>
      <c r="P800" s="117"/>
      <c r="Q800" s="117"/>
      <c r="R800" s="117"/>
      <c r="S800" s="117"/>
      <c r="T800" s="117"/>
      <c r="U800" s="117"/>
      <c r="V800" s="117"/>
      <c r="W800" s="117"/>
      <c r="X800" s="117"/>
      <c r="Y800" s="117"/>
      <c r="Z800" s="117"/>
    </row>
    <row r="801" spans="1:26" ht="17.25" customHeight="1" x14ac:dyDescent="0.35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  <c r="O801" s="117"/>
      <c r="P801" s="117"/>
      <c r="Q801" s="117"/>
      <c r="R801" s="117"/>
      <c r="S801" s="117"/>
      <c r="T801" s="117"/>
      <c r="U801" s="117"/>
      <c r="V801" s="117"/>
      <c r="W801" s="117"/>
      <c r="X801" s="117"/>
      <c r="Y801" s="117"/>
      <c r="Z801" s="117"/>
    </row>
    <row r="802" spans="1:26" ht="17.25" customHeight="1" x14ac:dyDescent="0.35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  <c r="O802" s="117"/>
      <c r="P802" s="117"/>
      <c r="Q802" s="117"/>
      <c r="R802" s="117"/>
      <c r="S802" s="117"/>
      <c r="T802" s="117"/>
      <c r="U802" s="117"/>
      <c r="V802" s="117"/>
      <c r="W802" s="117"/>
      <c r="X802" s="117"/>
      <c r="Y802" s="117"/>
      <c r="Z802" s="117"/>
    </row>
    <row r="803" spans="1:26" ht="17.25" customHeight="1" x14ac:dyDescent="0.35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  <c r="O803" s="117"/>
      <c r="P803" s="117"/>
      <c r="Q803" s="117"/>
      <c r="R803" s="117"/>
      <c r="S803" s="117"/>
      <c r="T803" s="117"/>
      <c r="U803" s="117"/>
      <c r="V803" s="117"/>
      <c r="W803" s="117"/>
      <c r="X803" s="117"/>
      <c r="Y803" s="117"/>
      <c r="Z803" s="117"/>
    </row>
    <row r="804" spans="1:26" ht="17.25" customHeight="1" x14ac:dyDescent="0.35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  <c r="O804" s="117"/>
      <c r="P804" s="117"/>
      <c r="Q804" s="117"/>
      <c r="R804" s="117"/>
      <c r="S804" s="117"/>
      <c r="T804" s="117"/>
      <c r="U804" s="117"/>
      <c r="V804" s="117"/>
      <c r="W804" s="117"/>
      <c r="X804" s="117"/>
      <c r="Y804" s="117"/>
      <c r="Z804" s="117"/>
    </row>
    <row r="805" spans="1:26" ht="17.25" customHeight="1" x14ac:dyDescent="0.3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  <c r="O805" s="117"/>
      <c r="P805" s="117"/>
      <c r="Q805" s="117"/>
      <c r="R805" s="117"/>
      <c r="S805" s="117"/>
      <c r="T805" s="117"/>
      <c r="U805" s="117"/>
      <c r="V805" s="117"/>
      <c r="W805" s="117"/>
      <c r="X805" s="117"/>
      <c r="Y805" s="117"/>
      <c r="Z805" s="117"/>
    </row>
    <row r="806" spans="1:26" ht="17.25" customHeight="1" x14ac:dyDescent="0.35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  <c r="O806" s="117"/>
      <c r="P806" s="117"/>
      <c r="Q806" s="117"/>
      <c r="R806" s="117"/>
      <c r="S806" s="117"/>
      <c r="T806" s="117"/>
      <c r="U806" s="117"/>
      <c r="V806" s="117"/>
      <c r="W806" s="117"/>
      <c r="X806" s="117"/>
      <c r="Y806" s="117"/>
      <c r="Z806" s="117"/>
    </row>
    <row r="807" spans="1:26" ht="17.25" customHeight="1" x14ac:dyDescent="0.35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  <c r="O807" s="117"/>
      <c r="P807" s="117"/>
      <c r="Q807" s="117"/>
      <c r="R807" s="117"/>
      <c r="S807" s="117"/>
      <c r="T807" s="117"/>
      <c r="U807" s="117"/>
      <c r="V807" s="117"/>
      <c r="W807" s="117"/>
      <c r="X807" s="117"/>
      <c r="Y807" s="117"/>
      <c r="Z807" s="117"/>
    </row>
    <row r="808" spans="1:26" ht="17.25" customHeight="1" x14ac:dyDescent="0.35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  <c r="O808" s="117"/>
      <c r="P808" s="117"/>
      <c r="Q808" s="117"/>
      <c r="R808" s="117"/>
      <c r="S808" s="117"/>
      <c r="T808" s="117"/>
      <c r="U808" s="117"/>
      <c r="V808" s="117"/>
      <c r="W808" s="117"/>
      <c r="X808" s="117"/>
      <c r="Y808" s="117"/>
      <c r="Z808" s="117"/>
    </row>
    <row r="809" spans="1:26" ht="17.25" customHeight="1" x14ac:dyDescent="0.35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  <c r="P809" s="117"/>
      <c r="Q809" s="117"/>
      <c r="R809" s="117"/>
      <c r="S809" s="117"/>
      <c r="T809" s="117"/>
      <c r="U809" s="117"/>
      <c r="V809" s="117"/>
      <c r="W809" s="117"/>
      <c r="X809" s="117"/>
      <c r="Y809" s="117"/>
      <c r="Z809" s="117"/>
    </row>
    <row r="810" spans="1:26" ht="17.25" customHeight="1" x14ac:dyDescent="0.35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  <c r="O810" s="117"/>
      <c r="P810" s="117"/>
      <c r="Q810" s="117"/>
      <c r="R810" s="117"/>
      <c r="S810" s="117"/>
      <c r="T810" s="117"/>
      <c r="U810" s="117"/>
      <c r="V810" s="117"/>
      <c r="W810" s="117"/>
      <c r="X810" s="117"/>
      <c r="Y810" s="117"/>
      <c r="Z810" s="117"/>
    </row>
    <row r="811" spans="1:26" ht="17.25" customHeight="1" x14ac:dyDescent="0.35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  <c r="O811" s="117"/>
      <c r="P811" s="117"/>
      <c r="Q811" s="117"/>
      <c r="R811" s="117"/>
      <c r="S811" s="117"/>
      <c r="T811" s="117"/>
      <c r="U811" s="117"/>
      <c r="V811" s="117"/>
      <c r="W811" s="117"/>
      <c r="X811" s="117"/>
      <c r="Y811" s="117"/>
      <c r="Z811" s="117"/>
    </row>
    <row r="812" spans="1:26" ht="17.25" customHeight="1" x14ac:dyDescent="0.35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  <c r="O812" s="117"/>
      <c r="P812" s="117"/>
      <c r="Q812" s="117"/>
      <c r="R812" s="117"/>
      <c r="S812" s="117"/>
      <c r="T812" s="117"/>
      <c r="U812" s="117"/>
      <c r="V812" s="117"/>
      <c r="W812" s="117"/>
      <c r="X812" s="117"/>
      <c r="Y812" s="117"/>
      <c r="Z812" s="117"/>
    </row>
    <row r="813" spans="1:26" ht="17.25" customHeight="1" x14ac:dyDescent="0.35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  <c r="O813" s="117"/>
      <c r="P813" s="117"/>
      <c r="Q813" s="117"/>
      <c r="R813" s="117"/>
      <c r="S813" s="117"/>
      <c r="T813" s="117"/>
      <c r="U813" s="117"/>
      <c r="V813" s="117"/>
      <c r="W813" s="117"/>
      <c r="X813" s="117"/>
      <c r="Y813" s="117"/>
      <c r="Z813" s="117"/>
    </row>
    <row r="814" spans="1:26" ht="17.25" customHeight="1" x14ac:dyDescent="0.35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  <c r="O814" s="117"/>
      <c r="P814" s="117"/>
      <c r="Q814" s="117"/>
      <c r="R814" s="117"/>
      <c r="S814" s="117"/>
      <c r="T814" s="117"/>
      <c r="U814" s="117"/>
      <c r="V814" s="117"/>
      <c r="W814" s="117"/>
      <c r="X814" s="117"/>
      <c r="Y814" s="117"/>
      <c r="Z814" s="117"/>
    </row>
    <row r="815" spans="1:26" ht="17.25" customHeight="1" x14ac:dyDescent="0.3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  <c r="O815" s="117"/>
      <c r="P815" s="117"/>
      <c r="Q815" s="117"/>
      <c r="R815" s="117"/>
      <c r="S815" s="117"/>
      <c r="T815" s="117"/>
      <c r="U815" s="117"/>
      <c r="V815" s="117"/>
      <c r="W815" s="117"/>
      <c r="X815" s="117"/>
      <c r="Y815" s="117"/>
      <c r="Z815" s="117"/>
    </row>
    <row r="816" spans="1:26" ht="17.25" customHeight="1" x14ac:dyDescent="0.35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  <c r="O816" s="117"/>
      <c r="P816" s="117"/>
      <c r="Q816" s="117"/>
      <c r="R816" s="117"/>
      <c r="S816" s="117"/>
      <c r="T816" s="117"/>
      <c r="U816" s="117"/>
      <c r="V816" s="117"/>
      <c r="W816" s="117"/>
      <c r="X816" s="117"/>
      <c r="Y816" s="117"/>
      <c r="Z816" s="117"/>
    </row>
    <row r="817" spans="1:26" ht="17.25" customHeight="1" x14ac:dyDescent="0.35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  <c r="O817" s="117"/>
      <c r="P817" s="117"/>
      <c r="Q817" s="117"/>
      <c r="R817" s="117"/>
      <c r="S817" s="117"/>
      <c r="T817" s="117"/>
      <c r="U817" s="117"/>
      <c r="V817" s="117"/>
      <c r="W817" s="117"/>
      <c r="X817" s="117"/>
      <c r="Y817" s="117"/>
      <c r="Z817" s="117"/>
    </row>
    <row r="818" spans="1:26" ht="17.25" customHeight="1" x14ac:dyDescent="0.35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  <c r="P818" s="117"/>
      <c r="Q818" s="117"/>
      <c r="R818" s="117"/>
      <c r="S818" s="117"/>
      <c r="T818" s="117"/>
      <c r="U818" s="117"/>
      <c r="V818" s="117"/>
      <c r="W818" s="117"/>
      <c r="X818" s="117"/>
      <c r="Y818" s="117"/>
      <c r="Z818" s="117"/>
    </row>
    <row r="819" spans="1:26" ht="17.25" customHeight="1" x14ac:dyDescent="0.35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  <c r="O819" s="117"/>
      <c r="P819" s="117"/>
      <c r="Q819" s="117"/>
      <c r="R819" s="117"/>
      <c r="S819" s="117"/>
      <c r="T819" s="117"/>
      <c r="U819" s="117"/>
      <c r="V819" s="117"/>
      <c r="W819" s="117"/>
      <c r="X819" s="117"/>
      <c r="Y819" s="117"/>
      <c r="Z819" s="117"/>
    </row>
    <row r="820" spans="1:26" ht="17.25" customHeight="1" x14ac:dyDescent="0.35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  <c r="O820" s="117"/>
      <c r="P820" s="117"/>
      <c r="Q820" s="117"/>
      <c r="R820" s="117"/>
      <c r="S820" s="117"/>
      <c r="T820" s="117"/>
      <c r="U820" s="117"/>
      <c r="V820" s="117"/>
      <c r="W820" s="117"/>
      <c r="X820" s="117"/>
      <c r="Y820" s="117"/>
      <c r="Z820" s="117"/>
    </row>
    <row r="821" spans="1:26" ht="17.25" customHeight="1" x14ac:dyDescent="0.35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  <c r="O821" s="117"/>
      <c r="P821" s="117"/>
      <c r="Q821" s="117"/>
      <c r="R821" s="117"/>
      <c r="S821" s="117"/>
      <c r="T821" s="117"/>
      <c r="U821" s="117"/>
      <c r="V821" s="117"/>
      <c r="W821" s="117"/>
      <c r="X821" s="117"/>
      <c r="Y821" s="117"/>
      <c r="Z821" s="117"/>
    </row>
    <row r="822" spans="1:26" ht="17.25" customHeight="1" x14ac:dyDescent="0.35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  <c r="O822" s="117"/>
      <c r="P822" s="117"/>
      <c r="Q822" s="117"/>
      <c r="R822" s="117"/>
      <c r="S822" s="117"/>
      <c r="T822" s="117"/>
      <c r="U822" s="117"/>
      <c r="V822" s="117"/>
      <c r="W822" s="117"/>
      <c r="X822" s="117"/>
      <c r="Y822" s="117"/>
      <c r="Z822" s="117"/>
    </row>
    <row r="823" spans="1:26" ht="17.25" customHeight="1" x14ac:dyDescent="0.35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  <c r="O823" s="117"/>
      <c r="P823" s="117"/>
      <c r="Q823" s="117"/>
      <c r="R823" s="117"/>
      <c r="S823" s="117"/>
      <c r="T823" s="117"/>
      <c r="U823" s="117"/>
      <c r="V823" s="117"/>
      <c r="W823" s="117"/>
      <c r="X823" s="117"/>
      <c r="Y823" s="117"/>
      <c r="Z823" s="117"/>
    </row>
    <row r="824" spans="1:26" ht="17.25" customHeight="1" x14ac:dyDescent="0.35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  <c r="O824" s="117"/>
      <c r="P824" s="117"/>
      <c r="Q824" s="117"/>
      <c r="R824" s="117"/>
      <c r="S824" s="117"/>
      <c r="T824" s="117"/>
      <c r="U824" s="117"/>
      <c r="V824" s="117"/>
      <c r="W824" s="117"/>
      <c r="X824" s="117"/>
      <c r="Y824" s="117"/>
      <c r="Z824" s="117"/>
    </row>
    <row r="825" spans="1:26" ht="17.25" customHeight="1" x14ac:dyDescent="0.3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  <c r="O825" s="117"/>
      <c r="P825" s="117"/>
      <c r="Q825" s="117"/>
      <c r="R825" s="117"/>
      <c r="S825" s="117"/>
      <c r="T825" s="117"/>
      <c r="U825" s="117"/>
      <c r="V825" s="117"/>
      <c r="W825" s="117"/>
      <c r="X825" s="117"/>
      <c r="Y825" s="117"/>
      <c r="Z825" s="117"/>
    </row>
    <row r="826" spans="1:26" ht="17.25" customHeight="1" x14ac:dyDescent="0.35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  <c r="O826" s="117"/>
      <c r="P826" s="117"/>
      <c r="Q826" s="117"/>
      <c r="R826" s="117"/>
      <c r="S826" s="117"/>
      <c r="T826" s="117"/>
      <c r="U826" s="117"/>
      <c r="V826" s="117"/>
      <c r="W826" s="117"/>
      <c r="X826" s="117"/>
      <c r="Y826" s="117"/>
      <c r="Z826" s="117"/>
    </row>
    <row r="827" spans="1:26" ht="17.25" customHeight="1" x14ac:dyDescent="0.35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  <c r="O827" s="117"/>
      <c r="P827" s="117"/>
      <c r="Q827" s="117"/>
      <c r="R827" s="117"/>
      <c r="S827" s="117"/>
      <c r="T827" s="117"/>
      <c r="U827" s="117"/>
      <c r="V827" s="117"/>
      <c r="W827" s="117"/>
      <c r="X827" s="117"/>
      <c r="Y827" s="117"/>
      <c r="Z827" s="117"/>
    </row>
    <row r="828" spans="1:26" ht="17.25" customHeight="1" x14ac:dyDescent="0.35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  <c r="O828" s="117"/>
      <c r="P828" s="117"/>
      <c r="Q828" s="117"/>
      <c r="R828" s="117"/>
      <c r="S828" s="117"/>
      <c r="T828" s="117"/>
      <c r="U828" s="117"/>
      <c r="V828" s="117"/>
      <c r="W828" s="117"/>
      <c r="X828" s="117"/>
      <c r="Y828" s="117"/>
      <c r="Z828" s="117"/>
    </row>
    <row r="829" spans="1:26" ht="17.25" customHeight="1" x14ac:dyDescent="0.35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  <c r="O829" s="117"/>
      <c r="P829" s="117"/>
      <c r="Q829" s="117"/>
      <c r="R829" s="117"/>
      <c r="S829" s="117"/>
      <c r="T829" s="117"/>
      <c r="U829" s="117"/>
      <c r="V829" s="117"/>
      <c r="W829" s="117"/>
      <c r="X829" s="117"/>
      <c r="Y829" s="117"/>
      <c r="Z829" s="117"/>
    </row>
    <row r="830" spans="1:26" ht="17.25" customHeight="1" x14ac:dyDescent="0.35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  <c r="O830" s="117"/>
      <c r="P830" s="117"/>
      <c r="Q830" s="117"/>
      <c r="R830" s="117"/>
      <c r="S830" s="117"/>
      <c r="T830" s="117"/>
      <c r="U830" s="117"/>
      <c r="V830" s="117"/>
      <c r="W830" s="117"/>
      <c r="X830" s="117"/>
      <c r="Y830" s="117"/>
      <c r="Z830" s="117"/>
    </row>
    <row r="831" spans="1:26" ht="17.25" customHeight="1" x14ac:dyDescent="0.35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  <c r="O831" s="117"/>
      <c r="P831" s="117"/>
      <c r="Q831" s="117"/>
      <c r="R831" s="117"/>
      <c r="S831" s="117"/>
      <c r="T831" s="117"/>
      <c r="U831" s="117"/>
      <c r="V831" s="117"/>
      <c r="W831" s="117"/>
      <c r="X831" s="117"/>
      <c r="Y831" s="117"/>
      <c r="Z831" s="117"/>
    </row>
    <row r="832" spans="1:26" ht="17.25" customHeight="1" x14ac:dyDescent="0.35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  <c r="O832" s="117"/>
      <c r="P832" s="117"/>
      <c r="Q832" s="117"/>
      <c r="R832" s="117"/>
      <c r="S832" s="117"/>
      <c r="T832" s="117"/>
      <c r="U832" s="117"/>
      <c r="V832" s="117"/>
      <c r="W832" s="117"/>
      <c r="X832" s="117"/>
      <c r="Y832" s="117"/>
      <c r="Z832" s="117"/>
    </row>
    <row r="833" spans="1:26" ht="17.25" customHeight="1" x14ac:dyDescent="0.35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  <c r="O833" s="117"/>
      <c r="P833" s="117"/>
      <c r="Q833" s="117"/>
      <c r="R833" s="117"/>
      <c r="S833" s="117"/>
      <c r="T833" s="117"/>
      <c r="U833" s="117"/>
      <c r="V833" s="117"/>
      <c r="W833" s="117"/>
      <c r="X833" s="117"/>
      <c r="Y833" s="117"/>
      <c r="Z833" s="117"/>
    </row>
    <row r="834" spans="1:26" ht="17.25" customHeight="1" x14ac:dyDescent="0.35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  <c r="O834" s="117"/>
      <c r="P834" s="117"/>
      <c r="Q834" s="117"/>
      <c r="R834" s="117"/>
      <c r="S834" s="117"/>
      <c r="T834" s="117"/>
      <c r="U834" s="117"/>
      <c r="V834" s="117"/>
      <c r="W834" s="117"/>
      <c r="X834" s="117"/>
      <c r="Y834" s="117"/>
      <c r="Z834" s="117"/>
    </row>
    <row r="835" spans="1:26" ht="17.25" customHeight="1" x14ac:dyDescent="0.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  <c r="O835" s="117"/>
      <c r="P835" s="117"/>
      <c r="Q835" s="117"/>
      <c r="R835" s="117"/>
      <c r="S835" s="117"/>
      <c r="T835" s="117"/>
      <c r="U835" s="117"/>
      <c r="V835" s="117"/>
      <c r="W835" s="117"/>
      <c r="X835" s="117"/>
      <c r="Y835" s="117"/>
      <c r="Z835" s="117"/>
    </row>
    <row r="836" spans="1:26" ht="17.25" customHeight="1" x14ac:dyDescent="0.35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  <c r="P836" s="117"/>
      <c r="Q836" s="117"/>
      <c r="R836" s="117"/>
      <c r="S836" s="117"/>
      <c r="T836" s="117"/>
      <c r="U836" s="117"/>
      <c r="V836" s="117"/>
      <c r="W836" s="117"/>
      <c r="X836" s="117"/>
      <c r="Y836" s="117"/>
      <c r="Z836" s="117"/>
    </row>
    <row r="837" spans="1:26" ht="17.25" customHeight="1" x14ac:dyDescent="0.35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  <c r="O837" s="117"/>
      <c r="P837" s="117"/>
      <c r="Q837" s="117"/>
      <c r="R837" s="117"/>
      <c r="S837" s="117"/>
      <c r="T837" s="117"/>
      <c r="U837" s="117"/>
      <c r="V837" s="117"/>
      <c r="W837" s="117"/>
      <c r="X837" s="117"/>
      <c r="Y837" s="117"/>
      <c r="Z837" s="117"/>
    </row>
    <row r="838" spans="1:26" ht="17.25" customHeight="1" x14ac:dyDescent="0.35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  <c r="O838" s="117"/>
      <c r="P838" s="117"/>
      <c r="Q838" s="117"/>
      <c r="R838" s="117"/>
      <c r="S838" s="117"/>
      <c r="T838" s="117"/>
      <c r="U838" s="117"/>
      <c r="V838" s="117"/>
      <c r="W838" s="117"/>
      <c r="X838" s="117"/>
      <c r="Y838" s="117"/>
      <c r="Z838" s="117"/>
    </row>
    <row r="839" spans="1:26" ht="17.25" customHeight="1" x14ac:dyDescent="0.35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  <c r="O839" s="117"/>
      <c r="P839" s="117"/>
      <c r="Q839" s="117"/>
      <c r="R839" s="117"/>
      <c r="S839" s="117"/>
      <c r="T839" s="117"/>
      <c r="U839" s="117"/>
      <c r="V839" s="117"/>
      <c r="W839" s="117"/>
      <c r="X839" s="117"/>
      <c r="Y839" s="117"/>
      <c r="Z839" s="117"/>
    </row>
    <row r="840" spans="1:26" ht="17.25" customHeight="1" x14ac:dyDescent="0.35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  <c r="O840" s="117"/>
      <c r="P840" s="117"/>
      <c r="Q840" s="117"/>
      <c r="R840" s="117"/>
      <c r="S840" s="117"/>
      <c r="T840" s="117"/>
      <c r="U840" s="117"/>
      <c r="V840" s="117"/>
      <c r="W840" s="117"/>
      <c r="X840" s="117"/>
      <c r="Y840" s="117"/>
      <c r="Z840" s="117"/>
    </row>
    <row r="841" spans="1:26" ht="17.25" customHeight="1" x14ac:dyDescent="0.35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  <c r="O841" s="117"/>
      <c r="P841" s="117"/>
      <c r="Q841" s="117"/>
      <c r="R841" s="117"/>
      <c r="S841" s="117"/>
      <c r="T841" s="117"/>
      <c r="U841" s="117"/>
      <c r="V841" s="117"/>
      <c r="W841" s="117"/>
      <c r="X841" s="117"/>
      <c r="Y841" s="117"/>
      <c r="Z841" s="117"/>
    </row>
    <row r="842" spans="1:26" ht="17.25" customHeight="1" x14ac:dyDescent="0.35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  <c r="O842" s="117"/>
      <c r="P842" s="117"/>
      <c r="Q842" s="117"/>
      <c r="R842" s="117"/>
      <c r="S842" s="117"/>
      <c r="T842" s="117"/>
      <c r="U842" s="117"/>
      <c r="V842" s="117"/>
      <c r="W842" s="117"/>
      <c r="X842" s="117"/>
      <c r="Y842" s="117"/>
      <c r="Z842" s="117"/>
    </row>
    <row r="843" spans="1:26" ht="17.25" customHeight="1" x14ac:dyDescent="0.35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  <c r="O843" s="117"/>
      <c r="P843" s="117"/>
      <c r="Q843" s="117"/>
      <c r="R843" s="117"/>
      <c r="S843" s="117"/>
      <c r="T843" s="117"/>
      <c r="U843" s="117"/>
      <c r="V843" s="117"/>
      <c r="W843" s="117"/>
      <c r="X843" s="117"/>
      <c r="Y843" s="117"/>
      <c r="Z843" s="117"/>
    </row>
    <row r="844" spans="1:26" ht="17.25" customHeight="1" x14ac:dyDescent="0.35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  <c r="O844" s="117"/>
      <c r="P844" s="117"/>
      <c r="Q844" s="117"/>
      <c r="R844" s="117"/>
      <c r="S844" s="117"/>
      <c r="T844" s="117"/>
      <c r="U844" s="117"/>
      <c r="V844" s="117"/>
      <c r="W844" s="117"/>
      <c r="X844" s="117"/>
      <c r="Y844" s="117"/>
      <c r="Z844" s="117"/>
    </row>
    <row r="845" spans="1:26" ht="17.25" customHeight="1" x14ac:dyDescent="0.3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  <c r="O845" s="117"/>
      <c r="P845" s="117"/>
      <c r="Q845" s="117"/>
      <c r="R845" s="117"/>
      <c r="S845" s="117"/>
      <c r="T845" s="117"/>
      <c r="U845" s="117"/>
      <c r="V845" s="117"/>
      <c r="W845" s="117"/>
      <c r="X845" s="117"/>
      <c r="Y845" s="117"/>
      <c r="Z845" s="117"/>
    </row>
    <row r="846" spans="1:26" ht="17.25" customHeight="1" x14ac:dyDescent="0.35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  <c r="O846" s="117"/>
      <c r="P846" s="117"/>
      <c r="Q846" s="117"/>
      <c r="R846" s="117"/>
      <c r="S846" s="117"/>
      <c r="T846" s="117"/>
      <c r="U846" s="117"/>
      <c r="V846" s="117"/>
      <c r="W846" s="117"/>
      <c r="X846" s="117"/>
      <c r="Y846" s="117"/>
      <c r="Z846" s="117"/>
    </row>
    <row r="847" spans="1:26" ht="17.25" customHeight="1" x14ac:dyDescent="0.35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  <c r="O847" s="117"/>
      <c r="P847" s="117"/>
      <c r="Q847" s="117"/>
      <c r="R847" s="117"/>
      <c r="S847" s="117"/>
      <c r="T847" s="117"/>
      <c r="U847" s="117"/>
      <c r="V847" s="117"/>
      <c r="W847" s="117"/>
      <c r="X847" s="117"/>
      <c r="Y847" s="117"/>
      <c r="Z847" s="117"/>
    </row>
    <row r="848" spans="1:26" ht="17.25" customHeight="1" x14ac:dyDescent="0.35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  <c r="O848" s="117"/>
      <c r="P848" s="117"/>
      <c r="Q848" s="117"/>
      <c r="R848" s="117"/>
      <c r="S848" s="117"/>
      <c r="T848" s="117"/>
      <c r="U848" s="117"/>
      <c r="V848" s="117"/>
      <c r="W848" s="117"/>
      <c r="X848" s="117"/>
      <c r="Y848" s="117"/>
      <c r="Z848" s="117"/>
    </row>
    <row r="849" spans="1:26" ht="17.25" customHeight="1" x14ac:dyDescent="0.35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  <c r="O849" s="117"/>
      <c r="P849" s="117"/>
      <c r="Q849" s="117"/>
      <c r="R849" s="117"/>
      <c r="S849" s="117"/>
      <c r="T849" s="117"/>
      <c r="U849" s="117"/>
      <c r="V849" s="117"/>
      <c r="W849" s="117"/>
      <c r="X849" s="117"/>
      <c r="Y849" s="117"/>
      <c r="Z849" s="117"/>
    </row>
    <row r="850" spans="1:26" ht="17.25" customHeight="1" x14ac:dyDescent="0.35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  <c r="O850" s="117"/>
      <c r="P850" s="117"/>
      <c r="Q850" s="117"/>
      <c r="R850" s="117"/>
      <c r="S850" s="117"/>
      <c r="T850" s="117"/>
      <c r="U850" s="117"/>
      <c r="V850" s="117"/>
      <c r="W850" s="117"/>
      <c r="X850" s="117"/>
      <c r="Y850" s="117"/>
      <c r="Z850" s="117"/>
    </row>
    <row r="851" spans="1:26" ht="17.25" customHeight="1" x14ac:dyDescent="0.35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  <c r="O851" s="117"/>
      <c r="P851" s="117"/>
      <c r="Q851" s="117"/>
      <c r="R851" s="117"/>
      <c r="S851" s="117"/>
      <c r="T851" s="117"/>
      <c r="U851" s="117"/>
      <c r="V851" s="117"/>
      <c r="W851" s="117"/>
      <c r="X851" s="117"/>
      <c r="Y851" s="117"/>
      <c r="Z851" s="117"/>
    </row>
    <row r="852" spans="1:26" ht="17.25" customHeight="1" x14ac:dyDescent="0.35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  <c r="P852" s="117"/>
      <c r="Q852" s="117"/>
      <c r="R852" s="117"/>
      <c r="S852" s="117"/>
      <c r="T852" s="117"/>
      <c r="U852" s="117"/>
      <c r="V852" s="117"/>
      <c r="W852" s="117"/>
      <c r="X852" s="117"/>
      <c r="Y852" s="117"/>
      <c r="Z852" s="117"/>
    </row>
    <row r="853" spans="1:26" ht="17.25" customHeight="1" x14ac:dyDescent="0.35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  <c r="O853" s="117"/>
      <c r="P853" s="117"/>
      <c r="Q853" s="117"/>
      <c r="R853" s="117"/>
      <c r="S853" s="117"/>
      <c r="T853" s="117"/>
      <c r="U853" s="117"/>
      <c r="V853" s="117"/>
      <c r="W853" s="117"/>
      <c r="X853" s="117"/>
      <c r="Y853" s="117"/>
      <c r="Z853" s="117"/>
    </row>
    <row r="854" spans="1:26" ht="17.25" customHeight="1" x14ac:dyDescent="0.35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  <c r="O854" s="117"/>
      <c r="P854" s="117"/>
      <c r="Q854" s="117"/>
      <c r="R854" s="117"/>
      <c r="S854" s="117"/>
      <c r="T854" s="117"/>
      <c r="U854" s="117"/>
      <c r="V854" s="117"/>
      <c r="W854" s="117"/>
      <c r="X854" s="117"/>
      <c r="Y854" s="117"/>
      <c r="Z854" s="117"/>
    </row>
    <row r="855" spans="1:26" ht="17.25" customHeight="1" x14ac:dyDescent="0.3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  <c r="O855" s="117"/>
      <c r="P855" s="117"/>
      <c r="Q855" s="117"/>
      <c r="R855" s="117"/>
      <c r="S855" s="117"/>
      <c r="T855" s="117"/>
      <c r="U855" s="117"/>
      <c r="V855" s="117"/>
      <c r="W855" s="117"/>
      <c r="X855" s="117"/>
      <c r="Y855" s="117"/>
      <c r="Z855" s="117"/>
    </row>
    <row r="856" spans="1:26" ht="17.25" customHeight="1" x14ac:dyDescent="0.35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  <c r="O856" s="117"/>
      <c r="P856" s="117"/>
      <c r="Q856" s="117"/>
      <c r="R856" s="117"/>
      <c r="S856" s="117"/>
      <c r="T856" s="117"/>
      <c r="U856" s="117"/>
      <c r="V856" s="117"/>
      <c r="W856" s="117"/>
      <c r="X856" s="117"/>
      <c r="Y856" s="117"/>
      <c r="Z856" s="117"/>
    </row>
    <row r="857" spans="1:26" ht="17.25" customHeight="1" x14ac:dyDescent="0.35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  <c r="O857" s="117"/>
      <c r="P857" s="117"/>
      <c r="Q857" s="117"/>
      <c r="R857" s="117"/>
      <c r="S857" s="117"/>
      <c r="T857" s="117"/>
      <c r="U857" s="117"/>
      <c r="V857" s="117"/>
      <c r="W857" s="117"/>
      <c r="X857" s="117"/>
      <c r="Y857" s="117"/>
      <c r="Z857" s="117"/>
    </row>
    <row r="858" spans="1:26" ht="17.25" customHeight="1" x14ac:dyDescent="0.35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  <c r="O858" s="117"/>
      <c r="P858" s="117"/>
      <c r="Q858" s="117"/>
      <c r="R858" s="117"/>
      <c r="S858" s="117"/>
      <c r="T858" s="117"/>
      <c r="U858" s="117"/>
      <c r="V858" s="117"/>
      <c r="W858" s="117"/>
      <c r="X858" s="117"/>
      <c r="Y858" s="117"/>
      <c r="Z858" s="117"/>
    </row>
    <row r="859" spans="1:26" ht="17.25" customHeight="1" x14ac:dyDescent="0.35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  <c r="O859" s="117"/>
      <c r="P859" s="117"/>
      <c r="Q859" s="117"/>
      <c r="R859" s="117"/>
      <c r="S859" s="117"/>
      <c r="T859" s="117"/>
      <c r="U859" s="117"/>
      <c r="V859" s="117"/>
      <c r="W859" s="117"/>
      <c r="X859" s="117"/>
      <c r="Y859" s="117"/>
      <c r="Z859" s="117"/>
    </row>
    <row r="860" spans="1:26" ht="17.25" customHeight="1" x14ac:dyDescent="0.35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  <c r="O860" s="117"/>
      <c r="P860" s="117"/>
      <c r="Q860" s="117"/>
      <c r="R860" s="117"/>
      <c r="S860" s="117"/>
      <c r="T860" s="117"/>
      <c r="U860" s="117"/>
      <c r="V860" s="117"/>
      <c r="W860" s="117"/>
      <c r="X860" s="117"/>
      <c r="Y860" s="117"/>
      <c r="Z860" s="117"/>
    </row>
    <row r="861" spans="1:26" ht="17.25" customHeight="1" x14ac:dyDescent="0.35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  <c r="O861" s="117"/>
      <c r="P861" s="117"/>
      <c r="Q861" s="117"/>
      <c r="R861" s="117"/>
      <c r="S861" s="117"/>
      <c r="T861" s="117"/>
      <c r="U861" s="117"/>
      <c r="V861" s="117"/>
      <c r="W861" s="117"/>
      <c r="X861" s="117"/>
      <c r="Y861" s="117"/>
      <c r="Z861" s="117"/>
    </row>
    <row r="862" spans="1:26" ht="17.25" customHeight="1" x14ac:dyDescent="0.35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  <c r="O862" s="117"/>
      <c r="P862" s="117"/>
      <c r="Q862" s="117"/>
      <c r="R862" s="117"/>
      <c r="S862" s="117"/>
      <c r="T862" s="117"/>
      <c r="U862" s="117"/>
      <c r="V862" s="117"/>
      <c r="W862" s="117"/>
      <c r="X862" s="117"/>
      <c r="Y862" s="117"/>
      <c r="Z862" s="117"/>
    </row>
    <row r="863" spans="1:26" ht="17.25" customHeight="1" x14ac:dyDescent="0.35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  <c r="O863" s="117"/>
      <c r="P863" s="117"/>
      <c r="Q863" s="117"/>
      <c r="R863" s="117"/>
      <c r="S863" s="117"/>
      <c r="T863" s="117"/>
      <c r="U863" s="117"/>
      <c r="V863" s="117"/>
      <c r="W863" s="117"/>
      <c r="X863" s="117"/>
      <c r="Y863" s="117"/>
      <c r="Z863" s="117"/>
    </row>
    <row r="864" spans="1:26" ht="17.25" customHeight="1" x14ac:dyDescent="0.35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  <c r="O864" s="117"/>
      <c r="P864" s="117"/>
      <c r="Q864" s="117"/>
      <c r="R864" s="117"/>
      <c r="S864" s="117"/>
      <c r="T864" s="117"/>
      <c r="U864" s="117"/>
      <c r="V864" s="117"/>
      <c r="W864" s="117"/>
      <c r="X864" s="117"/>
      <c r="Y864" s="117"/>
      <c r="Z864" s="117"/>
    </row>
    <row r="865" spans="1:26" ht="17.25" customHeight="1" x14ac:dyDescent="0.3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  <c r="O865" s="117"/>
      <c r="P865" s="117"/>
      <c r="Q865" s="117"/>
      <c r="R865" s="117"/>
      <c r="S865" s="117"/>
      <c r="T865" s="117"/>
      <c r="U865" s="117"/>
      <c r="V865" s="117"/>
      <c r="W865" s="117"/>
      <c r="X865" s="117"/>
      <c r="Y865" s="117"/>
      <c r="Z865" s="117"/>
    </row>
    <row r="866" spans="1:26" ht="17.25" customHeight="1" x14ac:dyDescent="0.35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  <c r="O866" s="117"/>
      <c r="P866" s="117"/>
      <c r="Q866" s="117"/>
      <c r="R866" s="117"/>
      <c r="S866" s="117"/>
      <c r="T866" s="117"/>
      <c r="U866" s="117"/>
      <c r="V866" s="117"/>
      <c r="W866" s="117"/>
      <c r="X866" s="117"/>
      <c r="Y866" s="117"/>
      <c r="Z866" s="117"/>
    </row>
    <row r="867" spans="1:26" ht="17.25" customHeight="1" x14ac:dyDescent="0.35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</row>
    <row r="868" spans="1:26" ht="17.25" customHeight="1" x14ac:dyDescent="0.35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  <c r="O868" s="117"/>
      <c r="P868" s="117"/>
      <c r="Q868" s="117"/>
      <c r="R868" s="117"/>
      <c r="S868" s="117"/>
      <c r="T868" s="117"/>
      <c r="U868" s="117"/>
      <c r="V868" s="117"/>
      <c r="W868" s="117"/>
      <c r="X868" s="117"/>
      <c r="Y868" s="117"/>
      <c r="Z868" s="117"/>
    </row>
    <row r="869" spans="1:26" ht="17.25" customHeight="1" x14ac:dyDescent="0.35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  <c r="O869" s="117"/>
      <c r="P869" s="117"/>
      <c r="Q869" s="117"/>
      <c r="R869" s="117"/>
      <c r="S869" s="117"/>
      <c r="T869" s="117"/>
      <c r="U869" s="117"/>
      <c r="V869" s="117"/>
      <c r="W869" s="117"/>
      <c r="X869" s="117"/>
      <c r="Y869" s="117"/>
      <c r="Z869" s="117"/>
    </row>
    <row r="870" spans="1:26" ht="17.25" customHeight="1" x14ac:dyDescent="0.35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  <c r="O870" s="117"/>
      <c r="P870" s="117"/>
      <c r="Q870" s="117"/>
      <c r="R870" s="117"/>
      <c r="S870" s="117"/>
      <c r="T870" s="117"/>
      <c r="U870" s="117"/>
      <c r="V870" s="117"/>
      <c r="W870" s="117"/>
      <c r="X870" s="117"/>
      <c r="Y870" s="117"/>
      <c r="Z870" s="117"/>
    </row>
    <row r="871" spans="1:26" ht="17.25" customHeight="1" x14ac:dyDescent="0.35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  <c r="O871" s="117"/>
      <c r="P871" s="117"/>
      <c r="Q871" s="117"/>
      <c r="R871" s="117"/>
      <c r="S871" s="117"/>
      <c r="T871" s="117"/>
      <c r="U871" s="117"/>
      <c r="V871" s="117"/>
      <c r="W871" s="117"/>
      <c r="X871" s="117"/>
      <c r="Y871" s="117"/>
      <c r="Z871" s="117"/>
    </row>
    <row r="872" spans="1:26" ht="17.25" customHeight="1" x14ac:dyDescent="0.35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  <c r="O872" s="117"/>
      <c r="P872" s="117"/>
      <c r="Q872" s="117"/>
      <c r="R872" s="117"/>
      <c r="S872" s="117"/>
      <c r="T872" s="117"/>
      <c r="U872" s="117"/>
      <c r="V872" s="117"/>
      <c r="W872" s="117"/>
      <c r="X872" s="117"/>
      <c r="Y872" s="117"/>
      <c r="Z872" s="117"/>
    </row>
    <row r="873" spans="1:26" ht="17.25" customHeight="1" x14ac:dyDescent="0.35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  <c r="O873" s="117"/>
      <c r="P873" s="117"/>
      <c r="Q873" s="117"/>
      <c r="R873" s="117"/>
      <c r="S873" s="117"/>
      <c r="T873" s="117"/>
      <c r="U873" s="117"/>
      <c r="V873" s="117"/>
      <c r="W873" s="117"/>
      <c r="X873" s="117"/>
      <c r="Y873" s="117"/>
      <c r="Z873" s="117"/>
    </row>
    <row r="874" spans="1:26" ht="17.25" customHeight="1" x14ac:dyDescent="0.35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  <c r="O874" s="117"/>
      <c r="P874" s="117"/>
      <c r="Q874" s="117"/>
      <c r="R874" s="117"/>
      <c r="S874" s="117"/>
      <c r="T874" s="117"/>
      <c r="U874" s="117"/>
      <c r="V874" s="117"/>
      <c r="W874" s="117"/>
      <c r="X874" s="117"/>
      <c r="Y874" s="117"/>
      <c r="Z874" s="117"/>
    </row>
    <row r="875" spans="1:26" ht="17.25" customHeight="1" x14ac:dyDescent="0.3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  <c r="O875" s="117"/>
      <c r="P875" s="117"/>
      <c r="Q875" s="117"/>
      <c r="R875" s="117"/>
      <c r="S875" s="117"/>
      <c r="T875" s="117"/>
      <c r="U875" s="117"/>
      <c r="V875" s="117"/>
      <c r="W875" s="117"/>
      <c r="X875" s="117"/>
      <c r="Y875" s="117"/>
      <c r="Z875" s="117"/>
    </row>
    <row r="876" spans="1:26" ht="17.25" customHeight="1" x14ac:dyDescent="0.35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</row>
    <row r="877" spans="1:26" ht="17.25" customHeight="1" x14ac:dyDescent="0.35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  <c r="O877" s="117"/>
      <c r="P877" s="117"/>
      <c r="Q877" s="117"/>
      <c r="R877" s="117"/>
      <c r="S877" s="117"/>
      <c r="T877" s="117"/>
      <c r="U877" s="117"/>
      <c r="V877" s="117"/>
      <c r="W877" s="117"/>
      <c r="X877" s="117"/>
      <c r="Y877" s="117"/>
      <c r="Z877" s="117"/>
    </row>
    <row r="878" spans="1:26" ht="17.25" customHeight="1" x14ac:dyDescent="0.35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  <c r="O878" s="117"/>
      <c r="P878" s="117"/>
      <c r="Q878" s="117"/>
      <c r="R878" s="117"/>
      <c r="S878" s="117"/>
      <c r="T878" s="117"/>
      <c r="U878" s="117"/>
      <c r="V878" s="117"/>
      <c r="W878" s="117"/>
      <c r="X878" s="117"/>
      <c r="Y878" s="117"/>
      <c r="Z878" s="117"/>
    </row>
    <row r="879" spans="1:26" ht="17.25" customHeight="1" x14ac:dyDescent="0.35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  <c r="O879" s="117"/>
      <c r="P879" s="117"/>
      <c r="Q879" s="117"/>
      <c r="R879" s="117"/>
      <c r="S879" s="117"/>
      <c r="T879" s="117"/>
      <c r="U879" s="117"/>
      <c r="V879" s="117"/>
      <c r="W879" s="117"/>
      <c r="X879" s="117"/>
      <c r="Y879" s="117"/>
      <c r="Z879" s="117"/>
    </row>
    <row r="880" spans="1:26" ht="17.25" customHeight="1" x14ac:dyDescent="0.35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  <c r="O880" s="117"/>
      <c r="P880" s="117"/>
      <c r="Q880" s="117"/>
      <c r="R880" s="117"/>
      <c r="S880" s="117"/>
      <c r="T880" s="117"/>
      <c r="U880" s="117"/>
      <c r="V880" s="117"/>
      <c r="W880" s="117"/>
      <c r="X880" s="117"/>
      <c r="Y880" s="117"/>
      <c r="Z880" s="117"/>
    </row>
    <row r="881" spans="1:26" ht="17.25" customHeight="1" x14ac:dyDescent="0.35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  <c r="O881" s="117"/>
      <c r="P881" s="117"/>
      <c r="Q881" s="117"/>
      <c r="R881" s="117"/>
      <c r="S881" s="117"/>
      <c r="T881" s="117"/>
      <c r="U881" s="117"/>
      <c r="V881" s="117"/>
      <c r="W881" s="117"/>
      <c r="X881" s="117"/>
      <c r="Y881" s="117"/>
      <c r="Z881" s="117"/>
    </row>
    <row r="882" spans="1:26" ht="17.25" customHeight="1" x14ac:dyDescent="0.35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  <c r="O882" s="117"/>
      <c r="P882" s="117"/>
      <c r="Q882" s="117"/>
      <c r="R882" s="117"/>
      <c r="S882" s="117"/>
      <c r="T882" s="117"/>
      <c r="U882" s="117"/>
      <c r="V882" s="117"/>
      <c r="W882" s="117"/>
      <c r="X882" s="117"/>
      <c r="Y882" s="117"/>
      <c r="Z882" s="117"/>
    </row>
    <row r="883" spans="1:26" ht="17.25" customHeight="1" x14ac:dyDescent="0.35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  <c r="O883" s="117"/>
      <c r="P883" s="117"/>
      <c r="Q883" s="117"/>
      <c r="R883" s="117"/>
      <c r="S883" s="117"/>
      <c r="T883" s="117"/>
      <c r="U883" s="117"/>
      <c r="V883" s="117"/>
      <c r="W883" s="117"/>
      <c r="X883" s="117"/>
      <c r="Y883" s="117"/>
      <c r="Z883" s="117"/>
    </row>
    <row r="884" spans="1:26" ht="17.25" customHeight="1" x14ac:dyDescent="0.35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  <c r="O884" s="117"/>
      <c r="P884" s="117"/>
      <c r="Q884" s="117"/>
      <c r="R884" s="117"/>
      <c r="S884" s="117"/>
      <c r="T884" s="117"/>
      <c r="U884" s="117"/>
      <c r="V884" s="117"/>
      <c r="W884" s="117"/>
      <c r="X884" s="117"/>
      <c r="Y884" s="117"/>
      <c r="Z884" s="117"/>
    </row>
    <row r="885" spans="1:26" ht="17.25" customHeight="1" x14ac:dyDescent="0.3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  <c r="O885" s="117"/>
      <c r="P885" s="117"/>
      <c r="Q885" s="117"/>
      <c r="R885" s="117"/>
      <c r="S885" s="117"/>
      <c r="T885" s="117"/>
      <c r="U885" s="117"/>
      <c r="V885" s="117"/>
      <c r="W885" s="117"/>
      <c r="X885" s="117"/>
      <c r="Y885" s="117"/>
      <c r="Z885" s="117"/>
    </row>
    <row r="886" spans="1:26" ht="17.25" customHeight="1" x14ac:dyDescent="0.35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  <c r="O886" s="117"/>
      <c r="P886" s="117"/>
      <c r="Q886" s="117"/>
      <c r="R886" s="117"/>
      <c r="S886" s="117"/>
      <c r="T886" s="117"/>
      <c r="U886" s="117"/>
      <c r="V886" s="117"/>
      <c r="W886" s="117"/>
      <c r="X886" s="117"/>
      <c r="Y886" s="117"/>
      <c r="Z886" s="117"/>
    </row>
    <row r="887" spans="1:26" ht="17.25" customHeight="1" x14ac:dyDescent="0.35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  <c r="O887" s="117"/>
      <c r="P887" s="117"/>
      <c r="Q887" s="117"/>
      <c r="R887" s="117"/>
      <c r="S887" s="117"/>
      <c r="T887" s="117"/>
      <c r="U887" s="117"/>
      <c r="V887" s="117"/>
      <c r="W887" s="117"/>
      <c r="X887" s="117"/>
      <c r="Y887" s="117"/>
      <c r="Z887" s="117"/>
    </row>
    <row r="888" spans="1:26" ht="17.25" customHeight="1" x14ac:dyDescent="0.35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  <c r="O888" s="117"/>
      <c r="P888" s="117"/>
      <c r="Q888" s="117"/>
      <c r="R888" s="117"/>
      <c r="S888" s="117"/>
      <c r="T888" s="117"/>
      <c r="U888" s="117"/>
      <c r="V888" s="117"/>
      <c r="W888" s="117"/>
      <c r="X888" s="117"/>
      <c r="Y888" s="117"/>
      <c r="Z888" s="117"/>
    </row>
    <row r="889" spans="1:26" ht="17.25" customHeight="1" x14ac:dyDescent="0.35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  <c r="O889" s="117"/>
      <c r="P889" s="117"/>
      <c r="Q889" s="117"/>
      <c r="R889" s="117"/>
      <c r="S889" s="117"/>
      <c r="T889" s="117"/>
      <c r="U889" s="117"/>
      <c r="V889" s="117"/>
      <c r="W889" s="117"/>
      <c r="X889" s="117"/>
      <c r="Y889" s="117"/>
      <c r="Z889" s="117"/>
    </row>
    <row r="890" spans="1:26" ht="17.25" customHeight="1" x14ac:dyDescent="0.35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  <c r="O890" s="117"/>
      <c r="P890" s="117"/>
      <c r="Q890" s="117"/>
      <c r="R890" s="117"/>
      <c r="S890" s="117"/>
      <c r="T890" s="117"/>
      <c r="U890" s="117"/>
      <c r="V890" s="117"/>
      <c r="W890" s="117"/>
      <c r="X890" s="117"/>
      <c r="Y890" s="117"/>
      <c r="Z890" s="117"/>
    </row>
    <row r="891" spans="1:26" ht="17.25" customHeight="1" x14ac:dyDescent="0.35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  <c r="O891" s="117"/>
      <c r="P891" s="117"/>
      <c r="Q891" s="117"/>
      <c r="R891" s="117"/>
      <c r="S891" s="117"/>
      <c r="T891" s="117"/>
      <c r="U891" s="117"/>
      <c r="V891" s="117"/>
      <c r="W891" s="117"/>
      <c r="X891" s="117"/>
      <c r="Y891" s="117"/>
      <c r="Z891" s="117"/>
    </row>
    <row r="892" spans="1:26" ht="17.25" customHeight="1" x14ac:dyDescent="0.35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  <c r="P892" s="117"/>
      <c r="Q892" s="117"/>
      <c r="R892" s="117"/>
      <c r="S892" s="117"/>
      <c r="T892" s="117"/>
      <c r="U892" s="117"/>
      <c r="V892" s="117"/>
      <c r="W892" s="117"/>
      <c r="X892" s="117"/>
      <c r="Y892" s="117"/>
      <c r="Z892" s="117"/>
    </row>
    <row r="893" spans="1:26" ht="17.25" customHeight="1" x14ac:dyDescent="0.35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  <c r="O893" s="117"/>
      <c r="P893" s="117"/>
      <c r="Q893" s="117"/>
      <c r="R893" s="117"/>
      <c r="S893" s="117"/>
      <c r="T893" s="117"/>
      <c r="U893" s="117"/>
      <c r="V893" s="117"/>
      <c r="W893" s="117"/>
      <c r="X893" s="117"/>
      <c r="Y893" s="117"/>
      <c r="Z893" s="117"/>
    </row>
    <row r="894" spans="1:26" ht="17.25" customHeight="1" x14ac:dyDescent="0.35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  <c r="O894" s="117"/>
      <c r="P894" s="117"/>
      <c r="Q894" s="117"/>
      <c r="R894" s="117"/>
      <c r="S894" s="117"/>
      <c r="T894" s="117"/>
      <c r="U894" s="117"/>
      <c r="V894" s="117"/>
      <c r="W894" s="117"/>
      <c r="X894" s="117"/>
      <c r="Y894" s="117"/>
      <c r="Z894" s="117"/>
    </row>
    <row r="895" spans="1:26" ht="17.25" customHeight="1" x14ac:dyDescent="0.3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  <c r="O895" s="117"/>
      <c r="P895" s="117"/>
      <c r="Q895" s="117"/>
      <c r="R895" s="117"/>
      <c r="S895" s="117"/>
      <c r="T895" s="117"/>
      <c r="U895" s="117"/>
      <c r="V895" s="117"/>
      <c r="W895" s="117"/>
      <c r="X895" s="117"/>
      <c r="Y895" s="117"/>
      <c r="Z895" s="117"/>
    </row>
    <row r="896" spans="1:26" ht="17.25" customHeight="1" x14ac:dyDescent="0.35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  <c r="O896" s="117"/>
      <c r="P896" s="117"/>
      <c r="Q896" s="117"/>
      <c r="R896" s="117"/>
      <c r="S896" s="117"/>
      <c r="T896" s="117"/>
      <c r="U896" s="117"/>
      <c r="V896" s="117"/>
      <c r="W896" s="117"/>
      <c r="X896" s="117"/>
      <c r="Y896" s="117"/>
      <c r="Z896" s="117"/>
    </row>
    <row r="897" spans="1:26" ht="17.25" customHeight="1" x14ac:dyDescent="0.35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  <c r="O897" s="117"/>
      <c r="P897" s="117"/>
      <c r="Q897" s="117"/>
      <c r="R897" s="117"/>
      <c r="S897" s="117"/>
      <c r="T897" s="117"/>
      <c r="U897" s="117"/>
      <c r="V897" s="117"/>
      <c r="W897" s="117"/>
      <c r="X897" s="117"/>
      <c r="Y897" s="117"/>
      <c r="Z897" s="117"/>
    </row>
    <row r="898" spans="1:26" ht="17.25" customHeight="1" x14ac:dyDescent="0.35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  <c r="O898" s="117"/>
      <c r="P898" s="117"/>
      <c r="Q898" s="117"/>
      <c r="R898" s="117"/>
      <c r="S898" s="117"/>
      <c r="T898" s="117"/>
      <c r="U898" s="117"/>
      <c r="V898" s="117"/>
      <c r="W898" s="117"/>
      <c r="X898" s="117"/>
      <c r="Y898" s="117"/>
      <c r="Z898" s="117"/>
    </row>
    <row r="899" spans="1:26" ht="17.25" customHeight="1" x14ac:dyDescent="0.35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  <c r="O899" s="117"/>
      <c r="P899" s="117"/>
      <c r="Q899" s="117"/>
      <c r="R899" s="117"/>
      <c r="S899" s="117"/>
      <c r="T899" s="117"/>
      <c r="U899" s="117"/>
      <c r="V899" s="117"/>
      <c r="W899" s="117"/>
      <c r="X899" s="117"/>
      <c r="Y899" s="117"/>
      <c r="Z899" s="117"/>
    </row>
    <row r="900" spans="1:26" ht="17.25" customHeight="1" x14ac:dyDescent="0.35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  <c r="O900" s="117"/>
      <c r="P900" s="117"/>
      <c r="Q900" s="117"/>
      <c r="R900" s="117"/>
      <c r="S900" s="117"/>
      <c r="T900" s="117"/>
      <c r="U900" s="117"/>
      <c r="V900" s="117"/>
      <c r="W900" s="117"/>
      <c r="X900" s="117"/>
      <c r="Y900" s="117"/>
      <c r="Z900" s="117"/>
    </row>
    <row r="901" spans="1:26" ht="17.25" customHeight="1" x14ac:dyDescent="0.35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  <c r="O901" s="117"/>
      <c r="P901" s="117"/>
      <c r="Q901" s="117"/>
      <c r="R901" s="117"/>
      <c r="S901" s="117"/>
      <c r="T901" s="117"/>
      <c r="U901" s="117"/>
      <c r="V901" s="117"/>
      <c r="W901" s="117"/>
      <c r="X901" s="117"/>
      <c r="Y901" s="117"/>
      <c r="Z901" s="117"/>
    </row>
    <row r="902" spans="1:26" ht="17.25" customHeight="1" x14ac:dyDescent="0.35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  <c r="P902" s="117"/>
      <c r="Q902" s="117"/>
      <c r="R902" s="117"/>
      <c r="S902" s="117"/>
      <c r="T902" s="117"/>
      <c r="U902" s="117"/>
      <c r="V902" s="117"/>
      <c r="W902" s="117"/>
      <c r="X902" s="117"/>
      <c r="Y902" s="117"/>
      <c r="Z902" s="117"/>
    </row>
    <row r="903" spans="1:26" ht="17.25" customHeight="1" x14ac:dyDescent="0.35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  <c r="O903" s="117"/>
      <c r="P903" s="117"/>
      <c r="Q903" s="117"/>
      <c r="R903" s="117"/>
      <c r="S903" s="117"/>
      <c r="T903" s="117"/>
      <c r="U903" s="117"/>
      <c r="V903" s="117"/>
      <c r="W903" s="117"/>
      <c r="X903" s="117"/>
      <c r="Y903" s="117"/>
      <c r="Z903" s="117"/>
    </row>
    <row r="904" spans="1:26" ht="17.25" customHeight="1" x14ac:dyDescent="0.35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  <c r="O904" s="117"/>
      <c r="P904" s="117"/>
      <c r="Q904" s="117"/>
      <c r="R904" s="117"/>
      <c r="S904" s="117"/>
      <c r="T904" s="117"/>
      <c r="U904" s="117"/>
      <c r="V904" s="117"/>
      <c r="W904" s="117"/>
      <c r="X904" s="117"/>
      <c r="Y904" s="117"/>
      <c r="Z904" s="117"/>
    </row>
    <row r="905" spans="1:26" ht="17.25" customHeight="1" x14ac:dyDescent="0.3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  <c r="O905" s="117"/>
      <c r="P905" s="117"/>
      <c r="Q905" s="117"/>
      <c r="R905" s="117"/>
      <c r="S905" s="117"/>
      <c r="T905" s="117"/>
      <c r="U905" s="117"/>
      <c r="V905" s="117"/>
      <c r="W905" s="117"/>
      <c r="X905" s="117"/>
      <c r="Y905" s="117"/>
      <c r="Z905" s="117"/>
    </row>
    <row r="906" spans="1:26" ht="17.25" customHeight="1" x14ac:dyDescent="0.35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  <c r="O906" s="117"/>
      <c r="P906" s="117"/>
      <c r="Q906" s="117"/>
      <c r="R906" s="117"/>
      <c r="S906" s="117"/>
      <c r="T906" s="117"/>
      <c r="U906" s="117"/>
      <c r="V906" s="117"/>
      <c r="W906" s="117"/>
      <c r="X906" s="117"/>
      <c r="Y906" s="117"/>
      <c r="Z906" s="117"/>
    </row>
    <row r="907" spans="1:26" ht="17.25" customHeight="1" x14ac:dyDescent="0.35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  <c r="O907" s="117"/>
      <c r="P907" s="117"/>
      <c r="Q907" s="117"/>
      <c r="R907" s="117"/>
      <c r="S907" s="117"/>
      <c r="T907" s="117"/>
      <c r="U907" s="117"/>
      <c r="V907" s="117"/>
      <c r="W907" s="117"/>
      <c r="X907" s="117"/>
      <c r="Y907" s="117"/>
      <c r="Z907" s="117"/>
    </row>
    <row r="908" spans="1:26" ht="17.25" customHeight="1" x14ac:dyDescent="0.35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  <c r="O908" s="117"/>
      <c r="P908" s="117"/>
      <c r="Q908" s="117"/>
      <c r="R908" s="117"/>
      <c r="S908" s="117"/>
      <c r="T908" s="117"/>
      <c r="U908" s="117"/>
      <c r="V908" s="117"/>
      <c r="W908" s="117"/>
      <c r="X908" s="117"/>
      <c r="Y908" s="117"/>
      <c r="Z908" s="117"/>
    </row>
    <row r="909" spans="1:26" ht="17.25" customHeight="1" x14ac:dyDescent="0.35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  <c r="O909" s="117"/>
      <c r="P909" s="117"/>
      <c r="Q909" s="117"/>
      <c r="R909" s="117"/>
      <c r="S909" s="117"/>
      <c r="T909" s="117"/>
      <c r="U909" s="117"/>
      <c r="V909" s="117"/>
      <c r="W909" s="117"/>
      <c r="X909" s="117"/>
      <c r="Y909" s="117"/>
      <c r="Z909" s="117"/>
    </row>
    <row r="910" spans="1:26" ht="17.25" customHeight="1" x14ac:dyDescent="0.35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  <c r="O910" s="117"/>
      <c r="P910" s="117"/>
      <c r="Q910" s="117"/>
      <c r="R910" s="117"/>
      <c r="S910" s="117"/>
      <c r="T910" s="117"/>
      <c r="U910" s="117"/>
      <c r="V910" s="117"/>
      <c r="W910" s="117"/>
      <c r="X910" s="117"/>
      <c r="Y910" s="117"/>
      <c r="Z910" s="117"/>
    </row>
    <row r="911" spans="1:26" ht="17.25" customHeight="1" x14ac:dyDescent="0.35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  <c r="O911" s="117"/>
      <c r="P911" s="117"/>
      <c r="Q911" s="117"/>
      <c r="R911" s="117"/>
      <c r="S911" s="117"/>
      <c r="T911" s="117"/>
      <c r="U911" s="117"/>
      <c r="V911" s="117"/>
      <c r="W911" s="117"/>
      <c r="X911" s="117"/>
      <c r="Y911" s="117"/>
      <c r="Z911" s="117"/>
    </row>
    <row r="912" spans="1:26" ht="17.25" customHeight="1" x14ac:dyDescent="0.35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  <c r="O912" s="117"/>
      <c r="P912" s="117"/>
      <c r="Q912" s="117"/>
      <c r="R912" s="117"/>
      <c r="S912" s="117"/>
      <c r="T912" s="117"/>
      <c r="U912" s="117"/>
      <c r="V912" s="117"/>
      <c r="W912" s="117"/>
      <c r="X912" s="117"/>
      <c r="Y912" s="117"/>
      <c r="Z912" s="117"/>
    </row>
    <row r="913" spans="1:26" ht="17.25" customHeight="1" x14ac:dyDescent="0.35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  <c r="O913" s="117"/>
      <c r="P913" s="117"/>
      <c r="Q913" s="117"/>
      <c r="R913" s="117"/>
      <c r="S913" s="117"/>
      <c r="T913" s="117"/>
      <c r="U913" s="117"/>
      <c r="V913" s="117"/>
      <c r="W913" s="117"/>
      <c r="X913" s="117"/>
      <c r="Y913" s="117"/>
      <c r="Z913" s="117"/>
    </row>
    <row r="914" spans="1:26" ht="17.25" customHeight="1" x14ac:dyDescent="0.35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  <c r="O914" s="117"/>
      <c r="P914" s="117"/>
      <c r="Q914" s="117"/>
      <c r="R914" s="117"/>
      <c r="S914" s="117"/>
      <c r="T914" s="117"/>
      <c r="U914" s="117"/>
      <c r="V914" s="117"/>
      <c r="W914" s="117"/>
      <c r="X914" s="117"/>
      <c r="Y914" s="117"/>
      <c r="Z914" s="117"/>
    </row>
    <row r="915" spans="1:26" ht="17.25" customHeight="1" x14ac:dyDescent="0.3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  <c r="O915" s="117"/>
      <c r="P915" s="117"/>
      <c r="Q915" s="117"/>
      <c r="R915" s="117"/>
      <c r="S915" s="117"/>
      <c r="T915" s="117"/>
      <c r="U915" s="117"/>
      <c r="V915" s="117"/>
      <c r="W915" s="117"/>
      <c r="X915" s="117"/>
      <c r="Y915" s="117"/>
      <c r="Z915" s="117"/>
    </row>
    <row r="916" spans="1:26" ht="17.25" customHeight="1" x14ac:dyDescent="0.35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  <c r="O916" s="117"/>
      <c r="P916" s="117"/>
      <c r="Q916" s="117"/>
      <c r="R916" s="117"/>
      <c r="S916" s="117"/>
      <c r="T916" s="117"/>
      <c r="U916" s="117"/>
      <c r="V916" s="117"/>
      <c r="W916" s="117"/>
      <c r="X916" s="117"/>
      <c r="Y916" s="117"/>
      <c r="Z916" s="117"/>
    </row>
    <row r="917" spans="1:26" ht="17.25" customHeight="1" x14ac:dyDescent="0.35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  <c r="O917" s="117"/>
      <c r="P917" s="117"/>
      <c r="Q917" s="117"/>
      <c r="R917" s="117"/>
      <c r="S917" s="117"/>
      <c r="T917" s="117"/>
      <c r="U917" s="117"/>
      <c r="V917" s="117"/>
      <c r="W917" s="117"/>
      <c r="X917" s="117"/>
      <c r="Y917" s="117"/>
      <c r="Z917" s="117"/>
    </row>
    <row r="918" spans="1:26" ht="17.25" customHeight="1" x14ac:dyDescent="0.35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  <c r="P918" s="117"/>
      <c r="Q918" s="117"/>
      <c r="R918" s="117"/>
      <c r="S918" s="117"/>
      <c r="T918" s="117"/>
      <c r="U918" s="117"/>
      <c r="V918" s="117"/>
      <c r="W918" s="117"/>
      <c r="X918" s="117"/>
      <c r="Y918" s="117"/>
      <c r="Z918" s="117"/>
    </row>
    <row r="919" spans="1:26" ht="17.25" customHeight="1" x14ac:dyDescent="0.35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  <c r="O919" s="117"/>
      <c r="P919" s="117"/>
      <c r="Q919" s="117"/>
      <c r="R919" s="117"/>
      <c r="S919" s="117"/>
      <c r="T919" s="117"/>
      <c r="U919" s="117"/>
      <c r="V919" s="117"/>
      <c r="W919" s="117"/>
      <c r="X919" s="117"/>
      <c r="Y919" s="117"/>
      <c r="Z919" s="117"/>
    </row>
    <row r="920" spans="1:26" ht="17.25" customHeight="1" x14ac:dyDescent="0.35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  <c r="O920" s="117"/>
      <c r="P920" s="117"/>
      <c r="Q920" s="117"/>
      <c r="R920" s="117"/>
      <c r="S920" s="117"/>
      <c r="T920" s="117"/>
      <c r="U920" s="117"/>
      <c r="V920" s="117"/>
      <c r="W920" s="117"/>
      <c r="X920" s="117"/>
      <c r="Y920" s="117"/>
      <c r="Z920" s="117"/>
    </row>
    <row r="921" spans="1:26" ht="17.25" customHeight="1" x14ac:dyDescent="0.35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  <c r="O921" s="117"/>
      <c r="P921" s="117"/>
      <c r="Q921" s="117"/>
      <c r="R921" s="117"/>
      <c r="S921" s="117"/>
      <c r="T921" s="117"/>
      <c r="U921" s="117"/>
      <c r="V921" s="117"/>
      <c r="W921" s="117"/>
      <c r="X921" s="117"/>
      <c r="Y921" s="117"/>
      <c r="Z921" s="117"/>
    </row>
    <row r="922" spans="1:26" ht="17.25" customHeight="1" x14ac:dyDescent="0.35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  <c r="O922" s="117"/>
      <c r="P922" s="117"/>
      <c r="Q922" s="117"/>
      <c r="R922" s="117"/>
      <c r="S922" s="117"/>
      <c r="T922" s="117"/>
      <c r="U922" s="117"/>
      <c r="V922" s="117"/>
      <c r="W922" s="117"/>
      <c r="X922" s="117"/>
      <c r="Y922" s="117"/>
      <c r="Z922" s="117"/>
    </row>
    <row r="923" spans="1:26" ht="17.25" customHeight="1" x14ac:dyDescent="0.35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  <c r="O923" s="117"/>
      <c r="P923" s="117"/>
      <c r="Q923" s="117"/>
      <c r="R923" s="117"/>
      <c r="S923" s="117"/>
      <c r="T923" s="117"/>
      <c r="U923" s="117"/>
      <c r="V923" s="117"/>
      <c r="W923" s="117"/>
      <c r="X923" s="117"/>
      <c r="Y923" s="117"/>
      <c r="Z923" s="117"/>
    </row>
    <row r="924" spans="1:26" ht="17.25" customHeight="1" x14ac:dyDescent="0.35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  <c r="O924" s="117"/>
      <c r="P924" s="117"/>
      <c r="Q924" s="117"/>
      <c r="R924" s="117"/>
      <c r="S924" s="117"/>
      <c r="T924" s="117"/>
      <c r="U924" s="117"/>
      <c r="V924" s="117"/>
      <c r="W924" s="117"/>
      <c r="X924" s="117"/>
      <c r="Y924" s="117"/>
      <c r="Z924" s="117"/>
    </row>
    <row r="925" spans="1:26" ht="17.25" customHeight="1" x14ac:dyDescent="0.3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  <c r="O925" s="117"/>
      <c r="P925" s="117"/>
      <c r="Q925" s="117"/>
      <c r="R925" s="117"/>
      <c r="S925" s="117"/>
      <c r="T925" s="117"/>
      <c r="U925" s="117"/>
      <c r="V925" s="117"/>
      <c r="W925" s="117"/>
      <c r="X925" s="117"/>
      <c r="Y925" s="117"/>
      <c r="Z925" s="117"/>
    </row>
    <row r="926" spans="1:26" ht="17.25" customHeight="1" x14ac:dyDescent="0.35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  <c r="O926" s="117"/>
      <c r="P926" s="117"/>
      <c r="Q926" s="117"/>
      <c r="R926" s="117"/>
      <c r="S926" s="117"/>
      <c r="T926" s="117"/>
      <c r="U926" s="117"/>
      <c r="V926" s="117"/>
      <c r="W926" s="117"/>
      <c r="X926" s="117"/>
      <c r="Y926" s="117"/>
      <c r="Z926" s="117"/>
    </row>
    <row r="927" spans="1:26" ht="17.25" customHeight="1" x14ac:dyDescent="0.35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  <c r="O927" s="117"/>
      <c r="P927" s="117"/>
      <c r="Q927" s="117"/>
      <c r="R927" s="117"/>
      <c r="S927" s="117"/>
      <c r="T927" s="117"/>
      <c r="U927" s="117"/>
      <c r="V927" s="117"/>
      <c r="W927" s="117"/>
      <c r="X927" s="117"/>
      <c r="Y927" s="117"/>
      <c r="Z927" s="117"/>
    </row>
    <row r="928" spans="1:26" ht="17.25" customHeight="1" x14ac:dyDescent="0.35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  <c r="O928" s="117"/>
      <c r="P928" s="117"/>
      <c r="Q928" s="117"/>
      <c r="R928" s="117"/>
      <c r="S928" s="117"/>
      <c r="T928" s="117"/>
      <c r="U928" s="117"/>
      <c r="V928" s="117"/>
      <c r="W928" s="117"/>
      <c r="X928" s="117"/>
      <c r="Y928" s="117"/>
      <c r="Z928" s="117"/>
    </row>
    <row r="929" spans="1:26" ht="17.25" customHeight="1" x14ac:dyDescent="0.35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  <c r="O929" s="117"/>
      <c r="P929" s="117"/>
      <c r="Q929" s="117"/>
      <c r="R929" s="117"/>
      <c r="S929" s="117"/>
      <c r="T929" s="117"/>
      <c r="U929" s="117"/>
      <c r="V929" s="117"/>
      <c r="W929" s="117"/>
      <c r="X929" s="117"/>
      <c r="Y929" s="117"/>
      <c r="Z929" s="117"/>
    </row>
    <row r="930" spans="1:26" ht="17.25" customHeight="1" x14ac:dyDescent="0.35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  <c r="O930" s="117"/>
      <c r="P930" s="117"/>
      <c r="Q930" s="117"/>
      <c r="R930" s="117"/>
      <c r="S930" s="117"/>
      <c r="T930" s="117"/>
      <c r="U930" s="117"/>
      <c r="V930" s="117"/>
      <c r="W930" s="117"/>
      <c r="X930" s="117"/>
      <c r="Y930" s="117"/>
      <c r="Z930" s="117"/>
    </row>
    <row r="931" spans="1:26" ht="17.25" customHeight="1" x14ac:dyDescent="0.35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  <c r="P931" s="117"/>
      <c r="Q931" s="117"/>
      <c r="R931" s="117"/>
      <c r="S931" s="117"/>
      <c r="T931" s="117"/>
      <c r="U931" s="117"/>
      <c r="V931" s="117"/>
      <c r="W931" s="117"/>
      <c r="X931" s="117"/>
      <c r="Y931" s="117"/>
      <c r="Z931" s="117"/>
    </row>
    <row r="932" spans="1:26" ht="17.25" customHeight="1" x14ac:dyDescent="0.35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7"/>
      <c r="R932" s="117"/>
      <c r="S932" s="117"/>
      <c r="T932" s="117"/>
      <c r="U932" s="117"/>
      <c r="V932" s="117"/>
      <c r="W932" s="117"/>
      <c r="X932" s="117"/>
      <c r="Y932" s="117"/>
      <c r="Z932" s="117"/>
    </row>
    <row r="933" spans="1:26" ht="17.25" customHeight="1" x14ac:dyDescent="0.35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  <c r="O933" s="117"/>
      <c r="P933" s="117"/>
      <c r="Q933" s="117"/>
      <c r="R933" s="117"/>
      <c r="S933" s="117"/>
      <c r="T933" s="117"/>
      <c r="U933" s="117"/>
      <c r="V933" s="117"/>
      <c r="W933" s="117"/>
      <c r="X933" s="117"/>
      <c r="Y933" s="117"/>
      <c r="Z933" s="117"/>
    </row>
    <row r="934" spans="1:26" ht="17.25" customHeight="1" x14ac:dyDescent="0.35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  <c r="O934" s="117"/>
      <c r="P934" s="117"/>
      <c r="Q934" s="117"/>
      <c r="R934" s="117"/>
      <c r="S934" s="117"/>
      <c r="T934" s="117"/>
      <c r="U934" s="117"/>
      <c r="V934" s="117"/>
      <c r="W934" s="117"/>
      <c r="X934" s="117"/>
      <c r="Y934" s="117"/>
      <c r="Z934" s="117"/>
    </row>
    <row r="935" spans="1:26" ht="17.25" customHeight="1" x14ac:dyDescent="0.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  <c r="O935" s="117"/>
      <c r="P935" s="117"/>
      <c r="Q935" s="117"/>
      <c r="R935" s="117"/>
      <c r="S935" s="117"/>
      <c r="T935" s="117"/>
      <c r="U935" s="117"/>
      <c r="V935" s="117"/>
      <c r="W935" s="117"/>
      <c r="X935" s="117"/>
      <c r="Y935" s="117"/>
      <c r="Z935" s="117"/>
    </row>
    <row r="936" spans="1:26" ht="17.25" customHeight="1" x14ac:dyDescent="0.35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  <c r="O936" s="117"/>
      <c r="P936" s="117"/>
      <c r="Q936" s="117"/>
      <c r="R936" s="117"/>
      <c r="S936" s="117"/>
      <c r="T936" s="117"/>
      <c r="U936" s="117"/>
      <c r="V936" s="117"/>
      <c r="W936" s="117"/>
      <c r="X936" s="117"/>
      <c r="Y936" s="117"/>
      <c r="Z936" s="117"/>
    </row>
    <row r="937" spans="1:26" ht="17.25" customHeight="1" x14ac:dyDescent="0.35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  <c r="O937" s="117"/>
      <c r="P937" s="117"/>
      <c r="Q937" s="117"/>
      <c r="R937" s="117"/>
      <c r="S937" s="117"/>
      <c r="T937" s="117"/>
      <c r="U937" s="117"/>
      <c r="V937" s="117"/>
      <c r="W937" s="117"/>
      <c r="X937" s="117"/>
      <c r="Y937" s="117"/>
      <c r="Z937" s="117"/>
    </row>
    <row r="938" spans="1:26" ht="17.25" customHeight="1" x14ac:dyDescent="0.35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  <c r="O938" s="117"/>
      <c r="P938" s="117"/>
      <c r="Q938" s="117"/>
      <c r="R938" s="117"/>
      <c r="S938" s="117"/>
      <c r="T938" s="117"/>
      <c r="U938" s="117"/>
      <c r="V938" s="117"/>
      <c r="W938" s="117"/>
      <c r="X938" s="117"/>
      <c r="Y938" s="117"/>
      <c r="Z938" s="117"/>
    </row>
    <row r="939" spans="1:26" ht="17.25" customHeight="1" x14ac:dyDescent="0.35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  <c r="O939" s="117"/>
      <c r="P939" s="117"/>
      <c r="Q939" s="117"/>
      <c r="R939" s="117"/>
      <c r="S939" s="117"/>
      <c r="T939" s="117"/>
      <c r="U939" s="117"/>
      <c r="V939" s="117"/>
      <c r="W939" s="117"/>
      <c r="X939" s="117"/>
      <c r="Y939" s="117"/>
      <c r="Z939" s="117"/>
    </row>
    <row r="940" spans="1:26" ht="17.25" customHeight="1" x14ac:dyDescent="0.35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  <c r="P940" s="117"/>
      <c r="Q940" s="117"/>
      <c r="R940" s="117"/>
      <c r="S940" s="117"/>
      <c r="T940" s="117"/>
      <c r="U940" s="117"/>
      <c r="V940" s="117"/>
      <c r="W940" s="117"/>
      <c r="X940" s="117"/>
      <c r="Y940" s="117"/>
      <c r="Z940" s="117"/>
    </row>
    <row r="941" spans="1:26" ht="17.25" customHeight="1" x14ac:dyDescent="0.35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  <c r="O941" s="117"/>
      <c r="P941" s="117"/>
      <c r="Q941" s="117"/>
      <c r="R941" s="117"/>
      <c r="S941" s="117"/>
      <c r="T941" s="117"/>
      <c r="U941" s="117"/>
      <c r="V941" s="117"/>
      <c r="W941" s="117"/>
      <c r="X941" s="117"/>
      <c r="Y941" s="117"/>
      <c r="Z941" s="117"/>
    </row>
    <row r="942" spans="1:26" ht="17.25" customHeight="1" x14ac:dyDescent="0.35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  <c r="O942" s="117"/>
      <c r="P942" s="117"/>
      <c r="Q942" s="117"/>
      <c r="R942" s="117"/>
      <c r="S942" s="117"/>
      <c r="T942" s="117"/>
      <c r="U942" s="117"/>
      <c r="V942" s="117"/>
      <c r="W942" s="117"/>
      <c r="X942" s="117"/>
      <c r="Y942" s="117"/>
      <c r="Z942" s="117"/>
    </row>
    <row r="943" spans="1:26" ht="17.25" customHeight="1" x14ac:dyDescent="0.35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  <c r="O943" s="117"/>
      <c r="P943" s="117"/>
      <c r="Q943" s="117"/>
      <c r="R943" s="117"/>
      <c r="S943" s="117"/>
      <c r="T943" s="117"/>
      <c r="U943" s="117"/>
      <c r="V943" s="117"/>
      <c r="W943" s="117"/>
      <c r="X943" s="117"/>
      <c r="Y943" s="117"/>
      <c r="Z943" s="117"/>
    </row>
    <row r="944" spans="1:26" ht="17.25" customHeight="1" x14ac:dyDescent="0.35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  <c r="O944" s="117"/>
      <c r="P944" s="117"/>
      <c r="Q944" s="117"/>
      <c r="R944" s="117"/>
      <c r="S944" s="117"/>
      <c r="T944" s="117"/>
      <c r="U944" s="117"/>
      <c r="V944" s="117"/>
      <c r="W944" s="117"/>
      <c r="X944" s="117"/>
      <c r="Y944" s="117"/>
      <c r="Z944" s="117"/>
    </row>
    <row r="945" spans="1:26" ht="17.25" customHeight="1" x14ac:dyDescent="0.3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  <c r="O945" s="117"/>
      <c r="P945" s="117"/>
      <c r="Q945" s="117"/>
      <c r="R945" s="117"/>
      <c r="S945" s="117"/>
      <c r="T945" s="117"/>
      <c r="U945" s="117"/>
      <c r="V945" s="117"/>
      <c r="W945" s="117"/>
      <c r="X945" s="117"/>
      <c r="Y945" s="117"/>
      <c r="Z945" s="117"/>
    </row>
    <row r="946" spans="1:26" ht="17.25" customHeight="1" x14ac:dyDescent="0.35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  <c r="O946" s="117"/>
      <c r="P946" s="117"/>
      <c r="Q946" s="117"/>
      <c r="R946" s="117"/>
      <c r="S946" s="117"/>
      <c r="T946" s="117"/>
      <c r="U946" s="117"/>
      <c r="V946" s="117"/>
      <c r="W946" s="117"/>
      <c r="X946" s="117"/>
      <c r="Y946" s="117"/>
      <c r="Z946" s="117"/>
    </row>
    <row r="947" spans="1:26" ht="17.25" customHeight="1" x14ac:dyDescent="0.35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  <c r="O947" s="117"/>
      <c r="P947" s="117"/>
      <c r="Q947" s="117"/>
      <c r="R947" s="117"/>
      <c r="S947" s="117"/>
      <c r="T947" s="117"/>
      <c r="U947" s="117"/>
      <c r="V947" s="117"/>
      <c r="W947" s="117"/>
      <c r="X947" s="117"/>
      <c r="Y947" s="117"/>
      <c r="Z947" s="117"/>
    </row>
    <row r="948" spans="1:26" ht="17.25" customHeight="1" x14ac:dyDescent="0.35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  <c r="O948" s="117"/>
      <c r="P948" s="117"/>
      <c r="Q948" s="117"/>
      <c r="R948" s="117"/>
      <c r="S948" s="117"/>
      <c r="T948" s="117"/>
      <c r="U948" s="117"/>
      <c r="V948" s="117"/>
      <c r="W948" s="117"/>
      <c r="X948" s="117"/>
      <c r="Y948" s="117"/>
      <c r="Z948" s="117"/>
    </row>
    <row r="949" spans="1:26" ht="17.25" customHeight="1" x14ac:dyDescent="0.35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  <c r="O949" s="117"/>
      <c r="P949" s="117"/>
      <c r="Q949" s="117"/>
      <c r="R949" s="117"/>
      <c r="S949" s="117"/>
      <c r="T949" s="117"/>
      <c r="U949" s="117"/>
      <c r="V949" s="117"/>
      <c r="W949" s="117"/>
      <c r="X949" s="117"/>
      <c r="Y949" s="117"/>
      <c r="Z949" s="117"/>
    </row>
    <row r="950" spans="1:26" ht="17.25" customHeight="1" x14ac:dyDescent="0.35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  <c r="O950" s="117"/>
      <c r="P950" s="117"/>
      <c r="Q950" s="117"/>
      <c r="R950" s="117"/>
      <c r="S950" s="117"/>
      <c r="T950" s="117"/>
      <c r="U950" s="117"/>
      <c r="V950" s="117"/>
      <c r="W950" s="117"/>
      <c r="X950" s="117"/>
      <c r="Y950" s="117"/>
      <c r="Z950" s="117"/>
    </row>
    <row r="951" spans="1:26" ht="17.25" customHeight="1" x14ac:dyDescent="0.35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  <c r="O951" s="117"/>
      <c r="P951" s="117"/>
      <c r="Q951" s="117"/>
      <c r="R951" s="117"/>
      <c r="S951" s="117"/>
      <c r="T951" s="117"/>
      <c r="U951" s="117"/>
      <c r="V951" s="117"/>
      <c r="W951" s="117"/>
      <c r="X951" s="117"/>
      <c r="Y951" s="117"/>
      <c r="Z951" s="117"/>
    </row>
    <row r="952" spans="1:26" ht="17.25" customHeight="1" x14ac:dyDescent="0.35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  <c r="O952" s="117"/>
      <c r="P952" s="117"/>
      <c r="Q952" s="117"/>
      <c r="R952" s="117"/>
      <c r="S952" s="117"/>
      <c r="T952" s="117"/>
      <c r="U952" s="117"/>
      <c r="V952" s="117"/>
      <c r="W952" s="117"/>
      <c r="X952" s="117"/>
      <c r="Y952" s="117"/>
      <c r="Z952" s="117"/>
    </row>
    <row r="953" spans="1:26" ht="17.25" customHeight="1" x14ac:dyDescent="0.35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  <c r="O953" s="117"/>
      <c r="P953" s="117"/>
      <c r="Q953" s="117"/>
      <c r="R953" s="117"/>
      <c r="S953" s="117"/>
      <c r="T953" s="117"/>
      <c r="U953" s="117"/>
      <c r="V953" s="117"/>
      <c r="W953" s="117"/>
      <c r="X953" s="117"/>
      <c r="Y953" s="117"/>
      <c r="Z953" s="117"/>
    </row>
    <row r="954" spans="1:26" ht="17.25" customHeight="1" x14ac:dyDescent="0.35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  <c r="O954" s="117"/>
      <c r="P954" s="117"/>
      <c r="Q954" s="117"/>
      <c r="R954" s="117"/>
      <c r="S954" s="117"/>
      <c r="T954" s="117"/>
      <c r="U954" s="117"/>
      <c r="V954" s="117"/>
      <c r="W954" s="117"/>
      <c r="X954" s="117"/>
      <c r="Y954" s="117"/>
      <c r="Z954" s="117"/>
    </row>
    <row r="955" spans="1:26" ht="17.25" customHeight="1" x14ac:dyDescent="0.3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  <c r="O955" s="117"/>
      <c r="P955" s="117"/>
      <c r="Q955" s="117"/>
      <c r="R955" s="117"/>
      <c r="S955" s="117"/>
      <c r="T955" s="117"/>
      <c r="U955" s="117"/>
      <c r="V955" s="117"/>
      <c r="W955" s="117"/>
      <c r="X955" s="117"/>
      <c r="Y955" s="117"/>
      <c r="Z955" s="117"/>
    </row>
    <row r="956" spans="1:26" ht="17.25" customHeight="1" x14ac:dyDescent="0.35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  <c r="O956" s="117"/>
      <c r="P956" s="117"/>
      <c r="Q956" s="117"/>
      <c r="R956" s="117"/>
      <c r="S956" s="117"/>
      <c r="T956" s="117"/>
      <c r="U956" s="117"/>
      <c r="V956" s="117"/>
      <c r="W956" s="117"/>
      <c r="X956" s="117"/>
      <c r="Y956" s="117"/>
      <c r="Z956" s="117"/>
    </row>
    <row r="957" spans="1:26" ht="17.25" customHeight="1" x14ac:dyDescent="0.35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  <c r="O957" s="117"/>
      <c r="P957" s="117"/>
      <c r="Q957" s="117"/>
      <c r="R957" s="117"/>
      <c r="S957" s="117"/>
      <c r="T957" s="117"/>
      <c r="U957" s="117"/>
      <c r="V957" s="117"/>
      <c r="W957" s="117"/>
      <c r="X957" s="117"/>
      <c r="Y957" s="117"/>
      <c r="Z957" s="117"/>
    </row>
    <row r="958" spans="1:26" ht="17.25" customHeight="1" x14ac:dyDescent="0.35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</row>
    <row r="959" spans="1:26" ht="17.25" customHeight="1" x14ac:dyDescent="0.35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  <c r="O959" s="117"/>
      <c r="P959" s="117"/>
      <c r="Q959" s="117"/>
      <c r="R959" s="117"/>
      <c r="S959" s="117"/>
      <c r="T959" s="117"/>
      <c r="U959" s="117"/>
      <c r="V959" s="117"/>
      <c r="W959" s="117"/>
      <c r="X959" s="117"/>
      <c r="Y959" s="117"/>
      <c r="Z959" s="117"/>
    </row>
    <row r="960" spans="1:26" ht="17.25" customHeight="1" x14ac:dyDescent="0.35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  <c r="O960" s="117"/>
      <c r="P960" s="117"/>
      <c r="Q960" s="117"/>
      <c r="R960" s="117"/>
      <c r="S960" s="117"/>
      <c r="T960" s="117"/>
      <c r="U960" s="117"/>
      <c r="V960" s="117"/>
      <c r="W960" s="117"/>
      <c r="X960" s="117"/>
      <c r="Y960" s="117"/>
      <c r="Z960" s="117"/>
    </row>
    <row r="961" spans="1:26" ht="17.25" customHeight="1" x14ac:dyDescent="0.35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  <c r="O961" s="117"/>
      <c r="P961" s="117"/>
      <c r="Q961" s="117"/>
      <c r="R961" s="117"/>
      <c r="S961" s="117"/>
      <c r="T961" s="117"/>
      <c r="U961" s="117"/>
      <c r="V961" s="117"/>
      <c r="W961" s="117"/>
      <c r="X961" s="117"/>
      <c r="Y961" s="117"/>
      <c r="Z961" s="117"/>
    </row>
    <row r="962" spans="1:26" ht="17.25" customHeight="1" x14ac:dyDescent="0.35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  <c r="P962" s="117"/>
      <c r="Q962" s="117"/>
      <c r="R962" s="117"/>
      <c r="S962" s="117"/>
      <c r="T962" s="117"/>
      <c r="U962" s="117"/>
      <c r="V962" s="117"/>
      <c r="W962" s="117"/>
      <c r="X962" s="117"/>
      <c r="Y962" s="117"/>
      <c r="Z962" s="117"/>
    </row>
    <row r="963" spans="1:26" ht="17.25" customHeight="1" x14ac:dyDescent="0.35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  <c r="O963" s="117"/>
      <c r="P963" s="117"/>
      <c r="Q963" s="117"/>
      <c r="R963" s="117"/>
      <c r="S963" s="117"/>
      <c r="T963" s="117"/>
      <c r="U963" s="117"/>
      <c r="V963" s="117"/>
      <c r="W963" s="117"/>
      <c r="X963" s="117"/>
      <c r="Y963" s="117"/>
      <c r="Z963" s="117"/>
    </row>
    <row r="964" spans="1:26" ht="17.25" customHeight="1" x14ac:dyDescent="0.35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  <c r="O964" s="117"/>
      <c r="P964" s="117"/>
      <c r="Q964" s="117"/>
      <c r="R964" s="117"/>
      <c r="S964" s="117"/>
      <c r="T964" s="117"/>
      <c r="U964" s="117"/>
      <c r="V964" s="117"/>
      <c r="W964" s="117"/>
      <c r="X964" s="117"/>
      <c r="Y964" s="117"/>
      <c r="Z964" s="117"/>
    </row>
    <row r="965" spans="1:26" ht="17.25" customHeight="1" x14ac:dyDescent="0.3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  <c r="O965" s="117"/>
      <c r="P965" s="117"/>
      <c r="Q965" s="117"/>
      <c r="R965" s="117"/>
      <c r="S965" s="117"/>
      <c r="T965" s="117"/>
      <c r="U965" s="117"/>
      <c r="V965" s="117"/>
      <c r="W965" s="117"/>
      <c r="X965" s="117"/>
      <c r="Y965" s="117"/>
      <c r="Z965" s="117"/>
    </row>
    <row r="966" spans="1:26" ht="17.25" customHeight="1" x14ac:dyDescent="0.35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  <c r="O966" s="117"/>
      <c r="P966" s="117"/>
      <c r="Q966" s="117"/>
      <c r="R966" s="117"/>
      <c r="S966" s="117"/>
      <c r="T966" s="117"/>
      <c r="U966" s="117"/>
      <c r="V966" s="117"/>
      <c r="W966" s="117"/>
      <c r="X966" s="117"/>
      <c r="Y966" s="117"/>
      <c r="Z966" s="117"/>
    </row>
    <row r="967" spans="1:26" ht="17.25" customHeight="1" x14ac:dyDescent="0.35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</row>
    <row r="968" spans="1:26" ht="17.25" customHeight="1" x14ac:dyDescent="0.35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  <c r="O968" s="117"/>
      <c r="P968" s="117"/>
      <c r="Q968" s="117"/>
      <c r="R968" s="117"/>
      <c r="S968" s="117"/>
      <c r="T968" s="117"/>
      <c r="U968" s="117"/>
      <c r="V968" s="117"/>
      <c r="W968" s="117"/>
      <c r="X968" s="117"/>
      <c r="Y968" s="117"/>
      <c r="Z968" s="117"/>
    </row>
    <row r="969" spans="1:26" ht="17.25" customHeight="1" x14ac:dyDescent="0.35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  <c r="P969" s="117"/>
      <c r="Q969" s="117"/>
      <c r="R969" s="117"/>
      <c r="S969" s="117"/>
      <c r="T969" s="117"/>
      <c r="U969" s="117"/>
      <c r="V969" s="117"/>
      <c r="W969" s="117"/>
      <c r="X969" s="117"/>
      <c r="Y969" s="117"/>
      <c r="Z969" s="117"/>
    </row>
    <row r="970" spans="1:26" ht="17.25" customHeight="1" x14ac:dyDescent="0.35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  <c r="O970" s="117"/>
      <c r="P970" s="117"/>
      <c r="Q970" s="117"/>
      <c r="R970" s="117"/>
      <c r="S970" s="117"/>
      <c r="T970" s="117"/>
      <c r="U970" s="117"/>
      <c r="V970" s="117"/>
      <c r="W970" s="117"/>
      <c r="X970" s="117"/>
      <c r="Y970" s="117"/>
      <c r="Z970" s="117"/>
    </row>
    <row r="971" spans="1:26" ht="17.25" customHeight="1" x14ac:dyDescent="0.35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  <c r="O971" s="117"/>
      <c r="P971" s="117"/>
      <c r="Q971" s="117"/>
      <c r="R971" s="117"/>
      <c r="S971" s="117"/>
      <c r="T971" s="117"/>
      <c r="U971" s="117"/>
      <c r="V971" s="117"/>
      <c r="W971" s="117"/>
      <c r="X971" s="117"/>
      <c r="Y971" s="117"/>
      <c r="Z971" s="117"/>
    </row>
    <row r="972" spans="1:26" ht="17.25" customHeight="1" x14ac:dyDescent="0.35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  <c r="O972" s="117"/>
      <c r="P972" s="117"/>
      <c r="Q972" s="117"/>
      <c r="R972" s="117"/>
      <c r="S972" s="117"/>
      <c r="T972" s="117"/>
      <c r="U972" s="117"/>
      <c r="V972" s="117"/>
      <c r="W972" s="117"/>
      <c r="X972" s="117"/>
      <c r="Y972" s="117"/>
      <c r="Z972" s="117"/>
    </row>
    <row r="973" spans="1:26" ht="17.25" customHeight="1" x14ac:dyDescent="0.35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  <c r="O973" s="117"/>
      <c r="P973" s="117"/>
      <c r="Q973" s="117"/>
      <c r="R973" s="117"/>
      <c r="S973" s="117"/>
      <c r="T973" s="117"/>
      <c r="U973" s="117"/>
      <c r="V973" s="117"/>
      <c r="W973" s="117"/>
      <c r="X973" s="117"/>
      <c r="Y973" s="117"/>
      <c r="Z973" s="117"/>
    </row>
    <row r="974" spans="1:26" ht="17.25" customHeight="1" x14ac:dyDescent="0.35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  <c r="O974" s="117"/>
      <c r="P974" s="117"/>
      <c r="Q974" s="117"/>
      <c r="R974" s="117"/>
      <c r="S974" s="117"/>
      <c r="T974" s="117"/>
      <c r="U974" s="117"/>
      <c r="V974" s="117"/>
      <c r="W974" s="117"/>
      <c r="X974" s="117"/>
      <c r="Y974" s="117"/>
      <c r="Z974" s="117"/>
    </row>
    <row r="975" spans="1:26" ht="17.25" customHeight="1" x14ac:dyDescent="0.3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  <c r="O975" s="117"/>
      <c r="P975" s="117"/>
      <c r="Q975" s="117"/>
      <c r="R975" s="117"/>
      <c r="S975" s="117"/>
      <c r="T975" s="117"/>
      <c r="U975" s="117"/>
      <c r="V975" s="117"/>
      <c r="W975" s="117"/>
      <c r="X975" s="117"/>
      <c r="Y975" s="117"/>
      <c r="Z975" s="117"/>
    </row>
    <row r="976" spans="1:26" ht="17.25" customHeight="1" x14ac:dyDescent="0.35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  <c r="O976" s="117"/>
      <c r="P976" s="117"/>
      <c r="Q976" s="117"/>
      <c r="R976" s="117"/>
      <c r="S976" s="117"/>
      <c r="T976" s="117"/>
      <c r="U976" s="117"/>
      <c r="V976" s="117"/>
      <c r="W976" s="117"/>
      <c r="X976" s="117"/>
      <c r="Y976" s="117"/>
      <c r="Z976" s="117"/>
    </row>
    <row r="977" spans="1:26" ht="17.25" customHeight="1" x14ac:dyDescent="0.35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  <c r="O977" s="117"/>
      <c r="P977" s="117"/>
      <c r="Q977" s="117"/>
      <c r="R977" s="117"/>
      <c r="S977" s="117"/>
      <c r="T977" s="117"/>
      <c r="U977" s="117"/>
      <c r="V977" s="117"/>
      <c r="W977" s="117"/>
      <c r="X977" s="117"/>
      <c r="Y977" s="117"/>
      <c r="Z977" s="117"/>
    </row>
    <row r="978" spans="1:26" ht="17.25" customHeight="1" x14ac:dyDescent="0.35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  <c r="O978" s="117"/>
      <c r="P978" s="117"/>
      <c r="Q978" s="117"/>
      <c r="R978" s="117"/>
      <c r="S978" s="117"/>
      <c r="T978" s="117"/>
      <c r="U978" s="117"/>
      <c r="V978" s="117"/>
      <c r="W978" s="117"/>
      <c r="X978" s="117"/>
      <c r="Y978" s="117"/>
      <c r="Z978" s="117"/>
    </row>
    <row r="979" spans="1:26" ht="17.25" customHeight="1" x14ac:dyDescent="0.35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  <c r="O979" s="117"/>
      <c r="P979" s="117"/>
      <c r="Q979" s="117"/>
      <c r="R979" s="117"/>
      <c r="S979" s="117"/>
      <c r="T979" s="117"/>
      <c r="U979" s="117"/>
      <c r="V979" s="117"/>
      <c r="W979" s="117"/>
      <c r="X979" s="117"/>
      <c r="Y979" s="117"/>
      <c r="Z979" s="117"/>
    </row>
    <row r="980" spans="1:26" ht="17.25" customHeight="1" x14ac:dyDescent="0.35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  <c r="O980" s="117"/>
      <c r="P980" s="117"/>
      <c r="Q980" s="117"/>
      <c r="R980" s="117"/>
      <c r="S980" s="117"/>
      <c r="T980" s="117"/>
      <c r="U980" s="117"/>
      <c r="V980" s="117"/>
      <c r="W980" s="117"/>
      <c r="X980" s="117"/>
      <c r="Y980" s="117"/>
      <c r="Z980" s="117"/>
    </row>
    <row r="981" spans="1:26" ht="17.25" customHeight="1" x14ac:dyDescent="0.35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  <c r="O981" s="117"/>
      <c r="P981" s="117"/>
      <c r="Q981" s="117"/>
      <c r="R981" s="117"/>
      <c r="S981" s="117"/>
      <c r="T981" s="117"/>
      <c r="U981" s="117"/>
      <c r="V981" s="117"/>
      <c r="W981" s="117"/>
      <c r="X981" s="117"/>
      <c r="Y981" s="117"/>
      <c r="Z981" s="117"/>
    </row>
    <row r="982" spans="1:26" ht="17.25" customHeight="1" x14ac:dyDescent="0.35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  <c r="O982" s="117"/>
      <c r="P982" s="117"/>
      <c r="Q982" s="117"/>
      <c r="R982" s="117"/>
      <c r="S982" s="117"/>
      <c r="T982" s="117"/>
      <c r="U982" s="117"/>
      <c r="V982" s="117"/>
      <c r="W982" s="117"/>
      <c r="X982" s="117"/>
      <c r="Y982" s="117"/>
      <c r="Z982" s="117"/>
    </row>
    <row r="983" spans="1:26" ht="17.25" customHeight="1" x14ac:dyDescent="0.35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  <c r="O983" s="117"/>
      <c r="P983" s="117"/>
      <c r="Q983" s="117"/>
      <c r="R983" s="117"/>
      <c r="S983" s="117"/>
      <c r="T983" s="117"/>
      <c r="U983" s="117"/>
      <c r="V983" s="117"/>
      <c r="W983" s="117"/>
      <c r="X983" s="117"/>
      <c r="Y983" s="117"/>
      <c r="Z983" s="117"/>
    </row>
    <row r="984" spans="1:26" ht="17.25" customHeight="1" x14ac:dyDescent="0.35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  <c r="O984" s="117"/>
      <c r="P984" s="117"/>
      <c r="Q984" s="117"/>
      <c r="R984" s="117"/>
      <c r="S984" s="117"/>
      <c r="T984" s="117"/>
      <c r="U984" s="117"/>
      <c r="V984" s="117"/>
      <c r="W984" s="117"/>
      <c r="X984" s="117"/>
      <c r="Y984" s="117"/>
      <c r="Z984" s="117"/>
    </row>
    <row r="985" spans="1:26" ht="17.25" customHeight="1" x14ac:dyDescent="0.3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  <c r="O985" s="117"/>
      <c r="P985" s="117"/>
      <c r="Q985" s="117"/>
      <c r="R985" s="117"/>
      <c r="S985" s="117"/>
      <c r="T985" s="117"/>
      <c r="U985" s="117"/>
      <c r="V985" s="117"/>
      <c r="W985" s="117"/>
      <c r="X985" s="117"/>
      <c r="Y985" s="117"/>
      <c r="Z985" s="117"/>
    </row>
    <row r="986" spans="1:26" ht="17.25" customHeight="1" x14ac:dyDescent="0.35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  <c r="O986" s="117"/>
      <c r="P986" s="117"/>
      <c r="Q986" s="117"/>
      <c r="R986" s="117"/>
      <c r="S986" s="117"/>
      <c r="T986" s="117"/>
      <c r="U986" s="117"/>
      <c r="V986" s="117"/>
      <c r="W986" s="117"/>
      <c r="X986" s="117"/>
      <c r="Y986" s="117"/>
      <c r="Z986" s="117"/>
    </row>
    <row r="987" spans="1:26" ht="17.25" customHeight="1" x14ac:dyDescent="0.35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  <c r="O987" s="117"/>
      <c r="P987" s="117"/>
      <c r="Q987" s="117"/>
      <c r="R987" s="117"/>
      <c r="S987" s="117"/>
      <c r="T987" s="117"/>
      <c r="U987" s="117"/>
      <c r="V987" s="117"/>
      <c r="W987" s="117"/>
      <c r="X987" s="117"/>
      <c r="Y987" s="117"/>
      <c r="Z987" s="117"/>
    </row>
    <row r="988" spans="1:26" ht="17.25" customHeight="1" x14ac:dyDescent="0.35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  <c r="O988" s="117"/>
      <c r="P988" s="117"/>
      <c r="Q988" s="117"/>
      <c r="R988" s="117"/>
      <c r="S988" s="117"/>
      <c r="T988" s="117"/>
      <c r="U988" s="117"/>
      <c r="V988" s="117"/>
      <c r="W988" s="117"/>
      <c r="X988" s="117"/>
      <c r="Y988" s="117"/>
      <c r="Z988" s="117"/>
    </row>
    <row r="989" spans="1:26" ht="17.25" customHeight="1" x14ac:dyDescent="0.35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  <c r="O989" s="117"/>
      <c r="P989" s="117"/>
      <c r="Q989" s="117"/>
      <c r="R989" s="117"/>
      <c r="S989" s="117"/>
      <c r="T989" s="117"/>
      <c r="U989" s="117"/>
      <c r="V989" s="117"/>
      <c r="W989" s="117"/>
      <c r="X989" s="117"/>
      <c r="Y989" s="117"/>
      <c r="Z989" s="117"/>
    </row>
    <row r="990" spans="1:26" ht="17.25" customHeight="1" x14ac:dyDescent="0.35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  <c r="O990" s="117"/>
      <c r="P990" s="117"/>
      <c r="Q990" s="117"/>
      <c r="R990" s="117"/>
      <c r="S990" s="117"/>
      <c r="T990" s="117"/>
      <c r="U990" s="117"/>
      <c r="V990" s="117"/>
      <c r="W990" s="117"/>
      <c r="X990" s="117"/>
      <c r="Y990" s="117"/>
      <c r="Z990" s="117"/>
    </row>
    <row r="991" spans="1:26" ht="17.25" customHeight="1" x14ac:dyDescent="0.35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  <c r="O991" s="117"/>
      <c r="P991" s="117"/>
      <c r="Q991" s="117"/>
      <c r="R991" s="117"/>
      <c r="S991" s="117"/>
      <c r="T991" s="117"/>
      <c r="U991" s="117"/>
      <c r="V991" s="117"/>
      <c r="W991" s="117"/>
      <c r="X991" s="117"/>
      <c r="Y991" s="117"/>
      <c r="Z991" s="117"/>
    </row>
    <row r="992" spans="1:26" ht="17.25" customHeight="1" x14ac:dyDescent="0.35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  <c r="O992" s="117"/>
      <c r="P992" s="117"/>
      <c r="Q992" s="117"/>
      <c r="R992" s="117"/>
      <c r="S992" s="117"/>
      <c r="T992" s="117"/>
      <c r="U992" s="117"/>
      <c r="V992" s="117"/>
      <c r="W992" s="117"/>
      <c r="X992" s="117"/>
      <c r="Y992" s="117"/>
      <c r="Z992" s="117"/>
    </row>
    <row r="993" spans="1:26" ht="17.25" customHeight="1" x14ac:dyDescent="0.35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  <c r="O993" s="117"/>
      <c r="P993" s="117"/>
      <c r="Q993" s="117"/>
      <c r="R993" s="117"/>
      <c r="S993" s="117"/>
      <c r="T993" s="117"/>
      <c r="U993" s="117"/>
      <c r="V993" s="117"/>
      <c r="W993" s="117"/>
      <c r="X993" s="117"/>
      <c r="Y993" s="117"/>
      <c r="Z993" s="117"/>
    </row>
    <row r="994" spans="1:26" ht="17.25" customHeight="1" x14ac:dyDescent="0.35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  <c r="O994" s="117"/>
      <c r="P994" s="117"/>
      <c r="Q994" s="117"/>
      <c r="R994" s="117"/>
      <c r="S994" s="117"/>
      <c r="T994" s="117"/>
      <c r="U994" s="117"/>
      <c r="V994" s="117"/>
      <c r="W994" s="117"/>
      <c r="X994" s="117"/>
      <c r="Y994" s="117"/>
      <c r="Z994" s="117"/>
    </row>
    <row r="995" spans="1:26" ht="17.25" customHeight="1" x14ac:dyDescent="0.3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  <c r="O995" s="117"/>
      <c r="P995" s="117"/>
      <c r="Q995" s="117"/>
      <c r="R995" s="117"/>
      <c r="S995" s="117"/>
      <c r="T995" s="117"/>
      <c r="U995" s="117"/>
      <c r="V995" s="117"/>
      <c r="W995" s="117"/>
      <c r="X995" s="117"/>
      <c r="Y995" s="117"/>
      <c r="Z995" s="117"/>
    </row>
    <row r="996" spans="1:26" ht="17.25" customHeight="1" x14ac:dyDescent="0.35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  <c r="O996" s="117"/>
      <c r="P996" s="117"/>
      <c r="Q996" s="117"/>
      <c r="R996" s="117"/>
      <c r="S996" s="117"/>
      <c r="T996" s="117"/>
      <c r="U996" s="117"/>
      <c r="V996" s="117"/>
      <c r="W996" s="117"/>
      <c r="X996" s="117"/>
      <c r="Y996" s="117"/>
      <c r="Z996" s="117"/>
    </row>
    <row r="997" spans="1:26" ht="17.25" customHeight="1" x14ac:dyDescent="0.35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  <c r="O997" s="117"/>
      <c r="P997" s="117"/>
      <c r="Q997" s="117"/>
      <c r="R997" s="117"/>
      <c r="S997" s="117"/>
      <c r="T997" s="117"/>
      <c r="U997" s="117"/>
      <c r="V997" s="117"/>
      <c r="W997" s="117"/>
      <c r="X997" s="117"/>
      <c r="Y997" s="117"/>
      <c r="Z997" s="117"/>
    </row>
    <row r="998" spans="1:26" ht="17.25" customHeight="1" x14ac:dyDescent="0.35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  <c r="O998" s="117"/>
      <c r="P998" s="117"/>
      <c r="Q998" s="117"/>
      <c r="R998" s="117"/>
      <c r="S998" s="117"/>
      <c r="T998" s="117"/>
      <c r="U998" s="117"/>
      <c r="V998" s="117"/>
      <c r="W998" s="117"/>
      <c r="X998" s="117"/>
      <c r="Y998" s="117"/>
      <c r="Z998" s="117"/>
    </row>
    <row r="999" spans="1:26" ht="17.25" customHeight="1" x14ac:dyDescent="0.35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  <c r="O999" s="117"/>
      <c r="P999" s="117"/>
      <c r="Q999" s="117"/>
      <c r="R999" s="117"/>
      <c r="S999" s="117"/>
      <c r="T999" s="117"/>
      <c r="U999" s="117"/>
      <c r="V999" s="117"/>
      <c r="W999" s="117"/>
      <c r="X999" s="117"/>
      <c r="Y999" s="117"/>
      <c r="Z999" s="117"/>
    </row>
    <row r="1000" spans="1:26" ht="17.25" customHeight="1" x14ac:dyDescent="0.35">
      <c r="A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  <c r="O1000" s="117"/>
      <c r="P1000" s="117"/>
      <c r="Q1000" s="117"/>
      <c r="R1000" s="117"/>
      <c r="S1000" s="117"/>
      <c r="T1000" s="117"/>
      <c r="U1000" s="117"/>
      <c r="V1000" s="117"/>
      <c r="W1000" s="117"/>
      <c r="X1000" s="117"/>
      <c r="Y1000" s="117"/>
      <c r="Z1000" s="117"/>
    </row>
  </sheetData>
  <phoneticPr fontId="8"/>
  <pageMargins left="0.78740157480314965" right="0.39370078740157483" top="0.39370078740157483" bottom="0.39370078740157483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SM</vt:lpstr>
      <vt:lpstr>データ</vt:lpstr>
      <vt:lpstr>SM!後始</vt:lpstr>
      <vt:lpstr>SM!後終</vt:lpstr>
      <vt:lpstr>SM!前始</vt:lpstr>
      <vt:lpstr>SM!前終</vt:lpstr>
      <vt:lpstr>SM!昼始</vt:lpstr>
      <vt:lpstr>SM!昼終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シュ ウヤ</cp:lastModifiedBy>
  <dcterms:modified xsi:type="dcterms:W3CDTF">2025-08-07T00:40:40Z</dcterms:modified>
</cp:coreProperties>
</file>