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1023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F15" i="1"/>
  <c r="F16"/>
  <c r="F17"/>
  <c r="F18"/>
  <c r="F19"/>
  <c r="F20"/>
  <c r="F21"/>
  <c r="F22"/>
  <c r="F14"/>
  <c r="E15"/>
  <c r="E16"/>
  <c r="E17"/>
  <c r="E18"/>
  <c r="E19"/>
  <c r="E20"/>
  <c r="E21"/>
  <c r="E22"/>
  <c r="E14"/>
  <c r="B15" l="1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D14"/>
  <c r="C14"/>
  <c r="B14"/>
</calcChain>
</file>

<file path=xl/sharedStrings.xml><?xml version="1.0" encoding="utf-8"?>
<sst xmlns="http://schemas.openxmlformats.org/spreadsheetml/2006/main" count="21" uniqueCount="19">
  <si>
    <t>s</t>
  </si>
  <si>
    <t>i</t>
  </si>
  <si>
    <t>m</t>
  </si>
  <si>
    <t>fi</t>
  </si>
  <si>
    <t>p</t>
  </si>
  <si>
    <t>pp</t>
  </si>
  <si>
    <t>mi</t>
  </si>
  <si>
    <t>mp</t>
  </si>
  <si>
    <t>mm</t>
  </si>
  <si>
    <t>[-]</t>
  </si>
  <si>
    <t>[A]</t>
  </si>
  <si>
    <t>[Nm]</t>
  </si>
  <si>
    <t>[°]</t>
  </si>
  <si>
    <t>I</t>
  </si>
  <si>
    <t>M</t>
  </si>
  <si>
    <t>φ</t>
  </si>
  <si>
    <t>P</t>
  </si>
  <si>
    <t>Pp</t>
  </si>
  <si>
    <t>[kW]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</si>
</sst>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M=f(s)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2225"/>
          </c:spPr>
          <c:marker>
            <c:symbol val="x"/>
            <c:size val="5"/>
          </c:marker>
          <c:xVal>
            <c:numRef>
              <c:f>List1!$A$14:$A$22</c:f>
              <c:numCache>
                <c:formatCode>0.00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List1!$C$14:$C$22</c:f>
              <c:numCache>
                <c:formatCode>0.00</c:formatCode>
                <c:ptCount val="9"/>
                <c:pt idx="0">
                  <c:v>0</c:v>
                </c:pt>
                <c:pt idx="1">
                  <c:v>53.738999999999997</c:v>
                </c:pt>
                <c:pt idx="2">
                  <c:v>76.292999999999992</c:v>
                </c:pt>
                <c:pt idx="3">
                  <c:v>81.207000000000008</c:v>
                </c:pt>
                <c:pt idx="4">
                  <c:v>81.395999999999987</c:v>
                </c:pt>
                <c:pt idx="5">
                  <c:v>79.317000000000007</c:v>
                </c:pt>
                <c:pt idx="6">
                  <c:v>76.60799999999999</c:v>
                </c:pt>
                <c:pt idx="7">
                  <c:v>71.410499999999999</c:v>
                </c:pt>
                <c:pt idx="8">
                  <c:v>66.150000000000006</c:v>
                </c:pt>
              </c:numCache>
            </c:numRef>
          </c:yVal>
          <c:smooth val="1"/>
        </c:ser>
        <c:axId val="59929344"/>
        <c:axId val="59919360"/>
      </c:scatterChart>
      <c:valAx>
        <c:axId val="59929344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 [-]</a:t>
                </a:r>
              </a:p>
            </c:rich>
          </c:tx>
          <c:layout/>
        </c:title>
        <c:numFmt formatCode="0.00" sourceLinked="1"/>
        <c:tickLblPos val="nextTo"/>
        <c:crossAx val="59919360"/>
        <c:crosses val="autoZero"/>
        <c:crossBetween val="midCat"/>
      </c:valAx>
      <c:valAx>
        <c:axId val="5991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M</a:t>
                </a:r>
                <a:r>
                  <a:rPr lang="cs-CZ" baseline="0"/>
                  <a:t> [Nm]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59929344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6</xdr:row>
      <xdr:rowOff>180974</xdr:rowOff>
    </xdr:from>
    <xdr:to>
      <xdr:col>19</xdr:col>
      <xdr:colOff>552450</xdr:colOff>
      <xdr:row>27</xdr:row>
      <xdr:rowOff>47625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zoomScale="145" zoomScaleNormal="145" workbookViewId="0">
      <selection activeCell="F22" sqref="A12:F22"/>
    </sheetView>
  </sheetViews>
  <sheetFormatPr defaultRowHeight="15"/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0</v>
      </c>
      <c r="B2">
        <v>94.73</v>
      </c>
      <c r="C2">
        <v>0</v>
      </c>
      <c r="D2">
        <v>80.680000000000007</v>
      </c>
      <c r="E2">
        <v>0</v>
      </c>
      <c r="F2">
        <v>15.55</v>
      </c>
      <c r="H2" t="s">
        <v>6</v>
      </c>
      <c r="I2">
        <v>0.1</v>
      </c>
    </row>
    <row r="3" spans="1:9">
      <c r="A3">
        <v>0.15</v>
      </c>
      <c r="B3">
        <v>145.30000000000001</v>
      </c>
      <c r="C3">
        <v>85.3</v>
      </c>
      <c r="D3">
        <v>43.9</v>
      </c>
      <c r="E3">
        <v>80.900000000000006</v>
      </c>
      <c r="F3">
        <v>104.7</v>
      </c>
      <c r="H3" t="s">
        <v>7</v>
      </c>
      <c r="I3">
        <v>65.819999999999993</v>
      </c>
    </row>
    <row r="4" spans="1:9">
      <c r="A4">
        <v>0.3</v>
      </c>
      <c r="B4">
        <v>209.1</v>
      </c>
      <c r="C4">
        <v>121.1</v>
      </c>
      <c r="D4">
        <v>39.700000000000003</v>
      </c>
      <c r="E4">
        <v>94.9</v>
      </c>
      <c r="F4">
        <v>160.9</v>
      </c>
      <c r="H4" t="s">
        <v>8</v>
      </c>
      <c r="I4">
        <v>0.63</v>
      </c>
    </row>
    <row r="5" spans="1:9">
      <c r="A5">
        <v>0.45</v>
      </c>
      <c r="B5">
        <v>254.9</v>
      </c>
      <c r="C5">
        <v>128.9</v>
      </c>
      <c r="D5">
        <v>41.4</v>
      </c>
      <c r="E5">
        <v>79.7</v>
      </c>
      <c r="F5">
        <v>191.2</v>
      </c>
    </row>
    <row r="6" spans="1:9">
      <c r="A6">
        <v>0.5</v>
      </c>
      <c r="B6">
        <v>262.3</v>
      </c>
      <c r="C6">
        <v>129.19999999999999</v>
      </c>
      <c r="D6">
        <v>42.1</v>
      </c>
      <c r="E6">
        <v>72.36</v>
      </c>
      <c r="F6">
        <v>197.58</v>
      </c>
    </row>
    <row r="7" spans="1:9">
      <c r="A7">
        <v>0.6</v>
      </c>
      <c r="B7">
        <v>286.3</v>
      </c>
      <c r="C7">
        <v>125.9</v>
      </c>
      <c r="D7">
        <v>43.8</v>
      </c>
      <c r="E7">
        <v>56.6</v>
      </c>
      <c r="F7">
        <v>206.6</v>
      </c>
    </row>
    <row r="8" spans="1:9">
      <c r="A8">
        <v>0.7</v>
      </c>
      <c r="B8">
        <v>301.8</v>
      </c>
      <c r="C8">
        <v>121.6</v>
      </c>
      <c r="D8">
        <v>45.31</v>
      </c>
      <c r="E8">
        <v>40.9</v>
      </c>
      <c r="F8">
        <v>212.2</v>
      </c>
    </row>
    <row r="9" spans="1:9">
      <c r="A9">
        <v>0.85</v>
      </c>
      <c r="B9">
        <v>319.5</v>
      </c>
      <c r="C9">
        <v>113.35</v>
      </c>
      <c r="D9">
        <v>47.3</v>
      </c>
      <c r="E9">
        <v>19.100000000000001</v>
      </c>
      <c r="F9">
        <v>216.7</v>
      </c>
    </row>
    <row r="10" spans="1:9">
      <c r="A10">
        <v>1</v>
      </c>
      <c r="B10">
        <v>332.5</v>
      </c>
      <c r="C10">
        <v>105</v>
      </c>
      <c r="D10">
        <v>48.94</v>
      </c>
      <c r="E10">
        <v>0</v>
      </c>
      <c r="F10">
        <v>218.4</v>
      </c>
    </row>
    <row r="12" spans="1:9" ht="15.75">
      <c r="A12" s="1" t="s">
        <v>0</v>
      </c>
      <c r="B12" s="1" t="s">
        <v>13</v>
      </c>
      <c r="C12" s="1" t="s">
        <v>14</v>
      </c>
      <c r="D12" s="3" t="s">
        <v>15</v>
      </c>
      <c r="E12" s="1" t="s">
        <v>16</v>
      </c>
      <c r="F12" s="1" t="s">
        <v>17</v>
      </c>
    </row>
    <row r="13" spans="1:9">
      <c r="A13" s="1" t="s">
        <v>9</v>
      </c>
      <c r="B13" s="1" t="s">
        <v>10</v>
      </c>
      <c r="C13" s="1" t="s">
        <v>11</v>
      </c>
      <c r="D13" s="1" t="s">
        <v>12</v>
      </c>
      <c r="E13" s="1" t="s">
        <v>18</v>
      </c>
      <c r="F13" s="1" t="s">
        <v>18</v>
      </c>
    </row>
    <row r="14" spans="1:9">
      <c r="A14" s="2">
        <v>0</v>
      </c>
      <c r="B14" s="2">
        <f>B2*$I$2</f>
        <v>9.4730000000000008</v>
      </c>
      <c r="C14" s="2">
        <f>C2*$I$4</f>
        <v>0</v>
      </c>
      <c r="D14" s="2">
        <f>D2</f>
        <v>80.680000000000007</v>
      </c>
      <c r="E14" s="2">
        <f>E2*$I$3*10^-3</f>
        <v>0</v>
      </c>
      <c r="F14" s="2">
        <f>F2*$I$3*10^-3</f>
        <v>1.023501</v>
      </c>
    </row>
    <row r="15" spans="1:9">
      <c r="A15" s="2">
        <v>0.15</v>
      </c>
      <c r="B15" s="2">
        <f>B3*$I$2</f>
        <v>14.530000000000001</v>
      </c>
      <c r="C15" s="2">
        <f>C3*$I$4</f>
        <v>53.738999999999997</v>
      </c>
      <c r="D15" s="2">
        <f>D3</f>
        <v>43.9</v>
      </c>
      <c r="E15" s="2">
        <f t="shared" ref="E15:F22" si="0">E3*$I$3*10^-3</f>
        <v>5.3248379999999997</v>
      </c>
      <c r="F15" s="2">
        <f t="shared" si="0"/>
        <v>6.8913539999999998</v>
      </c>
    </row>
    <row r="16" spans="1:9">
      <c r="A16" s="2">
        <v>0.3</v>
      </c>
      <c r="B16" s="2">
        <f>B4*$I$2</f>
        <v>20.91</v>
      </c>
      <c r="C16" s="2">
        <f>C4*$I$4</f>
        <v>76.292999999999992</v>
      </c>
      <c r="D16" s="2">
        <f>D4</f>
        <v>39.700000000000003</v>
      </c>
      <c r="E16" s="2">
        <f t="shared" si="0"/>
        <v>6.2463179999999996</v>
      </c>
      <c r="F16" s="2">
        <f t="shared" si="0"/>
        <v>10.590438000000001</v>
      </c>
    </row>
    <row r="17" spans="1:6">
      <c r="A17" s="2">
        <v>0.45</v>
      </c>
      <c r="B17" s="2">
        <f>B5*$I$2</f>
        <v>25.490000000000002</v>
      </c>
      <c r="C17" s="2">
        <f>C5*$I$4</f>
        <v>81.207000000000008</v>
      </c>
      <c r="D17" s="2">
        <f>D5</f>
        <v>41.4</v>
      </c>
      <c r="E17" s="2">
        <f t="shared" si="0"/>
        <v>5.2458539999999996</v>
      </c>
      <c r="F17" s="2">
        <f t="shared" si="0"/>
        <v>12.584783999999997</v>
      </c>
    </row>
    <row r="18" spans="1:6">
      <c r="A18" s="2">
        <v>0.5</v>
      </c>
      <c r="B18" s="2">
        <f>B6*$I$2</f>
        <v>26.230000000000004</v>
      </c>
      <c r="C18" s="2">
        <f>C6*$I$4</f>
        <v>81.395999999999987</v>
      </c>
      <c r="D18" s="2">
        <f>D6</f>
        <v>42.1</v>
      </c>
      <c r="E18" s="2">
        <f t="shared" si="0"/>
        <v>4.7627351999999989</v>
      </c>
      <c r="F18" s="2">
        <f t="shared" si="0"/>
        <v>13.004715599999999</v>
      </c>
    </row>
    <row r="19" spans="1:6">
      <c r="A19" s="2">
        <v>0.6</v>
      </c>
      <c r="B19" s="2">
        <f>B7*$I$2</f>
        <v>28.630000000000003</v>
      </c>
      <c r="C19" s="2">
        <f>C7*$I$4</f>
        <v>79.317000000000007</v>
      </c>
      <c r="D19" s="2">
        <f>D7</f>
        <v>43.8</v>
      </c>
      <c r="E19" s="2">
        <f t="shared" si="0"/>
        <v>3.7254119999999999</v>
      </c>
      <c r="F19" s="2">
        <f t="shared" si="0"/>
        <v>13.598411999999998</v>
      </c>
    </row>
    <row r="20" spans="1:6">
      <c r="A20" s="2">
        <v>0.7</v>
      </c>
      <c r="B20" s="2">
        <f>B8*$I$2</f>
        <v>30.180000000000003</v>
      </c>
      <c r="C20" s="2">
        <f>C8*$I$4</f>
        <v>76.60799999999999</v>
      </c>
      <c r="D20" s="2">
        <f>D8</f>
        <v>45.31</v>
      </c>
      <c r="E20" s="2">
        <f t="shared" si="0"/>
        <v>2.6920379999999997</v>
      </c>
      <c r="F20" s="2">
        <f t="shared" si="0"/>
        <v>13.967003999999998</v>
      </c>
    </row>
    <row r="21" spans="1:6">
      <c r="A21" s="2">
        <v>0.85</v>
      </c>
      <c r="B21" s="2">
        <f>B9*$I$2</f>
        <v>31.950000000000003</v>
      </c>
      <c r="C21" s="2">
        <f>C9*$I$4</f>
        <v>71.410499999999999</v>
      </c>
      <c r="D21" s="2">
        <f>D9</f>
        <v>47.3</v>
      </c>
      <c r="E21" s="2">
        <f t="shared" si="0"/>
        <v>1.2571620000000001</v>
      </c>
      <c r="F21" s="2">
        <f t="shared" si="0"/>
        <v>14.263193999999999</v>
      </c>
    </row>
    <row r="22" spans="1:6">
      <c r="A22" s="2">
        <v>1</v>
      </c>
      <c r="B22" s="2">
        <f>B10*$I$2</f>
        <v>33.25</v>
      </c>
      <c r="C22" s="2">
        <f>C10*$I$4</f>
        <v>66.150000000000006</v>
      </c>
      <c r="D22" s="2">
        <f>D10</f>
        <v>48.94</v>
      </c>
      <c r="E22" s="2">
        <f t="shared" si="0"/>
        <v>0</v>
      </c>
      <c r="F22" s="2">
        <f t="shared" si="0"/>
        <v>14.375088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2016-12-12T17:14:55Z</dcterms:created>
  <dcterms:modified xsi:type="dcterms:W3CDTF">2016-12-12T21:55:45Z</dcterms:modified>
</cp:coreProperties>
</file>