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4855" windowHeight="1278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G18" i="1"/>
  <c r="C18"/>
  <c r="K6"/>
  <c r="K7"/>
  <c r="K8"/>
  <c r="K9"/>
  <c r="K10"/>
  <c r="K11"/>
  <c r="K12"/>
  <c r="K13"/>
  <c r="K14"/>
  <c r="K5"/>
</calcChain>
</file>

<file path=xl/sharedStrings.xml><?xml version="1.0" encoding="utf-8"?>
<sst xmlns="http://schemas.openxmlformats.org/spreadsheetml/2006/main" count="23" uniqueCount="18">
  <si>
    <t>IM [mA]</t>
  </si>
  <si>
    <t>UH [mV]</t>
  </si>
  <si>
    <t>IC [mA]</t>
  </si>
  <si>
    <t>S magnetem</t>
  </si>
  <si>
    <t>Bez magnetu</t>
  </si>
  <si>
    <t>l [mm]</t>
  </si>
  <si>
    <t>Magnet 1</t>
  </si>
  <si>
    <t>Magnet 2</t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</si>
  <si>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 xml:space="preserve"> [mA]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</si>
  <si>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H</t>
    </r>
    <r>
      <rPr>
        <sz val="11"/>
        <color theme="1"/>
        <rFont val="Calibri"/>
        <family val="2"/>
        <charset val="238"/>
        <scheme val="minor"/>
      </rPr>
      <t xml:space="preserve"> [mV]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</si>
  <si>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charset val="238"/>
        <scheme val="minor"/>
      </rPr>
      <t xml:space="preserve"> [mA]</t>
    </r>
  </si>
  <si>
    <r>
      <t>Závislost U</t>
    </r>
    <r>
      <rPr>
        <vertAlign val="subscript"/>
        <sz val="11"/>
        <color theme="1"/>
        <rFont val="Calibri"/>
        <family val="2"/>
        <charset val="238"/>
        <scheme val="minor"/>
      </rPr>
      <t>H</t>
    </r>
    <r>
      <rPr>
        <sz val="11"/>
        <color theme="1"/>
        <rFont val="Calibri"/>
        <family val="2"/>
        <charset val="238"/>
        <scheme val="minor"/>
      </rPr>
      <t xml:space="preserve"> = f(I</t>
    </r>
    <r>
      <rPr>
        <vertAlign val="subscript"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</si>
  <si>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D</t>
    </r>
    <r>
      <rPr>
        <sz val="11"/>
        <color theme="1"/>
        <rFont val="Calibri"/>
        <family val="2"/>
        <charset val="238"/>
        <scheme val="minor"/>
      </rPr>
      <t xml:space="preserve"> [Ω]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</si>
  <si>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Z</t>
    </r>
    <r>
      <rPr>
        <sz val="11"/>
        <color theme="1"/>
        <rFont val="Calibri"/>
        <family val="2"/>
        <charset val="238"/>
        <scheme val="minor"/>
      </rPr>
      <t xml:space="preserve"> [Ω]</t>
    </r>
  </si>
  <si>
    <r>
      <t>Závislost U</t>
    </r>
    <r>
      <rPr>
        <vertAlign val="subscript"/>
        <sz val="11"/>
        <color theme="1"/>
        <rFont val="Calibri"/>
        <family val="2"/>
        <charset val="238"/>
        <scheme val="minor"/>
      </rPr>
      <t>H</t>
    </r>
    <r>
      <rPr>
        <sz val="11"/>
        <color theme="1"/>
        <rFont val="Calibri"/>
        <family val="2"/>
        <charset val="238"/>
        <scheme val="minor"/>
      </rPr>
      <t>=f(R</t>
    </r>
    <r>
      <rPr>
        <vertAlign val="subscript"/>
        <sz val="11"/>
        <color theme="1"/>
        <rFont val="Calibri"/>
        <family val="2"/>
        <charset val="238"/>
        <scheme val="minor"/>
      </rPr>
      <t>D</t>
    </r>
    <r>
      <rPr>
        <sz val="11"/>
        <color theme="1"/>
        <rFont val="Calibri"/>
        <family val="2"/>
        <charset val="238"/>
        <scheme val="minor"/>
      </rPr>
      <t>)</t>
    </r>
  </si>
  <si>
    <r>
      <t>Závislost U</t>
    </r>
    <r>
      <rPr>
        <vertAlign val="subscript"/>
        <sz val="11"/>
        <color theme="1"/>
        <rFont val="Calibri"/>
        <family val="2"/>
        <charset val="238"/>
        <scheme val="minor"/>
      </rPr>
      <t>H</t>
    </r>
    <r>
      <rPr>
        <sz val="11"/>
        <color theme="1"/>
        <rFont val="Calibri"/>
        <family val="2"/>
        <charset val="238"/>
        <scheme val="minor"/>
      </rPr>
      <t>=f(l)</t>
    </r>
  </si>
  <si>
    <r>
      <t>S magnetem I</t>
    </r>
    <r>
      <rPr>
        <vertAlign val="sub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charset val="238"/>
        <scheme val="minor"/>
      </rPr>
      <t>=10,6 mA</t>
    </r>
  </si>
  <si>
    <r>
      <t>Bez magnetu I</t>
    </r>
    <r>
      <rPr>
        <vertAlign val="sub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charset val="238"/>
        <scheme val="minor"/>
      </rPr>
      <t>=10,5 mA</t>
    </r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</si>
</sst>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Závislost U</a:t>
            </a:r>
            <a:r>
              <a:rPr lang="cs-CZ" baseline="-25000"/>
              <a:t>H</a:t>
            </a:r>
            <a:r>
              <a:rPr lang="cs-CZ"/>
              <a:t> = f(I</a:t>
            </a:r>
            <a:r>
              <a:rPr lang="cs-CZ" baseline="-25000"/>
              <a:t>M</a:t>
            </a:r>
            <a:r>
              <a:rPr lang="cs-CZ"/>
              <a:t>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List1!$A$3</c:f>
              <c:strCache>
                <c:ptCount val="1"/>
                <c:pt idx="0">
                  <c:v>S magnetem IC=10,6 mA</c:v>
                </c:pt>
              </c:strCache>
            </c:strRef>
          </c:tx>
          <c:marker>
            <c:symbol val="circle"/>
            <c:size val="5"/>
          </c:marker>
          <c:xVal>
            <c:numRef>
              <c:f>List1!$A$5:$A$17</c:f>
              <c:numCache>
                <c:formatCode>0.0</c:formatCode>
                <c:ptCount val="13"/>
                <c:pt idx="0">
                  <c:v>1.7</c:v>
                </c:pt>
                <c:pt idx="1">
                  <c:v>11.7</c:v>
                </c:pt>
                <c:pt idx="2">
                  <c:v>17.5</c:v>
                </c:pt>
                <c:pt idx="3">
                  <c:v>22.5</c:v>
                </c:pt>
                <c:pt idx="4">
                  <c:v>33.700000000000003</c:v>
                </c:pt>
                <c:pt idx="5">
                  <c:v>44.3</c:v>
                </c:pt>
                <c:pt idx="6">
                  <c:v>51.6</c:v>
                </c:pt>
                <c:pt idx="7">
                  <c:v>67.900000000000006</c:v>
                </c:pt>
                <c:pt idx="8">
                  <c:v>80.599999999999994</c:v>
                </c:pt>
                <c:pt idx="9">
                  <c:v>96.7</c:v>
                </c:pt>
                <c:pt idx="10">
                  <c:v>108.5</c:v>
                </c:pt>
                <c:pt idx="11">
                  <c:v>113.2</c:v>
                </c:pt>
                <c:pt idx="12">
                  <c:v>120</c:v>
                </c:pt>
              </c:numCache>
            </c:numRef>
          </c:xVal>
          <c:yVal>
            <c:numRef>
              <c:f>List1!$B$5:$B$17</c:f>
              <c:numCache>
                <c:formatCode>0.0</c:formatCode>
                <c:ptCount val="13"/>
                <c:pt idx="0">
                  <c:v>121.4</c:v>
                </c:pt>
                <c:pt idx="1">
                  <c:v>161.5</c:v>
                </c:pt>
                <c:pt idx="2">
                  <c:v>184.7</c:v>
                </c:pt>
                <c:pt idx="3">
                  <c:v>203</c:v>
                </c:pt>
                <c:pt idx="4">
                  <c:v>249</c:v>
                </c:pt>
                <c:pt idx="5">
                  <c:v>291</c:v>
                </c:pt>
                <c:pt idx="6">
                  <c:v>321</c:v>
                </c:pt>
                <c:pt idx="7">
                  <c:v>385</c:v>
                </c:pt>
                <c:pt idx="8">
                  <c:v>436</c:v>
                </c:pt>
                <c:pt idx="9">
                  <c:v>501</c:v>
                </c:pt>
                <c:pt idx="10">
                  <c:v>548</c:v>
                </c:pt>
                <c:pt idx="11">
                  <c:v>567</c:v>
                </c:pt>
                <c:pt idx="12">
                  <c:v>598</c:v>
                </c:pt>
              </c:numCache>
            </c:numRef>
          </c:yVal>
        </c:ser>
        <c:ser>
          <c:idx val="1"/>
          <c:order val="1"/>
          <c:tx>
            <c:strRef>
              <c:f>List1!$E$3</c:f>
              <c:strCache>
                <c:ptCount val="1"/>
                <c:pt idx="0">
                  <c:v>Bez magnetu IC=10,5 mA</c:v>
                </c:pt>
              </c:strCache>
            </c:strRef>
          </c:tx>
          <c:marker>
            <c:symbol val="circle"/>
            <c:size val="5"/>
          </c:marker>
          <c:xVal>
            <c:numRef>
              <c:f>List1!$E$5:$E$17</c:f>
              <c:numCache>
                <c:formatCode>0.0</c:formatCode>
                <c:ptCount val="13"/>
                <c:pt idx="0">
                  <c:v>2.4</c:v>
                </c:pt>
                <c:pt idx="1">
                  <c:v>9.3000000000000007</c:v>
                </c:pt>
                <c:pt idx="2">
                  <c:v>17.5</c:v>
                </c:pt>
                <c:pt idx="3">
                  <c:v>34.4</c:v>
                </c:pt>
                <c:pt idx="4">
                  <c:v>45.4</c:v>
                </c:pt>
                <c:pt idx="5">
                  <c:v>64.8</c:v>
                </c:pt>
                <c:pt idx="6">
                  <c:v>79.900000000000006</c:v>
                </c:pt>
                <c:pt idx="7">
                  <c:v>90.9</c:v>
                </c:pt>
                <c:pt idx="8">
                  <c:v>101.1</c:v>
                </c:pt>
                <c:pt idx="9">
                  <c:v>107.5</c:v>
                </c:pt>
                <c:pt idx="10">
                  <c:v>112.4</c:v>
                </c:pt>
                <c:pt idx="11">
                  <c:v>118.9</c:v>
                </c:pt>
                <c:pt idx="12">
                  <c:v>120</c:v>
                </c:pt>
              </c:numCache>
            </c:numRef>
          </c:xVal>
          <c:yVal>
            <c:numRef>
              <c:f>List1!$F$5:$F$17</c:f>
              <c:numCache>
                <c:formatCode>0.0</c:formatCode>
                <c:ptCount val="13"/>
                <c:pt idx="0">
                  <c:v>10</c:v>
                </c:pt>
                <c:pt idx="1">
                  <c:v>36</c:v>
                </c:pt>
                <c:pt idx="2">
                  <c:v>69.5</c:v>
                </c:pt>
                <c:pt idx="3">
                  <c:v>136.69999999999999</c:v>
                </c:pt>
                <c:pt idx="4">
                  <c:v>180.9</c:v>
                </c:pt>
                <c:pt idx="5">
                  <c:v>258</c:v>
                </c:pt>
                <c:pt idx="6">
                  <c:v>318</c:v>
                </c:pt>
                <c:pt idx="7">
                  <c:v>361</c:v>
                </c:pt>
                <c:pt idx="8">
                  <c:v>402</c:v>
                </c:pt>
                <c:pt idx="9">
                  <c:v>427</c:v>
                </c:pt>
                <c:pt idx="10">
                  <c:v>447</c:v>
                </c:pt>
                <c:pt idx="11">
                  <c:v>472</c:v>
                </c:pt>
                <c:pt idx="12">
                  <c:v>478</c:v>
                </c:pt>
              </c:numCache>
            </c:numRef>
          </c:yVal>
        </c:ser>
        <c:axId val="88426368"/>
        <c:axId val="88433024"/>
      </c:scatterChart>
      <c:valAx>
        <c:axId val="884263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I</a:t>
                </a:r>
                <a:r>
                  <a:rPr lang="cs-CZ" baseline="-25000"/>
                  <a:t>M</a:t>
                </a:r>
                <a:r>
                  <a:rPr lang="cs-CZ"/>
                  <a:t> [mA]</a:t>
                </a:r>
              </a:p>
            </c:rich>
          </c:tx>
          <c:layout/>
        </c:title>
        <c:numFmt formatCode="0.0" sourceLinked="1"/>
        <c:tickLblPos val="nextTo"/>
        <c:crossAx val="88433024"/>
        <c:crosses val="autoZero"/>
        <c:crossBetween val="midCat"/>
      </c:valAx>
      <c:valAx>
        <c:axId val="88433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H</a:t>
                </a:r>
                <a:r>
                  <a:rPr lang="cs-CZ"/>
                  <a:t> [mV]</a:t>
                </a:r>
              </a:p>
            </c:rich>
          </c:tx>
          <c:layout/>
        </c:title>
        <c:numFmt formatCode="0.0" sourceLinked="1"/>
        <c:tickLblPos val="nextTo"/>
        <c:crossAx val="88426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Závislost U</a:t>
            </a:r>
            <a:r>
              <a:rPr lang="cs-CZ" baseline="-25000"/>
              <a:t>H</a:t>
            </a:r>
            <a:r>
              <a:rPr lang="cs-CZ"/>
              <a:t>=f(l)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List1!$B$20</c:f>
              <c:strCache>
                <c:ptCount val="1"/>
                <c:pt idx="0">
                  <c:v>Magnet 1</c:v>
                </c:pt>
              </c:strCache>
            </c:strRef>
          </c:tx>
          <c:marker>
            <c:symbol val="circle"/>
            <c:size val="5"/>
          </c:marker>
          <c:xVal>
            <c:numRef>
              <c:f>List1!$A$22:$A$42</c:f>
              <c:numCache>
                <c:formatCode>General</c:formatCode>
                <c:ptCount val="21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List1!$B$22:$B$42</c:f>
              <c:numCache>
                <c:formatCode>0.0</c:formatCode>
                <c:ptCount val="21"/>
                <c:pt idx="0">
                  <c:v>162.5</c:v>
                </c:pt>
                <c:pt idx="1">
                  <c:v>162.1</c:v>
                </c:pt>
                <c:pt idx="2">
                  <c:v>162.80000000000001</c:v>
                </c:pt>
                <c:pt idx="3">
                  <c:v>166.8</c:v>
                </c:pt>
                <c:pt idx="4">
                  <c:v>177.8</c:v>
                </c:pt>
                <c:pt idx="5">
                  <c:v>194</c:v>
                </c:pt>
                <c:pt idx="6">
                  <c:v>220</c:v>
                </c:pt>
                <c:pt idx="7">
                  <c:v>251</c:v>
                </c:pt>
                <c:pt idx="8">
                  <c:v>281</c:v>
                </c:pt>
                <c:pt idx="9">
                  <c:v>300</c:v>
                </c:pt>
                <c:pt idx="10">
                  <c:v>325</c:v>
                </c:pt>
                <c:pt idx="11">
                  <c:v>330</c:v>
                </c:pt>
                <c:pt idx="12">
                  <c:v>319</c:v>
                </c:pt>
                <c:pt idx="13">
                  <c:v>290</c:v>
                </c:pt>
                <c:pt idx="14">
                  <c:v>245</c:v>
                </c:pt>
                <c:pt idx="15">
                  <c:v>223</c:v>
                </c:pt>
                <c:pt idx="16">
                  <c:v>196.5</c:v>
                </c:pt>
                <c:pt idx="17">
                  <c:v>186.9</c:v>
                </c:pt>
                <c:pt idx="18">
                  <c:v>180.3</c:v>
                </c:pt>
                <c:pt idx="19">
                  <c:v>176.9</c:v>
                </c:pt>
                <c:pt idx="20">
                  <c:v>175.9</c:v>
                </c:pt>
              </c:numCache>
            </c:numRef>
          </c:yVal>
        </c:ser>
        <c:ser>
          <c:idx val="1"/>
          <c:order val="1"/>
          <c:tx>
            <c:strRef>
              <c:f>List1!$C$20</c:f>
              <c:strCache>
                <c:ptCount val="1"/>
                <c:pt idx="0">
                  <c:v>Magnet 2</c:v>
                </c:pt>
              </c:strCache>
            </c:strRef>
          </c:tx>
          <c:marker>
            <c:symbol val="circle"/>
            <c:size val="5"/>
          </c:marker>
          <c:xVal>
            <c:numRef>
              <c:f>List1!$A$22:$A$42</c:f>
              <c:numCache>
                <c:formatCode>General</c:formatCode>
                <c:ptCount val="21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List1!$C$22:$C$42</c:f>
              <c:numCache>
                <c:formatCode>0.0</c:formatCode>
                <c:ptCount val="21"/>
                <c:pt idx="0">
                  <c:v>196.3</c:v>
                </c:pt>
                <c:pt idx="1">
                  <c:v>199.4</c:v>
                </c:pt>
                <c:pt idx="2">
                  <c:v>203</c:v>
                </c:pt>
                <c:pt idx="3">
                  <c:v>205</c:v>
                </c:pt>
                <c:pt idx="4">
                  <c:v>211</c:v>
                </c:pt>
                <c:pt idx="5">
                  <c:v>215</c:v>
                </c:pt>
                <c:pt idx="6">
                  <c:v>215</c:v>
                </c:pt>
                <c:pt idx="7">
                  <c:v>214</c:v>
                </c:pt>
                <c:pt idx="8">
                  <c:v>212</c:v>
                </c:pt>
                <c:pt idx="9">
                  <c:v>207</c:v>
                </c:pt>
                <c:pt idx="10">
                  <c:v>202</c:v>
                </c:pt>
                <c:pt idx="11">
                  <c:v>196.5</c:v>
                </c:pt>
                <c:pt idx="12">
                  <c:v>190.4</c:v>
                </c:pt>
                <c:pt idx="13">
                  <c:v>184.2</c:v>
                </c:pt>
                <c:pt idx="14">
                  <c:v>179.8</c:v>
                </c:pt>
                <c:pt idx="15">
                  <c:v>178.2</c:v>
                </c:pt>
                <c:pt idx="16">
                  <c:v>174.6</c:v>
                </c:pt>
                <c:pt idx="17">
                  <c:v>173.1</c:v>
                </c:pt>
                <c:pt idx="18">
                  <c:v>174</c:v>
                </c:pt>
                <c:pt idx="19">
                  <c:v>175</c:v>
                </c:pt>
                <c:pt idx="20">
                  <c:v>176.4</c:v>
                </c:pt>
              </c:numCache>
            </c:numRef>
          </c:yVal>
        </c:ser>
        <c:axId val="88459520"/>
        <c:axId val="86327680"/>
      </c:scatterChart>
      <c:valAx>
        <c:axId val="88459520"/>
        <c:scaling>
          <c:orientation val="minMax"/>
          <c:max val="20"/>
          <c:min val="-2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l [mm]</a:t>
                </a:r>
              </a:p>
            </c:rich>
          </c:tx>
          <c:layout/>
        </c:title>
        <c:numFmt formatCode="General" sourceLinked="1"/>
        <c:tickLblPos val="nextTo"/>
        <c:crossAx val="86327680"/>
        <c:crossesAt val="-20"/>
        <c:crossBetween val="midCat"/>
      </c:valAx>
      <c:valAx>
        <c:axId val="86327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H</a:t>
                </a:r>
                <a:r>
                  <a:rPr lang="cs-CZ"/>
                  <a:t> [mV]</a:t>
                </a:r>
              </a:p>
            </c:rich>
          </c:tx>
          <c:layout/>
        </c:title>
        <c:numFmt formatCode="0.0" sourceLinked="1"/>
        <c:tickLblPos val="nextTo"/>
        <c:crossAx val="88459520"/>
        <c:crossesAt val="-20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Závislost U</a:t>
            </a:r>
            <a:r>
              <a:rPr lang="cs-CZ" strike="noStrike" baseline="-25000"/>
              <a:t>H</a:t>
            </a:r>
            <a:r>
              <a:rPr lang="cs-CZ"/>
              <a:t>=f(R</a:t>
            </a:r>
            <a:r>
              <a:rPr lang="cs-CZ" baseline="-25000"/>
              <a:t>D</a:t>
            </a:r>
            <a:r>
              <a:rPr lang="cs-CZ"/>
              <a:t>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List1!$I$3</c:f>
              <c:strCache>
                <c:ptCount val="1"/>
                <c:pt idx="0">
                  <c:v>S magnetem</c:v>
                </c:pt>
              </c:strCache>
            </c:strRef>
          </c:tx>
          <c:marker>
            <c:symbol val="circle"/>
            <c:size val="5"/>
          </c:marker>
          <c:xVal>
            <c:numRef>
              <c:f>List1!$K$5:$K$14</c:f>
              <c:numCache>
                <c:formatCode>0.00</c:formatCode>
                <c:ptCount val="10"/>
                <c:pt idx="0">
                  <c:v>9.9009900990099009</c:v>
                </c:pt>
                <c:pt idx="1">
                  <c:v>19.607843137254903</c:v>
                </c:pt>
                <c:pt idx="2">
                  <c:v>47.61904761904762</c:v>
                </c:pt>
                <c:pt idx="3">
                  <c:v>90.909090909090907</c:v>
                </c:pt>
                <c:pt idx="4">
                  <c:v>166.66666666666666</c:v>
                </c:pt>
                <c:pt idx="5">
                  <c:v>333.33333333333331</c:v>
                </c:pt>
                <c:pt idx="6">
                  <c:v>500</c:v>
                </c:pt>
                <c:pt idx="7">
                  <c:v>666.66666666666663</c:v>
                </c:pt>
                <c:pt idx="8">
                  <c:v>833.33333333333337</c:v>
                </c:pt>
                <c:pt idx="9">
                  <c:v>909.09090909090912</c:v>
                </c:pt>
              </c:numCache>
            </c:numRef>
          </c:xVal>
          <c:yVal>
            <c:numRef>
              <c:f>List1!$J$5:$J$14</c:f>
              <c:numCache>
                <c:formatCode>0.0</c:formatCode>
                <c:ptCount val="10"/>
                <c:pt idx="0">
                  <c:v>3.3</c:v>
                </c:pt>
                <c:pt idx="1">
                  <c:v>6.5</c:v>
                </c:pt>
                <c:pt idx="2">
                  <c:v>15.6</c:v>
                </c:pt>
                <c:pt idx="3">
                  <c:v>30.1</c:v>
                </c:pt>
                <c:pt idx="4">
                  <c:v>54.9</c:v>
                </c:pt>
                <c:pt idx="5">
                  <c:v>111.7</c:v>
                </c:pt>
                <c:pt idx="6">
                  <c:v>164.3</c:v>
                </c:pt>
                <c:pt idx="7">
                  <c:v>219</c:v>
                </c:pt>
                <c:pt idx="8">
                  <c:v>274</c:v>
                </c:pt>
                <c:pt idx="9">
                  <c:v>298</c:v>
                </c:pt>
              </c:numCache>
            </c:numRef>
          </c:yVal>
        </c:ser>
        <c:ser>
          <c:idx val="1"/>
          <c:order val="1"/>
          <c:tx>
            <c:strRef>
              <c:f>List1!$L$3</c:f>
              <c:strCache>
                <c:ptCount val="1"/>
                <c:pt idx="0">
                  <c:v>Bez magnetu</c:v>
                </c:pt>
              </c:strCache>
            </c:strRef>
          </c:tx>
          <c:marker>
            <c:symbol val="circle"/>
            <c:size val="5"/>
          </c:marker>
          <c:xVal>
            <c:numRef>
              <c:f>List1!$K$5:$K$14</c:f>
              <c:numCache>
                <c:formatCode>0.00</c:formatCode>
                <c:ptCount val="10"/>
                <c:pt idx="0">
                  <c:v>9.9009900990099009</c:v>
                </c:pt>
                <c:pt idx="1">
                  <c:v>19.607843137254903</c:v>
                </c:pt>
                <c:pt idx="2">
                  <c:v>47.61904761904762</c:v>
                </c:pt>
                <c:pt idx="3">
                  <c:v>90.909090909090907</c:v>
                </c:pt>
                <c:pt idx="4">
                  <c:v>166.66666666666666</c:v>
                </c:pt>
                <c:pt idx="5">
                  <c:v>333.33333333333331</c:v>
                </c:pt>
                <c:pt idx="6">
                  <c:v>500</c:v>
                </c:pt>
                <c:pt idx="7">
                  <c:v>666.66666666666663</c:v>
                </c:pt>
                <c:pt idx="8">
                  <c:v>833.33333333333337</c:v>
                </c:pt>
                <c:pt idx="9">
                  <c:v>909.09090909090912</c:v>
                </c:pt>
              </c:numCache>
            </c:numRef>
          </c:xVal>
          <c:yVal>
            <c:numRef>
              <c:f>List1!$M$5:$M$14</c:f>
              <c:numCache>
                <c:formatCode>0.0</c:formatCode>
                <c:ptCount val="10"/>
                <c:pt idx="0">
                  <c:v>2</c:v>
                </c:pt>
                <c:pt idx="1">
                  <c:v>3.9</c:v>
                </c:pt>
                <c:pt idx="2">
                  <c:v>9.3000000000000007</c:v>
                </c:pt>
                <c:pt idx="3">
                  <c:v>17.899999999999999</c:v>
                </c:pt>
                <c:pt idx="4">
                  <c:v>32.700000000000003</c:v>
                </c:pt>
                <c:pt idx="5">
                  <c:v>66</c:v>
                </c:pt>
                <c:pt idx="6">
                  <c:v>97.5</c:v>
                </c:pt>
                <c:pt idx="7">
                  <c:v>130.1</c:v>
                </c:pt>
                <c:pt idx="8">
                  <c:v>163.19999999999999</c:v>
                </c:pt>
                <c:pt idx="9">
                  <c:v>177.5</c:v>
                </c:pt>
              </c:numCache>
            </c:numRef>
          </c:yVal>
        </c:ser>
        <c:axId val="107008384"/>
        <c:axId val="107002496"/>
      </c:scatterChart>
      <c:valAx>
        <c:axId val="107008384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</a:t>
                </a:r>
                <a:r>
                  <a:rPr lang="cs-CZ" strike="noStrike" baseline="-25000"/>
                  <a:t>Z</a:t>
                </a:r>
                <a:r>
                  <a:rPr lang="cs-CZ"/>
                  <a:t> [</a:t>
                </a:r>
                <a:r>
                  <a:rPr lang="el-GR"/>
                  <a:t>Ω]</a:t>
                </a:r>
                <a:endParaRPr lang="cs-CZ"/>
              </a:p>
            </c:rich>
          </c:tx>
          <c:layout/>
        </c:title>
        <c:numFmt formatCode="0.00" sourceLinked="1"/>
        <c:tickLblPos val="nextTo"/>
        <c:crossAx val="107002496"/>
        <c:crosses val="autoZero"/>
        <c:crossBetween val="midCat"/>
      </c:valAx>
      <c:valAx>
        <c:axId val="107002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H</a:t>
                </a:r>
                <a:r>
                  <a:rPr lang="cs-CZ"/>
                  <a:t> [mV]</a:t>
                </a:r>
              </a:p>
            </c:rich>
          </c:tx>
          <c:layout/>
        </c:title>
        <c:numFmt formatCode="0.0" sourceLinked="1"/>
        <c:tickLblPos val="nextTo"/>
        <c:crossAx val="10700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161192</xdr:colOff>
      <xdr:row>17</xdr:row>
      <xdr:rowOff>168520</xdr:rowOff>
    </xdr:from>
    <xdr:to>
      <xdr:col>12</xdr:col>
      <xdr:colOff>337039</xdr:colOff>
      <xdr:row>33</xdr:row>
      <xdr:rowOff>14655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461597</xdr:colOff>
      <xdr:row>17</xdr:row>
      <xdr:rowOff>183173</xdr:rowOff>
    </xdr:from>
    <xdr:to>
      <xdr:col>22</xdr:col>
      <xdr:colOff>29308</xdr:colOff>
      <xdr:row>33</xdr:row>
      <xdr:rowOff>43963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586154</xdr:colOff>
      <xdr:row>33</xdr:row>
      <xdr:rowOff>117231</xdr:rowOff>
    </xdr:from>
    <xdr:to>
      <xdr:col>14</xdr:col>
      <xdr:colOff>278423</xdr:colOff>
      <xdr:row>53</xdr:row>
      <xdr:rowOff>14654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42"/>
  <sheetViews>
    <sheetView tabSelected="1" topLeftCell="F6" zoomScale="130" zoomScaleNormal="130" workbookViewId="0">
      <selection activeCell="U13" sqref="U13"/>
    </sheetView>
  </sheetViews>
  <sheetFormatPr defaultRowHeight="15"/>
  <sheetData>
    <row r="2" spans="1:13" ht="18">
      <c r="A2" s="10" t="s">
        <v>11</v>
      </c>
      <c r="B2" s="10"/>
      <c r="C2" s="10"/>
      <c r="D2" s="10"/>
      <c r="E2" s="10"/>
      <c r="F2" s="10"/>
      <c r="G2" s="10"/>
      <c r="I2" s="10" t="s">
        <v>14</v>
      </c>
      <c r="J2" s="10"/>
      <c r="K2" s="10"/>
      <c r="L2" s="10"/>
      <c r="M2" s="10"/>
    </row>
    <row r="3" spans="1:13" ht="18">
      <c r="A3" s="11" t="s">
        <v>16</v>
      </c>
      <c r="B3" s="11"/>
      <c r="C3" s="11"/>
      <c r="D3" s="2"/>
      <c r="E3" s="11" t="s">
        <v>17</v>
      </c>
      <c r="F3" s="11"/>
      <c r="G3" s="11"/>
      <c r="I3" s="11" t="s">
        <v>3</v>
      </c>
      <c r="J3" s="11"/>
      <c r="K3" s="8"/>
      <c r="L3" s="11" t="s">
        <v>4</v>
      </c>
      <c r="M3" s="11"/>
    </row>
    <row r="4" spans="1:13" ht="18">
      <c r="A4" s="1" t="s">
        <v>8</v>
      </c>
      <c r="B4" s="1" t="s">
        <v>9</v>
      </c>
      <c r="C4" s="1" t="s">
        <v>10</v>
      </c>
      <c r="D4" s="2"/>
      <c r="E4" s="1" t="s">
        <v>0</v>
      </c>
      <c r="F4" s="1" t="s">
        <v>1</v>
      </c>
      <c r="G4" s="1" t="s">
        <v>2</v>
      </c>
      <c r="I4" s="6" t="s">
        <v>12</v>
      </c>
      <c r="J4" s="6" t="s">
        <v>9</v>
      </c>
      <c r="K4" s="6" t="s">
        <v>13</v>
      </c>
      <c r="L4" s="6" t="s">
        <v>12</v>
      </c>
      <c r="M4" s="6" t="s">
        <v>9</v>
      </c>
    </row>
    <row r="5" spans="1:13">
      <c r="A5" s="3">
        <v>1.7</v>
      </c>
      <c r="B5" s="3">
        <v>121.4</v>
      </c>
      <c r="C5" s="3">
        <v>10.4</v>
      </c>
      <c r="D5" s="4"/>
      <c r="E5" s="3">
        <v>2.4</v>
      </c>
      <c r="F5" s="3">
        <v>10</v>
      </c>
      <c r="G5" s="3">
        <v>10.3</v>
      </c>
      <c r="I5" s="6">
        <v>10</v>
      </c>
      <c r="J5" s="7">
        <v>3.3</v>
      </c>
      <c r="K5" s="9">
        <f>(I5*1000)/(I5+1000)</f>
        <v>9.9009900990099009</v>
      </c>
      <c r="L5" s="6">
        <v>10</v>
      </c>
      <c r="M5" s="3">
        <v>2</v>
      </c>
    </row>
    <row r="6" spans="1:13">
      <c r="A6" s="3">
        <v>11.7</v>
      </c>
      <c r="B6" s="3">
        <v>161.5</v>
      </c>
      <c r="C6" s="3">
        <v>10.5</v>
      </c>
      <c r="D6" s="4"/>
      <c r="E6" s="3">
        <v>9.3000000000000007</v>
      </c>
      <c r="F6" s="3">
        <v>36</v>
      </c>
      <c r="G6" s="3">
        <v>10.3</v>
      </c>
      <c r="I6" s="6">
        <v>20</v>
      </c>
      <c r="J6" s="7">
        <v>6.5</v>
      </c>
      <c r="K6" s="9">
        <f t="shared" ref="K6:K14" si="0">(I6*1000)/(I6+1000)</f>
        <v>19.607843137254903</v>
      </c>
      <c r="L6" s="6">
        <v>20</v>
      </c>
      <c r="M6" s="3">
        <v>3.9</v>
      </c>
    </row>
    <row r="7" spans="1:13">
      <c r="A7" s="3">
        <v>17.5</v>
      </c>
      <c r="B7" s="3">
        <v>184.7</v>
      </c>
      <c r="C7" s="3">
        <v>10.5</v>
      </c>
      <c r="D7" s="4"/>
      <c r="E7" s="3">
        <v>17.5</v>
      </c>
      <c r="F7" s="3">
        <v>69.5</v>
      </c>
      <c r="G7" s="3">
        <v>10.4</v>
      </c>
      <c r="I7" s="6">
        <v>50</v>
      </c>
      <c r="J7" s="7">
        <v>15.6</v>
      </c>
      <c r="K7" s="9">
        <f t="shared" si="0"/>
        <v>47.61904761904762</v>
      </c>
      <c r="L7" s="6">
        <v>50</v>
      </c>
      <c r="M7" s="3">
        <v>9.3000000000000007</v>
      </c>
    </row>
    <row r="8" spans="1:13">
      <c r="A8" s="3">
        <v>22.5</v>
      </c>
      <c r="B8" s="3">
        <v>203</v>
      </c>
      <c r="C8" s="3">
        <v>10.5</v>
      </c>
      <c r="D8" s="4"/>
      <c r="E8" s="3">
        <v>34.4</v>
      </c>
      <c r="F8" s="3">
        <v>136.69999999999999</v>
      </c>
      <c r="G8" s="3">
        <v>10.4</v>
      </c>
      <c r="I8" s="6">
        <v>100</v>
      </c>
      <c r="J8" s="7">
        <v>30.1</v>
      </c>
      <c r="K8" s="9">
        <f t="shared" si="0"/>
        <v>90.909090909090907</v>
      </c>
      <c r="L8" s="6">
        <v>100</v>
      </c>
      <c r="M8" s="3">
        <v>17.899999999999999</v>
      </c>
    </row>
    <row r="9" spans="1:13">
      <c r="A9" s="3">
        <v>33.700000000000003</v>
      </c>
      <c r="B9" s="3">
        <v>249</v>
      </c>
      <c r="C9" s="3">
        <v>10.5</v>
      </c>
      <c r="D9" s="4"/>
      <c r="E9" s="3">
        <v>45.4</v>
      </c>
      <c r="F9" s="3">
        <v>180.9</v>
      </c>
      <c r="G9" s="3">
        <v>10.5</v>
      </c>
      <c r="I9" s="6">
        <v>200</v>
      </c>
      <c r="J9" s="7">
        <v>54.9</v>
      </c>
      <c r="K9" s="9">
        <f t="shared" si="0"/>
        <v>166.66666666666666</v>
      </c>
      <c r="L9" s="6">
        <v>200</v>
      </c>
      <c r="M9" s="3">
        <v>32.700000000000003</v>
      </c>
    </row>
    <row r="10" spans="1:13">
      <c r="A10" s="3">
        <v>44.3</v>
      </c>
      <c r="B10" s="3">
        <v>291</v>
      </c>
      <c r="C10" s="3">
        <v>10.6</v>
      </c>
      <c r="D10" s="4"/>
      <c r="E10" s="3">
        <v>64.8</v>
      </c>
      <c r="F10" s="3">
        <v>258</v>
      </c>
      <c r="G10" s="3">
        <v>10.5</v>
      </c>
      <c r="I10" s="6">
        <v>500</v>
      </c>
      <c r="J10" s="7">
        <v>111.7</v>
      </c>
      <c r="K10" s="9">
        <f t="shared" si="0"/>
        <v>333.33333333333331</v>
      </c>
      <c r="L10" s="6">
        <v>500</v>
      </c>
      <c r="M10" s="3">
        <v>66</v>
      </c>
    </row>
    <row r="11" spans="1:13">
      <c r="A11" s="3">
        <v>51.6</v>
      </c>
      <c r="B11" s="3">
        <v>321</v>
      </c>
      <c r="C11" s="3">
        <v>10.6</v>
      </c>
      <c r="D11" s="4"/>
      <c r="E11" s="3">
        <v>79.900000000000006</v>
      </c>
      <c r="F11" s="3">
        <v>318</v>
      </c>
      <c r="G11" s="3">
        <v>10.6</v>
      </c>
      <c r="I11" s="6">
        <v>1000</v>
      </c>
      <c r="J11" s="7">
        <v>164.3</v>
      </c>
      <c r="K11" s="9">
        <f t="shared" si="0"/>
        <v>500</v>
      </c>
      <c r="L11" s="6">
        <v>1000</v>
      </c>
      <c r="M11" s="3">
        <v>97.5</v>
      </c>
    </row>
    <row r="12" spans="1:13">
      <c r="A12" s="3">
        <v>67.900000000000006</v>
      </c>
      <c r="B12" s="3">
        <v>385</v>
      </c>
      <c r="C12" s="3">
        <v>10.6</v>
      </c>
      <c r="D12" s="4"/>
      <c r="E12" s="3">
        <v>90.9</v>
      </c>
      <c r="F12" s="3">
        <v>361</v>
      </c>
      <c r="G12" s="3">
        <v>10.6</v>
      </c>
      <c r="I12" s="6">
        <v>2000</v>
      </c>
      <c r="J12" s="7">
        <v>219</v>
      </c>
      <c r="K12" s="9">
        <f t="shared" si="0"/>
        <v>666.66666666666663</v>
      </c>
      <c r="L12" s="6">
        <v>2000</v>
      </c>
      <c r="M12" s="3">
        <v>130.1</v>
      </c>
    </row>
    <row r="13" spans="1:13">
      <c r="A13" s="3">
        <v>80.599999999999994</v>
      </c>
      <c r="B13" s="3">
        <v>436</v>
      </c>
      <c r="C13" s="3">
        <v>10.7</v>
      </c>
      <c r="D13" s="4"/>
      <c r="E13" s="3">
        <v>101.1</v>
      </c>
      <c r="F13" s="3">
        <v>402</v>
      </c>
      <c r="G13" s="3">
        <v>10.6</v>
      </c>
      <c r="I13" s="6">
        <v>5000</v>
      </c>
      <c r="J13" s="7">
        <v>274</v>
      </c>
      <c r="K13" s="9">
        <f t="shared" si="0"/>
        <v>833.33333333333337</v>
      </c>
      <c r="L13" s="6">
        <v>5000</v>
      </c>
      <c r="M13" s="3">
        <v>163.19999999999999</v>
      </c>
    </row>
    <row r="14" spans="1:13">
      <c r="A14" s="3">
        <v>96.7</v>
      </c>
      <c r="B14" s="3">
        <v>501</v>
      </c>
      <c r="C14" s="3">
        <v>10.7</v>
      </c>
      <c r="D14" s="4"/>
      <c r="E14" s="3">
        <v>107.5</v>
      </c>
      <c r="F14" s="3">
        <v>427</v>
      </c>
      <c r="G14" s="3">
        <v>10.7</v>
      </c>
      <c r="I14" s="6">
        <v>10000</v>
      </c>
      <c r="J14" s="7">
        <v>298</v>
      </c>
      <c r="K14" s="9">
        <f t="shared" si="0"/>
        <v>909.09090909090912</v>
      </c>
      <c r="L14" s="6">
        <v>10000</v>
      </c>
      <c r="M14" s="3">
        <v>177.5</v>
      </c>
    </row>
    <row r="15" spans="1:13">
      <c r="A15" s="3">
        <v>108.5</v>
      </c>
      <c r="B15" s="3">
        <v>548</v>
      </c>
      <c r="C15" s="3">
        <v>10.8</v>
      </c>
      <c r="D15" s="4"/>
      <c r="E15" s="3">
        <v>112.4</v>
      </c>
      <c r="F15" s="3">
        <v>447</v>
      </c>
      <c r="G15" s="3">
        <v>10.7</v>
      </c>
    </row>
    <row r="16" spans="1:13">
      <c r="A16" s="3">
        <v>113.2</v>
      </c>
      <c r="B16" s="3">
        <v>567</v>
      </c>
      <c r="C16" s="3">
        <v>10.8</v>
      </c>
      <c r="D16" s="4"/>
      <c r="E16" s="3">
        <v>118.9</v>
      </c>
      <c r="F16" s="3">
        <v>472</v>
      </c>
      <c r="G16" s="3">
        <v>10.7</v>
      </c>
    </row>
    <row r="17" spans="1:7">
      <c r="A17" s="3">
        <v>120</v>
      </c>
      <c r="B17" s="3">
        <v>598</v>
      </c>
      <c r="C17" s="3">
        <v>10.8</v>
      </c>
      <c r="D17" s="5"/>
      <c r="E17" s="3">
        <v>120</v>
      </c>
      <c r="F17" s="3">
        <v>478</v>
      </c>
      <c r="G17" s="3">
        <v>10.7</v>
      </c>
    </row>
    <row r="18" spans="1:7">
      <c r="C18">
        <f>SUM(C5:C17)/13</f>
        <v>10.615384615384615</v>
      </c>
      <c r="G18">
        <f>SUM(G5:G17)/13</f>
        <v>10.538461538461538</v>
      </c>
    </row>
    <row r="19" spans="1:7" ht="18">
      <c r="A19" s="10" t="s">
        <v>15</v>
      </c>
      <c r="B19" s="10"/>
      <c r="C19" s="10"/>
    </row>
    <row r="20" spans="1:7">
      <c r="A20" s="1"/>
      <c r="B20" s="1" t="s">
        <v>6</v>
      </c>
      <c r="C20" s="1" t="s">
        <v>7</v>
      </c>
    </row>
    <row r="21" spans="1:7" ht="18">
      <c r="A21" s="1" t="s">
        <v>5</v>
      </c>
      <c r="B21" s="1" t="s">
        <v>9</v>
      </c>
      <c r="C21" s="1" t="s">
        <v>9</v>
      </c>
    </row>
    <row r="22" spans="1:7">
      <c r="A22" s="1">
        <v>-20</v>
      </c>
      <c r="B22" s="3">
        <v>162.5</v>
      </c>
      <c r="C22" s="3">
        <v>196.3</v>
      </c>
    </row>
    <row r="23" spans="1:7">
      <c r="A23" s="1">
        <v>-18</v>
      </c>
      <c r="B23" s="3">
        <v>162.1</v>
      </c>
      <c r="C23" s="3">
        <v>199.4</v>
      </c>
    </row>
    <row r="24" spans="1:7">
      <c r="A24" s="1">
        <v>-16</v>
      </c>
      <c r="B24" s="3">
        <v>162.80000000000001</v>
      </c>
      <c r="C24" s="3">
        <v>203</v>
      </c>
    </row>
    <row r="25" spans="1:7">
      <c r="A25" s="1">
        <v>-14</v>
      </c>
      <c r="B25" s="3">
        <v>166.8</v>
      </c>
      <c r="C25" s="3">
        <v>205</v>
      </c>
    </row>
    <row r="26" spans="1:7">
      <c r="A26" s="1">
        <v>-12</v>
      </c>
      <c r="B26" s="3">
        <v>177.8</v>
      </c>
      <c r="C26" s="3">
        <v>211</v>
      </c>
    </row>
    <row r="27" spans="1:7">
      <c r="A27" s="1">
        <v>-10</v>
      </c>
      <c r="B27" s="3">
        <v>194</v>
      </c>
      <c r="C27" s="3">
        <v>215</v>
      </c>
    </row>
    <row r="28" spans="1:7">
      <c r="A28" s="1">
        <v>-8</v>
      </c>
      <c r="B28" s="3">
        <v>220</v>
      </c>
      <c r="C28" s="3">
        <v>215</v>
      </c>
    </row>
    <row r="29" spans="1:7">
      <c r="A29" s="1">
        <v>-6</v>
      </c>
      <c r="B29" s="3">
        <v>251</v>
      </c>
      <c r="C29" s="3">
        <v>214</v>
      </c>
    </row>
    <row r="30" spans="1:7">
      <c r="A30" s="1">
        <v>-4</v>
      </c>
      <c r="B30" s="3">
        <v>281</v>
      </c>
      <c r="C30" s="3">
        <v>212</v>
      </c>
    </row>
    <row r="31" spans="1:7">
      <c r="A31" s="1">
        <v>-2</v>
      </c>
      <c r="B31" s="3">
        <v>300</v>
      </c>
      <c r="C31" s="3">
        <v>207</v>
      </c>
    </row>
    <row r="32" spans="1:7">
      <c r="A32" s="1">
        <v>0</v>
      </c>
      <c r="B32" s="3">
        <v>325</v>
      </c>
      <c r="C32" s="3">
        <v>202</v>
      </c>
    </row>
    <row r="33" spans="1:3">
      <c r="A33" s="1">
        <v>2</v>
      </c>
      <c r="B33" s="3">
        <v>330</v>
      </c>
      <c r="C33" s="3">
        <v>196.5</v>
      </c>
    </row>
    <row r="34" spans="1:3">
      <c r="A34" s="1">
        <v>4</v>
      </c>
      <c r="B34" s="3">
        <v>319</v>
      </c>
      <c r="C34" s="3">
        <v>190.4</v>
      </c>
    </row>
    <row r="35" spans="1:3">
      <c r="A35" s="1">
        <v>6</v>
      </c>
      <c r="B35" s="3">
        <v>290</v>
      </c>
      <c r="C35" s="3">
        <v>184.2</v>
      </c>
    </row>
    <row r="36" spans="1:3">
      <c r="A36" s="1">
        <v>8</v>
      </c>
      <c r="B36" s="3">
        <v>245</v>
      </c>
      <c r="C36" s="3">
        <v>179.8</v>
      </c>
    </row>
    <row r="37" spans="1:3">
      <c r="A37" s="1">
        <v>10</v>
      </c>
      <c r="B37" s="3">
        <v>223</v>
      </c>
      <c r="C37" s="3">
        <v>178.2</v>
      </c>
    </row>
    <row r="38" spans="1:3">
      <c r="A38" s="1">
        <v>12</v>
      </c>
      <c r="B38" s="3">
        <v>196.5</v>
      </c>
      <c r="C38" s="3">
        <v>174.6</v>
      </c>
    </row>
    <row r="39" spans="1:3">
      <c r="A39" s="1">
        <v>14</v>
      </c>
      <c r="B39" s="3">
        <v>186.9</v>
      </c>
      <c r="C39" s="3">
        <v>173.1</v>
      </c>
    </row>
    <row r="40" spans="1:3">
      <c r="A40" s="1">
        <v>16</v>
      </c>
      <c r="B40" s="3">
        <v>180.3</v>
      </c>
      <c r="C40" s="3">
        <v>174</v>
      </c>
    </row>
    <row r="41" spans="1:3">
      <c r="A41" s="1">
        <v>18</v>
      </c>
      <c r="B41" s="3">
        <v>176.9</v>
      </c>
      <c r="C41" s="3">
        <v>175</v>
      </c>
    </row>
    <row r="42" spans="1:3">
      <c r="A42" s="1">
        <v>20</v>
      </c>
      <c r="B42" s="3">
        <v>175.9</v>
      </c>
      <c r="C42" s="3">
        <v>176.4</v>
      </c>
    </row>
  </sheetData>
  <mergeCells count="7">
    <mergeCell ref="L3:M3"/>
    <mergeCell ref="I2:M2"/>
    <mergeCell ref="A19:C19"/>
    <mergeCell ref="A3:C3"/>
    <mergeCell ref="E3:G3"/>
    <mergeCell ref="A2:G2"/>
    <mergeCell ref="I3:J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2015-12-07T16:44:46Z</dcterms:created>
  <dcterms:modified xsi:type="dcterms:W3CDTF">2015-12-07T21:03:20Z</dcterms:modified>
</cp:coreProperties>
</file>