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1048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9" i="1"/>
  <c r="B10" s="1"/>
  <c r="C20"/>
  <c r="C19"/>
  <c r="C18"/>
  <c r="C12"/>
  <c r="C11"/>
  <c r="C13" s="1"/>
  <c r="C8"/>
  <c r="C9" s="1"/>
  <c r="C5"/>
  <c r="B19"/>
  <c r="B18"/>
  <c r="B12"/>
  <c r="B11"/>
  <c r="B13" s="1"/>
  <c r="B8"/>
  <c r="B4"/>
  <c r="B5" s="1"/>
  <c r="C14" l="1"/>
  <c r="C10"/>
  <c r="B14"/>
  <c r="B20"/>
</calcChain>
</file>

<file path=xl/sharedStrings.xml><?xml version="1.0" encoding="utf-8"?>
<sst xmlns="http://schemas.openxmlformats.org/spreadsheetml/2006/main" count="21" uniqueCount="21">
  <si>
    <t>Uce</t>
  </si>
  <si>
    <t>ug</t>
  </si>
  <si>
    <t>ub</t>
  </si>
  <si>
    <t>iin</t>
  </si>
  <si>
    <t>Zin</t>
  </si>
  <si>
    <t>Zintr</t>
  </si>
  <si>
    <t>u2</t>
  </si>
  <si>
    <t>Zout</t>
  </si>
  <si>
    <t>Au</t>
  </si>
  <si>
    <t>Ai</t>
  </si>
  <si>
    <t>SE</t>
  </si>
  <si>
    <t>Rb</t>
  </si>
  <si>
    <t>id</t>
  </si>
  <si>
    <t>R1</t>
  </si>
  <si>
    <t>R2</t>
  </si>
  <si>
    <t>u20</t>
  </si>
  <si>
    <t>Rz</t>
  </si>
  <si>
    <t>SC</t>
  </si>
  <si>
    <t>Uc / Ue</t>
  </si>
  <si>
    <t>Ic / Ie</t>
  </si>
  <si>
    <t>Rc / 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</si>
</sst>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topLeftCell="A6" zoomScale="250" zoomScaleNormal="250" workbookViewId="0">
      <selection activeCell="B10" sqref="B10"/>
    </sheetView>
  </sheetViews>
  <sheetFormatPr defaultRowHeight="15"/>
  <cols>
    <col min="2" max="3" width="12.5703125" bestFit="1" customWidth="1"/>
  </cols>
  <sheetData>
    <row r="1" spans="1:3">
      <c r="A1" s="1"/>
      <c r="B1" s="1" t="s">
        <v>10</v>
      </c>
      <c r="C1" s="1" t="s">
        <v>17</v>
      </c>
    </row>
    <row r="2" spans="1:3">
      <c r="A2" t="s">
        <v>0</v>
      </c>
      <c r="B2" s="2">
        <v>4.4800000000000004</v>
      </c>
      <c r="C2">
        <v>6.7</v>
      </c>
    </row>
    <row r="3" spans="1:3">
      <c r="A3" t="s">
        <v>18</v>
      </c>
      <c r="B3" s="2">
        <v>6.05</v>
      </c>
      <c r="C3">
        <v>5.2</v>
      </c>
    </row>
    <row r="4" spans="1:3">
      <c r="A4" t="s">
        <v>20</v>
      </c>
      <c r="B4" s="2">
        <f>1*10^3</f>
        <v>1000</v>
      </c>
      <c r="C4">
        <v>1000</v>
      </c>
    </row>
    <row r="5" spans="1:3">
      <c r="A5" t="s">
        <v>19</v>
      </c>
      <c r="B5" s="2">
        <f>B3/B4</f>
        <v>6.0499999999999998E-3</v>
      </c>
      <c r="C5">
        <f>C3/C4</f>
        <v>5.1999999999999998E-3</v>
      </c>
    </row>
    <row r="6" spans="1:3">
      <c r="A6" t="s">
        <v>1</v>
      </c>
      <c r="B6" s="2">
        <v>0.97499999999999998</v>
      </c>
      <c r="C6">
        <v>0.98</v>
      </c>
    </row>
    <row r="7" spans="1:3">
      <c r="A7" t="s">
        <v>2</v>
      </c>
      <c r="B7" s="2">
        <v>1.0999999999999999E-2</v>
      </c>
      <c r="C7">
        <v>0.49</v>
      </c>
    </row>
    <row r="8" spans="1:3">
      <c r="A8" t="s">
        <v>11</v>
      </c>
      <c r="B8" s="2">
        <f>100*10^3</f>
        <v>100000</v>
      </c>
      <c r="C8">
        <f>10*10^3</f>
        <v>10000</v>
      </c>
    </row>
    <row r="9" spans="1:3">
      <c r="A9" t="s">
        <v>3</v>
      </c>
      <c r="B9" s="2">
        <f>((B6-B7)/B8)</f>
        <v>9.6399999999999992E-6</v>
      </c>
      <c r="C9">
        <f>(C6-C7)/C8</f>
        <v>4.8999999999999998E-5</v>
      </c>
    </row>
    <row r="10" spans="1:3">
      <c r="A10" t="s">
        <v>4</v>
      </c>
      <c r="B10">
        <f>B7/B9</f>
        <v>1141.0788381742739</v>
      </c>
      <c r="C10">
        <f>C7/C9</f>
        <v>10000</v>
      </c>
    </row>
    <row r="11" spans="1:3">
      <c r="A11" t="s">
        <v>13</v>
      </c>
      <c r="B11">
        <f>22*10^3</f>
        <v>22000</v>
      </c>
      <c r="C11">
        <f>22*10^3</f>
        <v>22000</v>
      </c>
    </row>
    <row r="12" spans="1:3">
      <c r="A12" t="s">
        <v>14</v>
      </c>
      <c r="B12">
        <f>4.59*10^3</f>
        <v>4590</v>
      </c>
      <c r="C12">
        <f>22*10^3</f>
        <v>22000</v>
      </c>
    </row>
    <row r="13" spans="1:3">
      <c r="A13" t="s">
        <v>12</v>
      </c>
      <c r="B13">
        <f>B7/((B11*B12)/(B11+B12))</f>
        <v>2.8965141612200432E-6</v>
      </c>
      <c r="C13">
        <f>C7/((C11*C12)/(C11+C12))</f>
        <v>4.4545454545454547E-5</v>
      </c>
    </row>
    <row r="14" spans="1:3">
      <c r="A14" t="s">
        <v>5</v>
      </c>
      <c r="B14">
        <f>B7/(B9-B13)</f>
        <v>1631.2038407112811</v>
      </c>
      <c r="C14">
        <f>C7/(C9-C13)</f>
        <v>110000.00000000007</v>
      </c>
    </row>
    <row r="15" spans="1:3">
      <c r="A15" t="s">
        <v>16</v>
      </c>
      <c r="B15">
        <v>820</v>
      </c>
      <c r="C15">
        <v>220</v>
      </c>
    </row>
    <row r="16" spans="1:3">
      <c r="A16" t="s">
        <v>15</v>
      </c>
      <c r="B16">
        <v>2.44</v>
      </c>
      <c r="C16">
        <v>0.47</v>
      </c>
    </row>
    <row r="17" spans="1:3">
      <c r="A17" t="s">
        <v>6</v>
      </c>
      <c r="B17">
        <v>1.07</v>
      </c>
      <c r="C17">
        <v>0.43</v>
      </c>
    </row>
    <row r="18" spans="1:3">
      <c r="A18" t="s">
        <v>7</v>
      </c>
      <c r="B18">
        <f>B15*((B16-B17)/B17)</f>
        <v>1049.9065420560746</v>
      </c>
      <c r="C18">
        <f>C15*((C16-C17)/C17)</f>
        <v>20.465116279069758</v>
      </c>
    </row>
    <row r="19" spans="1:3">
      <c r="A19" t="s">
        <v>8</v>
      </c>
      <c r="B19">
        <f>B16/B7</f>
        <v>221.81818181818181</v>
      </c>
      <c r="C19">
        <f>C16/C7</f>
        <v>0.95918367346938771</v>
      </c>
    </row>
    <row r="20" spans="1:3">
      <c r="A20" t="s">
        <v>9</v>
      </c>
      <c r="B20">
        <f>(B16/B4)/(B9-B13)</f>
        <v>361.83067012141146</v>
      </c>
      <c r="C20">
        <f>(C16/C4)/(C9-C13)</f>
        <v>105.51020408163272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2016-02-26T10:32:08Z</dcterms:created>
  <dcterms:modified xsi:type="dcterms:W3CDTF">2016-02-28T20:25:54Z</dcterms:modified>
</cp:coreProperties>
</file>