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095" windowHeight="1023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J12" i="1"/>
  <c r="K12"/>
  <c r="L12"/>
  <c r="I12"/>
  <c r="J11"/>
  <c r="K11"/>
  <c r="L11"/>
  <c r="I11"/>
  <c r="J8"/>
  <c r="K8"/>
  <c r="L8"/>
  <c r="J9"/>
  <c r="K9"/>
  <c r="L9"/>
  <c r="I9"/>
  <c r="I8"/>
  <c r="J6"/>
  <c r="K6"/>
  <c r="L6"/>
  <c r="I6"/>
  <c r="J5"/>
  <c r="K5"/>
  <c r="L5"/>
  <c r="I5"/>
  <c r="L3"/>
  <c r="J3"/>
  <c r="K3"/>
  <c r="I3"/>
  <c r="J2"/>
  <c r="K2"/>
  <c r="L2"/>
  <c r="I2"/>
</calcChain>
</file>

<file path=xl/sharedStrings.xml><?xml version="1.0" encoding="utf-8"?>
<sst xmlns="http://schemas.openxmlformats.org/spreadsheetml/2006/main" count="21" uniqueCount="12">
  <si>
    <t>T</t>
  </si>
  <si>
    <t>E</t>
  </si>
  <si>
    <t>J</t>
  </si>
  <si>
    <t>K - ref.</t>
  </si>
  <si>
    <t>[mV]</t>
  </si>
  <si>
    <t>[°C]</t>
  </si>
  <si>
    <t>číslo měření</t>
  </si>
  <si>
    <t>Cu-CuNi</t>
  </si>
  <si>
    <t>NiCr-CuNi</t>
  </si>
  <si>
    <t>Fe-CuNi</t>
  </si>
  <si>
    <t>NiCr-NiAl</t>
  </si>
  <si>
    <t>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</si>
</sst>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Celkový</a:t>
            </a:r>
            <a:r>
              <a:rPr lang="cs-CZ" baseline="0"/>
              <a:t> přehled</a:t>
            </a:r>
            <a:endParaRPr lang="cs-CZ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List1!$A$2</c:f>
              <c:strCache>
                <c:ptCount val="1"/>
                <c:pt idx="0">
                  <c:v>T</c:v>
                </c:pt>
              </c:strCache>
            </c:strRef>
          </c:tx>
          <c:marker>
            <c:symbol val="circle"/>
            <c:size val="4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List1!$C$3:$F$3</c:f>
              <c:numCache>
                <c:formatCode>General</c:formatCode>
                <c:ptCount val="4"/>
                <c:pt idx="0">
                  <c:v>28</c:v>
                </c:pt>
                <c:pt idx="1">
                  <c:v>65</c:v>
                </c:pt>
                <c:pt idx="2">
                  <c:v>92</c:v>
                </c:pt>
                <c:pt idx="3">
                  <c:v>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List1!$A$4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4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List1!$C$5:$F$5</c:f>
              <c:numCache>
                <c:formatCode>General</c:formatCode>
                <c:ptCount val="4"/>
                <c:pt idx="0">
                  <c:v>36</c:v>
                </c:pt>
                <c:pt idx="1">
                  <c:v>83</c:v>
                </c:pt>
                <c:pt idx="2">
                  <c:v>116</c:v>
                </c:pt>
                <c:pt idx="3">
                  <c:v>129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List1!$A$6</c:f>
              <c:strCache>
                <c:ptCount val="1"/>
                <c:pt idx="0">
                  <c:v>J</c:v>
                </c:pt>
              </c:strCache>
            </c:strRef>
          </c:tx>
          <c:marker>
            <c:symbol val="circle"/>
            <c:size val="4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List1!$C$7:$F$7</c:f>
              <c:numCache>
                <c:formatCode>General</c:formatCode>
                <c:ptCount val="4"/>
                <c:pt idx="0">
                  <c:v>33</c:v>
                </c:pt>
                <c:pt idx="1">
                  <c:v>80</c:v>
                </c:pt>
                <c:pt idx="2">
                  <c:v>113</c:v>
                </c:pt>
                <c:pt idx="3">
                  <c:v>128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List1!$A$8</c:f>
              <c:strCache>
                <c:ptCount val="1"/>
                <c:pt idx="0">
                  <c:v>K - ref.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List1!$C$9:$F$9</c:f>
              <c:numCache>
                <c:formatCode>General</c:formatCode>
                <c:ptCount val="4"/>
                <c:pt idx="0">
                  <c:v>35</c:v>
                </c:pt>
                <c:pt idx="1">
                  <c:v>79</c:v>
                </c:pt>
                <c:pt idx="2">
                  <c:v>108</c:v>
                </c:pt>
                <c:pt idx="3">
                  <c:v>120</c:v>
                </c:pt>
              </c:numCache>
            </c:numRef>
          </c:yVal>
          <c:smooth val="1"/>
        </c:ser>
        <c:ser>
          <c:idx val="4"/>
          <c:order val="4"/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List1!$I$11:$L$11</c:f>
              <c:numCache>
                <c:formatCode>General</c:formatCode>
                <c:ptCount val="4"/>
                <c:pt idx="0">
                  <c:v>35.700000000000003</c:v>
                </c:pt>
                <c:pt idx="1">
                  <c:v>80.58</c:v>
                </c:pt>
                <c:pt idx="2">
                  <c:v>110.16</c:v>
                </c:pt>
                <c:pt idx="3">
                  <c:v>122.4</c:v>
                </c:pt>
              </c:numCache>
            </c:numRef>
          </c:yVal>
          <c:smooth val="1"/>
        </c:ser>
        <c:ser>
          <c:idx val="5"/>
          <c:order val="5"/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List1!$I$12:$L$12</c:f>
              <c:numCache>
                <c:formatCode>General</c:formatCode>
                <c:ptCount val="4"/>
                <c:pt idx="0">
                  <c:v>34.299999999999997</c:v>
                </c:pt>
                <c:pt idx="1">
                  <c:v>77.42</c:v>
                </c:pt>
                <c:pt idx="2">
                  <c:v>105.84</c:v>
                </c:pt>
                <c:pt idx="3">
                  <c:v>117.6</c:v>
                </c:pt>
              </c:numCache>
            </c:numRef>
          </c:yVal>
          <c:smooth val="1"/>
        </c:ser>
        <c:axId val="56885632"/>
        <c:axId val="56888320"/>
      </c:scatterChart>
      <c:valAx>
        <c:axId val="56885632"/>
        <c:scaling>
          <c:orientation val="minMax"/>
          <c:max val="4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Číslo</a:t>
                </a:r>
                <a:r>
                  <a:rPr lang="cs-CZ" baseline="0"/>
                  <a:t> měření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56888320"/>
        <c:crosses val="autoZero"/>
        <c:crossBetween val="midCat"/>
        <c:majorUnit val="1"/>
      </c:valAx>
      <c:valAx>
        <c:axId val="56888320"/>
        <c:scaling>
          <c:orientation val="minMax"/>
          <c:max val="140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Teplota [°C]</a:t>
                </a:r>
              </a:p>
            </c:rich>
          </c:tx>
          <c:layout/>
        </c:title>
        <c:numFmt formatCode="General" sourceLinked="1"/>
        <c:tickLblPos val="nextTo"/>
        <c:crossAx val="56885632"/>
        <c:crosses val="autoZero"/>
        <c:crossBetween val="midCat"/>
        <c:majorUnit val="10"/>
      </c:valAx>
    </c:plotArea>
    <c:legend>
      <c:legendPos val="r"/>
      <c:legendEntry>
        <c:idx val="5"/>
        <c:delete val="1"/>
      </c:legendEntry>
      <c:legendEntry>
        <c:idx val="4"/>
        <c:delete val="1"/>
      </c:legendEntry>
      <c:layout/>
      <c:txPr>
        <a:bodyPr/>
        <a:lstStyle/>
        <a:p>
          <a:pPr>
            <a:defRPr sz="1000"/>
          </a:pPr>
          <a:endParaRPr lang="cs-CZ"/>
        </a:p>
      </c:tx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Termočlánek typu 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List1!$A$2</c:f>
              <c:strCache>
                <c:ptCount val="1"/>
                <c:pt idx="0">
                  <c:v>T</c:v>
                </c:pt>
              </c:strCache>
            </c:strRef>
          </c:tx>
          <c:marker>
            <c:symbol val="circle"/>
            <c:size val="4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List1!$C$3:$F$3</c:f>
              <c:numCache>
                <c:formatCode>General</c:formatCode>
                <c:ptCount val="4"/>
                <c:pt idx="0">
                  <c:v>28</c:v>
                </c:pt>
                <c:pt idx="1">
                  <c:v>65</c:v>
                </c:pt>
                <c:pt idx="2">
                  <c:v>92</c:v>
                </c:pt>
                <c:pt idx="3">
                  <c:v>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List1!$A$8</c:f>
              <c:strCache>
                <c:ptCount val="1"/>
                <c:pt idx="0">
                  <c:v>K - ref.</c:v>
                </c:pt>
              </c:strCache>
            </c:strRef>
          </c:tx>
          <c:marker>
            <c:symbol val="circle"/>
            <c:size val="4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List1!$C$9:$F$9</c:f>
              <c:numCache>
                <c:formatCode>General</c:formatCode>
                <c:ptCount val="4"/>
                <c:pt idx="0">
                  <c:v>35</c:v>
                </c:pt>
                <c:pt idx="1">
                  <c:v>79</c:v>
                </c:pt>
                <c:pt idx="2">
                  <c:v>108</c:v>
                </c:pt>
                <c:pt idx="3">
                  <c:v>120</c:v>
                </c:pt>
              </c:numCache>
            </c:numRef>
          </c:yVal>
          <c:smooth val="1"/>
        </c:ser>
        <c:ser>
          <c:idx val="2"/>
          <c:order val="2"/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List1!$I$11:$L$11</c:f>
              <c:numCache>
                <c:formatCode>General</c:formatCode>
                <c:ptCount val="4"/>
                <c:pt idx="0">
                  <c:v>35.700000000000003</c:v>
                </c:pt>
                <c:pt idx="1">
                  <c:v>80.58</c:v>
                </c:pt>
                <c:pt idx="2">
                  <c:v>110.16</c:v>
                </c:pt>
                <c:pt idx="3">
                  <c:v>122.4</c:v>
                </c:pt>
              </c:numCache>
            </c:numRef>
          </c:yVal>
          <c:smooth val="1"/>
        </c:ser>
        <c:ser>
          <c:idx val="3"/>
          <c:order val="3"/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List1!$I$12:$L$12</c:f>
              <c:numCache>
                <c:formatCode>General</c:formatCode>
                <c:ptCount val="4"/>
                <c:pt idx="0">
                  <c:v>34.299999999999997</c:v>
                </c:pt>
                <c:pt idx="1">
                  <c:v>77.42</c:v>
                </c:pt>
                <c:pt idx="2">
                  <c:v>105.84</c:v>
                </c:pt>
                <c:pt idx="3">
                  <c:v>117.6</c:v>
                </c:pt>
              </c:numCache>
            </c:numRef>
          </c:yVal>
          <c:smooth val="1"/>
        </c:ser>
        <c:axId val="56947072"/>
        <c:axId val="56948992"/>
      </c:scatterChart>
      <c:valAx>
        <c:axId val="56947072"/>
        <c:scaling>
          <c:orientation val="minMax"/>
          <c:max val="4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Číslo měření</a:t>
                </a:r>
              </a:p>
            </c:rich>
          </c:tx>
          <c:layout/>
        </c:title>
        <c:numFmt formatCode="General" sourceLinked="1"/>
        <c:tickLblPos val="nextTo"/>
        <c:crossAx val="56948992"/>
        <c:crosses val="autoZero"/>
        <c:crossBetween val="midCat"/>
        <c:majorUnit val="1"/>
      </c:valAx>
      <c:valAx>
        <c:axId val="56948992"/>
        <c:scaling>
          <c:orientation val="minMax"/>
          <c:max val="140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Teplota [°C]</a:t>
                </a:r>
              </a:p>
            </c:rich>
          </c:tx>
          <c:layout/>
        </c:title>
        <c:numFmt formatCode="General" sourceLinked="1"/>
        <c:tickLblPos val="nextTo"/>
        <c:crossAx val="56947072"/>
        <c:crosses val="autoZero"/>
        <c:crossBetween val="midCat"/>
        <c:majorUnit val="10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Termočlánek typu 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List1!$A$4</c:f>
              <c:strCache>
                <c:ptCount val="1"/>
                <c:pt idx="0">
                  <c:v>E</c:v>
                </c:pt>
              </c:strCache>
            </c:strRef>
          </c:tx>
          <c:marker>
            <c:symbol val="circle"/>
            <c:size val="4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List1!$C$5:$F$5</c:f>
              <c:numCache>
                <c:formatCode>General</c:formatCode>
                <c:ptCount val="4"/>
                <c:pt idx="0">
                  <c:v>36</c:v>
                </c:pt>
                <c:pt idx="1">
                  <c:v>83</c:v>
                </c:pt>
                <c:pt idx="2">
                  <c:v>116</c:v>
                </c:pt>
                <c:pt idx="3">
                  <c:v>129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List1!$A$8</c:f>
              <c:strCache>
                <c:ptCount val="1"/>
                <c:pt idx="0">
                  <c:v>K - ref.</c:v>
                </c:pt>
              </c:strCache>
            </c:strRef>
          </c:tx>
          <c:marker>
            <c:symbol val="circle"/>
            <c:size val="4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List1!$C$9:$F$9</c:f>
              <c:numCache>
                <c:formatCode>General</c:formatCode>
                <c:ptCount val="4"/>
                <c:pt idx="0">
                  <c:v>35</c:v>
                </c:pt>
                <c:pt idx="1">
                  <c:v>79</c:v>
                </c:pt>
                <c:pt idx="2">
                  <c:v>108</c:v>
                </c:pt>
                <c:pt idx="3">
                  <c:v>120</c:v>
                </c:pt>
              </c:numCache>
            </c:numRef>
          </c:yVal>
          <c:smooth val="1"/>
        </c:ser>
        <c:ser>
          <c:idx val="2"/>
          <c:order val="2"/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List1!$I$11:$L$11</c:f>
              <c:numCache>
                <c:formatCode>General</c:formatCode>
                <c:ptCount val="4"/>
                <c:pt idx="0">
                  <c:v>35.700000000000003</c:v>
                </c:pt>
                <c:pt idx="1">
                  <c:v>80.58</c:v>
                </c:pt>
                <c:pt idx="2">
                  <c:v>110.16</c:v>
                </c:pt>
                <c:pt idx="3">
                  <c:v>122.4</c:v>
                </c:pt>
              </c:numCache>
            </c:numRef>
          </c:yVal>
          <c:smooth val="1"/>
        </c:ser>
        <c:ser>
          <c:idx val="3"/>
          <c:order val="3"/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List1!$I$12:$L$12</c:f>
              <c:numCache>
                <c:formatCode>General</c:formatCode>
                <c:ptCount val="4"/>
                <c:pt idx="0">
                  <c:v>34.299999999999997</c:v>
                </c:pt>
                <c:pt idx="1">
                  <c:v>77.42</c:v>
                </c:pt>
                <c:pt idx="2">
                  <c:v>105.84</c:v>
                </c:pt>
                <c:pt idx="3">
                  <c:v>117.6</c:v>
                </c:pt>
              </c:numCache>
            </c:numRef>
          </c:yVal>
          <c:smooth val="1"/>
        </c:ser>
        <c:axId val="80705024"/>
        <c:axId val="80706944"/>
      </c:scatterChart>
      <c:valAx>
        <c:axId val="80705024"/>
        <c:scaling>
          <c:orientation val="minMax"/>
          <c:max val="4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Číslo měření</a:t>
                </a:r>
              </a:p>
            </c:rich>
          </c:tx>
          <c:layout/>
        </c:title>
        <c:numFmt formatCode="General" sourceLinked="1"/>
        <c:tickLblPos val="nextTo"/>
        <c:crossAx val="80706944"/>
        <c:crosses val="autoZero"/>
        <c:crossBetween val="midCat"/>
        <c:majorUnit val="1"/>
      </c:valAx>
      <c:valAx>
        <c:axId val="80706944"/>
        <c:scaling>
          <c:orientation val="minMax"/>
          <c:max val="140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Teplota [°C]</a:t>
                </a:r>
              </a:p>
            </c:rich>
          </c:tx>
          <c:layout/>
        </c:title>
        <c:numFmt formatCode="General" sourceLinked="1"/>
        <c:tickLblPos val="nextTo"/>
        <c:crossAx val="80705024"/>
        <c:crosses val="autoZero"/>
        <c:crossBetween val="midCat"/>
        <c:majorUnit val="10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Termočlánek typu J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List1!$A$6</c:f>
              <c:strCache>
                <c:ptCount val="1"/>
                <c:pt idx="0">
                  <c:v>J</c:v>
                </c:pt>
              </c:strCache>
            </c:strRef>
          </c:tx>
          <c:marker>
            <c:symbol val="circle"/>
            <c:size val="4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List1!$C$7:$F$7</c:f>
              <c:numCache>
                <c:formatCode>General</c:formatCode>
                <c:ptCount val="4"/>
                <c:pt idx="0">
                  <c:v>33</c:v>
                </c:pt>
                <c:pt idx="1">
                  <c:v>80</c:v>
                </c:pt>
                <c:pt idx="2">
                  <c:v>113</c:v>
                </c:pt>
                <c:pt idx="3">
                  <c:v>128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List1!$A$8</c:f>
              <c:strCache>
                <c:ptCount val="1"/>
                <c:pt idx="0">
                  <c:v>K - ref.</c:v>
                </c:pt>
              </c:strCache>
            </c:strRef>
          </c:tx>
          <c:marker>
            <c:symbol val="circle"/>
            <c:size val="4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List1!$C$9:$F$9</c:f>
              <c:numCache>
                <c:formatCode>General</c:formatCode>
                <c:ptCount val="4"/>
                <c:pt idx="0">
                  <c:v>35</c:v>
                </c:pt>
                <c:pt idx="1">
                  <c:v>79</c:v>
                </c:pt>
                <c:pt idx="2">
                  <c:v>108</c:v>
                </c:pt>
                <c:pt idx="3">
                  <c:v>120</c:v>
                </c:pt>
              </c:numCache>
            </c:numRef>
          </c:yVal>
          <c:smooth val="1"/>
        </c:ser>
        <c:ser>
          <c:idx val="2"/>
          <c:order val="2"/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List1!$I$11:$L$11</c:f>
              <c:numCache>
                <c:formatCode>General</c:formatCode>
                <c:ptCount val="4"/>
                <c:pt idx="0">
                  <c:v>35.700000000000003</c:v>
                </c:pt>
                <c:pt idx="1">
                  <c:v>80.58</c:v>
                </c:pt>
                <c:pt idx="2">
                  <c:v>110.16</c:v>
                </c:pt>
                <c:pt idx="3">
                  <c:v>122.4</c:v>
                </c:pt>
              </c:numCache>
            </c:numRef>
          </c:yVal>
          <c:smooth val="1"/>
        </c:ser>
        <c:ser>
          <c:idx val="3"/>
          <c:order val="3"/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List1!$C$1:$F$1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List1!$I$12:$L$12</c:f>
              <c:numCache>
                <c:formatCode>General</c:formatCode>
                <c:ptCount val="4"/>
                <c:pt idx="0">
                  <c:v>34.299999999999997</c:v>
                </c:pt>
                <c:pt idx="1">
                  <c:v>77.42</c:v>
                </c:pt>
                <c:pt idx="2">
                  <c:v>105.84</c:v>
                </c:pt>
                <c:pt idx="3">
                  <c:v>117.6</c:v>
                </c:pt>
              </c:numCache>
            </c:numRef>
          </c:yVal>
          <c:smooth val="1"/>
        </c:ser>
        <c:axId val="81017472"/>
        <c:axId val="81027840"/>
      </c:scatterChart>
      <c:valAx>
        <c:axId val="81017472"/>
        <c:scaling>
          <c:orientation val="minMax"/>
          <c:max val="4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Číslo měření</a:t>
                </a:r>
              </a:p>
            </c:rich>
          </c:tx>
          <c:layout/>
        </c:title>
        <c:numFmt formatCode="General" sourceLinked="1"/>
        <c:tickLblPos val="nextTo"/>
        <c:crossAx val="81027840"/>
        <c:crosses val="autoZero"/>
        <c:crossBetween val="midCat"/>
        <c:majorUnit val="1"/>
      </c:valAx>
      <c:valAx>
        <c:axId val="81027840"/>
        <c:scaling>
          <c:orientation val="minMax"/>
          <c:max val="140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Teplota [°C]</a:t>
                </a:r>
              </a:p>
            </c:rich>
          </c:tx>
          <c:layout/>
        </c:title>
        <c:numFmt formatCode="General" sourceLinked="1"/>
        <c:tickLblPos val="nextTo"/>
        <c:crossAx val="81017472"/>
        <c:crosses val="autoZero"/>
        <c:crossBetween val="midCat"/>
        <c:majorUnit val="10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87596</xdr:colOff>
      <xdr:row>13</xdr:row>
      <xdr:rowOff>2890</xdr:rowOff>
    </xdr:from>
    <xdr:to>
      <xdr:col>7</xdr:col>
      <xdr:colOff>248501</xdr:colOff>
      <xdr:row>30</xdr:row>
      <xdr:rowOff>183695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312025</xdr:colOff>
      <xdr:row>12</xdr:row>
      <xdr:rowOff>178675</xdr:rowOff>
    </xdr:from>
    <xdr:to>
      <xdr:col>15</xdr:col>
      <xdr:colOff>396108</xdr:colOff>
      <xdr:row>30</xdr:row>
      <xdr:rowOff>72586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326048</xdr:colOff>
      <xdr:row>30</xdr:row>
      <xdr:rowOff>110636</xdr:rowOff>
    </xdr:from>
    <xdr:to>
      <xdr:col>15</xdr:col>
      <xdr:colOff>410131</xdr:colOff>
      <xdr:row>48</xdr:row>
      <xdr:rowOff>4547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559777</xdr:colOff>
      <xdr:row>13</xdr:row>
      <xdr:rowOff>35902</xdr:rowOff>
    </xdr:from>
    <xdr:to>
      <xdr:col>24</xdr:col>
      <xdr:colOff>35726</xdr:colOff>
      <xdr:row>30</xdr:row>
      <xdr:rowOff>120313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zoomScale="115" zoomScaleNormal="115" workbookViewId="0">
      <selection activeCell="G33" sqref="G33"/>
    </sheetView>
  </sheetViews>
  <sheetFormatPr defaultRowHeight="15"/>
  <cols>
    <col min="1" max="1" width="11.28515625" bestFit="1" customWidth="1"/>
  </cols>
  <sheetData>
    <row r="1" spans="1:12" ht="15.75" thickBot="1">
      <c r="A1" s="17" t="s">
        <v>6</v>
      </c>
      <c r="B1" s="18"/>
      <c r="C1" s="5">
        <v>1</v>
      </c>
      <c r="D1" s="5">
        <v>2</v>
      </c>
      <c r="E1" s="5">
        <v>3</v>
      </c>
      <c r="F1" s="5">
        <v>4</v>
      </c>
      <c r="H1" t="s">
        <v>0</v>
      </c>
    </row>
    <row r="2" spans="1:12">
      <c r="A2" s="1" t="s">
        <v>0</v>
      </c>
      <c r="B2" s="12" t="s">
        <v>4</v>
      </c>
      <c r="C2" s="8">
        <v>1.1000000000000001</v>
      </c>
      <c r="D2" s="8">
        <v>2.7</v>
      </c>
      <c r="E2" s="8">
        <v>3.9</v>
      </c>
      <c r="F2" s="8">
        <v>4.5999999999999996</v>
      </c>
      <c r="H2" s="16">
        <v>0.02</v>
      </c>
      <c r="I2">
        <f>(C3/100)*2+C3</f>
        <v>28.56</v>
      </c>
      <c r="J2">
        <f>(D3/100)*2+D3</f>
        <v>66.3</v>
      </c>
      <c r="K2">
        <f t="shared" ref="K2:L2" si="0">(E3/100)*2+E3</f>
        <v>93.84</v>
      </c>
      <c r="L2">
        <f t="shared" si="0"/>
        <v>107.1</v>
      </c>
    </row>
    <row r="3" spans="1:12" ht="15.75" thickBot="1">
      <c r="A3" s="2" t="s">
        <v>7</v>
      </c>
      <c r="B3" s="13" t="s">
        <v>5</v>
      </c>
      <c r="C3" s="9">
        <v>28</v>
      </c>
      <c r="D3" s="9">
        <v>65</v>
      </c>
      <c r="E3" s="9">
        <v>92</v>
      </c>
      <c r="F3" s="9">
        <v>105</v>
      </c>
      <c r="H3" s="16">
        <v>-0.02</v>
      </c>
      <c r="I3">
        <f>C3-(C3/100)*2</f>
        <v>27.44</v>
      </c>
      <c r="J3">
        <f t="shared" ref="J3:K3" si="1">D3-(D3/100)*2</f>
        <v>63.7</v>
      </c>
      <c r="K3">
        <f t="shared" si="1"/>
        <v>90.16</v>
      </c>
      <c r="L3">
        <f>F3-(F3/100)*2</f>
        <v>102.9</v>
      </c>
    </row>
    <row r="4" spans="1:12">
      <c r="A4" s="1" t="s">
        <v>1</v>
      </c>
      <c r="B4" s="12" t="s">
        <v>4</v>
      </c>
      <c r="C4" s="8">
        <v>2.2000000000000002</v>
      </c>
      <c r="D4" s="8">
        <v>5.2</v>
      </c>
      <c r="E4" s="8">
        <v>7.4</v>
      </c>
      <c r="F4" s="8">
        <v>8.3000000000000007</v>
      </c>
      <c r="H4" t="s">
        <v>1</v>
      </c>
    </row>
    <row r="5" spans="1:12" ht="15.75" thickBot="1">
      <c r="A5" s="3" t="s">
        <v>8</v>
      </c>
      <c r="B5" s="14" t="s">
        <v>5</v>
      </c>
      <c r="C5" s="10">
        <v>36</v>
      </c>
      <c r="D5" s="10">
        <v>83</v>
      </c>
      <c r="E5" s="10">
        <v>116</v>
      </c>
      <c r="F5" s="10">
        <v>129</v>
      </c>
      <c r="H5" s="16">
        <v>0.02</v>
      </c>
      <c r="I5">
        <f>(C5/100)*2+C5</f>
        <v>36.72</v>
      </c>
      <c r="J5">
        <f t="shared" ref="J5:L5" si="2">(D5/100)*2+D5</f>
        <v>84.66</v>
      </c>
      <c r="K5">
        <f t="shared" si="2"/>
        <v>118.32</v>
      </c>
      <c r="L5">
        <f t="shared" si="2"/>
        <v>131.58000000000001</v>
      </c>
    </row>
    <row r="6" spans="1:12">
      <c r="A6" s="6" t="s">
        <v>2</v>
      </c>
      <c r="B6" s="12" t="s">
        <v>4</v>
      </c>
      <c r="C6" s="8">
        <v>1.7</v>
      </c>
      <c r="D6" s="8">
        <v>4.2</v>
      </c>
      <c r="E6" s="8">
        <v>5.95</v>
      </c>
      <c r="F6" s="8">
        <v>6.8</v>
      </c>
      <c r="H6" s="16">
        <v>-0.02</v>
      </c>
      <c r="I6">
        <f>C5-(C5/100)*2</f>
        <v>35.28</v>
      </c>
      <c r="J6">
        <f t="shared" ref="J6:L6" si="3">D5-(D5/100)*2</f>
        <v>81.34</v>
      </c>
      <c r="K6">
        <f t="shared" si="3"/>
        <v>113.68</v>
      </c>
      <c r="L6">
        <f t="shared" si="3"/>
        <v>126.42</v>
      </c>
    </row>
    <row r="7" spans="1:12" ht="15.75" thickBot="1">
      <c r="A7" s="7" t="s">
        <v>9</v>
      </c>
      <c r="B7" s="13" t="s">
        <v>5</v>
      </c>
      <c r="C7" s="9">
        <v>33</v>
      </c>
      <c r="D7" s="9">
        <v>80</v>
      </c>
      <c r="E7" s="9">
        <v>113</v>
      </c>
      <c r="F7" s="9">
        <v>128</v>
      </c>
      <c r="H7" t="s">
        <v>2</v>
      </c>
    </row>
    <row r="8" spans="1:12">
      <c r="A8" s="4" t="s">
        <v>3</v>
      </c>
      <c r="B8" s="15" t="s">
        <v>4</v>
      </c>
      <c r="C8" s="11">
        <v>1.4</v>
      </c>
      <c r="D8" s="11">
        <v>3.2</v>
      </c>
      <c r="E8" s="11">
        <v>4.4000000000000004</v>
      </c>
      <c r="F8" s="11">
        <v>4.9000000000000004</v>
      </c>
      <c r="H8" s="16">
        <v>0.02</v>
      </c>
      <c r="I8">
        <f>(C7/100)*2+C7</f>
        <v>33.659999999999997</v>
      </c>
      <c r="J8">
        <f t="shared" ref="J8:L8" si="4">(D7/100)*2+D7</f>
        <v>81.599999999999994</v>
      </c>
      <c r="K8">
        <f t="shared" si="4"/>
        <v>115.26</v>
      </c>
      <c r="L8">
        <f t="shared" si="4"/>
        <v>130.56</v>
      </c>
    </row>
    <row r="9" spans="1:12" ht="15.75" thickBot="1">
      <c r="A9" s="2" t="s">
        <v>10</v>
      </c>
      <c r="B9" s="13" t="s">
        <v>5</v>
      </c>
      <c r="C9" s="9">
        <v>35</v>
      </c>
      <c r="D9" s="9">
        <v>79</v>
      </c>
      <c r="E9" s="9">
        <v>108</v>
      </c>
      <c r="F9" s="9">
        <v>120</v>
      </c>
      <c r="H9" s="16">
        <v>-0.02</v>
      </c>
      <c r="I9">
        <f>C7-(C7/100)*2</f>
        <v>32.340000000000003</v>
      </c>
      <c r="J9">
        <f t="shared" ref="J9:L9" si="5">D7-(D7/100)*2</f>
        <v>78.400000000000006</v>
      </c>
      <c r="K9">
        <f t="shared" si="5"/>
        <v>110.74</v>
      </c>
      <c r="L9">
        <f t="shared" si="5"/>
        <v>125.44</v>
      </c>
    </row>
    <row r="10" spans="1:12">
      <c r="H10" t="s">
        <v>11</v>
      </c>
    </row>
    <row r="11" spans="1:12">
      <c r="H11" s="16">
        <v>0.02</v>
      </c>
      <c r="I11">
        <f>(C9/100)*2+C9</f>
        <v>35.700000000000003</v>
      </c>
      <c r="J11">
        <f t="shared" ref="J11:L11" si="6">(D9/100)*2+D9</f>
        <v>80.58</v>
      </c>
      <c r="K11">
        <f t="shared" si="6"/>
        <v>110.16</v>
      </c>
      <c r="L11">
        <f t="shared" si="6"/>
        <v>122.4</v>
      </c>
    </row>
    <row r="12" spans="1:12">
      <c r="H12" s="16">
        <v>-0.02</v>
      </c>
      <c r="I12">
        <f>C9-(C9/100)*2</f>
        <v>34.299999999999997</v>
      </c>
      <c r="J12">
        <f t="shared" ref="J12:L12" si="7">D9-(D9/100)*2</f>
        <v>77.42</v>
      </c>
      <c r="K12">
        <f t="shared" si="7"/>
        <v>105.84</v>
      </c>
      <c r="L12">
        <f t="shared" si="7"/>
        <v>117.6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2016-10-09T08:57:40Z</dcterms:created>
  <dcterms:modified xsi:type="dcterms:W3CDTF">2016-10-13T20:29:02Z</dcterms:modified>
</cp:coreProperties>
</file>