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collis_21_buckeyemail_osu_edu/Documents/IcelandChannels_MS/20211016_EcoMongrphs/R_code_20221008_REDO/IceChannels_3years/01_Data/"/>
    </mc:Choice>
  </mc:AlternateContent>
  <xr:revisionPtr revIDLastSave="3" documentId="13_ncr:1_{BC28BD85-6E69-4CD9-BFFD-C8B670252D92}" xr6:coauthVersionLast="47" xr6:coauthVersionMax="47" xr10:uidLastSave="{5A5602C0-7616-3E4C-9374-5E0E88169352}"/>
  <bookViews>
    <workbookView xWindow="0" yWindow="500" windowWidth="60160" windowHeight="33340" xr2:uid="{00000000-000D-0000-FFFF-FFFF00000000}"/>
  </bookViews>
  <sheets>
    <sheet name="For Primer 2015_17 Biovol" sheetId="8" r:id="rId1"/>
    <sheet name="Primer Factor Label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5" i="8" l="1"/>
  <c r="S44" i="8"/>
  <c r="FH76" i="8"/>
  <c r="FH77" i="8"/>
  <c r="FH78" i="8"/>
  <c r="FH79" i="8"/>
  <c r="FH80" i="8"/>
  <c r="FH81" i="8"/>
  <c r="FH82" i="8"/>
  <c r="FH83" i="8"/>
  <c r="FH84" i="8"/>
  <c r="FH85" i="8"/>
  <c r="FH86" i="8"/>
  <c r="FH87" i="8"/>
  <c r="FH88" i="8"/>
  <c r="FH89" i="8"/>
  <c r="FH90" i="8"/>
  <c r="FH91" i="8"/>
  <c r="FH92" i="8"/>
  <c r="FH93" i="8"/>
  <c r="FH94" i="8"/>
  <c r="FH95" i="8"/>
  <c r="FH96" i="8"/>
  <c r="FH97" i="8"/>
  <c r="FH98" i="8"/>
  <c r="FH99" i="8"/>
  <c r="FH100" i="8"/>
  <c r="FH101" i="8"/>
  <c r="FH102" i="8"/>
  <c r="FH103" i="8"/>
  <c r="FH104" i="8"/>
  <c r="FH75" i="8"/>
  <c r="DM76" i="8"/>
  <c r="DM77" i="8"/>
  <c r="DM78" i="8"/>
  <c r="DM79" i="8"/>
  <c r="DM80" i="8"/>
  <c r="DM81" i="8"/>
  <c r="DM82" i="8"/>
  <c r="DM83" i="8"/>
  <c r="DM84" i="8"/>
  <c r="DM85" i="8"/>
  <c r="DM86" i="8"/>
  <c r="DM87" i="8"/>
  <c r="DM88" i="8"/>
  <c r="DM89" i="8"/>
  <c r="DM90" i="8"/>
  <c r="DM91" i="8"/>
  <c r="DM92" i="8"/>
  <c r="DM93" i="8"/>
  <c r="DM94" i="8"/>
  <c r="DM95" i="8"/>
  <c r="DM96" i="8"/>
  <c r="DM97" i="8"/>
  <c r="DM98" i="8"/>
  <c r="DM99" i="8"/>
  <c r="DM100" i="8"/>
  <c r="DM101" i="8"/>
  <c r="DM102" i="8"/>
  <c r="DM103" i="8"/>
  <c r="DM104" i="8"/>
  <c r="DM75" i="8"/>
  <c r="FA91" i="8"/>
  <c r="FA92" i="8"/>
  <c r="FA93" i="8"/>
  <c r="FA94" i="8"/>
  <c r="FA95" i="8"/>
  <c r="FA76" i="8"/>
  <c r="FA77" i="8"/>
  <c r="FA78" i="8"/>
  <c r="FA79" i="8"/>
  <c r="FA80" i="8"/>
  <c r="FA81" i="8"/>
  <c r="FA82" i="8"/>
  <c r="FA83" i="8"/>
  <c r="FA84" i="8"/>
  <c r="FA85" i="8"/>
  <c r="FA86" i="8"/>
  <c r="FA87" i="8"/>
  <c r="FA88" i="8"/>
  <c r="FA89" i="8"/>
  <c r="FA90" i="8"/>
  <c r="FA96" i="8"/>
  <c r="FA97" i="8"/>
  <c r="FA98" i="8"/>
  <c r="FA99" i="8"/>
  <c r="FA100" i="8"/>
  <c r="FA101" i="8"/>
  <c r="FA102" i="8"/>
  <c r="FA103" i="8"/>
  <c r="FA104" i="8"/>
  <c r="FA75" i="8"/>
  <c r="EW76" i="8"/>
  <c r="EW77" i="8"/>
  <c r="EW78" i="8"/>
  <c r="EW79" i="8"/>
  <c r="EW80" i="8"/>
  <c r="EW81" i="8"/>
  <c r="EW82" i="8"/>
  <c r="EW83" i="8"/>
  <c r="EW84" i="8"/>
  <c r="EW85" i="8"/>
  <c r="EW86" i="8"/>
  <c r="EW87" i="8"/>
  <c r="EW88" i="8"/>
  <c r="EW89" i="8"/>
  <c r="EW90" i="8"/>
  <c r="EW91" i="8"/>
  <c r="EW92" i="8"/>
  <c r="EW93" i="8"/>
  <c r="EW94" i="8"/>
  <c r="EW95" i="8"/>
  <c r="EW96" i="8"/>
  <c r="EW97" i="8"/>
  <c r="EW98" i="8"/>
  <c r="EW99" i="8"/>
  <c r="EW100" i="8"/>
  <c r="EW101" i="8"/>
  <c r="EW102" i="8"/>
  <c r="EW103" i="8"/>
  <c r="EW104" i="8"/>
  <c r="EW75" i="8"/>
  <c r="EU44" i="8"/>
  <c r="FH45" i="8"/>
  <c r="FH46" i="8"/>
  <c r="FH47" i="8"/>
  <c r="FH48" i="8"/>
  <c r="FH49" i="8"/>
  <c r="FH50" i="8"/>
  <c r="FH51" i="8"/>
  <c r="FH52" i="8"/>
  <c r="FH53" i="8"/>
  <c r="FH54" i="8"/>
  <c r="FH55" i="8"/>
  <c r="FH56" i="8"/>
  <c r="FH57" i="8"/>
  <c r="FH58" i="8"/>
  <c r="FH59" i="8"/>
  <c r="FH60" i="8"/>
  <c r="FH61" i="8"/>
  <c r="FH62" i="8"/>
  <c r="FH63" i="8"/>
  <c r="FH64" i="8"/>
  <c r="FH65" i="8"/>
  <c r="FH66" i="8"/>
  <c r="FH67" i="8"/>
  <c r="FH68" i="8"/>
  <c r="FH69" i="8"/>
  <c r="FH70" i="8"/>
  <c r="FH71" i="8"/>
  <c r="FH72" i="8"/>
  <c r="FH73" i="8"/>
  <c r="FH44" i="8"/>
  <c r="FA45" i="8"/>
  <c r="FA46" i="8"/>
  <c r="FA47" i="8"/>
  <c r="FA48" i="8"/>
  <c r="FA49" i="8"/>
  <c r="FA50" i="8"/>
  <c r="FA51" i="8"/>
  <c r="FA52" i="8"/>
  <c r="FA53" i="8"/>
  <c r="FA54" i="8"/>
  <c r="FA55" i="8"/>
  <c r="FA56" i="8"/>
  <c r="FA57" i="8"/>
  <c r="FA58" i="8"/>
  <c r="FA59" i="8"/>
  <c r="FA60" i="8"/>
  <c r="FA61" i="8"/>
  <c r="FA62" i="8"/>
  <c r="FA63" i="8"/>
  <c r="FA64" i="8"/>
  <c r="FA65" i="8"/>
  <c r="FA66" i="8"/>
  <c r="FA67" i="8"/>
  <c r="FA68" i="8"/>
  <c r="FA69" i="8"/>
  <c r="FA70" i="8"/>
  <c r="FA71" i="8"/>
  <c r="FA72" i="8"/>
  <c r="FA73" i="8"/>
  <c r="FA44" i="8"/>
  <c r="EW13" i="8"/>
  <c r="EW14" i="8"/>
  <c r="EW15" i="8"/>
  <c r="EW16" i="8"/>
  <c r="EW17" i="8"/>
  <c r="EW18" i="8"/>
  <c r="EW19" i="8"/>
  <c r="EW20" i="8"/>
  <c r="EW21" i="8"/>
  <c r="EW22" i="8"/>
  <c r="EW23" i="8"/>
  <c r="EW24" i="8"/>
  <c r="EW25" i="8"/>
  <c r="EW26" i="8"/>
  <c r="EW27" i="8"/>
  <c r="EW28" i="8"/>
  <c r="EW29" i="8"/>
  <c r="EW30" i="8"/>
  <c r="EW31" i="8"/>
  <c r="EW32" i="8"/>
  <c r="EW33" i="8"/>
  <c r="EW34" i="8"/>
  <c r="EW35" i="8"/>
  <c r="EW36" i="8"/>
  <c r="EW37" i="8"/>
  <c r="EW38" i="8"/>
  <c r="EW39" i="8"/>
  <c r="EW40" i="8"/>
  <c r="EW41" i="8"/>
  <c r="EW42" i="8"/>
  <c r="EW12" i="8"/>
  <c r="FH13" i="8"/>
  <c r="FH14" i="8"/>
  <c r="FH15" i="8"/>
  <c r="FH16" i="8"/>
  <c r="FH17" i="8"/>
  <c r="FH18" i="8"/>
  <c r="FH19" i="8"/>
  <c r="FH20" i="8"/>
  <c r="FH21" i="8"/>
  <c r="FH22" i="8"/>
  <c r="FH23" i="8"/>
  <c r="FH24" i="8"/>
  <c r="FH25" i="8"/>
  <c r="FH26" i="8"/>
  <c r="FH27" i="8"/>
  <c r="FH28" i="8"/>
  <c r="FH29" i="8"/>
  <c r="FH30" i="8"/>
  <c r="FH31" i="8"/>
  <c r="FH32" i="8"/>
  <c r="FH33" i="8"/>
  <c r="FH34" i="8"/>
  <c r="FH35" i="8"/>
  <c r="FH36" i="8"/>
  <c r="FH37" i="8"/>
  <c r="FH38" i="8"/>
  <c r="FH39" i="8"/>
  <c r="FH40" i="8"/>
  <c r="FH41" i="8"/>
  <c r="FH42" i="8"/>
  <c r="FH12" i="8"/>
  <c r="FA13" i="8"/>
  <c r="FA14" i="8"/>
  <c r="FA15" i="8"/>
  <c r="FA16" i="8"/>
  <c r="FA17" i="8"/>
  <c r="FA18" i="8"/>
  <c r="FA19" i="8"/>
  <c r="FA20" i="8"/>
  <c r="FA21" i="8"/>
  <c r="FA22" i="8"/>
  <c r="FA23" i="8"/>
  <c r="FA24" i="8"/>
  <c r="FA25" i="8"/>
  <c r="FA26" i="8"/>
  <c r="FA27" i="8"/>
  <c r="FA28" i="8"/>
  <c r="FA29" i="8"/>
  <c r="FA30" i="8"/>
  <c r="FA31" i="8"/>
  <c r="FA32" i="8"/>
  <c r="FA33" i="8"/>
  <c r="FA34" i="8"/>
  <c r="FA35" i="8"/>
  <c r="FA36" i="8"/>
  <c r="FA37" i="8"/>
  <c r="FA38" i="8"/>
  <c r="FA39" i="8"/>
  <c r="FA40" i="8"/>
  <c r="FA41" i="8"/>
  <c r="FA42" i="8"/>
  <c r="FA12" i="8"/>
  <c r="EU23" i="8"/>
  <c r="EU13" i="8"/>
  <c r="EU14" i="8"/>
  <c r="EU15" i="8"/>
  <c r="EU16" i="8"/>
  <c r="EU17" i="8"/>
  <c r="EU18" i="8"/>
  <c r="EU19" i="8"/>
  <c r="EU20" i="8"/>
  <c r="EU21" i="8"/>
  <c r="EU22" i="8"/>
  <c r="EU24" i="8"/>
  <c r="EU25" i="8"/>
  <c r="EU26" i="8"/>
  <c r="EU27" i="8"/>
  <c r="EU28" i="8"/>
  <c r="EU29" i="8"/>
  <c r="EU30" i="8"/>
  <c r="EU31" i="8"/>
  <c r="EU32" i="8"/>
  <c r="EU33" i="8"/>
  <c r="EU34" i="8"/>
  <c r="EU35" i="8"/>
  <c r="EU36" i="8"/>
  <c r="EU37" i="8"/>
  <c r="EU38" i="8"/>
  <c r="EU39" i="8"/>
  <c r="EU40" i="8"/>
  <c r="EU41" i="8"/>
  <c r="EU42" i="8"/>
  <c r="EU12" i="8"/>
  <c r="EU45" i="8"/>
  <c r="EU46" i="8"/>
  <c r="EU47" i="8"/>
  <c r="EU48" i="8"/>
  <c r="EU49" i="8"/>
  <c r="EU50" i="8"/>
  <c r="EU51" i="8"/>
  <c r="EU52" i="8"/>
  <c r="EU53" i="8"/>
  <c r="EU54" i="8"/>
  <c r="EU55" i="8"/>
  <c r="EU56" i="8"/>
  <c r="EU57" i="8"/>
  <c r="EU58" i="8"/>
  <c r="EU59" i="8"/>
  <c r="EU60" i="8"/>
  <c r="EU61" i="8"/>
  <c r="EU62" i="8"/>
  <c r="EU63" i="8"/>
  <c r="EU64" i="8"/>
  <c r="EU65" i="8"/>
  <c r="EU66" i="8"/>
  <c r="EU67" i="8"/>
  <c r="EU68" i="8"/>
  <c r="EU69" i="8"/>
  <c r="EU70" i="8"/>
  <c r="EU71" i="8"/>
  <c r="EU72" i="8"/>
  <c r="EU73" i="8"/>
  <c r="ET75" i="8"/>
  <c r="EU75" i="8" s="1"/>
  <c r="ET76" i="8"/>
  <c r="EU76" i="8" s="1"/>
  <c r="ET77" i="8"/>
  <c r="EU77" i="8" s="1"/>
  <c r="ET78" i="8"/>
  <c r="EU78" i="8" s="1"/>
  <c r="ET79" i="8"/>
  <c r="EU79" i="8" s="1"/>
  <c r="ET80" i="8"/>
  <c r="EU80" i="8" s="1"/>
  <c r="ET81" i="8"/>
  <c r="EU81" i="8" s="1"/>
  <c r="ET82" i="8"/>
  <c r="EU82" i="8" s="1"/>
  <c r="ET83" i="8"/>
  <c r="EU83" i="8" s="1"/>
  <c r="ET84" i="8"/>
  <c r="EU84" i="8" s="1"/>
  <c r="ET85" i="8"/>
  <c r="EU85" i="8" s="1"/>
  <c r="ET86" i="8"/>
  <c r="EU86" i="8" s="1"/>
  <c r="ET87" i="8"/>
  <c r="EU87" i="8" s="1"/>
  <c r="ET88" i="8"/>
  <c r="EU88" i="8" s="1"/>
  <c r="ET89" i="8"/>
  <c r="EU89" i="8" s="1"/>
  <c r="ET90" i="8"/>
  <c r="EU90" i="8" s="1"/>
  <c r="ET91" i="8"/>
  <c r="EU91" i="8" s="1"/>
  <c r="ET92" i="8"/>
  <c r="EU92" i="8" s="1"/>
  <c r="ET93" i="8"/>
  <c r="EU93" i="8" s="1"/>
  <c r="ET94" i="8"/>
  <c r="EU94" i="8" s="1"/>
  <c r="ET95" i="8"/>
  <c r="EU95" i="8" s="1"/>
  <c r="ET96" i="8"/>
  <c r="EU96" i="8" s="1"/>
  <c r="ET97" i="8"/>
  <c r="EU97" i="8" s="1"/>
  <c r="ET98" i="8"/>
  <c r="EU98" i="8" s="1"/>
  <c r="ET99" i="8"/>
  <c r="EU99" i="8" s="1"/>
  <c r="ET100" i="8"/>
  <c r="EU100" i="8" s="1"/>
  <c r="ET101" i="8"/>
  <c r="EU101" i="8" s="1"/>
  <c r="ET102" i="8"/>
  <c r="EU102" i="8" s="1"/>
  <c r="ET103" i="8"/>
  <c r="EU103" i="8" s="1"/>
  <c r="ET104" i="8"/>
  <c r="EU104" i="8" s="1"/>
  <c r="EW46" i="8"/>
  <c r="EW73" i="8" l="1"/>
  <c r="S73" i="8"/>
  <c r="E73" i="8"/>
  <c r="EW72" i="8"/>
  <c r="S72" i="8"/>
  <c r="E72" i="8"/>
  <c r="EW71" i="8"/>
  <c r="S71" i="8"/>
  <c r="E71" i="8"/>
  <c r="EW70" i="8"/>
  <c r="S70" i="8"/>
  <c r="E70" i="8"/>
  <c r="EW69" i="8"/>
  <c r="S69" i="8"/>
  <c r="E69" i="8"/>
  <c r="EW68" i="8"/>
  <c r="S68" i="8"/>
  <c r="E68" i="8"/>
  <c r="EW67" i="8"/>
  <c r="S67" i="8"/>
  <c r="E67" i="8"/>
  <c r="EW66" i="8"/>
  <c r="S66" i="8"/>
  <c r="E66" i="8"/>
  <c r="EW65" i="8"/>
  <c r="S65" i="8"/>
  <c r="E65" i="8"/>
  <c r="EW64" i="8"/>
  <c r="S64" i="8"/>
  <c r="E64" i="8"/>
  <c r="EW63" i="8"/>
  <c r="S63" i="8"/>
  <c r="E63" i="8"/>
  <c r="EW62" i="8"/>
  <c r="S62" i="8"/>
  <c r="E62" i="8"/>
  <c r="EW61" i="8"/>
  <c r="S61" i="8"/>
  <c r="E61" i="8"/>
  <c r="EW60" i="8"/>
  <c r="S60" i="8"/>
  <c r="E60" i="8"/>
  <c r="EW59" i="8"/>
  <c r="S59" i="8"/>
  <c r="E59" i="8"/>
  <c r="EW58" i="8"/>
  <c r="S58" i="8"/>
  <c r="E58" i="8"/>
  <c r="EW57" i="8"/>
  <c r="S57" i="8"/>
  <c r="E57" i="8"/>
  <c r="EW56" i="8"/>
  <c r="S56" i="8"/>
  <c r="E56" i="8"/>
  <c r="EW55" i="8"/>
  <c r="S55" i="8"/>
  <c r="E55" i="8"/>
  <c r="EW54" i="8"/>
  <c r="S54" i="8"/>
  <c r="E54" i="8"/>
  <c r="EW53" i="8"/>
  <c r="S53" i="8"/>
  <c r="E53" i="8"/>
  <c r="EW52" i="8"/>
  <c r="S52" i="8"/>
  <c r="E52" i="8"/>
  <c r="EW51" i="8"/>
  <c r="S51" i="8"/>
  <c r="E51" i="8"/>
  <c r="EW50" i="8"/>
  <c r="S50" i="8"/>
  <c r="E50" i="8"/>
  <c r="EW49" i="8"/>
  <c r="S49" i="8"/>
  <c r="E49" i="8"/>
  <c r="EW48" i="8"/>
  <c r="S48" i="8"/>
  <c r="E48" i="8"/>
  <c r="EW47" i="8"/>
  <c r="S47" i="8"/>
  <c r="E47" i="8"/>
  <c r="S46" i="8"/>
  <c r="E46" i="8"/>
  <c r="EW45" i="8"/>
  <c r="E45" i="8"/>
  <c r="EW44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</calcChain>
</file>

<file path=xl/sharedStrings.xml><?xml version="1.0" encoding="utf-8"?>
<sst xmlns="http://schemas.openxmlformats.org/spreadsheetml/2006/main" count="2163" uniqueCount="596">
  <si>
    <t>Whipple</t>
  </si>
  <si>
    <t>Cyanobacteria</t>
  </si>
  <si>
    <t>NOSPRU</t>
  </si>
  <si>
    <t>Diatoms</t>
  </si>
  <si>
    <t>Melosira</t>
  </si>
  <si>
    <t>MELOSI</t>
  </si>
  <si>
    <t>Ulnaria</t>
  </si>
  <si>
    <t>ULNULN</t>
  </si>
  <si>
    <t>Fixer</t>
  </si>
  <si>
    <t>Epithem adnata_flat</t>
  </si>
  <si>
    <t>Epithemia adnata</t>
  </si>
  <si>
    <t>EPIADN</t>
  </si>
  <si>
    <t>Nav_small_pointed boat</t>
  </si>
  <si>
    <t>Navicula 1</t>
  </si>
  <si>
    <t>NAVSP1</t>
  </si>
  <si>
    <t>Total</t>
  </si>
  <si>
    <t>Epithem turgida like</t>
  </si>
  <si>
    <t>Epithemia turgida</t>
  </si>
  <si>
    <t>EPITUR</t>
  </si>
  <si>
    <t>Small&lt;1.5</t>
  </si>
  <si>
    <t>SML1_5</t>
  </si>
  <si>
    <t>NODULA</t>
  </si>
  <si>
    <t>Pink Nos</t>
  </si>
  <si>
    <t>Meridion</t>
  </si>
  <si>
    <t>MERIDO</t>
  </si>
  <si>
    <t>Rhopalodia gibba</t>
  </si>
  <si>
    <t>RHOGIB</t>
  </si>
  <si>
    <t>Calothrix1</t>
  </si>
  <si>
    <t>CALOSP1</t>
  </si>
  <si>
    <t>Anabae_doubleAkinete</t>
  </si>
  <si>
    <t>AnaeDouble</t>
  </si>
  <si>
    <t>ANADOU</t>
  </si>
  <si>
    <t>Green</t>
  </si>
  <si>
    <t>UlothrixWide</t>
  </si>
  <si>
    <t>UloWide</t>
  </si>
  <si>
    <t>NOSSPO</t>
  </si>
  <si>
    <t>Nostoc spongioforme</t>
  </si>
  <si>
    <t>Nostoc amplisssimum</t>
  </si>
  <si>
    <t>NOSAMP</t>
  </si>
  <si>
    <t>GoldenNos</t>
  </si>
  <si>
    <t>EPISOR</t>
  </si>
  <si>
    <t>Epithemia sorex</t>
  </si>
  <si>
    <t>TRIBO</t>
  </si>
  <si>
    <t>Nitzschia</t>
  </si>
  <si>
    <t>Cylindrospermum</t>
  </si>
  <si>
    <t>CYLINDRO</t>
  </si>
  <si>
    <t>Tribonema2</t>
  </si>
  <si>
    <t>SkinTrib</t>
  </si>
  <si>
    <t>TRIBSp2</t>
  </si>
  <si>
    <t>Gompho_straightedge</t>
  </si>
  <si>
    <t>Gompho1</t>
  </si>
  <si>
    <t>NOSCOI</t>
  </si>
  <si>
    <t>MougeotiaFat</t>
  </si>
  <si>
    <t>MOUGEO</t>
  </si>
  <si>
    <t>Moug 5at</t>
  </si>
  <si>
    <t>CalothrixGamish</t>
  </si>
  <si>
    <t>CALGAM</t>
  </si>
  <si>
    <t>Squarebox</t>
  </si>
  <si>
    <t>Gompho2</t>
  </si>
  <si>
    <t>Gompho_wavy</t>
  </si>
  <si>
    <t>GOMwav</t>
  </si>
  <si>
    <t>OscillatoriaFAT</t>
  </si>
  <si>
    <t>OSCSP1</t>
  </si>
  <si>
    <t>Anabaena straight</t>
  </si>
  <si>
    <t>ANSTR</t>
  </si>
  <si>
    <t>Year</t>
  </si>
  <si>
    <t>Iceland</t>
  </si>
  <si>
    <t>Code</t>
  </si>
  <si>
    <t>Diatoma</t>
  </si>
  <si>
    <t>Hannea</t>
  </si>
  <si>
    <t>HANNEA</t>
  </si>
  <si>
    <t>Unknown1A</t>
  </si>
  <si>
    <t>GRNUK1</t>
  </si>
  <si>
    <t>Nitzschia_skinny1</t>
  </si>
  <si>
    <t>NITZSK1</t>
  </si>
  <si>
    <t>NITZTN2</t>
  </si>
  <si>
    <t>Nitzschia_Tiny_slight pinch</t>
  </si>
  <si>
    <t>GreenBall!</t>
  </si>
  <si>
    <t>A</t>
  </si>
  <si>
    <t>B</t>
  </si>
  <si>
    <t>Nitzschia_2</t>
  </si>
  <si>
    <t>GreenBall2</t>
  </si>
  <si>
    <t>GRNBALL1</t>
  </si>
  <si>
    <t>AnaLike</t>
  </si>
  <si>
    <t>TinyGreen</t>
  </si>
  <si>
    <t>TINYGR</t>
  </si>
  <si>
    <t>C</t>
  </si>
  <si>
    <t>FatUlolIke</t>
  </si>
  <si>
    <t>FATULO</t>
  </si>
  <si>
    <t>Not qite green ball</t>
  </si>
  <si>
    <t>D</t>
  </si>
  <si>
    <t>Navicula 2</t>
  </si>
  <si>
    <t>NAVSP2</t>
  </si>
  <si>
    <t>Nav_small_rect</t>
  </si>
  <si>
    <t>FragilariaChainNo Space</t>
  </si>
  <si>
    <t>Frag</t>
  </si>
  <si>
    <t>FragilariaChainNo SpaceLnf</t>
  </si>
  <si>
    <t>FRACHS</t>
  </si>
  <si>
    <t>FRAChL</t>
  </si>
  <si>
    <t>CALLKE</t>
  </si>
  <si>
    <t>CaloneisLike</t>
  </si>
  <si>
    <t>PlanothidumSmall</t>
  </si>
  <si>
    <t>PLASP1</t>
  </si>
  <si>
    <t>NTQUTG</t>
  </si>
  <si>
    <t>Unknown Bumpy guy</t>
  </si>
  <si>
    <t>UNKBMY</t>
  </si>
  <si>
    <t>Channel Time</t>
  </si>
  <si>
    <t>Ch#</t>
  </si>
  <si>
    <t>3b</t>
  </si>
  <si>
    <t>ENCSML</t>
  </si>
  <si>
    <t>FragilariaChainDiamond</t>
  </si>
  <si>
    <t>FRADMD</t>
  </si>
  <si>
    <t>GOMSTR</t>
  </si>
  <si>
    <t>ACHSML</t>
  </si>
  <si>
    <t>AchSml</t>
  </si>
  <si>
    <t>Centric Med</t>
  </si>
  <si>
    <t>Cen Med</t>
  </si>
  <si>
    <t>FRALNG</t>
  </si>
  <si>
    <t>Achnplano lik</t>
  </si>
  <si>
    <t>ACHPLN</t>
  </si>
  <si>
    <t>AchPln</t>
  </si>
  <si>
    <t>Staurosir</t>
  </si>
  <si>
    <t>StauroSir</t>
  </si>
  <si>
    <t>STRSIR</t>
  </si>
  <si>
    <t>Centric SML</t>
  </si>
  <si>
    <t>CenSMALL</t>
  </si>
  <si>
    <t>CENSML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</si>
  <si>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</si>
  <si>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</si>
  <si>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</si>
  <si>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</si>
  <si>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</si>
  <si>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</si>
  <si>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</si>
  <si>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</si>
  <si>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</si>
  <si>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</si>
  <si>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</si>
  <si>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</si>
  <si>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</si>
  <si>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</si>
  <si>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</si>
  <si>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</si>
  <si>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</si>
  <si>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</si>
  <si>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</si>
  <si>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</si>
  <si>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</si>
  <si>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</si>
  <si>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</si>
  <si>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</si>
  <si>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</si>
  <si>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</si>
  <si>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031</t>
  </si>
  <si>
    <t>032</t>
  </si>
  <si>
    <t>033</t>
  </si>
  <si>
    <t>037</t>
  </si>
  <si>
    <t>038</t>
  </si>
  <si>
    <t>039</t>
  </si>
  <si>
    <t>040</t>
  </si>
  <si>
    <t>041</t>
  </si>
  <si>
    <t>043</t>
  </si>
  <si>
    <t>044</t>
  </si>
  <si>
    <t>045</t>
  </si>
  <si>
    <t>046</t>
  </si>
  <si>
    <t>049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</si>
  <si>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</si>
  <si>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</si>
  <si>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</si>
  <si>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</si>
  <si>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</si>
  <si>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</si>
  <si>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</si>
  <si>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</si>
  <si>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</si>
  <si>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</si>
  <si>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</si>
  <si>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063</t>
  </si>
  <si>
    <t>067</t>
  </si>
  <si>
    <t>FragilariaChainDelicate</t>
  </si>
  <si>
    <t>Oval Small</t>
  </si>
  <si>
    <t>Small Achnan Fam</t>
  </si>
  <si>
    <t xml:space="preserve">Small Oval </t>
  </si>
  <si>
    <t>068</t>
  </si>
  <si>
    <t>E. turgida round top</t>
  </si>
  <si>
    <t>070</t>
  </si>
  <si>
    <t>072</t>
  </si>
  <si>
    <t>073</t>
  </si>
  <si>
    <t>Planothidum oblong</t>
  </si>
  <si>
    <t>Planothidum slight rhomb</t>
  </si>
  <si>
    <t>COCSP</t>
  </si>
  <si>
    <t>Diatoma mesodon</t>
  </si>
  <si>
    <t>DIAMES</t>
  </si>
  <si>
    <t>Encyonema small</t>
  </si>
  <si>
    <t>084</t>
  </si>
  <si>
    <t>085</t>
  </si>
  <si>
    <t>Naviculoid pinch end</t>
  </si>
  <si>
    <t>Nav_cavin Like</t>
  </si>
  <si>
    <t>Nav Big boat</t>
  </si>
  <si>
    <t>086</t>
  </si>
  <si>
    <t>Nitzschia palea</t>
  </si>
  <si>
    <t>Nitschia inconsipicua</t>
  </si>
  <si>
    <t>Nitzschia sp 3</t>
  </si>
  <si>
    <t>Nitzschia sp 4</t>
  </si>
  <si>
    <t>Nitschia aqueora?</t>
  </si>
  <si>
    <t>Nitzschis amphibia?</t>
  </si>
  <si>
    <t>087</t>
  </si>
  <si>
    <t>088</t>
  </si>
  <si>
    <t>090</t>
  </si>
  <si>
    <t>091</t>
  </si>
  <si>
    <t>Gomphonema tumidum</t>
  </si>
  <si>
    <t xml:space="preserve">Gomphonema sp. </t>
  </si>
  <si>
    <t>080</t>
  </si>
  <si>
    <t>081</t>
  </si>
  <si>
    <t>082</t>
  </si>
  <si>
    <t>Frag recap_pinch ends</t>
  </si>
  <si>
    <t>076</t>
  </si>
  <si>
    <t>unknown rect</t>
  </si>
  <si>
    <t>078</t>
  </si>
  <si>
    <t>Fragilaria vaucheria</t>
  </si>
  <si>
    <t>Eunotia veneris like</t>
  </si>
  <si>
    <t>093</t>
  </si>
  <si>
    <t>EUNSPP</t>
  </si>
  <si>
    <t>Synedra ulna</t>
  </si>
  <si>
    <t xml:space="preserve">Tabellaria </t>
  </si>
  <si>
    <t>079</t>
  </si>
  <si>
    <t>TABSPP</t>
  </si>
  <si>
    <t>Epithem sorex</t>
  </si>
  <si>
    <t>Achnanthes minutissimum</t>
  </si>
  <si>
    <t>E</t>
  </si>
  <si>
    <t>Mougeotia skinny</t>
  </si>
  <si>
    <t>Gomphonema sp2</t>
  </si>
  <si>
    <t>75</t>
  </si>
  <si>
    <t>Green like colony (cells in 4)</t>
  </si>
  <si>
    <t>Lynbya</t>
  </si>
  <si>
    <t>Osccill fam med</t>
  </si>
  <si>
    <t>CH5_D50</t>
  </si>
  <si>
    <t>Diploneis</t>
  </si>
  <si>
    <t>092</t>
  </si>
  <si>
    <t>089</t>
  </si>
  <si>
    <t>Nitschia mid raphe</t>
  </si>
  <si>
    <t>linked sausage small</t>
  </si>
  <si>
    <t>Crytopmonas</t>
  </si>
  <si>
    <t>CH11_B200</t>
  </si>
  <si>
    <t>CH9_D150</t>
  </si>
  <si>
    <t>CH30_D200</t>
  </si>
  <si>
    <t>CH21_E200</t>
  </si>
  <si>
    <t>CH27_E150</t>
  </si>
  <si>
    <t>CH3_B150</t>
  </si>
  <si>
    <t>CH22_A150</t>
  </si>
  <si>
    <t>CH7_A200</t>
  </si>
  <si>
    <t>CH25_C150</t>
  </si>
  <si>
    <t xml:space="preserve">Green flag </t>
  </si>
  <si>
    <t>CH25_C200</t>
  </si>
  <si>
    <t>CH26_A100</t>
  </si>
  <si>
    <t>CH12_C100</t>
  </si>
  <si>
    <t>CH13_E100</t>
  </si>
  <si>
    <t>Nitschiz skinny</t>
  </si>
  <si>
    <t>FRUSTULIA (in tube)</t>
  </si>
  <si>
    <t>CH28_B100</t>
  </si>
  <si>
    <t>Cosmarium</t>
  </si>
  <si>
    <t>CH23_D100</t>
  </si>
  <si>
    <t>CH29_D25</t>
  </si>
  <si>
    <t>CH16_D25</t>
  </si>
  <si>
    <t>anabaena</t>
  </si>
  <si>
    <t>Dinoflag Like</t>
  </si>
  <si>
    <t>CH19_D50</t>
  </si>
  <si>
    <t>CH18_B25</t>
  </si>
  <si>
    <t>CH15_A25</t>
  </si>
  <si>
    <t>CH17_B50</t>
  </si>
  <si>
    <t>CH8_A0</t>
  </si>
  <si>
    <t>CH10_E50</t>
  </si>
  <si>
    <t>CH2_B0</t>
  </si>
  <si>
    <t>CH20_C0</t>
  </si>
  <si>
    <t>CH24_D0</t>
  </si>
  <si>
    <t>CH6_E0</t>
  </si>
  <si>
    <t>CH4_C25</t>
  </si>
  <si>
    <t>CH1_A50</t>
  </si>
  <si>
    <t>CH3b  B150</t>
  </si>
  <si>
    <t xml:space="preserve">Header Temp (C) </t>
  </si>
  <si>
    <t>N fixed(mg/hr/m2)</t>
  </si>
  <si>
    <t>Header Temp (C) average</t>
  </si>
  <si>
    <t>FIRST SAMPLING DATE</t>
  </si>
  <si>
    <t>CH5_C50</t>
  </si>
  <si>
    <t>CH16_E25</t>
  </si>
  <si>
    <t>RelBiovol</t>
  </si>
  <si>
    <t>DiatFix</t>
  </si>
  <si>
    <t xml:space="preserve">Greens </t>
  </si>
  <si>
    <t>YG</t>
  </si>
  <si>
    <t>CyanoFix</t>
  </si>
  <si>
    <t>CyanoOth</t>
  </si>
  <si>
    <t>Other</t>
  </si>
  <si>
    <t>Melsoira</t>
  </si>
  <si>
    <t>small diatoms</t>
  </si>
  <si>
    <t>Hannaea</t>
  </si>
  <si>
    <t>Nav and Nitz</t>
  </si>
  <si>
    <t>Fragilaria</t>
  </si>
  <si>
    <t>Synedra</t>
  </si>
  <si>
    <t>CH8_BG_A0</t>
  </si>
  <si>
    <t>BG</t>
  </si>
  <si>
    <t>P</t>
  </si>
  <si>
    <t>CH2_BG_B0</t>
  </si>
  <si>
    <t>CH20_BG_C0</t>
  </si>
  <si>
    <t>CH6_BG_E0</t>
  </si>
  <si>
    <t>CH20_BG_D0</t>
  </si>
  <si>
    <t>Calothrix2 long</t>
  </si>
  <si>
    <t>CH15_BG_A25</t>
  </si>
  <si>
    <t>CH18_BG_B25</t>
  </si>
  <si>
    <t>CH29_BG_D25</t>
  </si>
  <si>
    <t>CH18_BG_C25</t>
  </si>
  <si>
    <t>CH16_BG_E25</t>
  </si>
  <si>
    <t>CH19_BG_D50</t>
  </si>
  <si>
    <t>CH5_BG_C50</t>
  </si>
  <si>
    <t>CH26_BG_A100</t>
  </si>
  <si>
    <t>CH28_BG_B100</t>
  </si>
  <si>
    <t>CH12_BG_C100</t>
  </si>
  <si>
    <t>CH23_BG_D100</t>
  </si>
  <si>
    <t>CH13_BG_E100</t>
  </si>
  <si>
    <t>CH22_BG_A150</t>
  </si>
  <si>
    <t>CH3_BG_B150</t>
  </si>
  <si>
    <t>CH25_BG_C150</t>
  </si>
  <si>
    <t>CH9_BG_D150</t>
  </si>
  <si>
    <t>CH27_BG_E150</t>
  </si>
  <si>
    <t>CH21_BG_E200</t>
  </si>
  <si>
    <t>CH30_BG_D200</t>
  </si>
  <si>
    <t>CH14_BG_C200</t>
  </si>
  <si>
    <t>CH11_BG_B200</t>
  </si>
  <si>
    <t>CH7_BG_A200</t>
  </si>
  <si>
    <t>CH1_BG_A50</t>
  </si>
  <si>
    <t>CH17_BG_B50</t>
  </si>
  <si>
    <t>CH10_BG_E50</t>
  </si>
  <si>
    <t>N</t>
  </si>
  <si>
    <t>EPIADNB</t>
  </si>
  <si>
    <t>EPITGRND</t>
  </si>
  <si>
    <t>SMLOVL</t>
  </si>
  <si>
    <t>DIPLON</t>
  </si>
  <si>
    <t>FRAVAU</t>
  </si>
  <si>
    <t>FRAPCH</t>
  </si>
  <si>
    <t>FRUSTU</t>
  </si>
  <si>
    <t>HYGRSP</t>
  </si>
  <si>
    <t>UNKNWD</t>
  </si>
  <si>
    <t>GOMTUM</t>
  </si>
  <si>
    <t>GOMHER</t>
  </si>
  <si>
    <t>GOMSP82</t>
  </si>
  <si>
    <t>NAVPCH</t>
  </si>
  <si>
    <t>NAVBIG</t>
  </si>
  <si>
    <t>NIT086</t>
  </si>
  <si>
    <t>NITPAL</t>
  </si>
  <si>
    <t>NITINC</t>
  </si>
  <si>
    <t>NITMID</t>
  </si>
  <si>
    <t>NITSO3</t>
  </si>
  <si>
    <t>NITSP2</t>
  </si>
  <si>
    <t>PLA072</t>
  </si>
  <si>
    <t>PLA073</t>
  </si>
  <si>
    <t>DINOFLF</t>
  </si>
  <si>
    <t>COSMAR</t>
  </si>
  <si>
    <t>MOUGSK</t>
  </si>
  <si>
    <t>SQUBX</t>
  </si>
  <si>
    <t>OEDOG</t>
  </si>
  <si>
    <t>UNKWDE</t>
  </si>
  <si>
    <t>GRNFLG</t>
  </si>
  <si>
    <t>GRNBLL</t>
  </si>
  <si>
    <t>GRNC4c</t>
  </si>
  <si>
    <t>CRYPTO</t>
  </si>
  <si>
    <t>ANAB</t>
  </si>
  <si>
    <t>TOLYSP</t>
  </si>
  <si>
    <t>LINKSAU</t>
  </si>
  <si>
    <t>OSCMED</t>
  </si>
  <si>
    <t>NITSP4</t>
  </si>
  <si>
    <t>year</t>
  </si>
  <si>
    <t>Nutrient Manip</t>
  </si>
  <si>
    <t>Nfix Diatom</t>
  </si>
  <si>
    <t>Other Diatoms</t>
  </si>
  <si>
    <t>Nostoc Spongiaformae</t>
  </si>
  <si>
    <t>Anabaeana spp</t>
  </si>
  <si>
    <t>Calothrix short</t>
  </si>
  <si>
    <t>Calothrix long</t>
  </si>
  <si>
    <t xml:space="preserve">Tolypothrix </t>
  </si>
  <si>
    <t>Nut Conc</t>
  </si>
  <si>
    <t>lynglink</t>
  </si>
  <si>
    <t>GomphSP2</t>
  </si>
  <si>
    <t>NavCav</t>
  </si>
  <si>
    <t>Nit Amph</t>
  </si>
  <si>
    <t>A0</t>
  </si>
  <si>
    <t>B0</t>
  </si>
  <si>
    <t>C0</t>
  </si>
  <si>
    <t>D0</t>
  </si>
  <si>
    <t>E0</t>
  </si>
  <si>
    <t>A25</t>
  </si>
  <si>
    <t>B25</t>
  </si>
  <si>
    <t>C25</t>
  </si>
  <si>
    <t>D25</t>
  </si>
  <si>
    <t>E25</t>
  </si>
  <si>
    <t>A50</t>
  </si>
  <si>
    <t>B50</t>
  </si>
  <si>
    <t>C50</t>
  </si>
  <si>
    <t>D50</t>
  </si>
  <si>
    <t>E50</t>
  </si>
  <si>
    <t>A100</t>
  </si>
  <si>
    <t>B100</t>
  </si>
  <si>
    <t>C100</t>
  </si>
  <si>
    <t>D100</t>
  </si>
  <si>
    <t>E100</t>
  </si>
  <si>
    <t>A150</t>
  </si>
  <si>
    <t>B150</t>
  </si>
  <si>
    <t>C150</t>
  </si>
  <si>
    <t>D150</t>
  </si>
  <si>
    <t>E150</t>
  </si>
  <si>
    <t>A200</t>
  </si>
  <si>
    <t>B200</t>
  </si>
  <si>
    <t>C200</t>
  </si>
  <si>
    <t>D200</t>
  </si>
  <si>
    <t>E200</t>
  </si>
  <si>
    <t>2015A0</t>
  </si>
  <si>
    <t>2015B0</t>
  </si>
  <si>
    <t>2015C0</t>
  </si>
  <si>
    <t>2015D0</t>
  </si>
  <si>
    <t>2015E0</t>
  </si>
  <si>
    <t>2015A25</t>
  </si>
  <si>
    <t>2015B25</t>
  </si>
  <si>
    <t>2015C25</t>
  </si>
  <si>
    <t>2015D25</t>
  </si>
  <si>
    <t>2015E25</t>
  </si>
  <si>
    <t>2015A50</t>
  </si>
  <si>
    <t>2015B50</t>
  </si>
  <si>
    <t>2015C50</t>
  </si>
  <si>
    <t>2015D50</t>
  </si>
  <si>
    <t>2015E50</t>
  </si>
  <si>
    <t>2015A100</t>
  </si>
  <si>
    <t>2015B100</t>
  </si>
  <si>
    <t>2015C100</t>
  </si>
  <si>
    <t>2015D100</t>
  </si>
  <si>
    <t>2015E100</t>
  </si>
  <si>
    <t>2015A150</t>
  </si>
  <si>
    <t>2015B150</t>
  </si>
  <si>
    <t>2015C150</t>
  </si>
  <si>
    <t>2015D150</t>
  </si>
  <si>
    <t>2015E150</t>
  </si>
  <si>
    <t>2015A200</t>
  </si>
  <si>
    <t>2015B200</t>
  </si>
  <si>
    <t>2015C200</t>
  </si>
  <si>
    <t>2015D200</t>
  </si>
  <si>
    <t>2015E200</t>
  </si>
  <si>
    <t>2016A0</t>
  </si>
  <si>
    <t>2016A25</t>
  </si>
  <si>
    <t>2016A50</t>
  </si>
  <si>
    <t>2016A100</t>
  </si>
  <si>
    <t>2016A150</t>
  </si>
  <si>
    <t>2016A200</t>
  </si>
  <si>
    <t>2016B0</t>
  </si>
  <si>
    <t>2016B25</t>
  </si>
  <si>
    <t>2016B50</t>
  </si>
  <si>
    <t>2016B100</t>
  </si>
  <si>
    <t>2016B150</t>
  </si>
  <si>
    <t>2016B200</t>
  </si>
  <si>
    <t>2016C0</t>
  </si>
  <si>
    <t>2016C25</t>
  </si>
  <si>
    <t>2016C50</t>
  </si>
  <si>
    <t>2016C100</t>
  </si>
  <si>
    <t>2016C150</t>
  </si>
  <si>
    <t>2016C200</t>
  </si>
  <si>
    <t>2016D0</t>
  </si>
  <si>
    <t>2016D25</t>
  </si>
  <si>
    <t>2016D50</t>
  </si>
  <si>
    <t>2016D100</t>
  </si>
  <si>
    <t>2016D150</t>
  </si>
  <si>
    <t>2016D200</t>
  </si>
  <si>
    <t>2016E0</t>
  </si>
  <si>
    <t>2016E25</t>
  </si>
  <si>
    <t>2016E50</t>
  </si>
  <si>
    <t>2016E100</t>
  </si>
  <si>
    <t>2016E150</t>
  </si>
  <si>
    <t>2016E200</t>
  </si>
  <si>
    <t>All N2 fixers</t>
  </si>
  <si>
    <t>All non N2 fixers</t>
  </si>
  <si>
    <t>All n2-fix diatoms</t>
  </si>
  <si>
    <t>All N2 fix Cyanos</t>
  </si>
  <si>
    <t>all NON n2fix diatoms</t>
  </si>
  <si>
    <t>All non-n2-fix cyanos</t>
  </si>
  <si>
    <t>all other algal groups</t>
  </si>
  <si>
    <t>DF</t>
  </si>
  <si>
    <t>O</t>
  </si>
  <si>
    <t>Fl</t>
  </si>
  <si>
    <t>G</t>
  </si>
  <si>
    <t>CR</t>
  </si>
  <si>
    <t>Cryptomonad</t>
  </si>
  <si>
    <t>CF</t>
  </si>
  <si>
    <t>Non-F</t>
  </si>
  <si>
    <t>Fix</t>
  </si>
  <si>
    <t>Date</t>
  </si>
  <si>
    <t>Calothrix all spp</t>
  </si>
  <si>
    <t>C HN_HP</t>
  </si>
  <si>
    <t>HN_HP</t>
  </si>
  <si>
    <t>A HN_HP</t>
  </si>
  <si>
    <t>B HN_HP</t>
  </si>
  <si>
    <t>HN_LP</t>
  </si>
  <si>
    <t>E HN_LP</t>
  </si>
  <si>
    <t>D HN_LP</t>
  </si>
  <si>
    <t>B HN_LP</t>
  </si>
  <si>
    <t>LN_LP</t>
  </si>
  <si>
    <t>B LN_LP</t>
  </si>
  <si>
    <t>E LN_LP</t>
  </si>
  <si>
    <t>C LN_LP</t>
  </si>
  <si>
    <t>D HN_HP</t>
  </si>
  <si>
    <t>A HN_LP</t>
  </si>
  <si>
    <t>E HN_HP</t>
  </si>
  <si>
    <t>C HN_LP</t>
  </si>
  <si>
    <t>D LN_LP</t>
  </si>
  <si>
    <t>A LN_LP</t>
  </si>
  <si>
    <t>A  LN_LP</t>
  </si>
  <si>
    <t>CENLRG</t>
  </si>
  <si>
    <t>CROCOC</t>
  </si>
  <si>
    <t>AFDM (mg/cm2)</t>
  </si>
  <si>
    <t>N fixed (ugN/h/mg AFDM)</t>
  </si>
  <si>
    <t>Total Sample AFDM (g)</t>
  </si>
  <si>
    <t>N fixed (ugN/h/mg AFDM) by n2-fix</t>
  </si>
  <si>
    <t>Channel</t>
  </si>
  <si>
    <t>Nutrient</t>
  </si>
  <si>
    <t>Identifier</t>
  </si>
  <si>
    <t>Temp Code</t>
  </si>
  <si>
    <t>Temp + Nutrient Code</t>
  </si>
  <si>
    <t>Nutrient Code</t>
  </si>
  <si>
    <t>Identifer</t>
  </si>
  <si>
    <t>Column check</t>
  </si>
  <si>
    <t>Channel time</t>
  </si>
  <si>
    <t>WHIPPLE</t>
  </si>
  <si>
    <t>Header Temp (C) avg</t>
  </si>
  <si>
    <t>Fixer/NF</t>
  </si>
  <si>
    <t>Algal Code</t>
  </si>
  <si>
    <t>F /NF</t>
  </si>
  <si>
    <t>Genus</t>
  </si>
  <si>
    <t>Algal # Code</t>
  </si>
  <si>
    <t>Epithemia</t>
  </si>
  <si>
    <t>Other Cyano Fixer</t>
  </si>
  <si>
    <t>Other Non_cyano_fixer</t>
  </si>
  <si>
    <t>Naming info (names general)</t>
  </si>
  <si>
    <t>MEL</t>
  </si>
  <si>
    <t>DIAT</t>
  </si>
  <si>
    <t>HAN</t>
  </si>
  <si>
    <t>MER</t>
  </si>
  <si>
    <t>FRAG</t>
  </si>
  <si>
    <t>SYN</t>
  </si>
  <si>
    <t>NAVNITZ</t>
  </si>
  <si>
    <t>SMLLD</t>
  </si>
  <si>
    <t>DOTH</t>
  </si>
  <si>
    <t>GRN</t>
  </si>
  <si>
    <t>CYF</t>
  </si>
  <si>
    <t>CYNF</t>
  </si>
  <si>
    <t>BROAD GROUPINGS</t>
  </si>
  <si>
    <t>SUMCHECK</t>
  </si>
  <si>
    <t>N fixed (mg/hr/m2)</t>
  </si>
  <si>
    <t>CYBLRG</t>
  </si>
  <si>
    <t>crococ</t>
  </si>
  <si>
    <t>Nfix Diatoms</t>
  </si>
  <si>
    <t>This row breaks out the cyanobacteria fixers</t>
  </si>
  <si>
    <t>Just a sum of the calthrhix (columns EJ and EK…a better grouping?)</t>
  </si>
  <si>
    <t>Greens, YG, and Other</t>
  </si>
  <si>
    <t>SUM CHECK</t>
  </si>
  <si>
    <t>DFIX</t>
  </si>
  <si>
    <t>MELO</t>
  </si>
  <si>
    <t>DIATMA</t>
  </si>
  <si>
    <t>Tiny Sausage Cyano</t>
  </si>
  <si>
    <t>Croococcus</t>
  </si>
  <si>
    <t>RELATIVE BIOVOLUME (PERCENT)</t>
  </si>
  <si>
    <t>Centric Lrg</t>
  </si>
  <si>
    <t>cenLRG</t>
  </si>
  <si>
    <t>Cocconeis sp</t>
  </si>
  <si>
    <t>Cen MED</t>
  </si>
  <si>
    <t>Cymb long</t>
  </si>
  <si>
    <t>COCCSP</t>
  </si>
  <si>
    <t>CYMLNG</t>
  </si>
  <si>
    <t>DIPLO</t>
  </si>
  <si>
    <t>EUNVEN</t>
  </si>
  <si>
    <t>Epithemia adnat sp</t>
  </si>
  <si>
    <t>Frust</t>
  </si>
  <si>
    <t>Hygropetra like</t>
  </si>
  <si>
    <t>GOMPH HER</t>
  </si>
  <si>
    <t>Gompho3</t>
  </si>
  <si>
    <t>Gompho4</t>
  </si>
  <si>
    <t>Gompho5</t>
  </si>
  <si>
    <t>Gompho6</t>
  </si>
  <si>
    <t>Navicula 3</t>
  </si>
  <si>
    <t>Navicula 4</t>
  </si>
  <si>
    <t>Navicula 5</t>
  </si>
  <si>
    <t>PlanoRhom</t>
  </si>
  <si>
    <t>Plano Long</t>
  </si>
  <si>
    <t>Dinoflag</t>
  </si>
  <si>
    <t>UNKNOWN</t>
  </si>
  <si>
    <t>TNYS</t>
  </si>
  <si>
    <t>TinyS</t>
  </si>
  <si>
    <t>Sum Check</t>
  </si>
  <si>
    <t>Non Fix</t>
  </si>
  <si>
    <t>Dfix</t>
  </si>
  <si>
    <t>DNon Fix</t>
  </si>
  <si>
    <t>C Fix</t>
  </si>
  <si>
    <t>C Non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</si>
</sst>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"/>
    <numFmt numFmtId="166" formatCode="0.00000000"/>
    <numFmt numFmtId="167" formatCode="0.0000000000"/>
  </numFmts>
  <fonts count="2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3300"/>
      <name val="Calibri"/>
      <family val="2"/>
      <scheme val="minor"/>
    </font>
    <font>
      <i/>
      <sz val="11"/>
      <color rgb="FFFF3300"/>
      <name val="Calibri"/>
      <family val="2"/>
      <scheme val="minor"/>
    </font>
    <font>
      <b/>
      <sz val="11"/>
      <color rgb="FFFF3300"/>
      <name val="Calibri"/>
      <family val="2"/>
      <scheme val="minor"/>
    </font>
    <font>
      <sz val="11"/>
      <color rgb="FFFFFF0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rgb="FF7030A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2" fillId="0" borderId="0" xfId="0" applyFont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4" borderId="0" xfId="0" applyFill="1"/>
    <xf numFmtId="0" fontId="0" fillId="9" borderId="0" xfId="0" applyFill="1"/>
    <xf numFmtId="0" fontId="2" fillId="4" borderId="0" xfId="0" applyFont="1" applyFill="1"/>
    <xf numFmtId="0" fontId="0" fillId="0" borderId="0" xfId="0" applyAlignment="1">
      <alignment horizontal="center"/>
    </xf>
    <xf numFmtId="0" fontId="0" fillId="10" borderId="0" xfId="0" applyFill="1"/>
    <xf numFmtId="0" fontId="0" fillId="0" borderId="0" xfId="0" applyAlignment="1">
      <alignment horizontal="center" textRotation="180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0" borderId="0" xfId="0" applyFill="1" applyAlignment="1">
      <alignment horizontal="center"/>
    </xf>
    <xf numFmtId="0" fontId="0" fillId="17" borderId="0" xfId="0" applyFill="1"/>
    <xf numFmtId="0" fontId="5" fillId="0" borderId="0" xfId="0" applyFont="1"/>
    <xf numFmtId="0" fontId="6" fillId="19" borderId="0" xfId="0" applyFont="1" applyFill="1"/>
    <xf numFmtId="0" fontId="0" fillId="18" borderId="0" xfId="0" applyFill="1"/>
    <xf numFmtId="0" fontId="0" fillId="20" borderId="0" xfId="0" applyFill="1"/>
    <xf numFmtId="0" fontId="6" fillId="19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textRotation="180"/>
    </xf>
    <xf numFmtId="0" fontId="0" fillId="12" borderId="0" xfId="0" applyFill="1" applyAlignment="1">
      <alignment horizontal="center" textRotation="180"/>
    </xf>
    <xf numFmtId="0" fontId="0" fillId="15" borderId="0" xfId="0" applyFill="1" applyAlignment="1">
      <alignment horizontal="center" textRotation="180"/>
    </xf>
    <xf numFmtId="0" fontId="0" fillId="17" borderId="0" xfId="0" applyFill="1" applyAlignment="1">
      <alignment horizontal="center" textRotation="180"/>
    </xf>
    <xf numFmtId="0" fontId="0" fillId="4" borderId="0" xfId="0" applyFill="1" applyAlignment="1">
      <alignment horizontal="center" textRotation="180"/>
    </xf>
    <xf numFmtId="0" fontId="0" fillId="14" borderId="0" xfId="0" applyFill="1" applyAlignment="1">
      <alignment horizontal="center" textRotation="180"/>
    </xf>
    <xf numFmtId="0" fontId="0" fillId="6" borderId="0" xfId="0" applyFill="1" applyAlignment="1">
      <alignment horizontal="center" textRotation="180"/>
    </xf>
    <xf numFmtId="0" fontId="0" fillId="2" borderId="0" xfId="0" applyFill="1" applyAlignment="1">
      <alignment horizontal="center" textRotation="180"/>
    </xf>
    <xf numFmtId="0" fontId="0" fillId="7" borderId="0" xfId="0" applyFill="1" applyAlignment="1">
      <alignment horizontal="center" textRotation="180"/>
    </xf>
    <xf numFmtId="0" fontId="0" fillId="11" borderId="0" xfId="0" applyFill="1" applyAlignment="1">
      <alignment horizontal="center" textRotation="180"/>
    </xf>
    <xf numFmtId="0" fontId="0" fillId="18" borderId="0" xfId="0" applyFill="1" applyAlignment="1">
      <alignment horizontal="center" textRotation="180"/>
    </xf>
    <xf numFmtId="0" fontId="0" fillId="8" borderId="0" xfId="0" applyFill="1" applyAlignment="1">
      <alignment horizontal="center" textRotation="180"/>
    </xf>
    <xf numFmtId="0" fontId="2" fillId="4" borderId="0" xfId="0" applyFont="1" applyFill="1" applyAlignment="1">
      <alignment horizontal="center" textRotation="180"/>
    </xf>
    <xf numFmtId="0" fontId="0" fillId="16" borderId="0" xfId="0" applyFill="1" applyAlignment="1">
      <alignment horizontal="center" textRotation="180"/>
    </xf>
    <xf numFmtId="0" fontId="0" fillId="13" borderId="0" xfId="0" applyFill="1" applyAlignment="1">
      <alignment horizontal="center" textRotation="180"/>
    </xf>
    <xf numFmtId="49" fontId="1" fillId="5" borderId="0" xfId="0" applyNumberFormat="1" applyFont="1" applyFill="1" applyAlignment="1">
      <alignment horizontal="center" textRotation="180"/>
    </xf>
    <xf numFmtId="49" fontId="1" fillId="0" borderId="0" xfId="0" applyNumberFormat="1" applyFont="1" applyAlignment="1">
      <alignment horizontal="center" textRotation="180"/>
    </xf>
    <xf numFmtId="49" fontId="3" fillId="0" borderId="0" xfId="0" applyNumberFormat="1" applyFont="1" applyAlignment="1">
      <alignment horizontal="center" textRotation="180"/>
    </xf>
    <xf numFmtId="49" fontId="1" fillId="15" borderId="0" xfId="0" applyNumberFormat="1" applyFont="1" applyFill="1" applyAlignment="1">
      <alignment horizontal="center" textRotation="180"/>
    </xf>
    <xf numFmtId="49" fontId="1" fillId="17" borderId="0" xfId="0" applyNumberFormat="1" applyFont="1" applyFill="1" applyAlignment="1">
      <alignment horizontal="center" textRotation="180"/>
    </xf>
    <xf numFmtId="49" fontId="1" fillId="4" borderId="0" xfId="0" applyNumberFormat="1" applyFont="1" applyFill="1" applyAlignment="1">
      <alignment horizontal="center" textRotation="180"/>
    </xf>
    <xf numFmtId="49" fontId="3" fillId="4" borderId="0" xfId="0" applyNumberFormat="1" applyFont="1" applyFill="1" applyAlignment="1">
      <alignment horizontal="center" textRotation="180"/>
    </xf>
    <xf numFmtId="49" fontId="1" fillId="2" borderId="0" xfId="0" applyNumberFormat="1" applyFont="1" applyFill="1" applyAlignment="1">
      <alignment horizontal="center" textRotation="180"/>
    </xf>
    <xf numFmtId="49" fontId="3" fillId="7" borderId="0" xfId="0" applyNumberFormat="1" applyFont="1" applyFill="1" applyAlignment="1">
      <alignment horizontal="center" textRotation="180"/>
    </xf>
    <xf numFmtId="49" fontId="1" fillId="7" borderId="0" xfId="0" applyNumberFormat="1" applyFont="1" applyFill="1" applyAlignment="1">
      <alignment horizontal="center" textRotation="180"/>
    </xf>
    <xf numFmtId="49" fontId="3" fillId="11" borderId="0" xfId="0" applyNumberFormat="1" applyFont="1" applyFill="1" applyAlignment="1">
      <alignment horizontal="center" textRotation="180"/>
    </xf>
    <xf numFmtId="49" fontId="3" fillId="5" borderId="0" xfId="0" applyNumberFormat="1" applyFont="1" applyFill="1" applyAlignment="1">
      <alignment horizontal="center" textRotation="180"/>
    </xf>
    <xf numFmtId="49" fontId="3" fillId="16" borderId="0" xfId="0" applyNumberFormat="1" applyFont="1" applyFill="1" applyAlignment="1">
      <alignment horizontal="center" textRotation="180"/>
    </xf>
    <xf numFmtId="49" fontId="3" fillId="13" borderId="0" xfId="0" applyNumberFormat="1" applyFont="1" applyFill="1" applyAlignment="1">
      <alignment horizontal="center" textRotation="180"/>
    </xf>
    <xf numFmtId="49" fontId="1" fillId="13" borderId="0" xfId="0" applyNumberFormat="1" applyFont="1" applyFill="1" applyAlignment="1">
      <alignment horizontal="center" textRotation="180"/>
    </xf>
    <xf numFmtId="49" fontId="3" fillId="8" borderId="0" xfId="0" applyNumberFormat="1" applyFont="1" applyFill="1" applyAlignment="1">
      <alignment horizontal="center" textRotation="180"/>
    </xf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24" borderId="0" xfId="0" applyFill="1"/>
    <xf numFmtId="0" fontId="0" fillId="24" borderId="0" xfId="0" applyFill="1" applyAlignment="1">
      <alignment horizontal="center"/>
    </xf>
    <xf numFmtId="0" fontId="7" fillId="0" borderId="0" xfId="0" applyFont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165" fontId="0" fillId="9" borderId="0" xfId="0" applyNumberFormat="1" applyFill="1"/>
    <xf numFmtId="164" fontId="0" fillId="9" borderId="0" xfId="0" applyNumberFormat="1" applyFill="1"/>
    <xf numFmtId="0" fontId="5" fillId="9" borderId="0" xfId="0" applyFont="1" applyFill="1" applyAlignment="1">
      <alignment horizontal="right"/>
    </xf>
    <xf numFmtId="0" fontId="5" fillId="4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wrapText="1"/>
    </xf>
    <xf numFmtId="165" fontId="6" fillId="19" borderId="0" xfId="0" applyNumberFormat="1" applyFont="1" applyFill="1" applyAlignment="1">
      <alignment horizontal="center"/>
    </xf>
    <xf numFmtId="165" fontId="0" fillId="18" borderId="0" xfId="0" applyNumberFormat="1" applyFill="1" applyAlignment="1">
      <alignment horizontal="center"/>
    </xf>
    <xf numFmtId="165" fontId="0" fillId="17" borderId="0" xfId="0" applyNumberFormat="1" applyFill="1" applyAlignment="1">
      <alignment horizontal="center"/>
    </xf>
    <xf numFmtId="165" fontId="0" fillId="20" borderId="0" xfId="0" applyNumberFormat="1" applyFill="1" applyAlignment="1">
      <alignment horizontal="center"/>
    </xf>
    <xf numFmtId="165" fontId="0" fillId="12" borderId="0" xfId="0" applyNumberFormat="1" applyFill="1" applyAlignment="1">
      <alignment horizontal="center"/>
    </xf>
    <xf numFmtId="165" fontId="0" fillId="16" borderId="0" xfId="0" applyNumberFormat="1" applyFill="1" applyAlignment="1">
      <alignment horizontal="center"/>
    </xf>
    <xf numFmtId="166" fontId="0" fillId="0" borderId="0" xfId="0" applyNumberFormat="1" applyAlignment="1">
      <alignment horizontal="center" wrapText="1"/>
    </xf>
    <xf numFmtId="166" fontId="6" fillId="19" borderId="0" xfId="0" applyNumberFormat="1" applyFont="1" applyFill="1" applyAlignment="1">
      <alignment horizontal="center"/>
    </xf>
    <xf numFmtId="166" fontId="0" fillId="18" borderId="0" xfId="0" applyNumberFormat="1" applyFill="1" applyAlignment="1">
      <alignment horizontal="center"/>
    </xf>
    <xf numFmtId="166" fontId="0" fillId="17" borderId="0" xfId="0" applyNumberFormat="1" applyFill="1" applyAlignment="1">
      <alignment horizontal="center"/>
    </xf>
    <xf numFmtId="166" fontId="0" fillId="20" borderId="0" xfId="0" applyNumberFormat="1" applyFill="1" applyAlignment="1">
      <alignment horizontal="center"/>
    </xf>
    <xf numFmtId="166" fontId="0" fillId="12" borderId="0" xfId="0" applyNumberFormat="1" applyFill="1" applyAlignment="1">
      <alignment horizontal="center"/>
    </xf>
    <xf numFmtId="166" fontId="0" fillId="16" borderId="0" xfId="0" applyNumberFormat="1" applyFill="1" applyAlignment="1">
      <alignment horizontal="center"/>
    </xf>
    <xf numFmtId="166" fontId="5" fillId="4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2" fontId="5" fillId="4" borderId="0" xfId="0" applyNumberFormat="1" applyFont="1" applyFill="1"/>
    <xf numFmtId="2" fontId="6" fillId="19" borderId="0" xfId="0" applyNumberFormat="1" applyFont="1" applyFill="1"/>
    <xf numFmtId="2" fontId="0" fillId="18" borderId="0" xfId="0" applyNumberFormat="1" applyFill="1"/>
    <xf numFmtId="2" fontId="0" fillId="17" borderId="0" xfId="0" applyNumberFormat="1" applyFill="1"/>
    <xf numFmtId="2" fontId="0" fillId="20" borderId="0" xfId="0" applyNumberFormat="1" applyFill="1"/>
    <xf numFmtId="2" fontId="0" fillId="12" borderId="0" xfId="0" applyNumberFormat="1" applyFill="1"/>
    <xf numFmtId="2" fontId="0" fillId="16" borderId="0" xfId="0" applyNumberFormat="1" applyFill="1"/>
    <xf numFmtId="2" fontId="0" fillId="0" borderId="0" xfId="0" applyNumberFormat="1"/>
    <xf numFmtId="165" fontId="5" fillId="4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 wrapText="1"/>
    </xf>
    <xf numFmtId="0" fontId="5" fillId="4" borderId="0" xfId="0" applyFont="1" applyFill="1" applyAlignment="1">
      <alignment horizontal="center"/>
    </xf>
    <xf numFmtId="0" fontId="6" fillId="17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0" fillId="25" borderId="0" xfId="0" applyFill="1" applyAlignment="1">
      <alignment horizontal="center"/>
    </xf>
    <xf numFmtId="0" fontId="6" fillId="12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49" fontId="3" fillId="18" borderId="0" xfId="0" applyNumberFormat="1" applyFont="1" applyFill="1" applyAlignment="1">
      <alignment horizontal="center" textRotation="180"/>
    </xf>
    <xf numFmtId="0" fontId="0" fillId="26" borderId="0" xfId="0" applyFill="1"/>
    <xf numFmtId="0" fontId="0" fillId="26" borderId="0" xfId="0" applyFill="1" applyAlignment="1">
      <alignment horizontal="center" textRotation="180"/>
    </xf>
    <xf numFmtId="49" fontId="3" fillId="26" borderId="0" xfId="0" applyNumberFormat="1" applyFont="1" applyFill="1" applyAlignment="1">
      <alignment horizontal="center" textRotation="180"/>
    </xf>
    <xf numFmtId="49" fontId="1" fillId="26" borderId="0" xfId="0" applyNumberFormat="1" applyFont="1" applyFill="1" applyAlignment="1">
      <alignment horizontal="center" textRotation="180"/>
    </xf>
    <xf numFmtId="0" fontId="0" fillId="27" borderId="0" xfId="0" applyFill="1"/>
    <xf numFmtId="0" fontId="0" fillId="27" borderId="0" xfId="0" applyFill="1" applyAlignment="1">
      <alignment horizontal="center" textRotation="180"/>
    </xf>
    <xf numFmtId="49" fontId="3" fillId="27" borderId="0" xfId="0" applyNumberFormat="1" applyFont="1" applyFill="1" applyAlignment="1">
      <alignment horizontal="center" textRotation="180"/>
    </xf>
    <xf numFmtId="0" fontId="8" fillId="10" borderId="0" xfId="0" applyFont="1" applyFill="1"/>
    <xf numFmtId="0" fontId="8" fillId="28" borderId="0" xfId="0" applyFont="1" applyFill="1"/>
    <xf numFmtId="0" fontId="8" fillId="28" borderId="0" xfId="0" applyFont="1" applyFill="1" applyAlignment="1">
      <alignment horizontal="center" textRotation="180"/>
    </xf>
    <xf numFmtId="0" fontId="9" fillId="28" borderId="0" xfId="0" applyFont="1" applyFill="1"/>
    <xf numFmtId="49" fontId="10" fillId="28" borderId="0" xfId="0" applyNumberFormat="1" applyFont="1" applyFill="1" applyAlignment="1">
      <alignment horizontal="center" textRotation="180"/>
    </xf>
    <xf numFmtId="0" fontId="8" fillId="10" borderId="0" xfId="0" applyFont="1" applyFill="1" applyAlignment="1">
      <alignment horizontal="center" textRotation="180"/>
    </xf>
    <xf numFmtId="0" fontId="9" fillId="10" borderId="0" xfId="0" applyFont="1" applyFill="1"/>
    <xf numFmtId="49" fontId="10" fillId="10" borderId="0" xfId="0" applyNumberFormat="1" applyFont="1" applyFill="1" applyAlignment="1">
      <alignment horizontal="center" textRotation="180"/>
    </xf>
    <xf numFmtId="0" fontId="11" fillId="10" borderId="0" xfId="0" applyFont="1" applyFill="1"/>
    <xf numFmtId="0" fontId="11" fillId="10" borderId="0" xfId="0" applyFont="1" applyFill="1" applyAlignment="1">
      <alignment horizontal="center" textRotation="180"/>
    </xf>
    <xf numFmtId="0" fontId="12" fillId="10" borderId="0" xfId="0" applyFont="1" applyFill="1"/>
    <xf numFmtId="49" fontId="13" fillId="10" borderId="0" xfId="0" applyNumberFormat="1" applyFont="1" applyFill="1" applyAlignment="1">
      <alignment horizontal="center" textRotation="180"/>
    </xf>
    <xf numFmtId="0" fontId="6" fillId="10" borderId="0" xfId="0" applyFont="1" applyFill="1" applyAlignment="1">
      <alignment horizontal="center"/>
    </xf>
    <xf numFmtId="0" fontId="3" fillId="10" borderId="0" xfId="0" applyFont="1" applyFill="1"/>
    <xf numFmtId="0" fontId="1" fillId="0" borderId="0" xfId="0" applyFont="1" applyAlignment="1">
      <alignment horizontal="center" textRotation="180"/>
    </xf>
    <xf numFmtId="0" fontId="5" fillId="0" borderId="0" xfId="0" applyFont="1" applyAlignment="1">
      <alignment horizontal="center" textRotation="180"/>
    </xf>
    <xf numFmtId="167" fontId="0" fillId="9" borderId="0" xfId="0" applyNumberFormat="1" applyFill="1"/>
    <xf numFmtId="0" fontId="0" fillId="29" borderId="0" xfId="0" applyFill="1"/>
    <xf numFmtId="0" fontId="14" fillId="9" borderId="0" xfId="0" applyFont="1" applyFill="1"/>
    <xf numFmtId="165" fontId="14" fillId="9" borderId="0" xfId="0" applyNumberFormat="1" applyFont="1" applyFill="1"/>
    <xf numFmtId="164" fontId="14" fillId="9" borderId="0" xfId="0" applyNumberFormat="1" applyFont="1" applyFill="1"/>
    <xf numFmtId="0" fontId="14" fillId="0" borderId="0" xfId="0" applyFont="1"/>
    <xf numFmtId="0" fontId="14" fillId="0" borderId="0" xfId="0" applyFont="1" applyAlignment="1">
      <alignment horizontal="center"/>
    </xf>
    <xf numFmtId="167" fontId="14" fillId="9" borderId="0" xfId="0" applyNumberFormat="1" applyFont="1" applyFill="1"/>
    <xf numFmtId="0" fontId="14" fillId="28" borderId="0" xfId="0" applyFont="1" applyFill="1"/>
    <xf numFmtId="0" fontId="14" fillId="10" borderId="0" xfId="0" applyFont="1" applyFill="1"/>
    <xf numFmtId="0" fontId="0" fillId="29" borderId="0" xfId="0" applyFill="1" applyAlignment="1">
      <alignment horizontal="center" textRotation="180"/>
    </xf>
    <xf numFmtId="49" fontId="3" fillId="29" borderId="0" xfId="0" applyNumberFormat="1" applyFont="1" applyFill="1" applyAlignment="1">
      <alignment horizontal="center" wrapText="1"/>
    </xf>
    <xf numFmtId="0" fontId="5" fillId="29" borderId="0" xfId="0" applyFont="1" applyFill="1"/>
    <xf numFmtId="0" fontId="14" fillId="29" borderId="0" xfId="0" applyFont="1" applyFill="1"/>
    <xf numFmtId="0" fontId="15" fillId="0" borderId="0" xfId="0" applyFont="1"/>
    <xf numFmtId="0" fontId="0" fillId="9" borderId="0" xfId="0" applyFill="1" applyAlignment="1">
      <alignment horizontal="center" wrapText="1"/>
    </xf>
    <xf numFmtId="49" fontId="0" fillId="29" borderId="0" xfId="0" applyNumberFormat="1" applyFill="1" applyAlignment="1">
      <alignment horizontal="center" wrapText="1"/>
    </xf>
    <xf numFmtId="0" fontId="3" fillId="0" borderId="0" xfId="0" applyFont="1" applyAlignment="1">
      <alignment textRotation="180"/>
    </xf>
    <xf numFmtId="0" fontId="3" fillId="0" borderId="0" xfId="0" applyFont="1" applyAlignment="1">
      <alignment horizontal="center" textRotation="180"/>
    </xf>
    <xf numFmtId="0" fontId="3" fillId="0" borderId="0" xfId="0" applyFont="1"/>
    <xf numFmtId="0" fontId="16" fillId="0" borderId="0" xfId="0" applyFont="1"/>
    <xf numFmtId="2" fontId="17" fillId="9" borderId="0" xfId="0" applyNumberFormat="1" applyFont="1" applyFill="1" applyAlignment="1">
      <alignment horizontal="center" textRotation="180"/>
    </xf>
    <xf numFmtId="0" fontId="16" fillId="10" borderId="0" xfId="0" applyFont="1" applyFill="1"/>
    <xf numFmtId="2" fontId="16" fillId="9" borderId="0" xfId="0" applyNumberFormat="1" applyFont="1" applyFill="1"/>
    <xf numFmtId="0" fontId="5" fillId="28" borderId="0" xfId="0" applyFont="1" applyFill="1"/>
    <xf numFmtId="2" fontId="5" fillId="28" borderId="0" xfId="0" applyNumberFormat="1" applyFont="1" applyFill="1"/>
    <xf numFmtId="0" fontId="3" fillId="29" borderId="0" xfId="0" applyFont="1" applyFill="1"/>
    <xf numFmtId="0" fontId="1" fillId="28" borderId="0" xfId="0" applyFont="1" applyFill="1" applyAlignment="1">
      <alignment wrapText="1"/>
    </xf>
    <xf numFmtId="0" fontId="18" fillId="0" borderId="0" xfId="0" applyFont="1"/>
    <xf numFmtId="2" fontId="18" fillId="9" borderId="0" xfId="0" applyNumberFormat="1" applyFont="1" applyFill="1" applyAlignment="1">
      <alignment horizontal="center" textRotation="180"/>
    </xf>
    <xf numFmtId="0" fontId="18" fillId="10" borderId="0" xfId="0" applyFont="1" applyFill="1"/>
    <xf numFmtId="0" fontId="18" fillId="0" borderId="0" xfId="0" applyFont="1" applyAlignment="1">
      <alignment horizontal="center" textRotation="180"/>
    </xf>
    <xf numFmtId="0" fontId="19" fillId="0" borderId="0" xfId="0" applyFont="1"/>
    <xf numFmtId="0" fontId="20" fillId="0" borderId="0" xfId="0" applyFont="1" applyAlignment="1">
      <alignment horizontal="center" textRotation="180"/>
    </xf>
    <xf numFmtId="0" fontId="18" fillId="10" borderId="0" xfId="0" applyFont="1" applyFill="1" applyAlignment="1">
      <alignment horizontal="center"/>
    </xf>
    <xf numFmtId="0" fontId="8" fillId="24" borderId="0" xfId="0" applyFont="1" applyFill="1"/>
    <xf numFmtId="0" fontId="8" fillId="24" borderId="0" xfId="0" applyFont="1" applyFill="1" applyAlignment="1">
      <alignment horizontal="center" textRotation="180"/>
    </xf>
    <xf numFmtId="0" fontId="9" fillId="24" borderId="0" xfId="0" applyFont="1" applyFill="1"/>
    <xf numFmtId="0" fontId="16" fillId="21" borderId="1" xfId="0" applyFont="1" applyFill="1" applyBorder="1" applyAlignment="1">
      <alignment textRotation="180"/>
    </xf>
    <xf numFmtId="0" fontId="16" fillId="2" borderId="1" xfId="0" applyFont="1" applyFill="1" applyBorder="1" applyAlignment="1">
      <alignment textRotation="180"/>
    </xf>
    <xf numFmtId="0" fontId="16" fillId="22" borderId="1" xfId="0" applyFont="1" applyFill="1" applyBorder="1" applyAlignment="1">
      <alignment textRotation="180"/>
    </xf>
    <xf numFmtId="0" fontId="16" fillId="23" borderId="1" xfId="0" applyFont="1" applyFill="1" applyBorder="1" applyAlignment="1">
      <alignment textRotation="180"/>
    </xf>
    <xf numFmtId="0" fontId="16" fillId="11" borderId="1" xfId="0" applyFont="1" applyFill="1" applyBorder="1" applyAlignment="1">
      <alignment textRotation="180"/>
    </xf>
    <xf numFmtId="0" fontId="16" fillId="3" borderId="1" xfId="0" applyFont="1" applyFill="1" applyBorder="1" applyAlignment="1">
      <alignment textRotation="180"/>
    </xf>
    <xf numFmtId="0" fontId="21" fillId="0" borderId="0" xfId="0" applyFont="1"/>
    <xf numFmtId="0" fontId="17" fillId="21" borderId="1" xfId="0" applyFont="1" applyFill="1" applyBorder="1" applyAlignment="1">
      <alignment textRotation="180"/>
    </xf>
    <xf numFmtId="0" fontId="17" fillId="2" borderId="1" xfId="0" applyFont="1" applyFill="1" applyBorder="1" applyAlignment="1">
      <alignment textRotation="180"/>
    </xf>
    <xf numFmtId="0" fontId="17" fillId="22" borderId="1" xfId="0" applyFont="1" applyFill="1" applyBorder="1" applyAlignment="1">
      <alignment textRotation="180"/>
    </xf>
    <xf numFmtId="0" fontId="17" fillId="23" borderId="1" xfId="0" applyFont="1" applyFill="1" applyBorder="1" applyAlignment="1">
      <alignment textRotation="180"/>
    </xf>
    <xf numFmtId="0" fontId="17" fillId="11" borderId="1" xfId="0" applyFont="1" applyFill="1" applyBorder="1" applyAlignment="1">
      <alignment textRotation="180"/>
    </xf>
    <xf numFmtId="0" fontId="17" fillId="3" borderId="1" xfId="0" applyFont="1" applyFill="1" applyBorder="1" applyAlignment="1">
      <alignment textRotation="180"/>
    </xf>
    <xf numFmtId="0" fontId="17" fillId="0" borderId="0" xfId="0" applyFont="1" applyAlignment="1">
      <alignment horizontal="center" textRotation="180"/>
    </xf>
    <xf numFmtId="0" fontId="16" fillId="4" borderId="0" xfId="0" applyFont="1" applyFill="1"/>
    <xf numFmtId="0" fontId="16" fillId="24" borderId="0" xfId="0" applyFont="1" applyFill="1"/>
    <xf numFmtId="0" fontId="16" fillId="29" borderId="0" xfId="0" applyFont="1" applyFill="1"/>
    <xf numFmtId="0" fontId="17" fillId="29" borderId="0" xfId="0" applyFont="1" applyFill="1" applyAlignment="1">
      <alignment horizontal="center" textRotation="180"/>
    </xf>
    <xf numFmtId="0" fontId="8" fillId="24" borderId="0" xfId="0" applyFont="1" applyFill="1" applyAlignment="1">
      <alignment wrapText="1"/>
    </xf>
    <xf numFmtId="0" fontId="16" fillId="10" borderId="0" xfId="0" applyFont="1" applyFill="1" applyAlignment="1">
      <alignment wrapText="1"/>
    </xf>
    <xf numFmtId="0" fontId="0" fillId="29" borderId="0" xfId="0" applyFill="1" applyAlignment="1">
      <alignment horizontal="center"/>
    </xf>
    <xf numFmtId="0" fontId="8" fillId="29" borderId="0" xfId="0" applyFont="1" applyFill="1"/>
    <xf numFmtId="0" fontId="11" fillId="29" borderId="0" xfId="0" applyFont="1" applyFill="1"/>
    <xf numFmtId="0" fontId="8" fillId="29" borderId="0" xfId="0" applyFont="1" applyFill="1" applyAlignment="1">
      <alignment wrapText="1"/>
    </xf>
    <xf numFmtId="0" fontId="18" fillId="29" borderId="0" xfId="0" applyFont="1" applyFill="1"/>
    <xf numFmtId="0" fontId="10" fillId="4" borderId="0" xfId="0" applyFont="1" applyFill="1"/>
    <xf numFmtId="49" fontId="4" fillId="16" borderId="0" xfId="0" applyNumberFormat="1" applyFont="1" applyFill="1" applyAlignment="1">
      <alignment horizontal="center" textRotation="180"/>
    </xf>
    <xf numFmtId="0" fontId="5" fillId="0" borderId="0" xfId="0" applyFont="1" applyAlignment="1">
      <alignment wrapText="1"/>
    </xf>
    <xf numFmtId="14" fontId="14" fillId="0" borderId="0" xfId="0" applyNumberFormat="1" applyFont="1" applyAlignment="1">
      <alignment horizontal="center"/>
    </xf>
    <xf numFmtId="14" fontId="0" fillId="2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66CC"/>
      <color rgb="FFFF6699"/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F924-6E40-40CA-81A8-785F336C02FA}">
  <dimension ref="A1:FI105"/>
  <sheetViews>
    <sheetView tabSelected="1" zoomScale="125" zoomScaleNormal="40" workbookViewId="0">
      <pane xSplit="1" topLeftCell="B1" activePane="topRight" state="frozen"/>
      <selection pane="topRight" activeCell="S46" sqref="S46"/>
    </sheetView>
  </sheetViews>
  <sheetFormatPr baseColWidth="10" defaultColWidth="8.83203125" defaultRowHeight="15" x14ac:dyDescent="0.2"/>
  <cols>
    <col min="4" max="4" width="22.33203125" bestFit="1" customWidth="1"/>
    <col min="5" max="5" width="10.1640625" customWidth="1"/>
    <col min="6" max="6" width="8.5" customWidth="1"/>
    <col min="7" max="7" width="8" customWidth="1"/>
    <col min="8" max="8" width="14.1640625" customWidth="1"/>
    <col min="9" max="9" width="12.6640625" customWidth="1"/>
    <col min="10" max="12" width="15.5" customWidth="1"/>
    <col min="13" max="13" width="13" style="10" customWidth="1"/>
    <col min="14" max="14" width="20.5" style="10" customWidth="1"/>
    <col min="15" max="15" width="10.5" style="10" customWidth="1"/>
    <col min="16" max="16" width="8.33203125" style="10" customWidth="1"/>
    <col min="17" max="17" width="8.83203125" style="10" customWidth="1"/>
    <col min="18" max="18" width="8" customWidth="1"/>
    <col min="19" max="19" width="11.6640625" style="136" customWidth="1"/>
    <col min="20" max="25" width="8.6640625" style="23"/>
    <col min="26" max="26" width="13.6640625" style="18" customWidth="1"/>
    <col min="27" max="29" width="8.6640625" style="18"/>
    <col min="36" max="36" width="8.6640625" style="17"/>
    <col min="38" max="39" width="8.6640625" style="15"/>
    <col min="40" max="42" width="8.6640625" style="7"/>
    <col min="44" max="47" width="8.6640625" style="7"/>
    <col min="49" max="54" width="8.6640625" style="15"/>
    <col min="58" max="62" width="8.6640625" style="112"/>
    <col min="63" max="64" width="8.6640625" style="3"/>
    <col min="65" max="65" width="8.6640625" style="2"/>
    <col min="66" max="72" width="8.6640625" style="3"/>
    <col min="73" max="75" width="8.6640625" style="5"/>
    <col min="76" max="76" width="8.6640625" style="116"/>
    <col min="77" max="78" width="8.6640625" style="13"/>
    <col min="116" max="116" width="3.5" customWidth="1"/>
    <col min="117" max="117" width="9" style="120" customWidth="1"/>
    <col min="118" max="118" width="4" style="120" customWidth="1"/>
    <col min="119" max="119" width="1.5" style="119" customWidth="1"/>
    <col min="120" max="120" width="3.1640625" style="127" customWidth="1"/>
    <col min="121" max="135" width="8.6640625" style="155"/>
    <col min="136" max="136" width="8.33203125" style="191" customWidth="1"/>
    <col min="137" max="137" width="3.6640625" style="189" customWidth="1"/>
    <col min="138" max="138" width="3.1640625" customWidth="1"/>
    <col min="139" max="149" width="8.6640625" style="163"/>
    <col min="150" max="150" width="5.1640625" customWidth="1"/>
    <col min="151" max="151" width="8.6640625" style="170"/>
    <col min="152" max="152" width="3.33203125" customWidth="1"/>
    <col min="153" max="153" width="21.1640625" style="21" customWidth="1"/>
    <col min="154" max="154" width="1.83203125" style="136" customWidth="1"/>
    <col min="155" max="156" width="8.6640625" style="163"/>
    <col min="157" max="157" width="10.1640625" style="159" customWidth="1"/>
    <col min="158" max="158" width="1.6640625" style="136" customWidth="1"/>
    <col min="159" max="163" width="8.6640625" style="155"/>
    <col min="164" max="164" width="10.6640625" style="159" customWidth="1"/>
    <col min="165" max="165" width="1.6640625" style="11" customWidth="1"/>
  </cols>
  <sheetData>
    <row r="1" spans="1:165" x14ac:dyDescent="0.2">
      <c r="S1" s="198" t="s">
        <v>563</v>
      </c>
      <c r="T1" s="198"/>
      <c r="U1" s="198"/>
      <c r="V1" s="198"/>
    </row>
    <row r="2" spans="1:165" ht="48" x14ac:dyDescent="0.2">
      <c r="A2" t="s">
        <v>67</v>
      </c>
      <c r="B2" t="s">
        <v>66</v>
      </c>
      <c r="C2" s="10" t="s">
        <v>369</v>
      </c>
      <c r="D2" s="10" t="s">
        <v>489</v>
      </c>
      <c r="E2" s="10" t="s">
        <v>518</v>
      </c>
      <c r="F2" s="75" t="s">
        <v>279</v>
      </c>
      <c r="G2" s="10" t="s">
        <v>281</v>
      </c>
      <c r="H2" s="75" t="s">
        <v>550</v>
      </c>
      <c r="I2" s="75" t="s">
        <v>513</v>
      </c>
      <c r="J2" s="150" t="s">
        <v>515</v>
      </c>
      <c r="K2" s="150" t="s">
        <v>514</v>
      </c>
      <c r="L2" s="150" t="s">
        <v>512</v>
      </c>
      <c r="M2" s="10" t="s">
        <v>370</v>
      </c>
      <c r="N2" s="10" t="s">
        <v>516</v>
      </c>
      <c r="O2" s="10" t="s">
        <v>106</v>
      </c>
      <c r="P2" s="10" t="s">
        <v>107</v>
      </c>
      <c r="Q2" s="10" t="s">
        <v>519</v>
      </c>
      <c r="R2" s="10" t="s">
        <v>378</v>
      </c>
      <c r="S2" s="136" t="s">
        <v>525</v>
      </c>
      <c r="T2" s="23" t="s">
        <v>285</v>
      </c>
      <c r="U2" s="23" t="s">
        <v>285</v>
      </c>
      <c r="V2" s="23" t="s">
        <v>285</v>
      </c>
      <c r="W2" s="23" t="s">
        <v>285</v>
      </c>
      <c r="X2" s="23" t="s">
        <v>285</v>
      </c>
      <c r="Y2" s="23" t="s">
        <v>285</v>
      </c>
      <c r="Z2" s="18" t="s">
        <v>285</v>
      </c>
      <c r="AA2" s="18" t="s">
        <v>285</v>
      </c>
      <c r="AB2" s="18" t="s">
        <v>285</v>
      </c>
      <c r="AC2" s="18" t="s">
        <v>285</v>
      </c>
      <c r="AD2" t="s">
        <v>285</v>
      </c>
      <c r="AE2" t="s">
        <v>285</v>
      </c>
      <c r="AF2" t="s">
        <v>285</v>
      </c>
      <c r="AG2" t="s">
        <v>285</v>
      </c>
      <c r="AH2" t="s">
        <v>285</v>
      </c>
      <c r="AI2" t="s">
        <v>285</v>
      </c>
      <c r="AJ2" s="17" t="s">
        <v>285</v>
      </c>
      <c r="AK2" t="s">
        <v>285</v>
      </c>
      <c r="AL2" s="15" t="s">
        <v>285</v>
      </c>
      <c r="AM2" s="15" t="s">
        <v>285</v>
      </c>
      <c r="AN2" s="7" t="s">
        <v>285</v>
      </c>
      <c r="AO2" s="7" t="s">
        <v>285</v>
      </c>
      <c r="AP2" s="7" t="s">
        <v>285</v>
      </c>
      <c r="AQ2" t="s">
        <v>285</v>
      </c>
      <c r="AR2" s="7" t="s">
        <v>285</v>
      </c>
      <c r="AS2" s="7" t="s">
        <v>285</v>
      </c>
      <c r="AT2" s="7" t="s">
        <v>285</v>
      </c>
      <c r="AU2" s="7" t="s">
        <v>285</v>
      </c>
      <c r="AV2" t="s">
        <v>285</v>
      </c>
      <c r="AW2" t="s">
        <v>285</v>
      </c>
      <c r="AX2" s="15" t="s">
        <v>285</v>
      </c>
      <c r="AY2" s="15" t="s">
        <v>285</v>
      </c>
      <c r="AZ2" s="15" t="s">
        <v>285</v>
      </c>
      <c r="BA2" s="15" t="s">
        <v>285</v>
      </c>
      <c r="BB2" s="15" t="s">
        <v>285</v>
      </c>
      <c r="BC2" t="s">
        <v>285</v>
      </c>
      <c r="BD2" t="s">
        <v>285</v>
      </c>
      <c r="BE2" t="s">
        <v>285</v>
      </c>
      <c r="BF2" s="112" t="s">
        <v>285</v>
      </c>
      <c r="BG2" s="112" t="s">
        <v>285</v>
      </c>
      <c r="BH2" s="112" t="s">
        <v>285</v>
      </c>
      <c r="BI2" s="112" t="s">
        <v>285</v>
      </c>
      <c r="BJ2" s="112" t="s">
        <v>285</v>
      </c>
      <c r="BK2" s="3" t="s">
        <v>285</v>
      </c>
      <c r="BL2" s="3" t="s">
        <v>285</v>
      </c>
      <c r="BM2" s="2" t="s">
        <v>285</v>
      </c>
      <c r="BN2" s="3" t="s">
        <v>285</v>
      </c>
      <c r="BO2" s="3" t="s">
        <v>285</v>
      </c>
      <c r="BP2" s="3" t="s">
        <v>285</v>
      </c>
      <c r="BQ2" s="3" t="s">
        <v>285</v>
      </c>
      <c r="BR2" s="3" t="s">
        <v>285</v>
      </c>
      <c r="BS2" s="3" t="s">
        <v>285</v>
      </c>
      <c r="BT2" s="3" t="s">
        <v>285</v>
      </c>
      <c r="BU2" s="5" t="s">
        <v>285</v>
      </c>
      <c r="BV2" s="5" t="s">
        <v>285</v>
      </c>
      <c r="BW2" s="5" t="s">
        <v>285</v>
      </c>
      <c r="BX2" s="116">
        <v>0</v>
      </c>
      <c r="BY2" s="13" t="s">
        <v>285</v>
      </c>
      <c r="BZ2" s="13" t="s">
        <v>285</v>
      </c>
      <c r="CA2" t="s">
        <v>285</v>
      </c>
      <c r="CB2" t="s">
        <v>285</v>
      </c>
      <c r="CC2" t="s">
        <v>285</v>
      </c>
      <c r="CD2" t="s">
        <v>285</v>
      </c>
      <c r="CE2" t="s">
        <v>285</v>
      </c>
      <c r="CF2" t="s">
        <v>285</v>
      </c>
      <c r="CG2" t="s">
        <v>285</v>
      </c>
      <c r="CH2" t="s">
        <v>285</v>
      </c>
      <c r="CI2" t="s">
        <v>285</v>
      </c>
      <c r="CJ2" t="s">
        <v>285</v>
      </c>
      <c r="CK2" t="s">
        <v>285</v>
      </c>
      <c r="CL2" t="s">
        <v>285</v>
      </c>
      <c r="CM2" t="s">
        <v>285</v>
      </c>
      <c r="CN2" t="s">
        <v>285</v>
      </c>
      <c r="CO2" t="s">
        <v>285</v>
      </c>
      <c r="CP2" t="s">
        <v>285</v>
      </c>
      <c r="CQ2" t="s">
        <v>285</v>
      </c>
      <c r="CR2" t="s">
        <v>285</v>
      </c>
      <c r="CS2" t="s">
        <v>285</v>
      </c>
      <c r="CT2" t="s">
        <v>285</v>
      </c>
      <c r="CU2" t="s">
        <v>285</v>
      </c>
      <c r="CV2" t="s">
        <v>285</v>
      </c>
      <c r="CW2" t="s">
        <v>285</v>
      </c>
      <c r="CX2" t="s">
        <v>285</v>
      </c>
      <c r="CY2" t="s">
        <v>285</v>
      </c>
      <c r="CZ2" t="s">
        <v>285</v>
      </c>
      <c r="DA2" t="s">
        <v>285</v>
      </c>
      <c r="DB2" t="s">
        <v>285</v>
      </c>
      <c r="DC2" t="s">
        <v>285</v>
      </c>
      <c r="DD2" t="s">
        <v>285</v>
      </c>
      <c r="DE2" t="s">
        <v>285</v>
      </c>
      <c r="DF2" t="s">
        <v>285</v>
      </c>
      <c r="DG2" t="s">
        <v>285</v>
      </c>
      <c r="DH2" t="s">
        <v>285</v>
      </c>
      <c r="DI2" t="s">
        <v>285</v>
      </c>
      <c r="DJ2" t="s">
        <v>285</v>
      </c>
      <c r="DK2" t="s">
        <v>285</v>
      </c>
      <c r="DM2" s="120">
        <v>0</v>
      </c>
      <c r="DN2" s="120" t="s">
        <v>285</v>
      </c>
      <c r="DQ2" s="155" t="s">
        <v>285</v>
      </c>
      <c r="DR2" s="155" t="s">
        <v>285</v>
      </c>
      <c r="DS2" s="155" t="s">
        <v>285</v>
      </c>
      <c r="DT2" s="155" t="s">
        <v>285</v>
      </c>
      <c r="DU2" s="155" t="s">
        <v>285</v>
      </c>
      <c r="DV2" s="155" t="s">
        <v>285</v>
      </c>
      <c r="DW2" s="155" t="s">
        <v>285</v>
      </c>
      <c r="DX2" s="155" t="s">
        <v>285</v>
      </c>
      <c r="DY2" s="155" t="s">
        <v>285</v>
      </c>
      <c r="DZ2" s="155" t="s">
        <v>285</v>
      </c>
      <c r="EA2" s="155" t="s">
        <v>285</v>
      </c>
      <c r="EB2" s="155" t="s">
        <v>285</v>
      </c>
      <c r="EC2" s="155" t="s">
        <v>285</v>
      </c>
      <c r="ED2" s="155" t="s">
        <v>285</v>
      </c>
      <c r="EE2" s="155">
        <v>0</v>
      </c>
      <c r="EF2" s="191">
        <v>0</v>
      </c>
      <c r="EI2" s="163" t="s">
        <v>554</v>
      </c>
      <c r="EW2" s="200" t="s">
        <v>555</v>
      </c>
    </row>
    <row r="3" spans="1:165" ht="112" x14ac:dyDescent="0.2">
      <c r="A3" t="s">
        <v>67</v>
      </c>
      <c r="B3" t="s">
        <v>66</v>
      </c>
      <c r="C3" s="10" t="s">
        <v>369</v>
      </c>
      <c r="D3" s="10" t="s">
        <v>489</v>
      </c>
      <c r="E3" s="10" t="s">
        <v>518</v>
      </c>
      <c r="F3" s="75" t="s">
        <v>279</v>
      </c>
      <c r="G3" s="76" t="s">
        <v>526</v>
      </c>
      <c r="H3" s="76" t="s">
        <v>280</v>
      </c>
      <c r="I3" s="150" t="s">
        <v>513</v>
      </c>
      <c r="J3" s="150" t="s">
        <v>515</v>
      </c>
      <c r="K3" s="150" t="s">
        <v>514</v>
      </c>
      <c r="L3" s="150" t="s">
        <v>512</v>
      </c>
      <c r="M3" s="76" t="s">
        <v>370</v>
      </c>
      <c r="N3" s="76" t="s">
        <v>516</v>
      </c>
      <c r="O3" s="76" t="s">
        <v>106</v>
      </c>
      <c r="P3" s="76" t="s">
        <v>107</v>
      </c>
      <c r="Q3" s="76" t="s">
        <v>519</v>
      </c>
      <c r="R3" s="76" t="s">
        <v>378</v>
      </c>
      <c r="S3" s="145" t="s">
        <v>0</v>
      </c>
      <c r="T3" s="42" t="s">
        <v>3</v>
      </c>
      <c r="U3" s="42" t="s">
        <v>3</v>
      </c>
      <c r="V3" s="42" t="s">
        <v>3</v>
      </c>
      <c r="W3" s="42" t="s">
        <v>3</v>
      </c>
      <c r="X3" s="42" t="s">
        <v>3</v>
      </c>
      <c r="Y3" s="42" t="s">
        <v>3</v>
      </c>
      <c r="Z3" s="45" t="s">
        <v>3</v>
      </c>
      <c r="AA3" s="45" t="s">
        <v>3</v>
      </c>
      <c r="AB3" s="45" t="s">
        <v>3</v>
      </c>
      <c r="AC3" s="45" t="s">
        <v>3</v>
      </c>
      <c r="AD3" s="12" t="s">
        <v>3</v>
      </c>
      <c r="AE3" s="12" t="s">
        <v>3</v>
      </c>
      <c r="AF3" s="12" t="s">
        <v>3</v>
      </c>
      <c r="AG3" s="12" t="s">
        <v>3</v>
      </c>
      <c r="AH3" s="12" t="s">
        <v>3</v>
      </c>
      <c r="AI3" s="12" t="s">
        <v>3</v>
      </c>
      <c r="AJ3" s="34" t="s">
        <v>3</v>
      </c>
      <c r="AK3" s="35" t="s">
        <v>3</v>
      </c>
      <c r="AL3" s="46" t="s">
        <v>3</v>
      </c>
      <c r="AM3" s="46" t="s">
        <v>3</v>
      </c>
      <c r="AN3" s="36" t="s">
        <v>3</v>
      </c>
      <c r="AO3" s="36" t="s">
        <v>3</v>
      </c>
      <c r="AP3" s="36" t="s">
        <v>3</v>
      </c>
      <c r="AQ3" s="33" t="s">
        <v>3</v>
      </c>
      <c r="AR3" s="36" t="s">
        <v>3</v>
      </c>
      <c r="AS3" s="36" t="s">
        <v>3</v>
      </c>
      <c r="AT3" s="36" t="s">
        <v>3</v>
      </c>
      <c r="AU3" s="36" t="s">
        <v>3</v>
      </c>
      <c r="AV3" s="12" t="s">
        <v>3</v>
      </c>
      <c r="AW3" s="46" t="s">
        <v>3</v>
      </c>
      <c r="AX3" s="46" t="s">
        <v>3</v>
      </c>
      <c r="AY3" s="46" t="s">
        <v>3</v>
      </c>
      <c r="AZ3" s="46" t="s">
        <v>3</v>
      </c>
      <c r="BA3" s="46" t="s">
        <v>3</v>
      </c>
      <c r="BB3" s="46" t="s">
        <v>3</v>
      </c>
      <c r="BC3" s="36" t="s">
        <v>3</v>
      </c>
      <c r="BD3" s="46" t="s">
        <v>3</v>
      </c>
      <c r="BE3" s="36" t="s">
        <v>3</v>
      </c>
      <c r="BF3" s="113" t="s">
        <v>3</v>
      </c>
      <c r="BG3" s="113" t="s">
        <v>3</v>
      </c>
      <c r="BH3" s="113" t="s">
        <v>3</v>
      </c>
      <c r="BI3" s="113" t="s">
        <v>3</v>
      </c>
      <c r="BJ3" s="113" t="s">
        <v>3</v>
      </c>
      <c r="BK3" s="32" t="s">
        <v>3</v>
      </c>
      <c r="BL3" s="32" t="s">
        <v>3</v>
      </c>
      <c r="BM3" s="39" t="s">
        <v>3</v>
      </c>
      <c r="BN3" s="32" t="s">
        <v>3</v>
      </c>
      <c r="BO3" s="32" t="s">
        <v>3</v>
      </c>
      <c r="BP3" s="32" t="s">
        <v>3</v>
      </c>
      <c r="BQ3" s="32" t="s">
        <v>3</v>
      </c>
      <c r="BR3" s="32" t="s">
        <v>3</v>
      </c>
      <c r="BS3" s="32" t="s">
        <v>3</v>
      </c>
      <c r="BT3" s="32" t="s">
        <v>3</v>
      </c>
      <c r="BU3" s="40" t="s">
        <v>3</v>
      </c>
      <c r="BV3" s="40" t="s">
        <v>3</v>
      </c>
      <c r="BW3" s="40" t="s">
        <v>3</v>
      </c>
      <c r="BX3" s="117" t="s">
        <v>3</v>
      </c>
      <c r="BY3" s="41" t="s">
        <v>3</v>
      </c>
      <c r="BZ3" s="41" t="s">
        <v>3</v>
      </c>
      <c r="CA3" s="12" t="s">
        <v>587</v>
      </c>
      <c r="CB3" s="12" t="s">
        <v>586</v>
      </c>
      <c r="CC3" s="42" t="s">
        <v>32</v>
      </c>
      <c r="CD3" s="12" t="s">
        <v>32</v>
      </c>
      <c r="CE3" s="12" t="s">
        <v>32</v>
      </c>
      <c r="CF3" s="43" t="s">
        <v>32</v>
      </c>
      <c r="CG3" s="43" t="s">
        <v>32</v>
      </c>
      <c r="CH3" s="12" t="s">
        <v>32</v>
      </c>
      <c r="CI3" s="36" t="s">
        <v>32</v>
      </c>
      <c r="CJ3" s="38" t="s">
        <v>32</v>
      </c>
      <c r="CK3" s="38" t="s">
        <v>32</v>
      </c>
      <c r="CL3" s="36" t="s">
        <v>32</v>
      </c>
      <c r="CM3" s="36" t="s">
        <v>32</v>
      </c>
      <c r="CN3" s="36" t="s">
        <v>32</v>
      </c>
      <c r="CO3" s="36" t="s">
        <v>32</v>
      </c>
      <c r="CP3" s="12" t="s">
        <v>42</v>
      </c>
      <c r="CQ3" s="43">
        <v>0</v>
      </c>
      <c r="CR3" s="37" t="s">
        <v>485</v>
      </c>
      <c r="CS3" s="44" t="s">
        <v>1</v>
      </c>
      <c r="CT3" s="44" t="s">
        <v>1</v>
      </c>
      <c r="CU3" s="44" t="s">
        <v>1</v>
      </c>
      <c r="CV3" s="12" t="s">
        <v>1</v>
      </c>
      <c r="CW3" s="12" t="s">
        <v>1</v>
      </c>
      <c r="CX3" s="12" t="s">
        <v>1</v>
      </c>
      <c r="CY3" s="12" t="s">
        <v>1</v>
      </c>
      <c r="CZ3" s="12" t="s">
        <v>1</v>
      </c>
      <c r="DA3" s="12" t="s">
        <v>1</v>
      </c>
      <c r="DB3" s="12" t="s">
        <v>1</v>
      </c>
      <c r="DC3" s="12" t="s">
        <v>1</v>
      </c>
      <c r="DD3" s="12" t="s">
        <v>1</v>
      </c>
      <c r="DE3" s="12" t="s">
        <v>1</v>
      </c>
      <c r="DF3" s="12" t="s">
        <v>1</v>
      </c>
      <c r="DG3" s="12" t="s">
        <v>1</v>
      </c>
      <c r="DH3" s="12" t="s">
        <v>1</v>
      </c>
      <c r="DI3" s="12" t="s">
        <v>1</v>
      </c>
      <c r="DJ3" s="12" t="s">
        <v>1</v>
      </c>
      <c r="DK3" s="12" t="s">
        <v>1</v>
      </c>
      <c r="DL3" s="12"/>
      <c r="DM3" s="121" t="s">
        <v>523</v>
      </c>
      <c r="DN3" s="121" t="s">
        <v>523</v>
      </c>
      <c r="DO3" s="124"/>
      <c r="DP3" s="128" t="s">
        <v>548</v>
      </c>
      <c r="DQ3" s="173" t="s">
        <v>286</v>
      </c>
      <c r="DR3" s="174" t="s">
        <v>292</v>
      </c>
      <c r="DS3" s="174" t="s">
        <v>68</v>
      </c>
      <c r="DT3" s="174" t="s">
        <v>294</v>
      </c>
      <c r="DU3" s="174" t="s">
        <v>23</v>
      </c>
      <c r="DV3" s="174" t="s">
        <v>296</v>
      </c>
      <c r="DW3" s="174" t="s">
        <v>297</v>
      </c>
      <c r="DX3" s="174" t="s">
        <v>295</v>
      </c>
      <c r="DY3" s="174" t="s">
        <v>293</v>
      </c>
      <c r="DZ3" s="174" t="s">
        <v>291</v>
      </c>
      <c r="EA3" s="175" t="s">
        <v>287</v>
      </c>
      <c r="EB3" s="176" t="s">
        <v>288</v>
      </c>
      <c r="EC3" s="177" t="s">
        <v>289</v>
      </c>
      <c r="ED3" s="178" t="s">
        <v>290</v>
      </c>
      <c r="EE3" s="155">
        <v>0</v>
      </c>
      <c r="EF3" s="191" t="s">
        <v>549</v>
      </c>
      <c r="EI3" s="166" t="s">
        <v>553</v>
      </c>
      <c r="EJ3" s="166" t="s">
        <v>372</v>
      </c>
      <c r="EK3" s="166" t="s">
        <v>373</v>
      </c>
      <c r="EL3" s="166" t="s">
        <v>374</v>
      </c>
      <c r="EM3" s="166" t="s">
        <v>375</v>
      </c>
      <c r="EN3" s="166" t="s">
        <v>376</v>
      </c>
      <c r="EO3" s="166" t="s">
        <v>44</v>
      </c>
      <c r="EP3" s="166" t="s">
        <v>377</v>
      </c>
      <c r="EQ3" s="166" t="s">
        <v>533</v>
      </c>
      <c r="ER3" s="166" t="s">
        <v>534</v>
      </c>
      <c r="ES3" s="166" t="s">
        <v>556</v>
      </c>
      <c r="ET3" s="12"/>
      <c r="EU3" s="171"/>
      <c r="EW3" s="134" t="s">
        <v>490</v>
      </c>
      <c r="EY3" s="21" t="s">
        <v>488</v>
      </c>
      <c r="EZ3" s="21" t="s">
        <v>591</v>
      </c>
      <c r="FA3" s="162" t="s">
        <v>557</v>
      </c>
      <c r="FC3" s="156" t="s">
        <v>475</v>
      </c>
      <c r="FD3" s="156" t="s">
        <v>477</v>
      </c>
      <c r="FE3" s="156" t="s">
        <v>476</v>
      </c>
      <c r="FF3" s="156" t="s">
        <v>478</v>
      </c>
      <c r="FG3" s="156" t="s">
        <v>479</v>
      </c>
      <c r="FH3" s="162" t="s">
        <v>557</v>
      </c>
    </row>
    <row r="4" spans="1:165" ht="48" x14ac:dyDescent="0.2">
      <c r="A4" t="s">
        <v>67</v>
      </c>
      <c r="B4" t="s">
        <v>66</v>
      </c>
      <c r="C4" s="10" t="s">
        <v>369</v>
      </c>
      <c r="D4" s="10" t="s">
        <v>489</v>
      </c>
      <c r="E4" s="10" t="s">
        <v>518</v>
      </c>
      <c r="F4" t="s">
        <v>279</v>
      </c>
      <c r="G4" s="10" t="s">
        <v>281</v>
      </c>
      <c r="H4" s="10" t="s">
        <v>280</v>
      </c>
      <c r="I4" s="150" t="s">
        <v>513</v>
      </c>
      <c r="J4" s="150" t="s">
        <v>515</v>
      </c>
      <c r="K4" s="150" t="s">
        <v>514</v>
      </c>
      <c r="L4" s="150" t="s">
        <v>512</v>
      </c>
      <c r="M4" s="10" t="s">
        <v>370</v>
      </c>
      <c r="N4" s="10" t="s">
        <v>516</v>
      </c>
      <c r="O4" s="10" t="s">
        <v>106</v>
      </c>
      <c r="P4" s="10" t="s">
        <v>107</v>
      </c>
      <c r="Q4" s="10" t="s">
        <v>519</v>
      </c>
      <c r="R4" s="10" t="s">
        <v>378</v>
      </c>
      <c r="S4" s="136" t="s">
        <v>527</v>
      </c>
      <c r="T4" s="23" t="s">
        <v>8</v>
      </c>
      <c r="U4" s="23" t="s">
        <v>8</v>
      </c>
      <c r="V4" s="23" t="s">
        <v>8</v>
      </c>
      <c r="W4" s="23" t="s">
        <v>8</v>
      </c>
      <c r="X4" s="23" t="s">
        <v>8</v>
      </c>
      <c r="Y4" s="23" t="s">
        <v>8</v>
      </c>
      <c r="Z4" s="18" t="s">
        <v>487</v>
      </c>
      <c r="AA4" s="18" t="s">
        <v>487</v>
      </c>
      <c r="AB4" s="18" t="s">
        <v>487</v>
      </c>
      <c r="AC4" s="18" t="s">
        <v>487</v>
      </c>
      <c r="AD4" s="18" t="s">
        <v>487</v>
      </c>
      <c r="AE4" s="18" t="s">
        <v>487</v>
      </c>
      <c r="AF4" s="18" t="s">
        <v>487</v>
      </c>
      <c r="AG4" s="18" t="s">
        <v>487</v>
      </c>
      <c r="AH4" s="18" t="s">
        <v>487</v>
      </c>
      <c r="AI4" s="18" t="s">
        <v>487</v>
      </c>
      <c r="AJ4" s="17" t="s">
        <v>487</v>
      </c>
      <c r="AK4" s="18" t="s">
        <v>487</v>
      </c>
      <c r="AL4" s="15" t="s">
        <v>487</v>
      </c>
      <c r="AM4" s="15" t="s">
        <v>487</v>
      </c>
      <c r="AN4" s="7" t="s">
        <v>487</v>
      </c>
      <c r="AO4" s="7" t="s">
        <v>487</v>
      </c>
      <c r="AP4" s="7" t="s">
        <v>487</v>
      </c>
      <c r="AQ4" s="18" t="s">
        <v>487</v>
      </c>
      <c r="AR4" s="7" t="s">
        <v>487</v>
      </c>
      <c r="AS4" s="7" t="s">
        <v>487</v>
      </c>
      <c r="AT4" s="7" t="s">
        <v>487</v>
      </c>
      <c r="AU4" s="7" t="s">
        <v>487</v>
      </c>
      <c r="AV4" s="18" t="s">
        <v>487</v>
      </c>
      <c r="AW4" s="15" t="s">
        <v>487</v>
      </c>
      <c r="AX4" s="15" t="s">
        <v>487</v>
      </c>
      <c r="AY4" s="15" t="s">
        <v>487</v>
      </c>
      <c r="AZ4" s="15" t="s">
        <v>487</v>
      </c>
      <c r="BA4" s="15" t="s">
        <v>487</v>
      </c>
      <c r="BB4" s="15" t="s">
        <v>487</v>
      </c>
      <c r="BC4" s="18" t="s">
        <v>487</v>
      </c>
      <c r="BD4" s="18" t="s">
        <v>487</v>
      </c>
      <c r="BE4" s="18" t="s">
        <v>487</v>
      </c>
      <c r="BF4" s="112" t="s">
        <v>487</v>
      </c>
      <c r="BG4" s="112" t="s">
        <v>487</v>
      </c>
      <c r="BH4" s="112" t="s">
        <v>487</v>
      </c>
      <c r="BI4" s="112" t="s">
        <v>487</v>
      </c>
      <c r="BJ4" s="112" t="s">
        <v>487</v>
      </c>
      <c r="BK4" s="3" t="s">
        <v>487</v>
      </c>
      <c r="BL4" s="3" t="s">
        <v>487</v>
      </c>
      <c r="BM4" s="2" t="s">
        <v>487</v>
      </c>
      <c r="BN4" s="3" t="s">
        <v>487</v>
      </c>
      <c r="BO4" s="3" t="s">
        <v>487</v>
      </c>
      <c r="BP4" s="3" t="s">
        <v>487</v>
      </c>
      <c r="BQ4" s="3" t="s">
        <v>487</v>
      </c>
      <c r="BR4" s="3" t="s">
        <v>487</v>
      </c>
      <c r="BS4" s="3" t="s">
        <v>487</v>
      </c>
      <c r="BT4" s="3" t="s">
        <v>487</v>
      </c>
      <c r="BU4" s="5" t="s">
        <v>487</v>
      </c>
      <c r="BV4" s="5" t="s">
        <v>487</v>
      </c>
      <c r="BW4" s="5" t="s">
        <v>487</v>
      </c>
      <c r="BX4" s="116" t="s">
        <v>487</v>
      </c>
      <c r="BY4" s="13" t="s">
        <v>487</v>
      </c>
      <c r="BZ4" s="13" t="s">
        <v>487</v>
      </c>
      <c r="CA4" s="18" t="s">
        <v>487</v>
      </c>
      <c r="CB4" s="18" t="s">
        <v>487</v>
      </c>
      <c r="CC4" s="18" t="s">
        <v>487</v>
      </c>
      <c r="CD4" s="18" t="s">
        <v>487</v>
      </c>
      <c r="CE4" s="18" t="s">
        <v>487</v>
      </c>
      <c r="CF4" s="18" t="s">
        <v>487</v>
      </c>
      <c r="CG4" s="18" t="s">
        <v>487</v>
      </c>
      <c r="CH4" s="18" t="s">
        <v>487</v>
      </c>
      <c r="CI4" s="18" t="s">
        <v>487</v>
      </c>
      <c r="CJ4" s="18" t="s">
        <v>487</v>
      </c>
      <c r="CK4" s="18" t="s">
        <v>487</v>
      </c>
      <c r="CL4" s="18" t="s">
        <v>487</v>
      </c>
      <c r="CM4" s="18" t="s">
        <v>487</v>
      </c>
      <c r="CN4" s="18" t="s">
        <v>487</v>
      </c>
      <c r="CO4" s="18" t="s">
        <v>487</v>
      </c>
      <c r="CP4" s="18" t="s">
        <v>487</v>
      </c>
      <c r="CQ4" s="18" t="s">
        <v>487</v>
      </c>
      <c r="CR4" s="18" t="s">
        <v>487</v>
      </c>
      <c r="CS4" s="9" t="s">
        <v>488</v>
      </c>
      <c r="CT4" s="9" t="s">
        <v>488</v>
      </c>
      <c r="CU4" s="9" t="s">
        <v>488</v>
      </c>
      <c r="CV4" s="9" t="s">
        <v>488</v>
      </c>
      <c r="CW4" s="9" t="s">
        <v>488</v>
      </c>
      <c r="CX4" s="9" t="s">
        <v>488</v>
      </c>
      <c r="CY4" s="9" t="s">
        <v>488</v>
      </c>
      <c r="CZ4" s="9" t="s">
        <v>488</v>
      </c>
      <c r="DA4" s="9" t="s">
        <v>488</v>
      </c>
      <c r="DB4" s="9" t="s">
        <v>488</v>
      </c>
      <c r="DC4" s="9" t="s">
        <v>488</v>
      </c>
      <c r="DD4" s="9" t="s">
        <v>488</v>
      </c>
      <c r="DE4" s="9" t="s">
        <v>488</v>
      </c>
      <c r="DF4" s="18" t="s">
        <v>487</v>
      </c>
      <c r="DG4" s="18" t="s">
        <v>487</v>
      </c>
      <c r="DH4" s="18" t="s">
        <v>487</v>
      </c>
      <c r="DI4" s="18" t="s">
        <v>487</v>
      </c>
      <c r="DJ4" s="18" t="s">
        <v>487</v>
      </c>
      <c r="DK4" s="18" t="s">
        <v>487</v>
      </c>
      <c r="DL4" s="18"/>
      <c r="DM4" s="122" t="s">
        <v>523</v>
      </c>
      <c r="DN4" s="122" t="s">
        <v>523</v>
      </c>
      <c r="DO4" s="125"/>
      <c r="DP4" s="129"/>
      <c r="DQ4" s="155" t="s">
        <v>488</v>
      </c>
      <c r="DR4" s="155" t="s">
        <v>487</v>
      </c>
      <c r="DS4" s="155" t="s">
        <v>487</v>
      </c>
      <c r="DT4" s="155" t="s">
        <v>487</v>
      </c>
      <c r="DU4" s="155" t="s">
        <v>487</v>
      </c>
      <c r="DV4" s="155" t="s">
        <v>487</v>
      </c>
      <c r="DW4" s="155" t="s">
        <v>487</v>
      </c>
      <c r="DX4" s="155" t="s">
        <v>487</v>
      </c>
      <c r="DY4" s="155" t="s">
        <v>487</v>
      </c>
      <c r="DZ4" s="155" t="s">
        <v>487</v>
      </c>
      <c r="EA4" s="155" t="s">
        <v>487</v>
      </c>
      <c r="EB4" s="155" t="s">
        <v>487</v>
      </c>
      <c r="EC4" s="155" t="s">
        <v>488</v>
      </c>
      <c r="ED4" s="155" t="s">
        <v>487</v>
      </c>
      <c r="EE4" s="155" t="s">
        <v>487</v>
      </c>
      <c r="EF4" s="191" t="s">
        <v>557</v>
      </c>
      <c r="EI4" s="163" t="s">
        <v>488</v>
      </c>
      <c r="EJ4" s="163" t="s">
        <v>487</v>
      </c>
      <c r="EK4" s="163" t="s">
        <v>488</v>
      </c>
      <c r="EL4" s="163" t="s">
        <v>488</v>
      </c>
      <c r="EM4" s="163" t="s">
        <v>488</v>
      </c>
      <c r="EN4" s="163" t="s">
        <v>488</v>
      </c>
      <c r="EO4" s="163" t="s">
        <v>488</v>
      </c>
      <c r="EP4" s="163" t="s">
        <v>488</v>
      </c>
      <c r="EQ4" s="163" t="s">
        <v>488</v>
      </c>
      <c r="ER4" s="163" t="s">
        <v>487</v>
      </c>
      <c r="ES4" s="163" t="s">
        <v>487</v>
      </c>
      <c r="EW4" s="21" t="s">
        <v>488</v>
      </c>
      <c r="EY4" s="21" t="s">
        <v>488</v>
      </c>
      <c r="EZ4" s="21" t="s">
        <v>591</v>
      </c>
      <c r="FA4" s="162" t="s">
        <v>557</v>
      </c>
      <c r="FC4" s="155" t="s">
        <v>592</v>
      </c>
      <c r="FD4" s="155" t="s">
        <v>593</v>
      </c>
      <c r="FE4" s="155" t="s">
        <v>594</v>
      </c>
      <c r="FF4" s="155" t="s">
        <v>595</v>
      </c>
      <c r="FG4" s="155" t="s">
        <v>591</v>
      </c>
      <c r="FH4" s="162" t="s">
        <v>557</v>
      </c>
    </row>
    <row r="5" spans="1:165" ht="48" x14ac:dyDescent="0.2">
      <c r="A5" t="s">
        <v>67</v>
      </c>
      <c r="B5" t="s">
        <v>66</v>
      </c>
      <c r="C5" s="10" t="s">
        <v>369</v>
      </c>
      <c r="D5" s="10" t="s">
        <v>489</v>
      </c>
      <c r="E5" s="10" t="s">
        <v>518</v>
      </c>
      <c r="F5" t="s">
        <v>279</v>
      </c>
      <c r="G5" s="10" t="s">
        <v>281</v>
      </c>
      <c r="H5" s="10" t="s">
        <v>280</v>
      </c>
      <c r="I5" s="150" t="s">
        <v>513</v>
      </c>
      <c r="J5" s="150" t="s">
        <v>515</v>
      </c>
      <c r="K5" s="150" t="s">
        <v>514</v>
      </c>
      <c r="L5" s="150" t="s">
        <v>512</v>
      </c>
      <c r="M5" s="10" t="s">
        <v>370</v>
      </c>
      <c r="N5" s="10" t="s">
        <v>516</v>
      </c>
      <c r="O5" s="10" t="s">
        <v>106</v>
      </c>
      <c r="P5" s="10" t="s">
        <v>107</v>
      </c>
      <c r="Q5" s="10" t="s">
        <v>519</v>
      </c>
      <c r="R5" s="10" t="s">
        <v>378</v>
      </c>
      <c r="S5" s="136" t="s">
        <v>527</v>
      </c>
      <c r="T5" s="23" t="s">
        <v>8</v>
      </c>
      <c r="U5" s="23" t="s">
        <v>8</v>
      </c>
      <c r="V5" s="23" t="s">
        <v>8</v>
      </c>
      <c r="W5" s="23" t="s">
        <v>8</v>
      </c>
      <c r="X5" s="23" t="s">
        <v>8</v>
      </c>
      <c r="Y5" s="23" t="s">
        <v>8</v>
      </c>
      <c r="Z5" s="18" t="s">
        <v>487</v>
      </c>
      <c r="AA5" s="18" t="s">
        <v>487</v>
      </c>
      <c r="AB5" s="18" t="s">
        <v>487</v>
      </c>
      <c r="AC5" s="18" t="s">
        <v>487</v>
      </c>
      <c r="AD5" s="18" t="s">
        <v>487</v>
      </c>
      <c r="AE5" s="18" t="s">
        <v>487</v>
      </c>
      <c r="AF5" s="18" t="s">
        <v>487</v>
      </c>
      <c r="AG5" s="18" t="s">
        <v>487</v>
      </c>
      <c r="AH5" s="18" t="s">
        <v>487</v>
      </c>
      <c r="AI5" s="18" t="s">
        <v>487</v>
      </c>
      <c r="AJ5" s="17" t="s">
        <v>487</v>
      </c>
      <c r="AK5" s="18" t="s">
        <v>487</v>
      </c>
      <c r="AL5" s="15" t="s">
        <v>487</v>
      </c>
      <c r="AM5" s="15" t="s">
        <v>487</v>
      </c>
      <c r="AN5" s="7" t="s">
        <v>487</v>
      </c>
      <c r="AO5" s="7" t="s">
        <v>487</v>
      </c>
      <c r="AP5" s="7" t="s">
        <v>487</v>
      </c>
      <c r="AQ5" s="18" t="s">
        <v>487</v>
      </c>
      <c r="AR5" s="7" t="s">
        <v>487</v>
      </c>
      <c r="AS5" s="7" t="s">
        <v>487</v>
      </c>
      <c r="AT5" s="7" t="s">
        <v>487</v>
      </c>
      <c r="AU5" s="7" t="s">
        <v>487</v>
      </c>
      <c r="AV5" s="18" t="s">
        <v>487</v>
      </c>
      <c r="AW5" s="15" t="s">
        <v>487</v>
      </c>
      <c r="AX5" s="15" t="s">
        <v>487</v>
      </c>
      <c r="AY5" s="15" t="s">
        <v>487</v>
      </c>
      <c r="AZ5" s="15" t="s">
        <v>487</v>
      </c>
      <c r="BA5" s="15" t="s">
        <v>487</v>
      </c>
      <c r="BB5" s="15" t="s">
        <v>487</v>
      </c>
      <c r="BC5" s="18" t="s">
        <v>487</v>
      </c>
      <c r="BD5" s="18" t="s">
        <v>487</v>
      </c>
      <c r="BE5" s="18" t="s">
        <v>487</v>
      </c>
      <c r="BF5" s="112" t="s">
        <v>487</v>
      </c>
      <c r="BG5" s="112" t="s">
        <v>487</v>
      </c>
      <c r="BH5" s="112" t="s">
        <v>487</v>
      </c>
      <c r="BI5" s="112" t="s">
        <v>487</v>
      </c>
      <c r="BJ5" s="112" t="s">
        <v>487</v>
      </c>
      <c r="BK5" s="3" t="s">
        <v>487</v>
      </c>
      <c r="BL5" s="3" t="s">
        <v>487</v>
      </c>
      <c r="BM5" s="2" t="s">
        <v>487</v>
      </c>
      <c r="BN5" s="3" t="s">
        <v>487</v>
      </c>
      <c r="BO5" s="3" t="s">
        <v>487</v>
      </c>
      <c r="BP5" s="3" t="s">
        <v>487</v>
      </c>
      <c r="BQ5" s="3" t="s">
        <v>487</v>
      </c>
      <c r="BR5" s="3" t="s">
        <v>487</v>
      </c>
      <c r="BS5" s="3" t="s">
        <v>487</v>
      </c>
      <c r="BT5" s="3" t="s">
        <v>487</v>
      </c>
      <c r="BU5" s="5" t="s">
        <v>487</v>
      </c>
      <c r="BV5" s="5" t="s">
        <v>487</v>
      </c>
      <c r="BW5" s="5" t="s">
        <v>487</v>
      </c>
      <c r="BX5" s="116" t="s">
        <v>487</v>
      </c>
      <c r="BY5" s="13" t="s">
        <v>487</v>
      </c>
      <c r="BZ5" s="13" t="s">
        <v>487</v>
      </c>
      <c r="CA5" s="18" t="s">
        <v>487</v>
      </c>
      <c r="CB5" s="18" t="s">
        <v>487</v>
      </c>
      <c r="CC5" s="18" t="s">
        <v>487</v>
      </c>
      <c r="CD5" s="18" t="s">
        <v>487</v>
      </c>
      <c r="CE5" s="18" t="s">
        <v>487</v>
      </c>
      <c r="CF5" s="18" t="s">
        <v>487</v>
      </c>
      <c r="CG5" s="18" t="s">
        <v>487</v>
      </c>
      <c r="CH5" s="18" t="s">
        <v>487</v>
      </c>
      <c r="CI5" s="18" t="s">
        <v>487</v>
      </c>
      <c r="CJ5" s="18" t="s">
        <v>487</v>
      </c>
      <c r="CK5" s="18" t="s">
        <v>487</v>
      </c>
      <c r="CL5" s="18" t="s">
        <v>487</v>
      </c>
      <c r="CM5" s="18" t="s">
        <v>487</v>
      </c>
      <c r="CN5" s="18" t="s">
        <v>487</v>
      </c>
      <c r="CO5" s="18" t="s">
        <v>487</v>
      </c>
      <c r="CP5" s="18" t="s">
        <v>487</v>
      </c>
      <c r="CQ5" s="18" t="s">
        <v>487</v>
      </c>
      <c r="CR5" s="18" t="s">
        <v>487</v>
      </c>
      <c r="CS5" s="9" t="s">
        <v>488</v>
      </c>
      <c r="CT5" s="9" t="s">
        <v>488</v>
      </c>
      <c r="CU5" s="9" t="s">
        <v>488</v>
      </c>
      <c r="CV5" s="9" t="s">
        <v>488</v>
      </c>
      <c r="CW5" s="9" t="s">
        <v>488</v>
      </c>
      <c r="CX5" s="9" t="s">
        <v>488</v>
      </c>
      <c r="CY5" s="9" t="s">
        <v>488</v>
      </c>
      <c r="CZ5" s="9" t="s">
        <v>488</v>
      </c>
      <c r="DA5" s="9" t="s">
        <v>488</v>
      </c>
      <c r="DB5" s="9" t="s">
        <v>488</v>
      </c>
      <c r="DC5" s="9" t="s">
        <v>488</v>
      </c>
      <c r="DD5" s="9" t="s">
        <v>488</v>
      </c>
      <c r="DE5" s="9" t="s">
        <v>488</v>
      </c>
      <c r="DF5" s="18" t="s">
        <v>487</v>
      </c>
      <c r="DG5" s="18" t="s">
        <v>487</v>
      </c>
      <c r="DH5" s="18" t="s">
        <v>487</v>
      </c>
      <c r="DI5" s="18" t="s">
        <v>487</v>
      </c>
      <c r="DJ5" s="18" t="s">
        <v>487</v>
      </c>
      <c r="DK5" s="18" t="s">
        <v>487</v>
      </c>
      <c r="DL5" s="18"/>
      <c r="DM5" s="122"/>
      <c r="DQ5" s="155" t="s">
        <v>488</v>
      </c>
      <c r="DR5" s="155" t="s">
        <v>487</v>
      </c>
      <c r="DS5" s="155" t="s">
        <v>487</v>
      </c>
      <c r="DT5" s="155" t="s">
        <v>487</v>
      </c>
      <c r="DU5" s="155" t="s">
        <v>487</v>
      </c>
      <c r="DV5" s="155" t="s">
        <v>487</v>
      </c>
      <c r="DW5" s="155" t="s">
        <v>487</v>
      </c>
      <c r="DX5" s="155" t="s">
        <v>487</v>
      </c>
      <c r="DY5" s="155" t="s">
        <v>487</v>
      </c>
      <c r="DZ5" s="155" t="s">
        <v>487</v>
      </c>
      <c r="EA5" s="155" t="s">
        <v>487</v>
      </c>
      <c r="EB5" s="155" t="s">
        <v>487</v>
      </c>
      <c r="EC5" s="155" t="s">
        <v>488</v>
      </c>
      <c r="ED5" s="155" t="s">
        <v>487</v>
      </c>
      <c r="EE5" s="155" t="s">
        <v>487</v>
      </c>
      <c r="EF5" s="191" t="s">
        <v>557</v>
      </c>
      <c r="EI5" s="163" t="s">
        <v>488</v>
      </c>
      <c r="EJ5" s="163" t="s">
        <v>487</v>
      </c>
      <c r="EK5" s="163" t="s">
        <v>488</v>
      </c>
      <c r="EL5" s="163" t="s">
        <v>488</v>
      </c>
      <c r="EM5" s="163" t="s">
        <v>488</v>
      </c>
      <c r="EN5" s="163" t="s">
        <v>488</v>
      </c>
      <c r="EO5" s="163" t="s">
        <v>488</v>
      </c>
      <c r="EP5" s="163" t="s">
        <v>488</v>
      </c>
      <c r="EQ5" s="163" t="s">
        <v>488</v>
      </c>
      <c r="ER5" s="163" t="s">
        <v>487</v>
      </c>
      <c r="ES5" s="163" t="s">
        <v>487</v>
      </c>
      <c r="EW5" s="21" t="s">
        <v>488</v>
      </c>
      <c r="EY5" s="21" t="s">
        <v>488</v>
      </c>
      <c r="EZ5" s="21" t="s">
        <v>591</v>
      </c>
      <c r="FA5" s="162" t="s">
        <v>557</v>
      </c>
      <c r="FC5" s="155" t="s">
        <v>592</v>
      </c>
      <c r="FD5" s="155" t="s">
        <v>593</v>
      </c>
      <c r="FE5" s="155" t="s">
        <v>594</v>
      </c>
      <c r="FF5" s="155" t="s">
        <v>595</v>
      </c>
      <c r="FG5" s="155" t="s">
        <v>591</v>
      </c>
      <c r="FH5" s="162" t="s">
        <v>557</v>
      </c>
    </row>
    <row r="6" spans="1:165" ht="48" x14ac:dyDescent="0.2">
      <c r="A6" t="s">
        <v>67</v>
      </c>
      <c r="B6" t="s">
        <v>66</v>
      </c>
      <c r="C6" s="10" t="s">
        <v>369</v>
      </c>
      <c r="D6" s="10" t="s">
        <v>489</v>
      </c>
      <c r="E6" s="10" t="s">
        <v>518</v>
      </c>
      <c r="F6" t="s">
        <v>279</v>
      </c>
      <c r="G6" s="10" t="s">
        <v>281</v>
      </c>
      <c r="H6" s="10" t="s">
        <v>280</v>
      </c>
      <c r="I6" s="150" t="s">
        <v>513</v>
      </c>
      <c r="J6" s="150" t="s">
        <v>515</v>
      </c>
      <c r="K6" s="150" t="s">
        <v>514</v>
      </c>
      <c r="L6" s="150" t="s">
        <v>512</v>
      </c>
      <c r="M6" s="10" t="s">
        <v>370</v>
      </c>
      <c r="N6" s="10" t="s">
        <v>516</v>
      </c>
      <c r="O6" s="10" t="s">
        <v>106</v>
      </c>
      <c r="P6" s="10" t="s">
        <v>107</v>
      </c>
      <c r="Q6" s="10" t="s">
        <v>519</v>
      </c>
      <c r="R6" s="10" t="s">
        <v>378</v>
      </c>
      <c r="S6" s="136" t="s">
        <v>529</v>
      </c>
      <c r="T6" s="23" t="s">
        <v>480</v>
      </c>
      <c r="U6" s="23" t="s">
        <v>480</v>
      </c>
      <c r="V6" s="23" t="s">
        <v>480</v>
      </c>
      <c r="W6" s="23" t="s">
        <v>480</v>
      </c>
      <c r="X6" s="23" t="s">
        <v>480</v>
      </c>
      <c r="Y6" s="23" t="s">
        <v>480</v>
      </c>
      <c r="Z6" s="18" t="s">
        <v>90</v>
      </c>
      <c r="AA6" s="18" t="s">
        <v>90</v>
      </c>
      <c r="AB6" s="18" t="s">
        <v>90</v>
      </c>
      <c r="AC6" s="18" t="s">
        <v>90</v>
      </c>
      <c r="AD6" s="18" t="s">
        <v>90</v>
      </c>
      <c r="AE6" s="18" t="s">
        <v>90</v>
      </c>
      <c r="AF6" s="18" t="s">
        <v>90</v>
      </c>
      <c r="AG6" s="18" t="s">
        <v>90</v>
      </c>
      <c r="AH6" s="18" t="s">
        <v>90</v>
      </c>
      <c r="AI6" s="18" t="s">
        <v>90</v>
      </c>
      <c r="AJ6" s="17" t="s">
        <v>90</v>
      </c>
      <c r="AK6" s="18" t="s">
        <v>90</v>
      </c>
      <c r="AL6" s="15" t="s">
        <v>90</v>
      </c>
      <c r="AM6" s="15" t="s">
        <v>90</v>
      </c>
      <c r="AN6" s="7" t="s">
        <v>90</v>
      </c>
      <c r="AO6" s="7" t="s">
        <v>90</v>
      </c>
      <c r="AP6" s="7" t="s">
        <v>90</v>
      </c>
      <c r="AQ6" s="18" t="s">
        <v>90</v>
      </c>
      <c r="AR6" s="7" t="s">
        <v>90</v>
      </c>
      <c r="AS6" s="7" t="s">
        <v>90</v>
      </c>
      <c r="AT6" s="7" t="s">
        <v>90</v>
      </c>
      <c r="AU6" s="7" t="s">
        <v>90</v>
      </c>
      <c r="AV6" s="18" t="s">
        <v>90</v>
      </c>
      <c r="AW6" s="15" t="s">
        <v>90</v>
      </c>
      <c r="AX6" s="15" t="s">
        <v>90</v>
      </c>
      <c r="AY6" s="15" t="s">
        <v>90</v>
      </c>
      <c r="AZ6" s="15" t="s">
        <v>90</v>
      </c>
      <c r="BA6" s="15" t="s">
        <v>90</v>
      </c>
      <c r="BB6" s="15" t="s">
        <v>90</v>
      </c>
      <c r="BC6" s="18" t="s">
        <v>90</v>
      </c>
      <c r="BD6" s="18" t="s">
        <v>90</v>
      </c>
      <c r="BE6" s="18" t="s">
        <v>90</v>
      </c>
      <c r="BF6" s="112" t="s">
        <v>90</v>
      </c>
      <c r="BG6" s="112" t="s">
        <v>90</v>
      </c>
      <c r="BH6" s="112" t="s">
        <v>90</v>
      </c>
      <c r="BI6" s="112" t="s">
        <v>90</v>
      </c>
      <c r="BJ6" s="112" t="s">
        <v>90</v>
      </c>
      <c r="BK6" s="3" t="s">
        <v>90</v>
      </c>
      <c r="BL6" s="3" t="s">
        <v>90</v>
      </c>
      <c r="BM6" s="2" t="s">
        <v>90</v>
      </c>
      <c r="BN6" s="3" t="s">
        <v>90</v>
      </c>
      <c r="BO6" s="3" t="s">
        <v>90</v>
      </c>
      <c r="BP6" s="3" t="s">
        <v>90</v>
      </c>
      <c r="BQ6" s="3" t="s">
        <v>90</v>
      </c>
      <c r="BR6" s="3" t="s">
        <v>90</v>
      </c>
      <c r="BS6" s="3" t="s">
        <v>90</v>
      </c>
      <c r="BT6" s="3" t="s">
        <v>90</v>
      </c>
      <c r="BU6" s="5" t="s">
        <v>90</v>
      </c>
      <c r="BV6" s="5" t="s">
        <v>90</v>
      </c>
      <c r="BW6" s="5" t="s">
        <v>90</v>
      </c>
      <c r="BX6" s="116" t="s">
        <v>90</v>
      </c>
      <c r="BY6" s="13" t="s">
        <v>90</v>
      </c>
      <c r="BZ6" s="13" t="s">
        <v>90</v>
      </c>
      <c r="CA6" s="18" t="s">
        <v>481</v>
      </c>
      <c r="CB6" s="18" t="s">
        <v>482</v>
      </c>
      <c r="CC6" s="18" t="s">
        <v>483</v>
      </c>
      <c r="CD6" s="18" t="s">
        <v>483</v>
      </c>
      <c r="CE6" s="18" t="s">
        <v>483</v>
      </c>
      <c r="CF6" s="18" t="s">
        <v>483</v>
      </c>
      <c r="CG6" s="18" t="s">
        <v>483</v>
      </c>
      <c r="CH6" s="18" t="s">
        <v>483</v>
      </c>
      <c r="CI6" s="7" t="s">
        <v>483</v>
      </c>
      <c r="CJ6" s="67" t="s">
        <v>483</v>
      </c>
      <c r="CK6" s="67" t="s">
        <v>483</v>
      </c>
      <c r="CL6" s="7" t="s">
        <v>483</v>
      </c>
      <c r="CM6" s="7" t="s">
        <v>483</v>
      </c>
      <c r="CN6" s="7" t="s">
        <v>483</v>
      </c>
      <c r="CO6" s="7" t="s">
        <v>483</v>
      </c>
      <c r="CP6" s="7" t="s">
        <v>288</v>
      </c>
      <c r="CQ6" s="6" t="s">
        <v>288</v>
      </c>
      <c r="CR6" s="16" t="s">
        <v>484</v>
      </c>
      <c r="CS6" s="9" t="s">
        <v>486</v>
      </c>
      <c r="CT6" s="9" t="s">
        <v>486</v>
      </c>
      <c r="CU6" s="9" t="s">
        <v>486</v>
      </c>
      <c r="CV6" s="9" t="s">
        <v>486</v>
      </c>
      <c r="CW6" s="9" t="s">
        <v>486</v>
      </c>
      <c r="CX6" s="9" t="s">
        <v>486</v>
      </c>
      <c r="CY6" s="9" t="s">
        <v>486</v>
      </c>
      <c r="CZ6" s="9" t="s">
        <v>486</v>
      </c>
      <c r="DA6" s="9" t="s">
        <v>486</v>
      </c>
      <c r="DB6" s="9" t="s">
        <v>486</v>
      </c>
      <c r="DC6" s="9" t="s">
        <v>486</v>
      </c>
      <c r="DD6" s="9" t="s">
        <v>486</v>
      </c>
      <c r="DE6" s="9" t="s">
        <v>486</v>
      </c>
      <c r="DF6" s="1" t="s">
        <v>86</v>
      </c>
      <c r="DG6" s="1" t="s">
        <v>86</v>
      </c>
      <c r="DH6" s="1" t="s">
        <v>86</v>
      </c>
      <c r="DI6" s="1" t="s">
        <v>86</v>
      </c>
      <c r="DJ6" s="1" t="s">
        <v>86</v>
      </c>
      <c r="DK6" s="1" t="s">
        <v>86</v>
      </c>
      <c r="DL6" s="1"/>
      <c r="DM6" s="122"/>
      <c r="DQ6" s="179" t="s">
        <v>480</v>
      </c>
      <c r="DR6" s="179" t="s">
        <v>90</v>
      </c>
      <c r="DS6" s="179" t="s">
        <v>90</v>
      </c>
      <c r="DT6" s="179" t="s">
        <v>90</v>
      </c>
      <c r="DU6" s="179" t="s">
        <v>90</v>
      </c>
      <c r="DV6" s="179" t="s">
        <v>90</v>
      </c>
      <c r="DW6" s="179" t="s">
        <v>90</v>
      </c>
      <c r="DX6" s="179" t="s">
        <v>90</v>
      </c>
      <c r="DY6" s="179" t="s">
        <v>90</v>
      </c>
      <c r="DZ6" s="179" t="s">
        <v>90</v>
      </c>
      <c r="EA6" s="179" t="s">
        <v>483</v>
      </c>
      <c r="EB6" s="179" t="s">
        <v>288</v>
      </c>
      <c r="EC6" s="179" t="s">
        <v>486</v>
      </c>
      <c r="ED6" s="179" t="s">
        <v>86</v>
      </c>
      <c r="EF6" s="191" t="s">
        <v>557</v>
      </c>
      <c r="EI6" s="167" t="s">
        <v>480</v>
      </c>
      <c r="EJ6" s="167" t="s">
        <v>90</v>
      </c>
      <c r="EK6" s="167" t="s">
        <v>486</v>
      </c>
      <c r="EL6" s="167" t="s">
        <v>486</v>
      </c>
      <c r="EM6" s="167" t="s">
        <v>486</v>
      </c>
      <c r="EN6" s="167" t="s">
        <v>486</v>
      </c>
      <c r="EO6" s="167" t="s">
        <v>486</v>
      </c>
      <c r="EP6" s="167" t="s">
        <v>486</v>
      </c>
      <c r="EQ6" s="167" t="s">
        <v>486</v>
      </c>
      <c r="ER6" s="167" t="s">
        <v>86</v>
      </c>
      <c r="ES6" s="167" t="s">
        <v>481</v>
      </c>
      <c r="ET6" s="1"/>
      <c r="EU6" s="172"/>
      <c r="EW6" s="149" t="s">
        <v>86</v>
      </c>
      <c r="EY6" s="21" t="s">
        <v>488</v>
      </c>
      <c r="EZ6" s="21" t="s">
        <v>591</v>
      </c>
      <c r="FA6" s="162" t="s">
        <v>557</v>
      </c>
      <c r="FC6" s="155" t="s">
        <v>592</v>
      </c>
      <c r="FD6" s="155" t="s">
        <v>593</v>
      </c>
      <c r="FE6" s="155" t="s">
        <v>594</v>
      </c>
      <c r="FF6" s="155" t="s">
        <v>595</v>
      </c>
      <c r="FG6" s="155" t="s">
        <v>591</v>
      </c>
      <c r="FH6" s="162" t="s">
        <v>557</v>
      </c>
    </row>
    <row r="7" spans="1:165" s="154" customFormat="1" ht="138" x14ac:dyDescent="0.2">
      <c r="A7" s="75" t="s">
        <v>67</v>
      </c>
      <c r="B7" s="75" t="s">
        <v>66</v>
      </c>
      <c r="C7" s="76" t="s">
        <v>369</v>
      </c>
      <c r="D7" s="10" t="s">
        <v>489</v>
      </c>
      <c r="E7" s="76" t="s">
        <v>518</v>
      </c>
      <c r="F7" s="75" t="s">
        <v>279</v>
      </c>
      <c r="G7" s="76" t="s">
        <v>281</v>
      </c>
      <c r="H7" s="76" t="s">
        <v>280</v>
      </c>
      <c r="I7" s="150" t="s">
        <v>513</v>
      </c>
      <c r="J7" s="150" t="s">
        <v>515</v>
      </c>
      <c r="K7" s="150" t="s">
        <v>514</v>
      </c>
      <c r="L7" s="150" t="s">
        <v>512</v>
      </c>
      <c r="M7" s="76" t="s">
        <v>370</v>
      </c>
      <c r="N7" s="76" t="s">
        <v>516</v>
      </c>
      <c r="O7" s="76" t="s">
        <v>106</v>
      </c>
      <c r="P7" s="76" t="s">
        <v>107</v>
      </c>
      <c r="Q7" s="76" t="s">
        <v>519</v>
      </c>
      <c r="R7" s="76" t="s">
        <v>378</v>
      </c>
      <c r="S7" s="151" t="s">
        <v>535</v>
      </c>
      <c r="T7" s="111" t="s">
        <v>9</v>
      </c>
      <c r="U7" s="111" t="s">
        <v>573</v>
      </c>
      <c r="V7" s="111" t="s">
        <v>16</v>
      </c>
      <c r="W7" s="111" t="s">
        <v>184</v>
      </c>
      <c r="X7" s="111" t="s">
        <v>227</v>
      </c>
      <c r="Y7" s="111" t="s">
        <v>25</v>
      </c>
      <c r="Z7" s="199" t="s">
        <v>228</v>
      </c>
      <c r="AA7" s="199" t="s">
        <v>181</v>
      </c>
      <c r="AB7" s="199" t="s">
        <v>182</v>
      </c>
      <c r="AC7" s="59" t="s">
        <v>118</v>
      </c>
      <c r="AD7" s="48" t="s">
        <v>100</v>
      </c>
      <c r="AE7" s="49" t="s">
        <v>115</v>
      </c>
      <c r="AF7" s="48" t="s">
        <v>124</v>
      </c>
      <c r="AG7" s="48" t="s">
        <v>564</v>
      </c>
      <c r="AH7" s="48" t="s">
        <v>566</v>
      </c>
      <c r="AI7" s="48" t="s">
        <v>568</v>
      </c>
      <c r="AJ7" s="50" t="s">
        <v>191</v>
      </c>
      <c r="AK7" s="51" t="s">
        <v>237</v>
      </c>
      <c r="AL7" s="61" t="s">
        <v>193</v>
      </c>
      <c r="AM7" s="61" t="s">
        <v>220</v>
      </c>
      <c r="AN7" s="53" t="s">
        <v>94</v>
      </c>
      <c r="AO7" s="53" t="s">
        <v>96</v>
      </c>
      <c r="AP7" s="53" t="s">
        <v>110</v>
      </c>
      <c r="AQ7" s="53" t="s">
        <v>179</v>
      </c>
      <c r="AR7" s="52" t="s">
        <v>219</v>
      </c>
      <c r="AS7" s="52" t="s">
        <v>215</v>
      </c>
      <c r="AT7" s="52" t="s">
        <v>258</v>
      </c>
      <c r="AU7" s="52" t="s">
        <v>575</v>
      </c>
      <c r="AV7" s="152" t="s">
        <v>217</v>
      </c>
      <c r="AW7" s="60" t="s">
        <v>49</v>
      </c>
      <c r="AX7" s="60" t="s">
        <v>59</v>
      </c>
      <c r="AY7" s="61" t="s">
        <v>210</v>
      </c>
      <c r="AZ7" s="61" t="s">
        <v>576</v>
      </c>
      <c r="BA7" s="61" t="s">
        <v>211</v>
      </c>
      <c r="BB7" s="61" t="s">
        <v>231</v>
      </c>
      <c r="BC7" s="53" t="s">
        <v>69</v>
      </c>
      <c r="BD7" s="60" t="s">
        <v>4</v>
      </c>
      <c r="BE7" s="53" t="s">
        <v>23</v>
      </c>
      <c r="BF7" s="114" t="s">
        <v>12</v>
      </c>
      <c r="BG7" s="115" t="s">
        <v>93</v>
      </c>
      <c r="BH7" s="115" t="s">
        <v>196</v>
      </c>
      <c r="BI7" s="115" t="s">
        <v>197</v>
      </c>
      <c r="BJ7" s="115" t="s">
        <v>198</v>
      </c>
      <c r="BK7" s="58" t="s">
        <v>73</v>
      </c>
      <c r="BL7" s="58" t="s">
        <v>80</v>
      </c>
      <c r="BM7" s="54" t="s">
        <v>200</v>
      </c>
      <c r="BN7" s="47" t="s">
        <v>204</v>
      </c>
      <c r="BO7" s="47" t="s">
        <v>205</v>
      </c>
      <c r="BP7" s="47" t="s">
        <v>201</v>
      </c>
      <c r="BQ7" s="47" t="s">
        <v>240</v>
      </c>
      <c r="BR7" s="47" t="s">
        <v>202</v>
      </c>
      <c r="BS7" s="47" t="s">
        <v>257</v>
      </c>
      <c r="BT7" s="47" t="s">
        <v>203</v>
      </c>
      <c r="BU7" s="55" t="s">
        <v>101</v>
      </c>
      <c r="BV7" s="56" t="s">
        <v>189</v>
      </c>
      <c r="BW7" s="56" t="s">
        <v>188</v>
      </c>
      <c r="BX7" s="118" t="s">
        <v>223</v>
      </c>
      <c r="BY7" s="57" t="s">
        <v>121</v>
      </c>
      <c r="BZ7" s="57" t="s">
        <v>224</v>
      </c>
      <c r="CA7" s="49" t="s">
        <v>104</v>
      </c>
      <c r="CB7" s="49" t="s">
        <v>265</v>
      </c>
      <c r="CC7" s="49" t="s">
        <v>260</v>
      </c>
      <c r="CD7" s="49" t="s">
        <v>52</v>
      </c>
      <c r="CE7" s="49" t="s">
        <v>230</v>
      </c>
      <c r="CF7" s="49" t="s">
        <v>57</v>
      </c>
      <c r="CG7" s="49">
        <v>0</v>
      </c>
      <c r="CH7" s="49" t="s">
        <v>33</v>
      </c>
      <c r="CI7" s="49" t="s">
        <v>87</v>
      </c>
      <c r="CJ7" s="49" t="s">
        <v>71</v>
      </c>
      <c r="CK7" s="49" t="s">
        <v>252</v>
      </c>
      <c r="CL7" s="49" t="s">
        <v>77</v>
      </c>
      <c r="CM7" s="49" t="s">
        <v>81</v>
      </c>
      <c r="CN7" s="49" t="s">
        <v>233</v>
      </c>
      <c r="CO7" s="49" t="s">
        <v>84</v>
      </c>
      <c r="CP7" s="49" t="s">
        <v>47</v>
      </c>
      <c r="CQ7" s="62" t="s">
        <v>89</v>
      </c>
      <c r="CR7" s="62" t="s">
        <v>242</v>
      </c>
      <c r="CS7" s="49" t="s">
        <v>83</v>
      </c>
      <c r="CT7" s="49" t="s">
        <v>264</v>
      </c>
      <c r="CU7" s="49">
        <v>0</v>
      </c>
      <c r="CV7" s="49" t="s">
        <v>36</v>
      </c>
      <c r="CW7" s="49" t="s">
        <v>37</v>
      </c>
      <c r="CX7" s="49">
        <v>0</v>
      </c>
      <c r="CY7" s="49" t="s">
        <v>29</v>
      </c>
      <c r="CZ7" s="49" t="s">
        <v>63</v>
      </c>
      <c r="DA7" s="49" t="s">
        <v>44</v>
      </c>
      <c r="DB7" s="49" t="s">
        <v>27</v>
      </c>
      <c r="DC7" s="49" t="s">
        <v>305</v>
      </c>
      <c r="DD7" s="49">
        <v>0</v>
      </c>
      <c r="DE7" s="49">
        <v>0</v>
      </c>
      <c r="DF7" s="49" t="s">
        <v>241</v>
      </c>
      <c r="DG7" s="49" t="s">
        <v>234</v>
      </c>
      <c r="DH7" s="49" t="s">
        <v>61</v>
      </c>
      <c r="DI7" s="49" t="s">
        <v>235</v>
      </c>
      <c r="DJ7" s="49" t="s">
        <v>561</v>
      </c>
      <c r="DK7" s="49" t="s">
        <v>562</v>
      </c>
      <c r="DL7" s="49"/>
      <c r="DM7" s="123" t="s">
        <v>557</v>
      </c>
      <c r="DN7" s="123" t="s">
        <v>557</v>
      </c>
      <c r="DO7" s="126"/>
      <c r="DP7" s="130"/>
      <c r="DQ7" s="180" t="s">
        <v>286</v>
      </c>
      <c r="DR7" s="181" t="s">
        <v>292</v>
      </c>
      <c r="DS7" s="181" t="s">
        <v>68</v>
      </c>
      <c r="DT7" s="181" t="s">
        <v>294</v>
      </c>
      <c r="DU7" s="181" t="s">
        <v>23</v>
      </c>
      <c r="DV7" s="181" t="s">
        <v>296</v>
      </c>
      <c r="DW7" s="181" t="s">
        <v>297</v>
      </c>
      <c r="DX7" s="181" t="s">
        <v>295</v>
      </c>
      <c r="DY7" s="181" t="s">
        <v>293</v>
      </c>
      <c r="DZ7" s="181" t="s">
        <v>291</v>
      </c>
      <c r="EA7" s="182" t="s">
        <v>287</v>
      </c>
      <c r="EB7" s="183" t="s">
        <v>288</v>
      </c>
      <c r="EC7" s="184" t="s">
        <v>289</v>
      </c>
      <c r="ED7" s="185" t="s">
        <v>290</v>
      </c>
      <c r="EE7" s="186" t="s">
        <v>291</v>
      </c>
      <c r="EF7" s="191" t="s">
        <v>557</v>
      </c>
      <c r="EG7" s="190"/>
      <c r="EI7" s="168" t="s">
        <v>371</v>
      </c>
      <c r="EJ7" s="168" t="s">
        <v>372</v>
      </c>
      <c r="EK7" s="168" t="s">
        <v>373</v>
      </c>
      <c r="EL7" s="168" t="s">
        <v>374</v>
      </c>
      <c r="EM7" s="168" t="s">
        <v>375</v>
      </c>
      <c r="EN7" s="168" t="s">
        <v>376</v>
      </c>
      <c r="EO7" s="168" t="s">
        <v>44</v>
      </c>
      <c r="EP7" s="168" t="s">
        <v>377</v>
      </c>
      <c r="EQ7" s="168" t="s">
        <v>533</v>
      </c>
      <c r="ER7" s="168" t="s">
        <v>534</v>
      </c>
      <c r="ES7" s="168" t="s">
        <v>556</v>
      </c>
      <c r="ET7" s="153"/>
      <c r="EU7" s="172" t="s">
        <v>590</v>
      </c>
      <c r="EW7" s="133" t="s">
        <v>490</v>
      </c>
      <c r="EX7" s="161"/>
      <c r="EY7" s="164" t="s">
        <v>473</v>
      </c>
      <c r="EZ7" s="164" t="s">
        <v>474</v>
      </c>
      <c r="FA7" s="162" t="s">
        <v>557</v>
      </c>
      <c r="FB7" s="161"/>
      <c r="FC7" s="156" t="s">
        <v>475</v>
      </c>
      <c r="FD7" s="156" t="s">
        <v>477</v>
      </c>
      <c r="FE7" s="156" t="s">
        <v>476</v>
      </c>
      <c r="FF7" s="156" t="s">
        <v>478</v>
      </c>
      <c r="FG7" s="156" t="s">
        <v>479</v>
      </c>
      <c r="FH7" s="162" t="s">
        <v>557</v>
      </c>
      <c r="FI7" s="132"/>
    </row>
    <row r="8" spans="1:165" ht="48" x14ac:dyDescent="0.2">
      <c r="A8" t="s">
        <v>67</v>
      </c>
      <c r="B8" t="s">
        <v>66</v>
      </c>
      <c r="C8" s="10" t="s">
        <v>369</v>
      </c>
      <c r="D8" s="10" t="s">
        <v>489</v>
      </c>
      <c r="E8" s="10" t="s">
        <v>518</v>
      </c>
      <c r="F8" t="s">
        <v>279</v>
      </c>
      <c r="G8" s="10" t="s">
        <v>281</v>
      </c>
      <c r="H8" s="10" t="s">
        <v>280</v>
      </c>
      <c r="I8" s="150" t="s">
        <v>513</v>
      </c>
      <c r="J8" s="150" t="s">
        <v>515</v>
      </c>
      <c r="K8" s="150" t="s">
        <v>514</v>
      </c>
      <c r="L8" s="150" t="s">
        <v>512</v>
      </c>
      <c r="M8" s="10" t="s">
        <v>370</v>
      </c>
      <c r="N8" s="10" t="s">
        <v>516</v>
      </c>
      <c r="O8" s="10" t="s">
        <v>106</v>
      </c>
      <c r="P8" s="10" t="s">
        <v>107</v>
      </c>
      <c r="Q8" s="10" t="s">
        <v>519</v>
      </c>
      <c r="R8" s="10" t="s">
        <v>378</v>
      </c>
      <c r="S8" s="136" t="s">
        <v>530</v>
      </c>
      <c r="T8" s="23" t="s">
        <v>10</v>
      </c>
      <c r="U8" s="23" t="s">
        <v>532</v>
      </c>
      <c r="V8" s="23" t="s">
        <v>17</v>
      </c>
      <c r="W8" s="23" t="s">
        <v>532</v>
      </c>
      <c r="X8" s="23" t="s">
        <v>41</v>
      </c>
      <c r="Y8" s="23" t="s">
        <v>532</v>
      </c>
      <c r="Z8" s="18" t="s">
        <v>19</v>
      </c>
      <c r="AA8" s="18" t="s">
        <v>114</v>
      </c>
      <c r="AB8" s="18" t="s">
        <v>180</v>
      </c>
      <c r="AC8" s="18" t="s">
        <v>120</v>
      </c>
      <c r="AD8" t="s">
        <v>99</v>
      </c>
      <c r="AE8" t="s">
        <v>567</v>
      </c>
      <c r="AF8" t="s">
        <v>125</v>
      </c>
      <c r="AG8" t="s">
        <v>565</v>
      </c>
      <c r="AH8" s="18" t="s">
        <v>569</v>
      </c>
      <c r="AI8" s="18" t="s">
        <v>570</v>
      </c>
      <c r="AJ8" s="17" t="s">
        <v>68</v>
      </c>
      <c r="AK8" s="20" t="s">
        <v>571</v>
      </c>
      <c r="AL8" s="15" t="s">
        <v>109</v>
      </c>
      <c r="AM8" s="15" t="s">
        <v>572</v>
      </c>
      <c r="AN8" s="7" t="s">
        <v>95</v>
      </c>
      <c r="AO8" s="7" t="s">
        <v>95</v>
      </c>
      <c r="AP8" s="7" t="s">
        <v>95</v>
      </c>
      <c r="AQ8" s="7" t="s">
        <v>95</v>
      </c>
      <c r="AR8" s="7" t="s">
        <v>95</v>
      </c>
      <c r="AS8" s="7" t="s">
        <v>95</v>
      </c>
      <c r="AT8" s="7" t="s">
        <v>574</v>
      </c>
      <c r="AV8">
        <v>0</v>
      </c>
      <c r="AW8" s="15" t="s">
        <v>50</v>
      </c>
      <c r="AX8" s="15" t="s">
        <v>58</v>
      </c>
      <c r="AY8" s="15" t="s">
        <v>577</v>
      </c>
      <c r="AZ8" s="15" t="s">
        <v>578</v>
      </c>
      <c r="BA8" s="15" t="s">
        <v>579</v>
      </c>
      <c r="BB8" s="15" t="s">
        <v>580</v>
      </c>
      <c r="BC8" s="7" t="s">
        <v>69</v>
      </c>
      <c r="BD8" s="15" t="s">
        <v>4</v>
      </c>
      <c r="BE8" s="7" t="s">
        <v>23</v>
      </c>
      <c r="BF8" s="112" t="s">
        <v>13</v>
      </c>
      <c r="BG8" s="112" t="s">
        <v>91</v>
      </c>
      <c r="BH8" s="112" t="s">
        <v>581</v>
      </c>
      <c r="BI8" s="112" t="s">
        <v>582</v>
      </c>
      <c r="BJ8" s="112" t="s">
        <v>583</v>
      </c>
      <c r="BK8" s="3" t="s">
        <v>43</v>
      </c>
      <c r="BL8" s="3" t="s">
        <v>76</v>
      </c>
      <c r="BM8" s="2" t="s">
        <v>68</v>
      </c>
      <c r="BN8" s="3" t="s">
        <v>346</v>
      </c>
      <c r="BO8" s="3" t="s">
        <v>382</v>
      </c>
      <c r="BP8" s="3" t="s">
        <v>348</v>
      </c>
      <c r="BQ8" s="3" t="s">
        <v>349</v>
      </c>
      <c r="BR8" s="3" t="s">
        <v>350</v>
      </c>
      <c r="BS8" s="3" t="s">
        <v>351</v>
      </c>
      <c r="BT8" s="3" t="s">
        <v>368</v>
      </c>
      <c r="BU8" s="5" t="s">
        <v>101</v>
      </c>
      <c r="BV8" s="5" t="s">
        <v>584</v>
      </c>
      <c r="BW8" s="5" t="s">
        <v>585</v>
      </c>
      <c r="BX8" s="116" t="s">
        <v>6</v>
      </c>
      <c r="BY8" s="13" t="s">
        <v>122</v>
      </c>
      <c r="BZ8" s="13">
        <v>0</v>
      </c>
      <c r="CA8" t="s">
        <v>105</v>
      </c>
      <c r="CB8" t="s">
        <v>354</v>
      </c>
      <c r="CC8" t="s">
        <v>355</v>
      </c>
      <c r="CD8" t="s">
        <v>54</v>
      </c>
      <c r="CE8" t="s">
        <v>356</v>
      </c>
      <c r="CF8" t="s">
        <v>357</v>
      </c>
      <c r="CG8" t="s">
        <v>358</v>
      </c>
      <c r="CH8" t="s">
        <v>34</v>
      </c>
      <c r="CI8" s="7" t="s">
        <v>87</v>
      </c>
      <c r="CJ8" s="4" t="s">
        <v>71</v>
      </c>
      <c r="CK8" s="4">
        <v>0</v>
      </c>
      <c r="CL8" s="7" t="s">
        <v>77</v>
      </c>
      <c r="CM8" s="7" t="s">
        <v>81</v>
      </c>
      <c r="CN8" t="s">
        <v>362</v>
      </c>
      <c r="CO8" s="7" t="s">
        <v>84</v>
      </c>
      <c r="CP8" t="s">
        <v>46</v>
      </c>
      <c r="CQ8" s="6" t="s">
        <v>89</v>
      </c>
      <c r="CR8" s="6">
        <v>0</v>
      </c>
      <c r="CS8" s="9" t="s">
        <v>83</v>
      </c>
      <c r="CT8" s="9">
        <v>0</v>
      </c>
      <c r="CU8" s="9">
        <v>0</v>
      </c>
      <c r="CV8" t="s">
        <v>22</v>
      </c>
      <c r="CW8" t="s">
        <v>39</v>
      </c>
      <c r="CX8">
        <v>0</v>
      </c>
      <c r="CY8" t="s">
        <v>30</v>
      </c>
      <c r="CZ8" t="s">
        <v>63</v>
      </c>
      <c r="DA8" t="s">
        <v>44</v>
      </c>
      <c r="DB8" t="s">
        <v>27</v>
      </c>
      <c r="DC8" t="s">
        <v>55</v>
      </c>
      <c r="DD8" t="s">
        <v>365</v>
      </c>
      <c r="DE8" t="s">
        <v>21</v>
      </c>
      <c r="DF8" t="s">
        <v>379</v>
      </c>
      <c r="DG8" t="s">
        <v>366</v>
      </c>
      <c r="DH8" t="s">
        <v>62</v>
      </c>
      <c r="DI8" t="s">
        <v>367</v>
      </c>
      <c r="DJ8" t="s">
        <v>588</v>
      </c>
      <c r="DK8" s="136" t="s">
        <v>511</v>
      </c>
      <c r="DM8" s="120">
        <v>0</v>
      </c>
      <c r="DN8" s="120">
        <v>0</v>
      </c>
      <c r="DQ8" s="155" t="s">
        <v>480</v>
      </c>
      <c r="DR8" s="155" t="s">
        <v>536</v>
      </c>
      <c r="DS8" s="155" t="s">
        <v>537</v>
      </c>
      <c r="DT8" s="155" t="s">
        <v>538</v>
      </c>
      <c r="DU8" s="155" t="s">
        <v>539</v>
      </c>
      <c r="DV8" s="155" t="s">
        <v>540</v>
      </c>
      <c r="DW8" s="155" t="s">
        <v>541</v>
      </c>
      <c r="DX8" s="155" t="s">
        <v>542</v>
      </c>
      <c r="DY8" s="155" t="s">
        <v>543</v>
      </c>
      <c r="DZ8" s="155" t="s">
        <v>544</v>
      </c>
      <c r="EA8" s="155" t="s">
        <v>545</v>
      </c>
      <c r="EB8" s="155" t="s">
        <v>288</v>
      </c>
      <c r="EC8" s="155" t="s">
        <v>546</v>
      </c>
      <c r="ED8" s="155" t="s">
        <v>547</v>
      </c>
      <c r="EE8" s="155" t="s">
        <v>291</v>
      </c>
      <c r="EF8" s="191" t="s">
        <v>557</v>
      </c>
      <c r="EI8" s="163" t="s">
        <v>480</v>
      </c>
      <c r="EJ8" s="163" t="s">
        <v>90</v>
      </c>
      <c r="EK8" s="163" t="s">
        <v>486</v>
      </c>
      <c r="EL8" s="163" t="s">
        <v>486</v>
      </c>
      <c r="EM8" s="163" t="s">
        <v>486</v>
      </c>
      <c r="EN8" s="163" t="s">
        <v>486</v>
      </c>
      <c r="EO8" s="163" t="s">
        <v>486</v>
      </c>
      <c r="EP8" s="163" t="s">
        <v>486</v>
      </c>
      <c r="EQ8" s="163" t="s">
        <v>486</v>
      </c>
      <c r="ER8" s="163" t="s">
        <v>86</v>
      </c>
      <c r="ES8" s="163" t="s">
        <v>481</v>
      </c>
      <c r="EW8" s="163" t="s">
        <v>486</v>
      </c>
      <c r="EY8" s="21" t="s">
        <v>488</v>
      </c>
      <c r="EZ8" s="21" t="s">
        <v>591</v>
      </c>
      <c r="FA8" s="162" t="s">
        <v>557</v>
      </c>
      <c r="FC8" s="155" t="s">
        <v>592</v>
      </c>
      <c r="FD8" s="155" t="s">
        <v>593</v>
      </c>
      <c r="FE8" s="155" t="s">
        <v>594</v>
      </c>
      <c r="FF8" s="155" t="s">
        <v>595</v>
      </c>
      <c r="FG8" s="155" t="s">
        <v>591</v>
      </c>
      <c r="FH8" s="162" t="s">
        <v>557</v>
      </c>
    </row>
    <row r="9" spans="1:165" ht="48" x14ac:dyDescent="0.2">
      <c r="A9" t="s">
        <v>67</v>
      </c>
      <c r="B9" t="s">
        <v>66</v>
      </c>
      <c r="C9" s="10" t="s">
        <v>369</v>
      </c>
      <c r="D9" s="10" t="s">
        <v>489</v>
      </c>
      <c r="E9" s="10" t="s">
        <v>518</v>
      </c>
      <c r="F9" t="s">
        <v>279</v>
      </c>
      <c r="G9" s="10" t="s">
        <v>281</v>
      </c>
      <c r="H9" s="10" t="s">
        <v>280</v>
      </c>
      <c r="I9" s="150" t="s">
        <v>513</v>
      </c>
      <c r="J9" s="150" t="s">
        <v>515</v>
      </c>
      <c r="K9" s="150" t="s">
        <v>514</v>
      </c>
      <c r="L9" s="150" t="s">
        <v>512</v>
      </c>
      <c r="M9" s="10" t="s">
        <v>370</v>
      </c>
      <c r="N9" s="10" t="s">
        <v>516</v>
      </c>
      <c r="O9" s="10" t="s">
        <v>106</v>
      </c>
      <c r="P9" s="10" t="s">
        <v>107</v>
      </c>
      <c r="Q9" s="10" t="s">
        <v>519</v>
      </c>
      <c r="R9" s="10" t="s">
        <v>378</v>
      </c>
      <c r="S9" s="136" t="s">
        <v>531</v>
      </c>
      <c r="T9" s="23" t="s">
        <v>127</v>
      </c>
      <c r="U9" s="23" t="s">
        <v>183</v>
      </c>
      <c r="V9" s="23" t="s">
        <v>128</v>
      </c>
      <c r="W9" s="23" t="s">
        <v>185</v>
      </c>
      <c r="X9" s="23" t="s">
        <v>129</v>
      </c>
      <c r="Y9" s="23" t="s">
        <v>130</v>
      </c>
      <c r="Z9" s="18" t="s">
        <v>131</v>
      </c>
      <c r="AA9" s="18" t="s">
        <v>132</v>
      </c>
      <c r="AB9" s="18" t="s">
        <v>178</v>
      </c>
      <c r="AC9" s="18" t="s">
        <v>133</v>
      </c>
      <c r="AD9" t="s">
        <v>134</v>
      </c>
      <c r="AE9" t="s">
        <v>135</v>
      </c>
      <c r="AF9" t="s">
        <v>136</v>
      </c>
      <c r="AG9">
        <v>0</v>
      </c>
      <c r="AH9">
        <v>12</v>
      </c>
      <c r="AI9" s="48">
        <v>73</v>
      </c>
      <c r="AJ9" s="17" t="s">
        <v>137</v>
      </c>
      <c r="AK9" t="s">
        <v>238</v>
      </c>
      <c r="AL9" s="15" t="s">
        <v>138</v>
      </c>
      <c r="AM9" s="15" t="s">
        <v>221</v>
      </c>
      <c r="AN9" s="7" t="s">
        <v>139</v>
      </c>
      <c r="AO9" s="7" t="s">
        <v>140</v>
      </c>
      <c r="AP9" s="7" t="s">
        <v>141</v>
      </c>
      <c r="AQ9" t="s">
        <v>142</v>
      </c>
      <c r="AR9" s="7" t="s">
        <v>178</v>
      </c>
      <c r="AS9" s="7" t="s">
        <v>216</v>
      </c>
      <c r="AT9" s="7">
        <v>0</v>
      </c>
      <c r="AU9" s="7">
        <v>999</v>
      </c>
      <c r="AV9" t="s">
        <v>218</v>
      </c>
      <c r="AW9" s="15" t="s">
        <v>143</v>
      </c>
      <c r="AX9" s="15" t="s">
        <v>144</v>
      </c>
      <c r="AY9" s="15" t="s">
        <v>212</v>
      </c>
      <c r="AZ9" s="15" t="s">
        <v>213</v>
      </c>
      <c r="BA9" s="15" t="s">
        <v>214</v>
      </c>
      <c r="BB9" s="15" t="s">
        <v>232</v>
      </c>
      <c r="BC9" t="s">
        <v>145</v>
      </c>
      <c r="BD9" t="s">
        <v>146</v>
      </c>
      <c r="BE9" t="s">
        <v>147</v>
      </c>
      <c r="BF9" s="112" t="s">
        <v>148</v>
      </c>
      <c r="BG9" s="112" t="s">
        <v>149</v>
      </c>
      <c r="BH9" s="112" t="s">
        <v>194</v>
      </c>
      <c r="BI9" s="112" t="s">
        <v>195</v>
      </c>
      <c r="BJ9" s="112" t="s">
        <v>199</v>
      </c>
      <c r="BK9" s="3" t="s">
        <v>150</v>
      </c>
      <c r="BL9" s="3" t="s">
        <v>151</v>
      </c>
      <c r="BM9" s="2" t="s">
        <v>194</v>
      </c>
      <c r="BN9" s="3" t="s">
        <v>199</v>
      </c>
      <c r="BO9" s="3" t="s">
        <v>206</v>
      </c>
      <c r="BP9" s="3" t="s">
        <v>207</v>
      </c>
      <c r="BQ9" s="3" t="s">
        <v>239</v>
      </c>
      <c r="BR9" s="3" t="s">
        <v>208</v>
      </c>
      <c r="BS9" s="3" t="s">
        <v>238</v>
      </c>
      <c r="BT9" s="3" t="s">
        <v>209</v>
      </c>
      <c r="BU9" s="5" t="s">
        <v>152</v>
      </c>
      <c r="BV9" s="5" t="s">
        <v>186</v>
      </c>
      <c r="BW9" s="5" t="s">
        <v>187</v>
      </c>
      <c r="BX9" s="116" t="s">
        <v>153</v>
      </c>
      <c r="BY9" s="13" t="s">
        <v>154</v>
      </c>
      <c r="BZ9" s="13" t="s">
        <v>225</v>
      </c>
      <c r="CA9" t="s">
        <v>155</v>
      </c>
      <c r="CB9">
        <v>0</v>
      </c>
      <c r="CC9">
        <v>0</v>
      </c>
      <c r="CD9" t="s">
        <v>156</v>
      </c>
      <c r="CE9">
        <v>0</v>
      </c>
      <c r="CF9" t="s">
        <v>157</v>
      </c>
      <c r="CG9" t="s">
        <v>158</v>
      </c>
      <c r="CH9" t="s">
        <v>159</v>
      </c>
      <c r="CI9" t="s">
        <v>160</v>
      </c>
      <c r="CJ9" t="s">
        <v>161</v>
      </c>
      <c r="CK9">
        <v>8888</v>
      </c>
      <c r="CL9" t="s">
        <v>162</v>
      </c>
      <c r="CM9" t="s">
        <v>163</v>
      </c>
      <c r="CN9">
        <v>7777</v>
      </c>
      <c r="CO9" t="s">
        <v>164</v>
      </c>
      <c r="CP9" t="s">
        <v>165</v>
      </c>
      <c r="CQ9" t="s">
        <v>166</v>
      </c>
      <c r="CR9">
        <v>55555</v>
      </c>
      <c r="CS9" t="s">
        <v>167</v>
      </c>
      <c r="CT9">
        <v>44444</v>
      </c>
      <c r="CU9" t="s">
        <v>168</v>
      </c>
      <c r="CV9" t="s">
        <v>169</v>
      </c>
      <c r="CW9" t="s">
        <v>170</v>
      </c>
      <c r="CX9" t="s">
        <v>171</v>
      </c>
      <c r="CY9" t="s">
        <v>172</v>
      </c>
      <c r="CZ9" t="s">
        <v>173</v>
      </c>
      <c r="DA9" t="s">
        <v>174</v>
      </c>
      <c r="DB9" t="s">
        <v>175</v>
      </c>
      <c r="DC9" t="s">
        <v>176</v>
      </c>
      <c r="DD9">
        <v>0</v>
      </c>
      <c r="DE9" t="s">
        <v>177</v>
      </c>
      <c r="DF9">
        <v>111111</v>
      </c>
      <c r="DG9">
        <v>222222</v>
      </c>
      <c r="DH9">
        <v>333333</v>
      </c>
      <c r="DI9">
        <v>4444444</v>
      </c>
      <c r="DJ9">
        <v>555555</v>
      </c>
      <c r="DK9">
        <v>666666</v>
      </c>
      <c r="DM9" s="120">
        <v>0</v>
      </c>
      <c r="DN9" s="120">
        <v>0</v>
      </c>
      <c r="DQ9" s="155" t="s">
        <v>558</v>
      </c>
      <c r="DR9" s="155" t="s">
        <v>559</v>
      </c>
      <c r="DS9" s="155" t="s">
        <v>560</v>
      </c>
      <c r="DT9" s="155" t="s">
        <v>538</v>
      </c>
      <c r="DU9" s="155" t="s">
        <v>539</v>
      </c>
      <c r="DV9" s="155" t="s">
        <v>540</v>
      </c>
      <c r="DW9" s="155" t="s">
        <v>541</v>
      </c>
      <c r="DX9" s="155" t="s">
        <v>542</v>
      </c>
      <c r="DY9" s="155" t="s">
        <v>543</v>
      </c>
      <c r="DZ9" s="155" t="s">
        <v>544</v>
      </c>
      <c r="EA9" s="155" t="s">
        <v>545</v>
      </c>
      <c r="EB9" s="155" t="s">
        <v>288</v>
      </c>
      <c r="EC9" s="155" t="s">
        <v>546</v>
      </c>
      <c r="ED9" s="155" t="s">
        <v>547</v>
      </c>
      <c r="EE9" s="155" t="s">
        <v>291</v>
      </c>
      <c r="EF9" s="191" t="s">
        <v>557</v>
      </c>
      <c r="EI9" s="163" t="s">
        <v>480</v>
      </c>
      <c r="EJ9" s="163" t="s">
        <v>90</v>
      </c>
      <c r="EK9" s="163" t="s">
        <v>486</v>
      </c>
      <c r="EL9" s="163" t="s">
        <v>486</v>
      </c>
      <c r="EM9" s="163" t="s">
        <v>486</v>
      </c>
      <c r="EN9" s="163" t="s">
        <v>486</v>
      </c>
      <c r="EO9" s="163" t="s">
        <v>486</v>
      </c>
      <c r="EP9" s="163" t="s">
        <v>486</v>
      </c>
      <c r="EQ9" s="163" t="s">
        <v>486</v>
      </c>
      <c r="ER9" s="163" t="s">
        <v>86</v>
      </c>
      <c r="ES9" s="163" t="s">
        <v>481</v>
      </c>
      <c r="EW9" s="163" t="s">
        <v>486</v>
      </c>
      <c r="EY9" s="21" t="s">
        <v>488</v>
      </c>
      <c r="EZ9" s="21" t="s">
        <v>591</v>
      </c>
      <c r="FA9" s="162" t="s">
        <v>557</v>
      </c>
      <c r="FC9" s="155" t="s">
        <v>592</v>
      </c>
      <c r="FD9" s="155" t="s">
        <v>593</v>
      </c>
      <c r="FE9" s="155" t="s">
        <v>594</v>
      </c>
      <c r="FF9" s="155" t="s">
        <v>595</v>
      </c>
      <c r="FG9" s="155" t="s">
        <v>591</v>
      </c>
      <c r="FH9" s="162" t="s">
        <v>557</v>
      </c>
    </row>
    <row r="10" spans="1:165" ht="48" x14ac:dyDescent="0.2">
      <c r="A10" t="s">
        <v>67</v>
      </c>
      <c r="B10" t="s">
        <v>66</v>
      </c>
      <c r="C10" s="10" t="s">
        <v>369</v>
      </c>
      <c r="D10" s="10" t="s">
        <v>489</v>
      </c>
      <c r="E10" s="10" t="s">
        <v>518</v>
      </c>
      <c r="F10" t="s">
        <v>279</v>
      </c>
      <c r="G10" s="10" t="s">
        <v>281</v>
      </c>
      <c r="H10" s="10" t="s">
        <v>280</v>
      </c>
      <c r="I10" s="150" t="s">
        <v>513</v>
      </c>
      <c r="J10" s="150" t="s">
        <v>515</v>
      </c>
      <c r="K10" s="150" t="s">
        <v>514</v>
      </c>
      <c r="L10" s="150" t="s">
        <v>512</v>
      </c>
      <c r="M10" s="10" t="s">
        <v>370</v>
      </c>
      <c r="N10" s="10" t="s">
        <v>516</v>
      </c>
      <c r="O10" s="10" t="s">
        <v>106</v>
      </c>
      <c r="P10" s="10" t="s">
        <v>107</v>
      </c>
      <c r="Q10" s="10" t="s">
        <v>519</v>
      </c>
      <c r="R10" s="10" t="s">
        <v>378</v>
      </c>
      <c r="S10" s="136" t="s">
        <v>528</v>
      </c>
      <c r="T10" s="23" t="s">
        <v>11</v>
      </c>
      <c r="U10" s="23" t="s">
        <v>332</v>
      </c>
      <c r="V10" s="23" t="s">
        <v>18</v>
      </c>
      <c r="W10" s="23" t="s">
        <v>333</v>
      </c>
      <c r="X10" s="23" t="s">
        <v>40</v>
      </c>
      <c r="Y10" s="23" t="s">
        <v>26</v>
      </c>
      <c r="Z10" s="18" t="s">
        <v>20</v>
      </c>
      <c r="AA10" s="18" t="s">
        <v>113</v>
      </c>
      <c r="AB10" s="18" t="s">
        <v>334</v>
      </c>
      <c r="AC10" s="18" t="s">
        <v>119</v>
      </c>
      <c r="AD10" t="s">
        <v>99</v>
      </c>
      <c r="AE10" t="s">
        <v>116</v>
      </c>
      <c r="AF10" t="s">
        <v>126</v>
      </c>
      <c r="AG10" t="s">
        <v>510</v>
      </c>
      <c r="AH10" s="136" t="s">
        <v>190</v>
      </c>
      <c r="AI10" s="136" t="s">
        <v>551</v>
      </c>
      <c r="AJ10" s="17" t="s">
        <v>192</v>
      </c>
      <c r="AK10" t="s">
        <v>335</v>
      </c>
      <c r="AL10" s="15" t="s">
        <v>109</v>
      </c>
      <c r="AM10" s="15" t="s">
        <v>222</v>
      </c>
      <c r="AN10" s="7" t="s">
        <v>98</v>
      </c>
      <c r="AO10" s="7" t="s">
        <v>97</v>
      </c>
      <c r="AP10" s="7" t="s">
        <v>111</v>
      </c>
      <c r="AQ10" t="s">
        <v>117</v>
      </c>
      <c r="AR10" s="7" t="s">
        <v>336</v>
      </c>
      <c r="AS10" s="7" t="s">
        <v>337</v>
      </c>
      <c r="AT10" s="7" t="s">
        <v>338</v>
      </c>
      <c r="AU10" s="11" t="s">
        <v>339</v>
      </c>
      <c r="AV10" t="s">
        <v>340</v>
      </c>
      <c r="AW10" s="15" t="s">
        <v>112</v>
      </c>
      <c r="AX10" s="15" t="s">
        <v>60</v>
      </c>
      <c r="AY10" s="15" t="s">
        <v>341</v>
      </c>
      <c r="AZ10" s="15" t="s">
        <v>342</v>
      </c>
      <c r="BA10" s="15" t="s">
        <v>343</v>
      </c>
      <c r="BB10" s="15" t="s">
        <v>380</v>
      </c>
      <c r="BC10" t="s">
        <v>70</v>
      </c>
      <c r="BD10" t="s">
        <v>5</v>
      </c>
      <c r="BE10" t="s">
        <v>24</v>
      </c>
      <c r="BF10" s="112" t="s">
        <v>14</v>
      </c>
      <c r="BG10" s="112" t="s">
        <v>92</v>
      </c>
      <c r="BH10" s="112" t="s">
        <v>344</v>
      </c>
      <c r="BI10" s="112" t="s">
        <v>381</v>
      </c>
      <c r="BJ10" s="112" t="s">
        <v>345</v>
      </c>
      <c r="BK10" s="3" t="s">
        <v>74</v>
      </c>
      <c r="BL10" s="3" t="s">
        <v>75</v>
      </c>
      <c r="BM10" s="2" t="s">
        <v>347</v>
      </c>
      <c r="BN10" s="3" t="s">
        <v>346</v>
      </c>
      <c r="BO10" s="3" t="s">
        <v>382</v>
      </c>
      <c r="BP10" s="3" t="s">
        <v>348</v>
      </c>
      <c r="BQ10" s="3" t="s">
        <v>349</v>
      </c>
      <c r="BR10" s="3" t="s">
        <v>350</v>
      </c>
      <c r="BS10" s="3" t="s">
        <v>351</v>
      </c>
      <c r="BT10" s="3" t="s">
        <v>368</v>
      </c>
      <c r="BU10" s="5" t="s">
        <v>102</v>
      </c>
      <c r="BV10" s="5" t="s">
        <v>352</v>
      </c>
      <c r="BW10" s="5" t="s">
        <v>353</v>
      </c>
      <c r="BX10" s="116" t="s">
        <v>7</v>
      </c>
      <c r="BY10" s="13" t="s">
        <v>123</v>
      </c>
      <c r="BZ10" s="13" t="s">
        <v>226</v>
      </c>
      <c r="CA10" t="s">
        <v>105</v>
      </c>
      <c r="CB10" t="s">
        <v>354</v>
      </c>
      <c r="CC10" t="s">
        <v>355</v>
      </c>
      <c r="CD10" t="s">
        <v>53</v>
      </c>
      <c r="CE10" t="s">
        <v>356</v>
      </c>
      <c r="CF10" t="s">
        <v>357</v>
      </c>
      <c r="CG10" t="s">
        <v>358</v>
      </c>
      <c r="CH10" t="s">
        <v>359</v>
      </c>
      <c r="CI10" t="s">
        <v>88</v>
      </c>
      <c r="CJ10" t="s">
        <v>72</v>
      </c>
      <c r="CK10" t="s">
        <v>360</v>
      </c>
      <c r="CL10" t="s">
        <v>361</v>
      </c>
      <c r="CM10" t="s">
        <v>82</v>
      </c>
      <c r="CN10" t="s">
        <v>362</v>
      </c>
      <c r="CO10" t="s">
        <v>85</v>
      </c>
      <c r="CP10" t="s">
        <v>48</v>
      </c>
      <c r="CQ10" t="s">
        <v>103</v>
      </c>
      <c r="CR10" t="s">
        <v>363</v>
      </c>
      <c r="CS10" t="s">
        <v>83</v>
      </c>
      <c r="CT10" t="s">
        <v>364</v>
      </c>
      <c r="CU10" t="s">
        <v>2</v>
      </c>
      <c r="CV10" t="s">
        <v>35</v>
      </c>
      <c r="CW10" t="s">
        <v>38</v>
      </c>
      <c r="CX10" t="s">
        <v>51</v>
      </c>
      <c r="CY10" t="s">
        <v>31</v>
      </c>
      <c r="CZ10" t="s">
        <v>64</v>
      </c>
      <c r="DA10" t="s">
        <v>45</v>
      </c>
      <c r="DB10" t="s">
        <v>28</v>
      </c>
      <c r="DC10" t="s">
        <v>56</v>
      </c>
      <c r="DD10" t="s">
        <v>365</v>
      </c>
      <c r="DE10" t="s">
        <v>21</v>
      </c>
      <c r="DF10" t="s">
        <v>379</v>
      </c>
      <c r="DG10" t="s">
        <v>366</v>
      </c>
      <c r="DH10" t="s">
        <v>62</v>
      </c>
      <c r="DI10" t="s">
        <v>367</v>
      </c>
      <c r="DJ10" t="s">
        <v>589</v>
      </c>
      <c r="DK10" s="136" t="s">
        <v>511</v>
      </c>
      <c r="DM10" s="120" t="s">
        <v>15</v>
      </c>
      <c r="DN10" s="120" t="s">
        <v>15</v>
      </c>
      <c r="DQ10" s="155" t="s">
        <v>558</v>
      </c>
      <c r="DR10" s="155" t="s">
        <v>559</v>
      </c>
      <c r="DS10" s="155" t="s">
        <v>560</v>
      </c>
      <c r="DT10" s="155" t="s">
        <v>538</v>
      </c>
      <c r="DU10" s="155" t="s">
        <v>539</v>
      </c>
      <c r="DV10" s="155" t="s">
        <v>540</v>
      </c>
      <c r="DW10" s="155" t="s">
        <v>541</v>
      </c>
      <c r="DX10" s="155" t="s">
        <v>542</v>
      </c>
      <c r="DY10" s="155" t="s">
        <v>543</v>
      </c>
      <c r="DZ10" s="155" t="s">
        <v>544</v>
      </c>
      <c r="EA10" s="155" t="s">
        <v>545</v>
      </c>
      <c r="EB10" s="155" t="s">
        <v>288</v>
      </c>
      <c r="EC10" s="155" t="s">
        <v>546</v>
      </c>
      <c r="ED10" s="155" t="s">
        <v>547</v>
      </c>
      <c r="EE10" s="155" t="s">
        <v>291</v>
      </c>
      <c r="EF10" s="191" t="s">
        <v>557</v>
      </c>
      <c r="EI10" s="163" t="s">
        <v>480</v>
      </c>
      <c r="EJ10" s="163" t="s">
        <v>90</v>
      </c>
      <c r="EK10" s="163" t="s">
        <v>486</v>
      </c>
      <c r="EL10" s="163" t="s">
        <v>486</v>
      </c>
      <c r="EM10" s="163" t="s">
        <v>486</v>
      </c>
      <c r="EN10" s="163" t="s">
        <v>486</v>
      </c>
      <c r="EO10" s="163" t="s">
        <v>486</v>
      </c>
      <c r="EP10" s="163" t="s">
        <v>486</v>
      </c>
      <c r="EQ10" s="163" t="s">
        <v>486</v>
      </c>
      <c r="ER10" s="163" t="s">
        <v>86</v>
      </c>
      <c r="ES10" s="163" t="s">
        <v>481</v>
      </c>
      <c r="EW10" s="163" t="s">
        <v>486</v>
      </c>
      <c r="EY10" s="21" t="s">
        <v>488</v>
      </c>
      <c r="EZ10" s="21" t="s">
        <v>591</v>
      </c>
      <c r="FA10" s="162" t="s">
        <v>557</v>
      </c>
      <c r="FC10" s="155" t="s">
        <v>592</v>
      </c>
      <c r="FD10" s="155" t="s">
        <v>593</v>
      </c>
      <c r="FE10" s="155" t="s">
        <v>594</v>
      </c>
      <c r="FF10" s="155" t="s">
        <v>595</v>
      </c>
      <c r="FG10" s="155" t="s">
        <v>591</v>
      </c>
      <c r="FH10" s="162" t="s">
        <v>557</v>
      </c>
    </row>
    <row r="11" spans="1:165" s="11" customFormat="1" ht="9.5" customHeight="1" x14ac:dyDescent="0.2">
      <c r="C11" s="19"/>
      <c r="D11" s="19"/>
      <c r="E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36"/>
      <c r="DM11" s="119"/>
      <c r="DN11" s="119"/>
      <c r="DO11" s="119"/>
      <c r="DP11" s="127"/>
      <c r="DQ11" s="157"/>
      <c r="DR11" s="157"/>
      <c r="DS11" s="157"/>
      <c r="DT11" s="157"/>
      <c r="DU11" s="157"/>
      <c r="DV11" s="157"/>
      <c r="DW11" s="157"/>
      <c r="DX11" s="157"/>
      <c r="DY11" s="157"/>
      <c r="DZ11" s="157"/>
      <c r="EA11" s="157"/>
      <c r="EB11" s="157"/>
      <c r="EC11" s="157"/>
      <c r="ED11" s="157"/>
      <c r="EE11" s="157"/>
      <c r="EF11" s="192"/>
      <c r="EG11" s="157"/>
      <c r="EI11" s="165"/>
      <c r="EJ11" s="165"/>
      <c r="EK11" s="165"/>
      <c r="EL11" s="165"/>
      <c r="EM11" s="165"/>
      <c r="EN11" s="165"/>
      <c r="EO11" s="165"/>
      <c r="EP11" s="165"/>
      <c r="EQ11" s="165"/>
      <c r="ER11" s="165"/>
      <c r="ES11" s="165"/>
      <c r="EW11" s="63"/>
      <c r="EX11" s="136"/>
      <c r="EY11" s="165"/>
      <c r="EZ11" s="165"/>
      <c r="FB11" s="136"/>
      <c r="FC11" s="157"/>
      <c r="FD11" s="157"/>
      <c r="FE11" s="157"/>
      <c r="FF11" s="157"/>
      <c r="FG11" s="157"/>
      <c r="FH11" s="157"/>
    </row>
    <row r="12" spans="1:165" x14ac:dyDescent="0.2">
      <c r="A12" t="s">
        <v>383</v>
      </c>
      <c r="B12" s="22" t="s">
        <v>66</v>
      </c>
      <c r="C12" s="25">
        <v>2015</v>
      </c>
      <c r="D12" s="25"/>
      <c r="E12" s="25" t="str">
        <f>CONCATENATE(C12,A12)</f>
        <v>2015A0</v>
      </c>
      <c r="F12" s="10">
        <v>10.8</v>
      </c>
      <c r="G12" s="25">
        <v>13.583333333333334</v>
      </c>
      <c r="H12" s="25">
        <v>9.8439970940032387E-2</v>
      </c>
      <c r="I12" s="25">
        <v>7.0236752298301591E-2</v>
      </c>
      <c r="J12" s="25" t="e">
        <v>#DIV/0!</v>
      </c>
      <c r="K12" s="25">
        <v>4.8172043010752397E-3</v>
      </c>
      <c r="L12" s="25">
        <v>7.0236752298301591E-2</v>
      </c>
      <c r="M12" s="25" t="s">
        <v>331</v>
      </c>
      <c r="N12" s="25" t="s">
        <v>270</v>
      </c>
      <c r="O12" s="25">
        <v>2</v>
      </c>
      <c r="P12" s="25">
        <v>8</v>
      </c>
      <c r="Q12" s="25" t="s">
        <v>78</v>
      </c>
      <c r="R12" s="25">
        <v>0</v>
      </c>
      <c r="S12" s="136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18">
        <v>0</v>
      </c>
      <c r="AA12" s="18">
        <v>0</v>
      </c>
      <c r="AB12" s="18">
        <v>1.8518518518518516</v>
      </c>
      <c r="AC12" s="18">
        <v>0</v>
      </c>
      <c r="AD12">
        <v>0</v>
      </c>
      <c r="AE12">
        <v>0</v>
      </c>
      <c r="AF12">
        <v>0</v>
      </c>
      <c r="AJ12" s="17">
        <v>0</v>
      </c>
      <c r="AK12">
        <v>0</v>
      </c>
      <c r="AL12" s="15">
        <v>0</v>
      </c>
      <c r="AM12" s="15">
        <v>0</v>
      </c>
      <c r="AN12" s="7">
        <v>5.5555555555555554</v>
      </c>
      <c r="AO12" s="7">
        <v>0</v>
      </c>
      <c r="AP12" s="7">
        <v>0</v>
      </c>
      <c r="AQ12">
        <v>0</v>
      </c>
      <c r="AR12" s="7">
        <v>0</v>
      </c>
      <c r="AS12" s="7">
        <v>0</v>
      </c>
      <c r="AT12" s="7">
        <v>0</v>
      </c>
      <c r="AV12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>
        <v>11.111111111111111</v>
      </c>
      <c r="BD12">
        <v>0</v>
      </c>
      <c r="BE12">
        <v>22.222222222222221</v>
      </c>
      <c r="BF12" s="112">
        <v>0</v>
      </c>
      <c r="BG12" s="112">
        <v>0</v>
      </c>
      <c r="BH12" s="112">
        <v>0</v>
      </c>
      <c r="BI12" s="112">
        <v>0</v>
      </c>
      <c r="BJ12" s="112">
        <v>0</v>
      </c>
      <c r="BK12" s="3">
        <v>0</v>
      </c>
      <c r="BL12" s="3">
        <v>0</v>
      </c>
      <c r="BM12" s="2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5">
        <v>0</v>
      </c>
      <c r="BV12" s="5">
        <v>0</v>
      </c>
      <c r="BW12" s="5">
        <v>0</v>
      </c>
      <c r="BX12" s="116">
        <v>59.259259259259252</v>
      </c>
      <c r="BY12" s="13">
        <v>0</v>
      </c>
      <c r="BZ12" s="13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M12" s="120">
        <v>100</v>
      </c>
      <c r="DN12" s="120">
        <v>100</v>
      </c>
      <c r="DQ12" s="155">
        <v>0</v>
      </c>
      <c r="DR12" s="155">
        <v>0</v>
      </c>
      <c r="DS12" s="155">
        <v>0</v>
      </c>
      <c r="DT12" s="187">
        <v>11.111111111111111</v>
      </c>
      <c r="DU12" s="187">
        <v>22.222222222222221</v>
      </c>
      <c r="DV12" s="155">
        <v>5.5555555555555554</v>
      </c>
      <c r="DW12" s="187">
        <v>59.259259259259252</v>
      </c>
      <c r="DX12" s="155">
        <v>0</v>
      </c>
      <c r="DY12" s="155">
        <v>1.8518518518518516</v>
      </c>
      <c r="DZ12" s="155">
        <v>0</v>
      </c>
      <c r="EA12" s="155">
        <v>0</v>
      </c>
      <c r="EB12" s="155">
        <v>0</v>
      </c>
      <c r="EC12" s="155">
        <v>0</v>
      </c>
      <c r="ED12" s="155">
        <v>0</v>
      </c>
      <c r="EE12" s="155">
        <v>0</v>
      </c>
      <c r="EF12" s="191">
        <v>99.999999999999986</v>
      </c>
      <c r="EI12" s="163">
        <v>0</v>
      </c>
      <c r="EJ12" s="163">
        <v>100</v>
      </c>
      <c r="EK12" s="163">
        <v>0</v>
      </c>
      <c r="EL12" s="163">
        <v>0</v>
      </c>
      <c r="EM12" s="163">
        <v>0</v>
      </c>
      <c r="EN12" s="163">
        <v>0</v>
      </c>
      <c r="EO12" s="163">
        <v>0</v>
      </c>
      <c r="EP12" s="163">
        <v>0</v>
      </c>
      <c r="EQ12" s="163">
        <v>0</v>
      </c>
      <c r="ER12" s="163">
        <v>0</v>
      </c>
      <c r="ES12" s="163">
        <v>0</v>
      </c>
      <c r="EU12" s="170">
        <f t="shared" ref="EU12:EU42" si="0">SUM(EI12:ET12)</f>
        <v>100</v>
      </c>
      <c r="EW12" s="21">
        <f>SUM(EM12:EN12)</f>
        <v>0</v>
      </c>
      <c r="EY12" s="163">
        <v>0</v>
      </c>
      <c r="EZ12" s="163">
        <v>99.999999999999986</v>
      </c>
      <c r="FA12" s="159">
        <f>SUM(EY12:EZ12)</f>
        <v>99.999999999999986</v>
      </c>
      <c r="FC12" s="158">
        <v>0</v>
      </c>
      <c r="FD12" s="158">
        <v>99.999999999999986</v>
      </c>
      <c r="FE12" s="158">
        <v>0</v>
      </c>
      <c r="FF12" s="158">
        <v>0</v>
      </c>
      <c r="FG12" s="158">
        <v>0</v>
      </c>
      <c r="FH12" s="160">
        <f>SUM(FC12:FG12)</f>
        <v>99.999999999999986</v>
      </c>
    </row>
    <row r="13" spans="1:165" x14ac:dyDescent="0.2">
      <c r="A13" t="s">
        <v>384</v>
      </c>
      <c r="B13" s="22" t="s">
        <v>66</v>
      </c>
      <c r="C13" s="25">
        <v>2015</v>
      </c>
      <c r="D13" s="25"/>
      <c r="E13" s="25" t="str">
        <f t="shared" ref="E13:E73" si="1">CONCATENATE(C13,A13)</f>
        <v>2015B0</v>
      </c>
      <c r="F13" s="10">
        <v>13.6</v>
      </c>
      <c r="G13" s="25">
        <v>13.757142857142856</v>
      </c>
      <c r="H13" s="25">
        <v>0.65504992155942054</v>
      </c>
      <c r="I13" s="25">
        <v>0.18843890988971487</v>
      </c>
      <c r="J13" s="25" t="e">
        <v>#DIV/0!</v>
      </c>
      <c r="K13" s="25">
        <v>9.007575757575742E-3</v>
      </c>
      <c r="L13" s="25">
        <v>0.18843890988971487</v>
      </c>
      <c r="M13" s="25" t="s">
        <v>331</v>
      </c>
      <c r="N13" s="25" t="s">
        <v>272</v>
      </c>
      <c r="O13" s="25">
        <v>2</v>
      </c>
      <c r="P13" s="25">
        <v>2</v>
      </c>
      <c r="Q13" s="25" t="s">
        <v>79</v>
      </c>
      <c r="R13" s="25">
        <v>0</v>
      </c>
      <c r="S13" s="136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18">
        <v>0</v>
      </c>
      <c r="AA13" s="18">
        <v>0</v>
      </c>
      <c r="AB13" s="18">
        <v>0</v>
      </c>
      <c r="AC13" s="18">
        <v>0</v>
      </c>
      <c r="AD13">
        <v>0</v>
      </c>
      <c r="AE13">
        <v>0</v>
      </c>
      <c r="AF13">
        <v>0</v>
      </c>
      <c r="AJ13" s="17">
        <v>0</v>
      </c>
      <c r="AK13">
        <v>0</v>
      </c>
      <c r="AL13" s="15">
        <v>0</v>
      </c>
      <c r="AM13" s="15">
        <v>0</v>
      </c>
      <c r="AN13" s="7">
        <v>30</v>
      </c>
      <c r="AO13" s="7">
        <v>0</v>
      </c>
      <c r="AP13" s="7">
        <v>0</v>
      </c>
      <c r="AQ13">
        <v>20</v>
      </c>
      <c r="AR13" s="7">
        <v>0</v>
      </c>
      <c r="AS13" s="7">
        <v>0</v>
      </c>
      <c r="AT13" s="7">
        <v>0</v>
      </c>
      <c r="AV13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>
        <v>40</v>
      </c>
      <c r="BD13">
        <v>0</v>
      </c>
      <c r="BE13">
        <v>10</v>
      </c>
      <c r="BF13" s="112">
        <v>0</v>
      </c>
      <c r="BG13" s="112">
        <v>0</v>
      </c>
      <c r="BH13" s="112">
        <v>0</v>
      </c>
      <c r="BI13" s="112">
        <v>0</v>
      </c>
      <c r="BJ13" s="112">
        <v>0</v>
      </c>
      <c r="BK13" s="3">
        <v>0</v>
      </c>
      <c r="BL13" s="3">
        <v>0</v>
      </c>
      <c r="BM13" s="2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5">
        <v>0</v>
      </c>
      <c r="BV13" s="5">
        <v>0</v>
      </c>
      <c r="BW13" s="5">
        <v>0</v>
      </c>
      <c r="BX13" s="116">
        <v>0</v>
      </c>
      <c r="BY13" s="13">
        <v>0</v>
      </c>
      <c r="BZ13" s="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M13" s="120">
        <v>100</v>
      </c>
      <c r="DN13" s="120">
        <v>100</v>
      </c>
      <c r="DQ13" s="155">
        <v>0</v>
      </c>
      <c r="DR13" s="155">
        <v>0</v>
      </c>
      <c r="DS13" s="155">
        <v>0</v>
      </c>
      <c r="DT13" s="187">
        <v>40</v>
      </c>
      <c r="DU13" s="155">
        <v>10</v>
      </c>
      <c r="DV13" s="187">
        <v>50</v>
      </c>
      <c r="DW13" s="155">
        <v>0</v>
      </c>
      <c r="DX13" s="155">
        <v>0</v>
      </c>
      <c r="DY13" s="155">
        <v>0</v>
      </c>
      <c r="DZ13" s="155">
        <v>0</v>
      </c>
      <c r="EA13" s="155">
        <v>0</v>
      </c>
      <c r="EB13" s="155">
        <v>0</v>
      </c>
      <c r="EC13" s="155">
        <v>0</v>
      </c>
      <c r="ED13" s="155">
        <v>0</v>
      </c>
      <c r="EE13" s="155">
        <v>0</v>
      </c>
      <c r="EF13" s="191">
        <v>100</v>
      </c>
      <c r="EI13" s="163">
        <v>0</v>
      </c>
      <c r="EJ13" s="163">
        <v>100</v>
      </c>
      <c r="EK13" s="163">
        <v>0</v>
      </c>
      <c r="EL13" s="163">
        <v>0</v>
      </c>
      <c r="EM13" s="163">
        <v>0</v>
      </c>
      <c r="EN13" s="163">
        <v>0</v>
      </c>
      <c r="EO13" s="163">
        <v>0</v>
      </c>
      <c r="EP13" s="163">
        <v>0</v>
      </c>
      <c r="EQ13" s="163">
        <v>0</v>
      </c>
      <c r="ER13" s="163">
        <v>0</v>
      </c>
      <c r="ES13" s="163">
        <v>0</v>
      </c>
      <c r="EU13" s="170">
        <f t="shared" si="0"/>
        <v>100</v>
      </c>
      <c r="EW13" s="21">
        <f t="shared" ref="EW13:EW42" si="2">SUM(EM13:EN13)</f>
        <v>0</v>
      </c>
      <c r="EY13" s="163">
        <v>0</v>
      </c>
      <c r="EZ13" s="163">
        <v>100</v>
      </c>
      <c r="FA13" s="159">
        <f t="shared" ref="FA13:FA76" si="3">SUM(EY13:EZ13)</f>
        <v>100</v>
      </c>
      <c r="FC13" s="158">
        <v>0</v>
      </c>
      <c r="FD13" s="158">
        <v>100</v>
      </c>
      <c r="FE13" s="158">
        <v>0</v>
      </c>
      <c r="FF13" s="158">
        <v>0</v>
      </c>
      <c r="FG13" s="158">
        <v>0</v>
      </c>
      <c r="FH13" s="160">
        <f t="shared" ref="FH13:FH76" si="4">SUM(FC13:FG13)</f>
        <v>100</v>
      </c>
    </row>
    <row r="14" spans="1:165" x14ac:dyDescent="0.2">
      <c r="A14" t="s">
        <v>385</v>
      </c>
      <c r="B14" s="22" t="s">
        <v>66</v>
      </c>
      <c r="C14" s="25">
        <v>2015</v>
      </c>
      <c r="D14" s="25"/>
      <c r="E14" s="25" t="str">
        <f t="shared" si="1"/>
        <v>2015C0</v>
      </c>
      <c r="F14" s="10">
        <v>17.7</v>
      </c>
      <c r="G14" s="25">
        <v>20.250000000000004</v>
      </c>
      <c r="H14" s="22">
        <v>1.2017040353371604</v>
      </c>
      <c r="I14" s="22">
        <v>0.26669409102962227</v>
      </c>
      <c r="J14" s="22">
        <v>0.55472370934161441</v>
      </c>
      <c r="K14" s="22">
        <v>1.121333333333328E-2</v>
      </c>
      <c r="L14" s="22">
        <v>0.26669409102962227</v>
      </c>
      <c r="M14" s="25" t="s">
        <v>331</v>
      </c>
      <c r="N14" s="25" t="s">
        <v>273</v>
      </c>
      <c r="O14" s="25">
        <v>2</v>
      </c>
      <c r="P14" s="25">
        <v>20</v>
      </c>
      <c r="Q14" s="25" t="s">
        <v>86</v>
      </c>
      <c r="R14" s="25">
        <v>0</v>
      </c>
      <c r="S14" s="136">
        <v>0</v>
      </c>
      <c r="T14" s="23">
        <v>14.423076923076922</v>
      </c>
      <c r="U14" s="23">
        <v>0</v>
      </c>
      <c r="V14" s="23">
        <v>0</v>
      </c>
      <c r="W14" s="23">
        <v>0</v>
      </c>
      <c r="X14" s="23">
        <v>4.8076923076923084</v>
      </c>
      <c r="Y14" s="23">
        <v>0</v>
      </c>
      <c r="Z14" s="18">
        <v>0</v>
      </c>
      <c r="AA14" s="18">
        <v>0</v>
      </c>
      <c r="AB14" s="18">
        <v>0</v>
      </c>
      <c r="AC14" s="18">
        <v>0</v>
      </c>
      <c r="AD14">
        <v>0</v>
      </c>
      <c r="AE14">
        <v>0</v>
      </c>
      <c r="AF14">
        <v>0</v>
      </c>
      <c r="AJ14" s="17">
        <v>1.9230769230769231</v>
      </c>
      <c r="AK14">
        <v>0</v>
      </c>
      <c r="AL14" s="15">
        <v>0</v>
      </c>
      <c r="AM14" s="15">
        <v>0</v>
      </c>
      <c r="AN14" s="7">
        <v>14.423076923076922</v>
      </c>
      <c r="AO14" s="7">
        <v>0</v>
      </c>
      <c r="AP14" s="7">
        <v>0</v>
      </c>
      <c r="AQ14">
        <v>0</v>
      </c>
      <c r="AR14" s="7">
        <v>0</v>
      </c>
      <c r="AS14" s="7">
        <v>0</v>
      </c>
      <c r="AT14" s="7">
        <v>0</v>
      </c>
      <c r="AV14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>
        <v>2.8846153846153846</v>
      </c>
      <c r="BD14">
        <v>17.307692307692307</v>
      </c>
      <c r="BE14">
        <v>1.9230769230769231</v>
      </c>
      <c r="BF14" s="112">
        <v>0</v>
      </c>
      <c r="BG14" s="112">
        <v>0</v>
      </c>
      <c r="BH14" s="112">
        <v>0</v>
      </c>
      <c r="BI14" s="112">
        <v>0</v>
      </c>
      <c r="BJ14" s="112">
        <v>0</v>
      </c>
      <c r="BK14" s="3">
        <v>0</v>
      </c>
      <c r="BL14" s="3">
        <v>0</v>
      </c>
      <c r="BM14" s="2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5">
        <v>0</v>
      </c>
      <c r="BV14" s="5">
        <v>0</v>
      </c>
      <c r="BW14" s="5">
        <v>1.9230769230769231</v>
      </c>
      <c r="BX14" s="116">
        <v>11.538461538461538</v>
      </c>
      <c r="BY14" s="13">
        <v>0</v>
      </c>
      <c r="BZ14" s="13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28.846153846153843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M14" s="120">
        <v>99.999999999999986</v>
      </c>
      <c r="DN14" s="120">
        <v>100</v>
      </c>
      <c r="DQ14" s="187">
        <v>19.23076923076923</v>
      </c>
      <c r="DR14" s="187">
        <v>17.307692307692307</v>
      </c>
      <c r="DS14" s="155">
        <v>1.9230769230769231</v>
      </c>
      <c r="DT14" s="155">
        <v>2.8846153846153846</v>
      </c>
      <c r="DU14" s="155">
        <v>1.9230769230769231</v>
      </c>
      <c r="DV14" s="187">
        <v>14.423076923076922</v>
      </c>
      <c r="DW14" s="187">
        <v>11.538461538461538</v>
      </c>
      <c r="DX14" s="155">
        <v>0</v>
      </c>
      <c r="DY14" s="155">
        <v>0</v>
      </c>
      <c r="DZ14" s="155">
        <v>1.9230769230769231</v>
      </c>
      <c r="EA14" s="155">
        <v>0</v>
      </c>
      <c r="EB14" s="155">
        <v>0</v>
      </c>
      <c r="EC14" s="187">
        <v>28.846153846153843</v>
      </c>
      <c r="ED14" s="155">
        <v>0</v>
      </c>
      <c r="EE14" s="155">
        <v>0</v>
      </c>
      <c r="EF14" s="191">
        <v>99.999999999999972</v>
      </c>
      <c r="EI14" s="163">
        <v>19.23076923076923</v>
      </c>
      <c r="EJ14" s="163">
        <v>51.923076923076913</v>
      </c>
      <c r="EK14" s="163">
        <v>0</v>
      </c>
      <c r="EL14" s="163">
        <v>28.846153846153843</v>
      </c>
      <c r="EM14" s="163">
        <v>0</v>
      </c>
      <c r="EN14" s="163">
        <v>0</v>
      </c>
      <c r="EO14" s="163">
        <v>0</v>
      </c>
      <c r="EP14" s="163">
        <v>0</v>
      </c>
      <c r="EQ14" s="163">
        <v>0</v>
      </c>
      <c r="ER14" s="163">
        <v>0</v>
      </c>
      <c r="ES14" s="163">
        <v>0</v>
      </c>
      <c r="EU14" s="170">
        <f t="shared" si="0"/>
        <v>99.999999999999986</v>
      </c>
      <c r="EW14" s="21">
        <f t="shared" si="2"/>
        <v>0</v>
      </c>
      <c r="EY14" s="163">
        <v>48.076923076923073</v>
      </c>
      <c r="EZ14" s="163">
        <v>51.92307692307692</v>
      </c>
      <c r="FA14" s="159">
        <f t="shared" si="3"/>
        <v>100</v>
      </c>
      <c r="FC14" s="158">
        <v>19.23076923076923</v>
      </c>
      <c r="FD14" s="158">
        <v>51.92307692307692</v>
      </c>
      <c r="FE14" s="158">
        <v>28.846153846153843</v>
      </c>
      <c r="FF14" s="158">
        <v>0</v>
      </c>
      <c r="FG14" s="158">
        <v>0</v>
      </c>
      <c r="FH14" s="160">
        <f t="shared" si="4"/>
        <v>99.999999999999986</v>
      </c>
    </row>
    <row r="15" spans="1:165" x14ac:dyDescent="0.2">
      <c r="A15" t="s">
        <v>386</v>
      </c>
      <c r="B15" s="22" t="s">
        <v>66</v>
      </c>
      <c r="C15" s="25">
        <v>2015</v>
      </c>
      <c r="D15" s="25"/>
      <c r="E15" s="25" t="str">
        <f t="shared" si="1"/>
        <v>2015D0</v>
      </c>
      <c r="F15" s="10">
        <v>20.7</v>
      </c>
      <c r="G15" s="25">
        <v>21.433333333333337</v>
      </c>
      <c r="H15" s="25">
        <v>3.3375336411096441</v>
      </c>
      <c r="I15" s="25">
        <v>0.24645532188046923</v>
      </c>
      <c r="J15" s="25">
        <v>0.24645532188046917</v>
      </c>
      <c r="K15" s="25">
        <v>3.22727272727273E-2</v>
      </c>
      <c r="L15" s="25">
        <v>0.24645532188046923</v>
      </c>
      <c r="M15" s="25" t="s">
        <v>331</v>
      </c>
      <c r="N15" s="25" t="s">
        <v>274</v>
      </c>
      <c r="O15" s="25">
        <v>2</v>
      </c>
      <c r="P15" s="25">
        <v>10</v>
      </c>
      <c r="Q15" s="25" t="s">
        <v>90</v>
      </c>
      <c r="R15" s="25">
        <v>0</v>
      </c>
      <c r="S15" s="136">
        <v>0</v>
      </c>
      <c r="T15" s="23">
        <v>1.5639374425023</v>
      </c>
      <c r="U15" s="23">
        <v>0</v>
      </c>
      <c r="V15" s="23">
        <v>0</v>
      </c>
      <c r="W15" s="23">
        <v>0</v>
      </c>
      <c r="X15" s="23">
        <v>0</v>
      </c>
      <c r="Y15" s="23">
        <v>1.2879484820607177</v>
      </c>
      <c r="Z15" s="18">
        <v>0</v>
      </c>
      <c r="AA15" s="18">
        <v>0</v>
      </c>
      <c r="AB15" s="18">
        <v>0</v>
      </c>
      <c r="AC15" s="18">
        <v>0</v>
      </c>
      <c r="AD15">
        <v>0</v>
      </c>
      <c r="AE15">
        <v>0</v>
      </c>
      <c r="AF15">
        <v>0</v>
      </c>
      <c r="AJ15" s="17">
        <v>0</v>
      </c>
      <c r="AK15">
        <v>0</v>
      </c>
      <c r="AL15" s="15">
        <v>0</v>
      </c>
      <c r="AM15" s="15">
        <v>0</v>
      </c>
      <c r="AN15" s="7">
        <v>0</v>
      </c>
      <c r="AO15" s="7">
        <v>0</v>
      </c>
      <c r="AP15" s="7">
        <v>0</v>
      </c>
      <c r="AQ15">
        <v>0</v>
      </c>
      <c r="AR15" s="7">
        <v>0</v>
      </c>
      <c r="AS15" s="7">
        <v>0</v>
      </c>
      <c r="AT15" s="7">
        <v>0</v>
      </c>
      <c r="AV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>
        <v>0</v>
      </c>
      <c r="BD15">
        <v>0</v>
      </c>
      <c r="BE15">
        <v>0</v>
      </c>
      <c r="BF15" s="112">
        <v>0</v>
      </c>
      <c r="BG15" s="112">
        <v>0</v>
      </c>
      <c r="BH15" s="112">
        <v>0</v>
      </c>
      <c r="BI15" s="112">
        <v>0</v>
      </c>
      <c r="BJ15" s="112">
        <v>0</v>
      </c>
      <c r="BK15" s="3">
        <v>0</v>
      </c>
      <c r="BL15" s="3">
        <v>0</v>
      </c>
      <c r="BM15" s="2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5">
        <v>0</v>
      </c>
      <c r="BV15" s="5">
        <v>0</v>
      </c>
      <c r="BW15" s="5">
        <v>0</v>
      </c>
      <c r="BX15" s="116">
        <v>0</v>
      </c>
      <c r="BY15" s="13">
        <v>0</v>
      </c>
      <c r="BZ15" s="13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97.148114075436993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M15" s="120">
        <v>100.00000000000001</v>
      </c>
      <c r="DN15" s="120">
        <v>100</v>
      </c>
      <c r="DQ15" s="155">
        <v>2.8518859245630175</v>
      </c>
      <c r="DR15" s="155">
        <v>0</v>
      </c>
      <c r="DS15" s="155">
        <v>0</v>
      </c>
      <c r="DT15" s="155">
        <v>0</v>
      </c>
      <c r="DU15" s="155">
        <v>0</v>
      </c>
      <c r="DV15" s="155">
        <v>0</v>
      </c>
      <c r="DW15" s="155">
        <v>0</v>
      </c>
      <c r="DX15" s="155">
        <v>0</v>
      </c>
      <c r="DY15" s="155">
        <v>0</v>
      </c>
      <c r="DZ15" s="155">
        <v>0</v>
      </c>
      <c r="EA15" s="155">
        <v>0</v>
      </c>
      <c r="EB15" s="155">
        <v>0</v>
      </c>
      <c r="EC15" s="187">
        <v>97.148114075436993</v>
      </c>
      <c r="ED15" s="155">
        <v>0</v>
      </c>
      <c r="EE15" s="155">
        <v>0</v>
      </c>
      <c r="EF15" s="191">
        <v>100.00000000000001</v>
      </c>
      <c r="EI15" s="163">
        <v>2.8518859245630175</v>
      </c>
      <c r="EJ15" s="163">
        <v>0</v>
      </c>
      <c r="EK15" s="163">
        <v>97.148114075436993</v>
      </c>
      <c r="EL15" s="163">
        <v>0</v>
      </c>
      <c r="EM15" s="163">
        <v>0</v>
      </c>
      <c r="EN15" s="163">
        <v>0</v>
      </c>
      <c r="EO15" s="163">
        <v>0</v>
      </c>
      <c r="EP15" s="163">
        <v>0</v>
      </c>
      <c r="EQ15" s="163">
        <v>0</v>
      </c>
      <c r="ER15" s="163">
        <v>0</v>
      </c>
      <c r="ES15" s="163">
        <v>0</v>
      </c>
      <c r="EU15" s="170">
        <f t="shared" si="0"/>
        <v>100.00000000000001</v>
      </c>
      <c r="EW15" s="21">
        <f t="shared" si="2"/>
        <v>0</v>
      </c>
      <c r="EY15" s="163">
        <v>100.00000000000001</v>
      </c>
      <c r="EZ15" s="163">
        <v>0</v>
      </c>
      <c r="FA15" s="159">
        <f t="shared" si="3"/>
        <v>100.00000000000001</v>
      </c>
      <c r="FC15" s="158">
        <v>2.8518859245630175</v>
      </c>
      <c r="FD15" s="158">
        <v>0</v>
      </c>
      <c r="FE15" s="158">
        <v>97.148114075436993</v>
      </c>
      <c r="FF15" s="158">
        <v>0</v>
      </c>
      <c r="FG15" s="158">
        <v>0</v>
      </c>
      <c r="FH15" s="160">
        <f t="shared" si="4"/>
        <v>100.00000000000001</v>
      </c>
    </row>
    <row r="16" spans="1:165" x14ac:dyDescent="0.2">
      <c r="A16" t="s">
        <v>387</v>
      </c>
      <c r="B16" s="22" t="s">
        <v>66</v>
      </c>
      <c r="C16" s="25">
        <v>2015</v>
      </c>
      <c r="D16" s="25"/>
      <c r="E16" s="25" t="str">
        <f t="shared" si="1"/>
        <v>2015E0</v>
      </c>
      <c r="F16" s="10">
        <v>25.4</v>
      </c>
      <c r="G16" s="25">
        <v>18.850000000000005</v>
      </c>
      <c r="H16" s="25">
        <v>3.7824234428526271</v>
      </c>
      <c r="I16" s="25">
        <v>0.13898442336428632</v>
      </c>
      <c r="J16" s="25">
        <v>0.13898442336428635</v>
      </c>
      <c r="K16" s="25">
        <v>6.5663265306122542E-2</v>
      </c>
      <c r="L16" s="25">
        <v>0.13898442336428632</v>
      </c>
      <c r="M16" s="25" t="s">
        <v>331</v>
      </c>
      <c r="N16" s="25" t="s">
        <v>275</v>
      </c>
      <c r="O16" s="25">
        <v>2</v>
      </c>
      <c r="P16" s="25">
        <v>6</v>
      </c>
      <c r="Q16" s="25" t="s">
        <v>229</v>
      </c>
      <c r="R16" s="25">
        <v>0</v>
      </c>
      <c r="S16" s="136">
        <v>0</v>
      </c>
      <c r="T16" s="23">
        <v>0</v>
      </c>
      <c r="U16" s="23">
        <v>0</v>
      </c>
      <c r="V16" s="23">
        <v>0.37126010045861541</v>
      </c>
      <c r="W16" s="23">
        <v>0</v>
      </c>
      <c r="X16" s="23">
        <v>0</v>
      </c>
      <c r="Y16" s="23">
        <v>0.85171434811094127</v>
      </c>
      <c r="Z16" s="18">
        <v>0</v>
      </c>
      <c r="AA16" s="18">
        <v>0</v>
      </c>
      <c r="AB16" s="18">
        <v>0</v>
      </c>
      <c r="AC16" s="18">
        <v>0</v>
      </c>
      <c r="AD16">
        <v>0</v>
      </c>
      <c r="AE16">
        <v>0</v>
      </c>
      <c r="AF16">
        <v>0</v>
      </c>
      <c r="AJ16" s="17">
        <v>0</v>
      </c>
      <c r="AK16">
        <v>0</v>
      </c>
      <c r="AL16" s="15">
        <v>0</v>
      </c>
      <c r="AM16" s="15">
        <v>0</v>
      </c>
      <c r="AN16" s="7">
        <v>0</v>
      </c>
      <c r="AO16" s="7">
        <v>0</v>
      </c>
      <c r="AP16" s="7">
        <v>0</v>
      </c>
      <c r="AQ16">
        <v>0</v>
      </c>
      <c r="AR16" s="7">
        <v>0</v>
      </c>
      <c r="AS16" s="7">
        <v>0</v>
      </c>
      <c r="AT16" s="7">
        <v>0</v>
      </c>
      <c r="AV16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>
        <v>0</v>
      </c>
      <c r="BD16">
        <v>0</v>
      </c>
      <c r="BE16">
        <v>0</v>
      </c>
      <c r="BF16" s="112">
        <v>0</v>
      </c>
      <c r="BG16" s="112">
        <v>0</v>
      </c>
      <c r="BH16" s="112">
        <v>0</v>
      </c>
      <c r="BI16" s="112">
        <v>0</v>
      </c>
      <c r="BJ16" s="112">
        <v>0</v>
      </c>
      <c r="BK16" s="3">
        <v>0</v>
      </c>
      <c r="BL16" s="3">
        <v>0</v>
      </c>
      <c r="BM16" s="2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5">
        <v>0</v>
      </c>
      <c r="BV16" s="5">
        <v>0</v>
      </c>
      <c r="BW16" s="5">
        <v>0</v>
      </c>
      <c r="BX16" s="116">
        <v>0</v>
      </c>
      <c r="BY16" s="13">
        <v>0</v>
      </c>
      <c r="BZ16" s="13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98.667831404236722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0.10919414719371041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M16" s="120">
        <v>99.999999999999986</v>
      </c>
      <c r="DN16" s="120">
        <v>100</v>
      </c>
      <c r="DQ16" s="155">
        <v>1.2229744485695566</v>
      </c>
      <c r="DR16" s="155">
        <v>0</v>
      </c>
      <c r="DS16" s="155">
        <v>0</v>
      </c>
      <c r="DT16" s="155">
        <v>0</v>
      </c>
      <c r="DU16" s="155">
        <v>0</v>
      </c>
      <c r="DV16" s="155">
        <v>0</v>
      </c>
      <c r="DW16" s="155">
        <v>0</v>
      </c>
      <c r="DX16" s="155">
        <v>0</v>
      </c>
      <c r="DY16" s="155">
        <v>0</v>
      </c>
      <c r="DZ16" s="155">
        <v>0</v>
      </c>
      <c r="EA16" s="155">
        <v>0</v>
      </c>
      <c r="EB16" s="155">
        <v>0</v>
      </c>
      <c r="EC16" s="187">
        <v>98.777025551430427</v>
      </c>
      <c r="ED16" s="155">
        <v>0</v>
      </c>
      <c r="EE16" s="155">
        <v>0</v>
      </c>
      <c r="EF16" s="191">
        <v>99.999999999999986</v>
      </c>
      <c r="EI16" s="163">
        <v>2.9106029106029108</v>
      </c>
      <c r="EJ16" s="163">
        <v>0</v>
      </c>
      <c r="EK16" s="163">
        <v>96.829521829521823</v>
      </c>
      <c r="EL16" s="163">
        <v>0</v>
      </c>
      <c r="EM16" s="163">
        <v>0.25987525987525989</v>
      </c>
      <c r="EN16" s="163">
        <v>0</v>
      </c>
      <c r="EO16" s="163">
        <v>0</v>
      </c>
      <c r="EP16" s="163">
        <v>0</v>
      </c>
      <c r="EQ16" s="163">
        <v>0</v>
      </c>
      <c r="ER16" s="163">
        <v>0</v>
      </c>
      <c r="ES16" s="163">
        <v>0</v>
      </c>
      <c r="EU16" s="170">
        <f t="shared" si="0"/>
        <v>99.999999999999986</v>
      </c>
      <c r="EW16" s="21">
        <f t="shared" si="2"/>
        <v>0.25987525987525989</v>
      </c>
      <c r="EY16" s="163">
        <v>99.999999999999986</v>
      </c>
      <c r="EZ16" s="163">
        <v>0</v>
      </c>
      <c r="FA16" s="159">
        <f t="shared" si="3"/>
        <v>99.999999999999986</v>
      </c>
      <c r="FC16" s="158">
        <v>2.9106029106029108</v>
      </c>
      <c r="FD16" s="158">
        <v>0</v>
      </c>
      <c r="FE16" s="158">
        <v>97.089397089397082</v>
      </c>
      <c r="FF16" s="158">
        <v>0</v>
      </c>
      <c r="FG16" s="158">
        <v>0</v>
      </c>
      <c r="FH16" s="160">
        <f t="shared" si="4"/>
        <v>99.999999999999986</v>
      </c>
    </row>
    <row r="17" spans="1:164" x14ac:dyDescent="0.2">
      <c r="A17" t="s">
        <v>388</v>
      </c>
      <c r="B17" s="23" t="s">
        <v>66</v>
      </c>
      <c r="C17" s="26">
        <v>2015</v>
      </c>
      <c r="D17" s="26"/>
      <c r="E17" s="25" t="str">
        <f t="shared" si="1"/>
        <v>2015A25</v>
      </c>
      <c r="F17" s="10">
        <v>11.2</v>
      </c>
      <c r="G17" s="26">
        <v>13.583333333333334</v>
      </c>
      <c r="H17" s="26">
        <v>3.6516658405350469E-2</v>
      </c>
      <c r="I17" s="26">
        <v>5.4621037606901257E-3</v>
      </c>
      <c r="J17" s="26">
        <v>0.16386311282070379</v>
      </c>
      <c r="K17" s="26">
        <v>3.3649484536082561E-2</v>
      </c>
      <c r="L17" s="26">
        <v>5.4621037606901257E-3</v>
      </c>
      <c r="M17" s="26" t="s">
        <v>331</v>
      </c>
      <c r="N17" s="26" t="s">
        <v>268</v>
      </c>
      <c r="O17" s="26">
        <v>2</v>
      </c>
      <c r="P17" s="26">
        <v>15</v>
      </c>
      <c r="Q17" s="26" t="s">
        <v>78</v>
      </c>
      <c r="R17" s="26">
        <v>25</v>
      </c>
      <c r="S17" s="136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18">
        <v>1.3333333333333335</v>
      </c>
      <c r="AA17" s="18">
        <v>1.6666666666666667</v>
      </c>
      <c r="AB17" s="18">
        <v>0</v>
      </c>
      <c r="AC17" s="18">
        <v>0</v>
      </c>
      <c r="AD17">
        <v>0</v>
      </c>
      <c r="AE17">
        <v>0</v>
      </c>
      <c r="AF17">
        <v>0</v>
      </c>
      <c r="AJ17" s="17">
        <v>56.666666666666664</v>
      </c>
      <c r="AK17">
        <v>0</v>
      </c>
      <c r="AL17" s="15">
        <v>0</v>
      </c>
      <c r="AM17" s="15">
        <v>0.66666666666666674</v>
      </c>
      <c r="AN17" s="7">
        <v>0</v>
      </c>
      <c r="AO17" s="7">
        <v>0</v>
      </c>
      <c r="AP17" s="7">
        <v>0</v>
      </c>
      <c r="AQ17">
        <v>2.3333333333333335</v>
      </c>
      <c r="AR17" s="7">
        <v>1.3333333333333335</v>
      </c>
      <c r="AS17" s="7">
        <v>0</v>
      </c>
      <c r="AT17" s="7">
        <v>0</v>
      </c>
      <c r="AV17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>
        <v>3.6666666666666665</v>
      </c>
      <c r="BD17">
        <v>0</v>
      </c>
      <c r="BE17">
        <v>14.333333333333334</v>
      </c>
      <c r="BF17" s="112">
        <v>0</v>
      </c>
      <c r="BG17" s="112">
        <v>0</v>
      </c>
      <c r="BH17" s="112">
        <v>0</v>
      </c>
      <c r="BI17" s="112">
        <v>0</v>
      </c>
      <c r="BJ17" s="112">
        <v>4</v>
      </c>
      <c r="BK17" s="3">
        <v>0</v>
      </c>
      <c r="BL17" s="3">
        <v>0</v>
      </c>
      <c r="BM17" s="2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5">
        <v>0</v>
      </c>
      <c r="BV17" s="5">
        <v>0.33333333333333337</v>
      </c>
      <c r="BW17" s="5">
        <v>0</v>
      </c>
      <c r="BX17" s="116">
        <v>4.666666666666667</v>
      </c>
      <c r="BY17" s="13">
        <v>0</v>
      </c>
      <c r="BZ17" s="13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4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1.6666666666666667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3.3333333333333335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M17" s="120">
        <v>100</v>
      </c>
      <c r="DN17" s="120">
        <v>100</v>
      </c>
      <c r="DQ17" s="155">
        <v>0</v>
      </c>
      <c r="DR17" s="155">
        <v>0</v>
      </c>
      <c r="DS17" s="187">
        <v>56.666666666666664</v>
      </c>
      <c r="DT17" s="155">
        <v>3.6666666666666665</v>
      </c>
      <c r="DU17" s="187">
        <v>14.333333333333334</v>
      </c>
      <c r="DV17" s="155">
        <v>3.666666666666667</v>
      </c>
      <c r="DW17" s="155">
        <v>4.666666666666667</v>
      </c>
      <c r="DX17" s="155">
        <v>4</v>
      </c>
      <c r="DY17" s="155">
        <v>3</v>
      </c>
      <c r="DZ17" s="155">
        <v>1</v>
      </c>
      <c r="EA17" s="155">
        <v>5.666666666666667</v>
      </c>
      <c r="EB17" s="155">
        <v>0</v>
      </c>
      <c r="EC17" s="155">
        <v>3.3333333333333335</v>
      </c>
      <c r="ED17" s="155">
        <v>0</v>
      </c>
      <c r="EE17" s="155">
        <v>0</v>
      </c>
      <c r="EF17" s="191">
        <v>100</v>
      </c>
      <c r="EI17" s="163">
        <v>0</v>
      </c>
      <c r="EJ17" s="163">
        <v>91</v>
      </c>
      <c r="EK17" s="163">
        <v>0</v>
      </c>
      <c r="EL17" s="163">
        <v>3.3333333333333335</v>
      </c>
      <c r="EM17" s="163">
        <v>0</v>
      </c>
      <c r="EN17" s="163">
        <v>0</v>
      </c>
      <c r="EO17" s="163">
        <v>0</v>
      </c>
      <c r="EP17" s="163">
        <v>0</v>
      </c>
      <c r="EQ17" s="163">
        <v>0</v>
      </c>
      <c r="ER17" s="163">
        <v>0</v>
      </c>
      <c r="ES17" s="163">
        <v>5.666666666666667</v>
      </c>
      <c r="EU17" s="170">
        <f t="shared" si="0"/>
        <v>100</v>
      </c>
      <c r="EW17" s="21">
        <f t="shared" si="2"/>
        <v>0</v>
      </c>
      <c r="EY17" s="163">
        <v>3.3333333333333335</v>
      </c>
      <c r="EZ17" s="163">
        <v>96.666666666666671</v>
      </c>
      <c r="FA17" s="159">
        <f t="shared" si="3"/>
        <v>100</v>
      </c>
      <c r="FC17" s="158">
        <v>0</v>
      </c>
      <c r="FD17" s="158">
        <v>91</v>
      </c>
      <c r="FE17" s="158">
        <v>3.3333333333333335</v>
      </c>
      <c r="FF17" s="158">
        <v>0</v>
      </c>
      <c r="FG17" s="158">
        <v>5.666666666666667</v>
      </c>
      <c r="FH17" s="160">
        <f t="shared" si="4"/>
        <v>100</v>
      </c>
    </row>
    <row r="18" spans="1:164" x14ac:dyDescent="0.2">
      <c r="A18" t="s">
        <v>389</v>
      </c>
      <c r="B18" s="23" t="s">
        <v>66</v>
      </c>
      <c r="C18" s="26">
        <v>2015</v>
      </c>
      <c r="D18" s="26"/>
      <c r="E18" s="25" t="str">
        <f t="shared" si="1"/>
        <v>2015B25</v>
      </c>
      <c r="F18" s="10">
        <v>13.8</v>
      </c>
      <c r="G18" s="26">
        <v>13.757142857142856</v>
      </c>
      <c r="H18" s="26">
        <v>1.2028771207812545</v>
      </c>
      <c r="I18" s="26">
        <v>9.0684909882178352E-2</v>
      </c>
      <c r="J18" s="26">
        <v>9.6406355300612298E-2</v>
      </c>
      <c r="K18" s="26">
        <v>3.3000000000000029E-2</v>
      </c>
      <c r="L18" s="26">
        <v>9.0684909882178352E-2</v>
      </c>
      <c r="M18" s="26" t="s">
        <v>331</v>
      </c>
      <c r="N18" s="26" t="s">
        <v>267</v>
      </c>
      <c r="O18" s="26">
        <v>2</v>
      </c>
      <c r="P18" s="26">
        <v>18</v>
      </c>
      <c r="Q18" s="26" t="s">
        <v>79</v>
      </c>
      <c r="R18" s="26">
        <v>25</v>
      </c>
      <c r="S18" s="136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18">
        <v>0</v>
      </c>
      <c r="AA18" s="18">
        <v>0</v>
      </c>
      <c r="AB18" s="18">
        <v>0</v>
      </c>
      <c r="AC18" s="18">
        <v>0</v>
      </c>
      <c r="AD18">
        <v>0</v>
      </c>
      <c r="AE18">
        <v>0</v>
      </c>
      <c r="AF18">
        <v>0</v>
      </c>
      <c r="AJ18" s="17">
        <v>0</v>
      </c>
      <c r="AK18">
        <v>0</v>
      </c>
      <c r="AL18" s="15">
        <v>0</v>
      </c>
      <c r="AM18" s="15">
        <v>0</v>
      </c>
      <c r="AN18" s="7">
        <v>0</v>
      </c>
      <c r="AO18" s="7">
        <v>0</v>
      </c>
      <c r="AP18" s="7">
        <v>0</v>
      </c>
      <c r="AQ18">
        <v>0</v>
      </c>
      <c r="AR18" s="7">
        <v>0</v>
      </c>
      <c r="AS18" s="7">
        <v>0</v>
      </c>
      <c r="AT18" s="7">
        <v>0</v>
      </c>
      <c r="AV18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>
        <v>0</v>
      </c>
      <c r="BD18">
        <v>3.1157270029673589</v>
      </c>
      <c r="BE18">
        <v>0</v>
      </c>
      <c r="BF18" s="112">
        <v>0</v>
      </c>
      <c r="BG18" s="112">
        <v>0</v>
      </c>
      <c r="BH18" s="112">
        <v>0</v>
      </c>
      <c r="BI18" s="112">
        <v>0</v>
      </c>
      <c r="BJ18" s="112">
        <v>0</v>
      </c>
      <c r="BK18" s="3">
        <v>0</v>
      </c>
      <c r="BL18" s="3">
        <v>0</v>
      </c>
      <c r="BM18" s="2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5">
        <v>0</v>
      </c>
      <c r="BV18" s="5">
        <v>0</v>
      </c>
      <c r="BW18" s="5">
        <v>0</v>
      </c>
      <c r="BX18" s="116">
        <v>2.8189910979228485</v>
      </c>
      <c r="BY18" s="13">
        <v>0</v>
      </c>
      <c r="BZ18" s="13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35.756676557863507</v>
      </c>
      <c r="CW18">
        <v>1.9287833827893175</v>
      </c>
      <c r="CX18">
        <v>0</v>
      </c>
      <c r="CY18">
        <v>0</v>
      </c>
      <c r="CZ18">
        <v>56.379821958456979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M18" s="120">
        <v>100.00000000000001</v>
      </c>
      <c r="DN18" s="120">
        <v>100</v>
      </c>
      <c r="DQ18" s="155">
        <v>0</v>
      </c>
      <c r="DR18" s="155">
        <v>3.1157270029673589</v>
      </c>
      <c r="DS18" s="155">
        <v>0</v>
      </c>
      <c r="DT18" s="155">
        <v>0</v>
      </c>
      <c r="DU18" s="155">
        <v>0</v>
      </c>
      <c r="DV18" s="155">
        <v>0</v>
      </c>
      <c r="DW18" s="155">
        <v>2.8189910979228485</v>
      </c>
      <c r="DX18" s="155">
        <v>0</v>
      </c>
      <c r="DY18" s="155">
        <v>0</v>
      </c>
      <c r="DZ18" s="155">
        <v>0</v>
      </c>
      <c r="EA18" s="155">
        <v>0</v>
      </c>
      <c r="EB18" s="155">
        <v>0</v>
      </c>
      <c r="EC18" s="187">
        <v>94.065281899109806</v>
      </c>
      <c r="ED18" s="155">
        <v>0</v>
      </c>
      <c r="EE18" s="155">
        <v>0</v>
      </c>
      <c r="EF18" s="191">
        <v>100.00000000000001</v>
      </c>
      <c r="EI18" s="163">
        <v>0</v>
      </c>
      <c r="EJ18" s="163">
        <v>5.9347181008902075</v>
      </c>
      <c r="EK18" s="163">
        <v>35.756676557863507</v>
      </c>
      <c r="EL18" s="163">
        <v>56.379821958456979</v>
      </c>
      <c r="EM18" s="163">
        <v>0</v>
      </c>
      <c r="EN18" s="163">
        <v>0</v>
      </c>
      <c r="EO18" s="163">
        <v>0</v>
      </c>
      <c r="EP18" s="163">
        <v>0</v>
      </c>
      <c r="EQ18" s="163">
        <v>1.9287833827893175</v>
      </c>
      <c r="ER18" s="163">
        <v>0</v>
      </c>
      <c r="ES18" s="163">
        <v>0</v>
      </c>
      <c r="EU18" s="170">
        <f t="shared" si="0"/>
        <v>100.00000000000001</v>
      </c>
      <c r="EW18" s="21">
        <f t="shared" si="2"/>
        <v>0</v>
      </c>
      <c r="EY18" s="163">
        <v>94.065281899109806</v>
      </c>
      <c r="EZ18" s="163">
        <v>5.9347181008902075</v>
      </c>
      <c r="FA18" s="159">
        <f t="shared" si="3"/>
        <v>100.00000000000001</v>
      </c>
      <c r="FC18" s="158">
        <v>0</v>
      </c>
      <c r="FD18" s="158">
        <v>5.9347181008902075</v>
      </c>
      <c r="FE18" s="158">
        <v>94.065281899109806</v>
      </c>
      <c r="FF18" s="158">
        <v>0</v>
      </c>
      <c r="FG18" s="158">
        <v>0</v>
      </c>
      <c r="FH18" s="160">
        <f t="shared" si="4"/>
        <v>100.00000000000001</v>
      </c>
    </row>
    <row r="19" spans="1:164" x14ac:dyDescent="0.2">
      <c r="A19" t="s">
        <v>390</v>
      </c>
      <c r="B19" s="23" t="s">
        <v>66</v>
      </c>
      <c r="C19" s="26">
        <v>2015</v>
      </c>
      <c r="D19" s="26"/>
      <c r="E19" s="25" t="str">
        <f t="shared" si="1"/>
        <v>2015C25</v>
      </c>
      <c r="F19" s="10">
        <v>18.5</v>
      </c>
      <c r="G19" s="25">
        <v>20.250000000000004</v>
      </c>
      <c r="H19" s="23">
        <v>0.27773378742657173</v>
      </c>
      <c r="I19" s="23">
        <v>2.8738288286455908E-2</v>
      </c>
      <c r="J19" s="23">
        <v>1.7616570719597473</v>
      </c>
      <c r="K19" s="23">
        <v>2.5938144329896908E-2</v>
      </c>
      <c r="L19" s="23">
        <v>2.8738288286455908E-2</v>
      </c>
      <c r="M19" s="26" t="s">
        <v>331</v>
      </c>
      <c r="N19" s="26" t="s">
        <v>276</v>
      </c>
      <c r="O19" s="26">
        <v>2</v>
      </c>
      <c r="P19" s="26">
        <v>4</v>
      </c>
      <c r="Q19" s="26" t="s">
        <v>86</v>
      </c>
      <c r="R19" s="26">
        <v>25</v>
      </c>
      <c r="S19" s="136">
        <v>0</v>
      </c>
      <c r="T19" s="23">
        <v>0</v>
      </c>
      <c r="U19" s="23">
        <v>0</v>
      </c>
      <c r="V19" s="23">
        <v>1.3050570962479608</v>
      </c>
      <c r="W19" s="23">
        <v>0</v>
      </c>
      <c r="X19" s="23">
        <v>0</v>
      </c>
      <c r="Y19" s="23">
        <v>0</v>
      </c>
      <c r="Z19" s="18">
        <v>1.6313213703099509</v>
      </c>
      <c r="AA19" s="18">
        <v>0</v>
      </c>
      <c r="AB19" s="18">
        <v>0</v>
      </c>
      <c r="AC19" s="18">
        <v>0</v>
      </c>
      <c r="AD19">
        <v>0.32626427406199021</v>
      </c>
      <c r="AE19">
        <v>0</v>
      </c>
      <c r="AF19">
        <v>0</v>
      </c>
      <c r="AJ19" s="17">
        <v>0.81566068515497547</v>
      </c>
      <c r="AK19">
        <v>0</v>
      </c>
      <c r="AL19" s="15">
        <v>0</v>
      </c>
      <c r="AM19" s="15">
        <v>0</v>
      </c>
      <c r="AN19" s="7">
        <v>36.378466557911906</v>
      </c>
      <c r="AO19" s="7">
        <v>3.588907014681892</v>
      </c>
      <c r="AP19" s="7">
        <v>0</v>
      </c>
      <c r="AQ19">
        <v>0</v>
      </c>
      <c r="AR19" s="7">
        <v>0</v>
      </c>
      <c r="AS19" s="7">
        <v>0</v>
      </c>
      <c r="AT19" s="7">
        <v>0</v>
      </c>
      <c r="AV19">
        <v>0</v>
      </c>
      <c r="AW19" s="15">
        <v>2.1207177814029365</v>
      </c>
      <c r="AX19" s="15">
        <v>1.794453507340946</v>
      </c>
      <c r="AY19" s="15">
        <v>0</v>
      </c>
      <c r="AZ19" s="15">
        <v>0</v>
      </c>
      <c r="BA19" s="15">
        <v>0</v>
      </c>
      <c r="BB19" s="15">
        <v>0</v>
      </c>
      <c r="BC19">
        <v>6.3621533442088101</v>
      </c>
      <c r="BD19">
        <v>12.398042414355629</v>
      </c>
      <c r="BE19">
        <v>13.376835236541599</v>
      </c>
      <c r="BF19" s="112">
        <v>0.32626427406199021</v>
      </c>
      <c r="BG19" s="112">
        <v>4.8939641109298533</v>
      </c>
      <c r="BH19" s="112">
        <v>0</v>
      </c>
      <c r="BI19" s="112">
        <v>0</v>
      </c>
      <c r="BJ19" s="112">
        <v>0</v>
      </c>
      <c r="BK19" s="3">
        <v>0.65252854812398042</v>
      </c>
      <c r="BL19" s="3">
        <v>0</v>
      </c>
      <c r="BM19" s="2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5">
        <v>1.794453507340946</v>
      </c>
      <c r="BV19" s="5">
        <v>0</v>
      </c>
      <c r="BW19" s="5">
        <v>0</v>
      </c>
      <c r="BX19" s="116">
        <v>3.7520391517128875</v>
      </c>
      <c r="BY19" s="13">
        <v>0</v>
      </c>
      <c r="BZ19" s="13">
        <v>0</v>
      </c>
      <c r="CA19">
        <v>0.97879282218597052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6.5252854812398038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0.65252854812398042</v>
      </c>
      <c r="CR19">
        <v>0</v>
      </c>
      <c r="CS19">
        <v>0.32626427406199021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M19" s="120">
        <v>100</v>
      </c>
      <c r="DN19" s="120">
        <v>100</v>
      </c>
      <c r="DQ19" s="155">
        <v>1.3050570962479608</v>
      </c>
      <c r="DR19" s="187">
        <v>12.398042414355629</v>
      </c>
      <c r="DS19" s="155">
        <v>0.81566068515497547</v>
      </c>
      <c r="DT19" s="155">
        <v>6.3621533442088101</v>
      </c>
      <c r="DU19" s="187">
        <v>13.376835236541599</v>
      </c>
      <c r="DV19" s="187">
        <v>39.9673735725938</v>
      </c>
      <c r="DW19" s="155">
        <v>3.7520391517128875</v>
      </c>
      <c r="DX19" s="155">
        <v>5.8727569331158236</v>
      </c>
      <c r="DY19" s="155">
        <v>1.6313213703099509</v>
      </c>
      <c r="DZ19" s="155">
        <v>6.0358890701468182</v>
      </c>
      <c r="EA19" s="155">
        <v>6.5252854812398038</v>
      </c>
      <c r="EB19" s="155">
        <v>0.65252854812398042</v>
      </c>
      <c r="EC19" s="155">
        <v>0.32626427406199021</v>
      </c>
      <c r="ED19" s="155">
        <v>0</v>
      </c>
      <c r="EE19" s="155">
        <v>0.97879282218597052</v>
      </c>
      <c r="EF19" s="191">
        <v>100</v>
      </c>
      <c r="EI19" s="163">
        <v>1.3050570962479608</v>
      </c>
      <c r="EJ19" s="163">
        <v>90.212071778140299</v>
      </c>
      <c r="EK19" s="163">
        <v>0</v>
      </c>
      <c r="EL19" s="163">
        <v>0.32626427406199021</v>
      </c>
      <c r="EM19" s="163">
        <v>0</v>
      </c>
      <c r="EN19" s="163">
        <v>0</v>
      </c>
      <c r="EO19" s="163">
        <v>0</v>
      </c>
      <c r="EP19" s="163">
        <v>0</v>
      </c>
      <c r="EQ19" s="163">
        <v>0</v>
      </c>
      <c r="ER19" s="163">
        <v>0</v>
      </c>
      <c r="ES19" s="163">
        <v>8.1566068515497552</v>
      </c>
      <c r="EU19" s="170">
        <f t="shared" si="0"/>
        <v>100</v>
      </c>
      <c r="EW19" s="21">
        <f t="shared" si="2"/>
        <v>0</v>
      </c>
      <c r="EY19" s="163">
        <v>1.6313213703099509</v>
      </c>
      <c r="EZ19" s="163">
        <v>98.368678629690052</v>
      </c>
      <c r="FA19" s="159">
        <f t="shared" si="3"/>
        <v>100</v>
      </c>
      <c r="FC19" s="158">
        <v>1.3050570962479608</v>
      </c>
      <c r="FD19" s="158">
        <v>90.212071778140299</v>
      </c>
      <c r="FE19" s="158">
        <v>0.32626427406199021</v>
      </c>
      <c r="FF19" s="158">
        <v>0</v>
      </c>
      <c r="FG19" s="158">
        <v>8.1566068515497552</v>
      </c>
      <c r="FH19" s="160">
        <f t="shared" si="4"/>
        <v>100</v>
      </c>
    </row>
    <row r="20" spans="1:164" x14ac:dyDescent="0.2">
      <c r="A20" t="s">
        <v>391</v>
      </c>
      <c r="B20" s="23" t="s">
        <v>66</v>
      </c>
      <c r="C20" s="26">
        <v>2015</v>
      </c>
      <c r="D20" s="26"/>
      <c r="E20" s="25" t="str">
        <f t="shared" si="1"/>
        <v>2015D25</v>
      </c>
      <c r="F20" s="10">
        <v>21.4</v>
      </c>
      <c r="G20" s="25">
        <v>21.433333333333337</v>
      </c>
      <c r="H20" s="26">
        <v>1.4070486763736485</v>
      </c>
      <c r="I20" s="26">
        <v>5.3764340841124011E-2</v>
      </c>
      <c r="J20" s="26">
        <v>8.9354819989473713E-2</v>
      </c>
      <c r="K20" s="26">
        <v>6.4687499999999815E-2</v>
      </c>
      <c r="L20" s="26">
        <v>5.3764340841124011E-2</v>
      </c>
      <c r="M20" s="26" t="s">
        <v>331</v>
      </c>
      <c r="N20" s="26" t="s">
        <v>262</v>
      </c>
      <c r="O20" s="26">
        <v>2</v>
      </c>
      <c r="P20" s="26">
        <v>29</v>
      </c>
      <c r="Q20" s="26" t="s">
        <v>90</v>
      </c>
      <c r="R20" s="26">
        <v>25</v>
      </c>
      <c r="S20" s="136">
        <v>0</v>
      </c>
      <c r="T20" s="23">
        <v>0.84745762711864403</v>
      </c>
      <c r="U20" s="23">
        <v>0</v>
      </c>
      <c r="V20" s="23">
        <v>0</v>
      </c>
      <c r="W20" s="23">
        <v>0</v>
      </c>
      <c r="X20" s="23">
        <v>0</v>
      </c>
      <c r="Y20" s="23">
        <v>1.5254237288135595</v>
      </c>
      <c r="Z20" s="18">
        <v>0</v>
      </c>
      <c r="AA20" s="18">
        <v>0</v>
      </c>
      <c r="AB20" s="18">
        <v>0</v>
      </c>
      <c r="AC20" s="18">
        <v>0</v>
      </c>
      <c r="AD20">
        <v>0</v>
      </c>
      <c r="AE20">
        <v>0</v>
      </c>
      <c r="AF20">
        <v>0</v>
      </c>
      <c r="AJ20" s="17">
        <v>0</v>
      </c>
      <c r="AK20">
        <v>0</v>
      </c>
      <c r="AL20" s="15">
        <v>0</v>
      </c>
      <c r="AM20" s="15">
        <v>0</v>
      </c>
      <c r="AN20" s="7">
        <v>17.118644067796609</v>
      </c>
      <c r="AO20" s="7">
        <v>0</v>
      </c>
      <c r="AP20" s="7">
        <v>0</v>
      </c>
      <c r="AQ20">
        <v>0</v>
      </c>
      <c r="AR20" s="7">
        <v>0</v>
      </c>
      <c r="AS20" s="7">
        <v>0</v>
      </c>
      <c r="AT20" s="7">
        <v>0</v>
      </c>
      <c r="AV20">
        <v>0</v>
      </c>
      <c r="AW20" s="15">
        <v>0.50847457627118642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>
        <v>0</v>
      </c>
      <c r="BD20">
        <v>17.457627118644066</v>
      </c>
      <c r="BE20">
        <v>0</v>
      </c>
      <c r="BF20" s="112">
        <v>0</v>
      </c>
      <c r="BG20" s="112">
        <v>0</v>
      </c>
      <c r="BH20" s="112">
        <v>0</v>
      </c>
      <c r="BI20" s="112">
        <v>0</v>
      </c>
      <c r="BJ20" s="112">
        <v>0</v>
      </c>
      <c r="BK20" s="3">
        <v>0</v>
      </c>
      <c r="BL20" s="3">
        <v>0</v>
      </c>
      <c r="BM20" s="2">
        <v>0.33898305084745761</v>
      </c>
      <c r="BN20" s="3">
        <v>0.84745762711864403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0.50847457627118642</v>
      </c>
      <c r="BU20" s="5">
        <v>0</v>
      </c>
      <c r="BV20" s="5">
        <v>0</v>
      </c>
      <c r="BW20" s="5">
        <v>0</v>
      </c>
      <c r="BX20" s="116">
        <v>1.3559322033898304</v>
      </c>
      <c r="BY20" s="13">
        <v>0</v>
      </c>
      <c r="BZ20" s="13">
        <v>1.6949152542372881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57.796610169491522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M20" s="120">
        <v>100</v>
      </c>
      <c r="DN20" s="120">
        <v>100</v>
      </c>
      <c r="DQ20" s="155">
        <v>2.3728813559322033</v>
      </c>
      <c r="DR20" s="187">
        <v>17.457627118644066</v>
      </c>
      <c r="DS20" s="155">
        <v>0</v>
      </c>
      <c r="DT20" s="155">
        <v>0</v>
      </c>
      <c r="DU20" s="155">
        <v>0</v>
      </c>
      <c r="DV20" s="155">
        <v>17.118644067796609</v>
      </c>
      <c r="DW20" s="155">
        <v>1.3559322033898304</v>
      </c>
      <c r="DX20" s="155">
        <v>1.6949152542372881</v>
      </c>
      <c r="DY20" s="155">
        <v>0</v>
      </c>
      <c r="DZ20" s="155">
        <v>2.2033898305084745</v>
      </c>
      <c r="EA20" s="155">
        <v>0</v>
      </c>
      <c r="EB20" s="155">
        <v>0</v>
      </c>
      <c r="EC20" s="187">
        <v>57.796610169491522</v>
      </c>
      <c r="ED20" s="155">
        <v>0</v>
      </c>
      <c r="EE20" s="155">
        <v>0</v>
      </c>
      <c r="EF20" s="191">
        <v>100</v>
      </c>
      <c r="EI20" s="163">
        <v>2.3728813559322033</v>
      </c>
      <c r="EJ20" s="163">
        <v>39.830508474576263</v>
      </c>
      <c r="EK20" s="163">
        <v>57.796610169491522</v>
      </c>
      <c r="EL20" s="163">
        <v>0</v>
      </c>
      <c r="EM20" s="163">
        <v>0</v>
      </c>
      <c r="EN20" s="163">
        <v>0</v>
      </c>
      <c r="EO20" s="163">
        <v>0</v>
      </c>
      <c r="EP20" s="163">
        <v>0</v>
      </c>
      <c r="EQ20" s="163">
        <v>0</v>
      </c>
      <c r="ER20" s="163">
        <v>0</v>
      </c>
      <c r="ES20" s="163">
        <v>0</v>
      </c>
      <c r="EU20" s="170">
        <f t="shared" si="0"/>
        <v>99.999999999999986</v>
      </c>
      <c r="EW20" s="21">
        <f t="shared" si="2"/>
        <v>0</v>
      </c>
      <c r="EY20" s="163">
        <v>60.169491525423723</v>
      </c>
      <c r="EZ20" s="163">
        <v>39.83050847457627</v>
      </c>
      <c r="FA20" s="159">
        <f t="shared" si="3"/>
        <v>100</v>
      </c>
      <c r="FC20" s="158">
        <v>2.3728813559322033</v>
      </c>
      <c r="FD20" s="158">
        <v>39.83050847457627</v>
      </c>
      <c r="FE20" s="158">
        <v>57.796610169491522</v>
      </c>
      <c r="FF20" s="158">
        <v>0</v>
      </c>
      <c r="FG20" s="158">
        <v>0</v>
      </c>
      <c r="FH20" s="160">
        <f t="shared" si="4"/>
        <v>100</v>
      </c>
    </row>
    <row r="21" spans="1:164" x14ac:dyDescent="0.2">
      <c r="A21" t="s">
        <v>392</v>
      </c>
      <c r="B21" s="23" t="s">
        <v>66</v>
      </c>
      <c r="C21" s="26">
        <v>2015</v>
      </c>
      <c r="D21" s="26"/>
      <c r="E21" s="25" t="str">
        <f t="shared" si="1"/>
        <v>2015E25</v>
      </c>
      <c r="F21" s="10">
        <v>10.8</v>
      </c>
      <c r="G21" s="25">
        <v>18.850000000000005</v>
      </c>
      <c r="H21" s="26">
        <v>2.5093269993813943</v>
      </c>
      <c r="I21" s="26">
        <v>7.3734487199804299E-2</v>
      </c>
      <c r="J21" s="26">
        <v>0.92014495484755787</v>
      </c>
      <c r="K21" s="26">
        <v>8.0765957446808562E-2</v>
      </c>
      <c r="L21" s="26">
        <v>7.3734487199804299E-2</v>
      </c>
      <c r="M21" s="26" t="s">
        <v>331</v>
      </c>
      <c r="N21" s="26" t="s">
        <v>284</v>
      </c>
      <c r="O21" s="26">
        <v>2</v>
      </c>
      <c r="P21" s="26">
        <v>16</v>
      </c>
      <c r="Q21" s="26" t="s">
        <v>229</v>
      </c>
      <c r="R21" s="26">
        <v>25</v>
      </c>
      <c r="S21" s="136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5.342237061769616</v>
      </c>
      <c r="Z21" s="18">
        <v>0</v>
      </c>
      <c r="AA21" s="18">
        <v>1.5025041736227045</v>
      </c>
      <c r="AB21" s="18">
        <v>0</v>
      </c>
      <c r="AC21" s="18">
        <v>0</v>
      </c>
      <c r="AD21">
        <v>0</v>
      </c>
      <c r="AE21">
        <v>0</v>
      </c>
      <c r="AF21">
        <v>0</v>
      </c>
      <c r="AJ21" s="17">
        <v>0</v>
      </c>
      <c r="AK21">
        <v>0</v>
      </c>
      <c r="AL21" s="15">
        <v>0.1669449081803005</v>
      </c>
      <c r="AM21" s="15">
        <v>0</v>
      </c>
      <c r="AN21" s="7">
        <v>0</v>
      </c>
      <c r="AO21" s="7">
        <v>0</v>
      </c>
      <c r="AP21" s="7">
        <v>0</v>
      </c>
      <c r="AQ21">
        <v>0</v>
      </c>
      <c r="AR21" s="7">
        <v>0</v>
      </c>
      <c r="AS21" s="7">
        <v>0</v>
      </c>
      <c r="AT21" s="7">
        <v>0</v>
      </c>
      <c r="AV21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0.1669449081803005</v>
      </c>
      <c r="BB21" s="15">
        <v>0</v>
      </c>
      <c r="BC21">
        <v>0.8347245409015025</v>
      </c>
      <c r="BD21">
        <v>61.101836393989984</v>
      </c>
      <c r="BE21">
        <v>0</v>
      </c>
      <c r="BF21" s="112">
        <v>0</v>
      </c>
      <c r="BG21" s="112">
        <v>0</v>
      </c>
      <c r="BH21" s="112">
        <v>0.333889816360601</v>
      </c>
      <c r="BI21" s="112">
        <v>0</v>
      </c>
      <c r="BJ21" s="112">
        <v>0</v>
      </c>
      <c r="BK21" s="3">
        <v>0</v>
      </c>
      <c r="BL21" s="3">
        <v>0</v>
      </c>
      <c r="BM21" s="2">
        <v>0</v>
      </c>
      <c r="BN21" s="3">
        <v>1.669449081803005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5">
        <v>0</v>
      </c>
      <c r="BV21" s="5">
        <v>0</v>
      </c>
      <c r="BW21" s="5">
        <v>0</v>
      </c>
      <c r="BX21" s="116">
        <v>22.203672787979968</v>
      </c>
      <c r="BY21" s="13">
        <v>0.1669449081803005</v>
      </c>
      <c r="BZ21" s="13">
        <v>3.005008347245409</v>
      </c>
      <c r="CA21">
        <v>0</v>
      </c>
      <c r="CB21">
        <v>0.333889816360601</v>
      </c>
      <c r="CC21">
        <v>0</v>
      </c>
      <c r="CD21">
        <v>0</v>
      </c>
      <c r="CE21">
        <v>0.5008347245409015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0.333889816360601</v>
      </c>
      <c r="CT21">
        <v>0.8347245409015025</v>
      </c>
      <c r="CU21">
        <v>0</v>
      </c>
      <c r="CV21">
        <v>0.8347245409015025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0.667779632721202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M21" s="120">
        <v>100</v>
      </c>
      <c r="DN21" s="120">
        <v>100</v>
      </c>
      <c r="DQ21" s="155">
        <v>5.342237061769616</v>
      </c>
      <c r="DR21" s="187">
        <v>61.101836393989984</v>
      </c>
      <c r="DS21" s="155">
        <v>0</v>
      </c>
      <c r="DT21" s="155">
        <v>0.8347245409015025</v>
      </c>
      <c r="DU21" s="155">
        <v>0</v>
      </c>
      <c r="DV21" s="155">
        <v>0</v>
      </c>
      <c r="DW21" s="187">
        <v>22.203672787979968</v>
      </c>
      <c r="DX21" s="155">
        <v>2.003338898163606</v>
      </c>
      <c r="DY21" s="155">
        <v>1.669449081803005</v>
      </c>
      <c r="DZ21" s="155">
        <v>3.33889816360601</v>
      </c>
      <c r="EA21" s="155">
        <v>0.5008347245409015</v>
      </c>
      <c r="EB21" s="155">
        <v>0</v>
      </c>
      <c r="EC21" s="155">
        <v>2.671118530884808</v>
      </c>
      <c r="ED21" s="155">
        <v>0</v>
      </c>
      <c r="EE21" s="155">
        <v>0.333889816360601</v>
      </c>
      <c r="EF21" s="191">
        <v>100</v>
      </c>
      <c r="EI21" s="163">
        <v>5.342237061769616</v>
      </c>
      <c r="EJ21" s="163">
        <v>91.151919866444075</v>
      </c>
      <c r="EK21" s="163">
        <v>0.8347245409015025</v>
      </c>
      <c r="EL21" s="163">
        <v>1.1686143572621035</v>
      </c>
      <c r="EM21" s="163">
        <v>0</v>
      </c>
      <c r="EN21" s="163">
        <v>0.667779632721202</v>
      </c>
      <c r="EO21" s="163">
        <v>0</v>
      </c>
      <c r="EP21" s="163">
        <v>0</v>
      </c>
      <c r="EQ21" s="163">
        <v>0</v>
      </c>
      <c r="ER21" s="163">
        <v>0</v>
      </c>
      <c r="ES21" s="163">
        <v>0.8347245409015025</v>
      </c>
      <c r="EU21" s="170">
        <f t="shared" si="0"/>
        <v>100.00000000000001</v>
      </c>
      <c r="EW21" s="21">
        <f t="shared" si="2"/>
        <v>0.667779632721202</v>
      </c>
      <c r="EY21" s="163">
        <v>8.013355592654424</v>
      </c>
      <c r="EZ21" s="163">
        <v>91.98664440734558</v>
      </c>
      <c r="FA21" s="159">
        <f t="shared" si="3"/>
        <v>100</v>
      </c>
      <c r="FC21" s="158">
        <v>5.342237061769616</v>
      </c>
      <c r="FD21" s="158">
        <v>91.151919866444075</v>
      </c>
      <c r="FE21" s="158">
        <v>2.671118530884808</v>
      </c>
      <c r="FF21" s="158">
        <v>0</v>
      </c>
      <c r="FG21" s="158">
        <v>0.8347245409015025</v>
      </c>
      <c r="FH21" s="160">
        <f t="shared" si="4"/>
        <v>100.00000000000001</v>
      </c>
    </row>
    <row r="22" spans="1:164" x14ac:dyDescent="0.2">
      <c r="A22" t="s">
        <v>393</v>
      </c>
      <c r="B22" s="20" t="s">
        <v>66</v>
      </c>
      <c r="C22" s="27">
        <v>2015</v>
      </c>
      <c r="D22" s="27"/>
      <c r="E22" s="25" t="str">
        <f t="shared" si="1"/>
        <v>2015A50</v>
      </c>
      <c r="F22" s="10">
        <v>11.6</v>
      </c>
      <c r="G22" s="27">
        <v>13.583333333333334</v>
      </c>
      <c r="H22" s="27">
        <v>5.9764818028066782E-2</v>
      </c>
      <c r="I22" s="27">
        <v>7.3526516393002637E-3</v>
      </c>
      <c r="J22" s="27">
        <v>1.7009134125581276</v>
      </c>
      <c r="K22" s="27">
        <v>3.283516483516484E-2</v>
      </c>
      <c r="L22" s="27">
        <v>7.3526516393002637E-3</v>
      </c>
      <c r="M22" s="27" t="s">
        <v>331</v>
      </c>
      <c r="N22" s="27" t="s">
        <v>277</v>
      </c>
      <c r="O22" s="27">
        <v>2</v>
      </c>
      <c r="P22" s="27">
        <v>1</v>
      </c>
      <c r="Q22" s="27" t="s">
        <v>78</v>
      </c>
      <c r="R22" s="27">
        <v>50</v>
      </c>
      <c r="S22" s="136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18">
        <v>1.0086455331412103</v>
      </c>
      <c r="AA22" s="18">
        <v>0</v>
      </c>
      <c r="AB22" s="18">
        <v>0</v>
      </c>
      <c r="AC22" s="18">
        <v>0</v>
      </c>
      <c r="AD22">
        <v>0</v>
      </c>
      <c r="AE22">
        <v>0</v>
      </c>
      <c r="AF22">
        <v>0</v>
      </c>
      <c r="AJ22" s="17">
        <v>50.144092219020173</v>
      </c>
      <c r="AK22">
        <v>0</v>
      </c>
      <c r="AL22" s="15">
        <v>1.2968299711815563</v>
      </c>
      <c r="AM22" s="15">
        <v>0</v>
      </c>
      <c r="AN22" s="7">
        <v>0</v>
      </c>
      <c r="AO22" s="7">
        <v>0</v>
      </c>
      <c r="AP22" s="7">
        <v>0</v>
      </c>
      <c r="AQ22">
        <v>0</v>
      </c>
      <c r="AR22" s="7">
        <v>0</v>
      </c>
      <c r="AS22" s="7">
        <v>0</v>
      </c>
      <c r="AT22" s="7">
        <v>0</v>
      </c>
      <c r="AV22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>
        <v>26.801152737752158</v>
      </c>
      <c r="BD22">
        <v>0</v>
      </c>
      <c r="BE22">
        <v>6.3400576368876083</v>
      </c>
      <c r="BF22" s="112">
        <v>0</v>
      </c>
      <c r="BG22" s="112">
        <v>0</v>
      </c>
      <c r="BH22" s="112">
        <v>0</v>
      </c>
      <c r="BI22" s="112">
        <v>0</v>
      </c>
      <c r="BJ22" s="112">
        <v>0</v>
      </c>
      <c r="BK22" s="3">
        <v>1.5850144092219021</v>
      </c>
      <c r="BL22" s="3">
        <v>1.2968299711815563</v>
      </c>
      <c r="BM22" s="2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5">
        <v>0</v>
      </c>
      <c r="BV22" s="5">
        <v>0</v>
      </c>
      <c r="BW22" s="5">
        <v>0</v>
      </c>
      <c r="BX22" s="116">
        <v>2.0172910662824206</v>
      </c>
      <c r="BY22" s="13">
        <v>0</v>
      </c>
      <c r="BZ22" s="13">
        <v>0</v>
      </c>
      <c r="CA22">
        <v>0.57636887608069165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5.1873198847262252</v>
      </c>
      <c r="CI22">
        <v>2.0172910662824206</v>
      </c>
      <c r="CJ22">
        <v>0.43227665706051877</v>
      </c>
      <c r="CK22">
        <v>0</v>
      </c>
      <c r="CL22">
        <v>0.28818443804034583</v>
      </c>
      <c r="CM22">
        <v>0.14409221902017291</v>
      </c>
      <c r="CN22">
        <v>0</v>
      </c>
      <c r="CO22">
        <v>0.43227665706051877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0.43227665706051877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M22" s="120">
        <v>99.999999999999972</v>
      </c>
      <c r="DN22" s="120">
        <v>100</v>
      </c>
      <c r="DQ22" s="155">
        <v>0</v>
      </c>
      <c r="DR22" s="155">
        <v>0</v>
      </c>
      <c r="DS22" s="187">
        <v>50.144092219020173</v>
      </c>
      <c r="DT22" s="187">
        <v>26.801152737752158</v>
      </c>
      <c r="DU22" s="155">
        <v>6.3400576368876083</v>
      </c>
      <c r="DV22" s="155">
        <v>0</v>
      </c>
      <c r="DW22" s="155">
        <v>2.0172910662824206</v>
      </c>
      <c r="DX22" s="155">
        <v>2.8818443804034581</v>
      </c>
      <c r="DY22" s="155">
        <v>1.0086455331412103</v>
      </c>
      <c r="DZ22" s="155">
        <v>1.2968299711815563</v>
      </c>
      <c r="EA22" s="155">
        <v>8.5014409221902021</v>
      </c>
      <c r="EB22" s="155">
        <v>0</v>
      </c>
      <c r="EC22" s="155">
        <v>0.43227665706051877</v>
      </c>
      <c r="ED22" s="155">
        <v>0</v>
      </c>
      <c r="EE22" s="155">
        <v>0.57636887608069165</v>
      </c>
      <c r="EF22" s="191">
        <v>99.999999999999986</v>
      </c>
      <c r="EI22" s="163">
        <v>0</v>
      </c>
      <c r="EJ22" s="163">
        <v>90.489913544668582</v>
      </c>
      <c r="EK22" s="163">
        <v>0</v>
      </c>
      <c r="EL22" s="163">
        <v>0.43227665706051877</v>
      </c>
      <c r="EM22" s="163">
        <v>0</v>
      </c>
      <c r="EN22" s="163">
        <v>0</v>
      </c>
      <c r="EO22" s="163">
        <v>0</v>
      </c>
      <c r="EP22" s="163">
        <v>0</v>
      </c>
      <c r="EQ22" s="163">
        <v>0</v>
      </c>
      <c r="ER22" s="163">
        <v>0</v>
      </c>
      <c r="ES22" s="163">
        <v>9.077809798270895</v>
      </c>
      <c r="EU22" s="170">
        <f t="shared" si="0"/>
        <v>99.999999999999986</v>
      </c>
      <c r="EW22" s="21">
        <f t="shared" si="2"/>
        <v>0</v>
      </c>
      <c r="EY22" s="163">
        <v>0.43227665706051877</v>
      </c>
      <c r="EZ22" s="163">
        <v>99.567723342939473</v>
      </c>
      <c r="FA22" s="159">
        <f t="shared" si="3"/>
        <v>99.999999999999986</v>
      </c>
      <c r="FC22" s="158">
        <v>0</v>
      </c>
      <c r="FD22" s="158">
        <v>90.489913544668582</v>
      </c>
      <c r="FE22" s="158">
        <v>0.43227665706051877</v>
      </c>
      <c r="FF22" s="158">
        <v>0</v>
      </c>
      <c r="FG22" s="158">
        <v>9.0778097982708932</v>
      </c>
      <c r="FH22" s="160">
        <f t="shared" si="4"/>
        <v>99.999999999999986</v>
      </c>
    </row>
    <row r="23" spans="1:164" x14ac:dyDescent="0.2">
      <c r="A23" t="s">
        <v>394</v>
      </c>
      <c r="B23" s="20" t="s">
        <v>66</v>
      </c>
      <c r="C23" s="27">
        <v>2015</v>
      </c>
      <c r="D23" s="27"/>
      <c r="E23" s="25" t="str">
        <f t="shared" si="1"/>
        <v>2015B50</v>
      </c>
      <c r="F23" s="10">
        <v>13.8</v>
      </c>
      <c r="G23" s="27">
        <v>13.757142857142856</v>
      </c>
      <c r="H23" s="27">
        <v>0.110691424485188</v>
      </c>
      <c r="I23" s="27">
        <v>8.8682121523046331E-2</v>
      </c>
      <c r="J23" s="27" t="e">
        <v>#DIV/0!</v>
      </c>
      <c r="K23" s="27">
        <v>5.3219178082191503E-3</v>
      </c>
      <c r="L23" s="27">
        <v>8.8682121523046331E-2</v>
      </c>
      <c r="M23" s="27" t="s">
        <v>331</v>
      </c>
      <c r="N23" s="27" t="s">
        <v>269</v>
      </c>
      <c r="O23" s="27">
        <v>2</v>
      </c>
      <c r="P23" s="27">
        <v>17</v>
      </c>
      <c r="Q23" s="27" t="s">
        <v>79</v>
      </c>
      <c r="R23" s="27">
        <v>50</v>
      </c>
      <c r="S23" s="136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18">
        <v>0</v>
      </c>
      <c r="AA23" s="18">
        <v>0</v>
      </c>
      <c r="AB23" s="18">
        <v>0</v>
      </c>
      <c r="AC23" s="18">
        <v>0</v>
      </c>
      <c r="AD23">
        <v>0</v>
      </c>
      <c r="AE23">
        <v>0</v>
      </c>
      <c r="AF23">
        <v>0</v>
      </c>
      <c r="AJ23" s="17">
        <v>0</v>
      </c>
      <c r="AK23">
        <v>0</v>
      </c>
      <c r="AL23" s="15">
        <v>0</v>
      </c>
      <c r="AM23" s="15">
        <v>0</v>
      </c>
      <c r="AN23" s="7">
        <v>44.444444444444443</v>
      </c>
      <c r="AO23" s="7">
        <v>0</v>
      </c>
      <c r="AP23" s="7">
        <v>0</v>
      </c>
      <c r="AQ23">
        <v>0</v>
      </c>
      <c r="AR23" s="7">
        <v>0</v>
      </c>
      <c r="AS23" s="7">
        <v>0</v>
      </c>
      <c r="AT23" s="7">
        <v>0</v>
      </c>
      <c r="AV23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>
        <v>33.333333333333329</v>
      </c>
      <c r="BD23">
        <v>0</v>
      </c>
      <c r="BE23">
        <v>22.222222222222221</v>
      </c>
      <c r="BF23" s="112">
        <v>0</v>
      </c>
      <c r="BG23" s="112">
        <v>0</v>
      </c>
      <c r="BH23" s="112">
        <v>0</v>
      </c>
      <c r="BI23" s="112">
        <v>0</v>
      </c>
      <c r="BJ23" s="112">
        <v>0</v>
      </c>
      <c r="BK23" s="3">
        <v>0</v>
      </c>
      <c r="BL23" s="3">
        <v>0</v>
      </c>
      <c r="BM23" s="2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5">
        <v>0</v>
      </c>
      <c r="BV23" s="5">
        <v>0</v>
      </c>
      <c r="BW23" s="5">
        <v>0</v>
      </c>
      <c r="BX23" s="116">
        <v>0</v>
      </c>
      <c r="BY23" s="13">
        <v>0</v>
      </c>
      <c r="BZ23" s="1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M23" s="120">
        <v>100</v>
      </c>
      <c r="DN23" s="120">
        <v>100</v>
      </c>
      <c r="DQ23" s="155">
        <v>0</v>
      </c>
      <c r="DR23" s="155">
        <v>0</v>
      </c>
      <c r="DS23" s="155">
        <v>0</v>
      </c>
      <c r="DT23" s="187">
        <v>33.333333333333329</v>
      </c>
      <c r="DU23" s="187">
        <v>22.222222222222221</v>
      </c>
      <c r="DV23" s="187">
        <v>44.444444444444443</v>
      </c>
      <c r="DW23" s="155">
        <v>0</v>
      </c>
      <c r="DX23" s="155">
        <v>0</v>
      </c>
      <c r="DY23" s="155">
        <v>0</v>
      </c>
      <c r="DZ23" s="155">
        <v>0</v>
      </c>
      <c r="EA23" s="155">
        <v>0</v>
      </c>
      <c r="EB23" s="155">
        <v>0</v>
      </c>
      <c r="EC23" s="155">
        <v>0</v>
      </c>
      <c r="ED23" s="155">
        <v>0</v>
      </c>
      <c r="EE23" s="155">
        <v>0</v>
      </c>
      <c r="EF23" s="191">
        <v>100</v>
      </c>
      <c r="EI23" s="163">
        <v>0</v>
      </c>
      <c r="EJ23" s="163">
        <v>100</v>
      </c>
      <c r="EK23" s="163">
        <v>0</v>
      </c>
      <c r="EL23" s="163">
        <v>0</v>
      </c>
      <c r="EM23" s="163">
        <v>0</v>
      </c>
      <c r="EN23" s="163">
        <v>0</v>
      </c>
      <c r="EO23" s="163">
        <v>0</v>
      </c>
      <c r="EP23" s="163">
        <v>0</v>
      </c>
      <c r="EQ23" s="163">
        <v>0</v>
      </c>
      <c r="ER23" s="163">
        <v>0</v>
      </c>
      <c r="ES23" s="163">
        <v>0</v>
      </c>
      <c r="EU23" s="170">
        <f t="shared" si="0"/>
        <v>100</v>
      </c>
      <c r="EW23" s="21">
        <f t="shared" si="2"/>
        <v>0</v>
      </c>
      <c r="EY23" s="163">
        <v>0</v>
      </c>
      <c r="EZ23" s="163">
        <v>100</v>
      </c>
      <c r="FA23" s="159">
        <f t="shared" si="3"/>
        <v>100</v>
      </c>
      <c r="FC23" s="158">
        <v>0</v>
      </c>
      <c r="FD23" s="158">
        <v>100</v>
      </c>
      <c r="FE23" s="158">
        <v>0</v>
      </c>
      <c r="FF23" s="158">
        <v>0</v>
      </c>
      <c r="FG23" s="158">
        <v>0</v>
      </c>
      <c r="FH23" s="160">
        <f t="shared" si="4"/>
        <v>100</v>
      </c>
    </row>
    <row r="24" spans="1:164" x14ac:dyDescent="0.2">
      <c r="A24" t="s">
        <v>395</v>
      </c>
      <c r="B24" s="20" t="s">
        <v>66</v>
      </c>
      <c r="C24" s="27">
        <v>2015</v>
      </c>
      <c r="D24" s="27"/>
      <c r="E24" s="25" t="str">
        <f t="shared" si="1"/>
        <v>2015C50</v>
      </c>
      <c r="F24" s="10">
        <v>21.4</v>
      </c>
      <c r="G24" s="25">
        <v>20.250000000000004</v>
      </c>
      <c r="H24" s="20">
        <v>0.26485190874130377</v>
      </c>
      <c r="I24" s="20">
        <v>2.9595467532977867E-2</v>
      </c>
      <c r="J24" s="20">
        <v>0.10092813286887324</v>
      </c>
      <c r="K24" s="20">
        <v>2.4036458333333354E-2</v>
      </c>
      <c r="L24" s="20">
        <v>2.9595467532977867E-2</v>
      </c>
      <c r="M24" s="27" t="s">
        <v>331</v>
      </c>
      <c r="N24" s="27" t="s">
        <v>283</v>
      </c>
      <c r="O24" s="27">
        <v>2</v>
      </c>
      <c r="P24" s="27">
        <v>5</v>
      </c>
      <c r="Q24" s="27" t="s">
        <v>86</v>
      </c>
      <c r="R24" s="27">
        <v>50</v>
      </c>
      <c r="S24" s="136">
        <v>0</v>
      </c>
      <c r="T24" s="23">
        <v>0</v>
      </c>
      <c r="U24" s="23">
        <v>0</v>
      </c>
      <c r="V24" s="23">
        <v>0.93984962406015038</v>
      </c>
      <c r="W24" s="23">
        <v>0</v>
      </c>
      <c r="X24" s="23">
        <v>0</v>
      </c>
      <c r="Y24" s="23">
        <v>2.8195488721804511</v>
      </c>
      <c r="Z24" s="18">
        <v>5.0751879699248121</v>
      </c>
      <c r="AA24" s="18">
        <v>0</v>
      </c>
      <c r="AB24" s="18">
        <v>0</v>
      </c>
      <c r="AC24" s="18">
        <v>0</v>
      </c>
      <c r="AD24">
        <v>0</v>
      </c>
      <c r="AE24">
        <v>0</v>
      </c>
      <c r="AF24">
        <v>0</v>
      </c>
      <c r="AJ24" s="17">
        <v>0</v>
      </c>
      <c r="AK24">
        <v>0</v>
      </c>
      <c r="AL24" s="15">
        <v>0</v>
      </c>
      <c r="AM24" s="15">
        <v>0</v>
      </c>
      <c r="AN24" s="7">
        <v>0</v>
      </c>
      <c r="AO24" s="7">
        <v>0</v>
      </c>
      <c r="AP24" s="7">
        <v>0</v>
      </c>
      <c r="AQ24">
        <v>0</v>
      </c>
      <c r="AR24" s="7">
        <v>0</v>
      </c>
      <c r="AS24" s="7">
        <v>0</v>
      </c>
      <c r="AT24" s="7">
        <v>0</v>
      </c>
      <c r="AV24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>
        <v>1.5037593984962405</v>
      </c>
      <c r="BD24">
        <v>36.466165413533837</v>
      </c>
      <c r="BE24">
        <v>3.007518796992481</v>
      </c>
      <c r="BF24" s="112">
        <v>0</v>
      </c>
      <c r="BG24" s="112">
        <v>0</v>
      </c>
      <c r="BH24" s="112">
        <v>0</v>
      </c>
      <c r="BI24" s="112">
        <v>0</v>
      </c>
      <c r="BJ24" s="112">
        <v>0</v>
      </c>
      <c r="BK24" s="3">
        <v>0</v>
      </c>
      <c r="BL24" s="3">
        <v>0</v>
      </c>
      <c r="BM24" s="2">
        <v>1.6917293233082706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5">
        <v>0</v>
      </c>
      <c r="BV24" s="5">
        <v>0</v>
      </c>
      <c r="BW24" s="5">
        <v>0</v>
      </c>
      <c r="BX24" s="116">
        <v>20.676691729323306</v>
      </c>
      <c r="BY24" s="13">
        <v>0</v>
      </c>
      <c r="BZ24" s="13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1.6917293233082706</v>
      </c>
      <c r="CP24">
        <v>0</v>
      </c>
      <c r="CQ24">
        <v>0.56390977443609014</v>
      </c>
      <c r="CR24">
        <v>0</v>
      </c>
      <c r="CS24">
        <v>0</v>
      </c>
      <c r="CT24">
        <v>0</v>
      </c>
      <c r="CU24">
        <v>0</v>
      </c>
      <c r="CV24">
        <v>23.684210526315788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1.8796992481203008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M24" s="120">
        <v>99.999999999999986</v>
      </c>
      <c r="DN24" s="120">
        <v>100</v>
      </c>
      <c r="DQ24" s="155">
        <v>3.7593984962406015</v>
      </c>
      <c r="DR24" s="187">
        <v>36.466165413533837</v>
      </c>
      <c r="DS24" s="155">
        <v>0</v>
      </c>
      <c r="DT24" s="155">
        <v>1.5037593984962405</v>
      </c>
      <c r="DU24" s="155">
        <v>3.007518796992481</v>
      </c>
      <c r="DV24" s="155">
        <v>0</v>
      </c>
      <c r="DW24" s="187">
        <v>20.676691729323306</v>
      </c>
      <c r="DX24" s="155">
        <v>1.6917293233082706</v>
      </c>
      <c r="DY24" s="155">
        <v>5.0751879699248121</v>
      </c>
      <c r="DZ24" s="155">
        <v>0</v>
      </c>
      <c r="EA24" s="155">
        <v>1.6917293233082706</v>
      </c>
      <c r="EB24" s="155">
        <v>0.56390977443609014</v>
      </c>
      <c r="EC24" s="187">
        <v>25.563909774436087</v>
      </c>
      <c r="ED24" s="155">
        <v>0</v>
      </c>
      <c r="EE24" s="155">
        <v>0</v>
      </c>
      <c r="EF24" s="191">
        <v>99.999999999999972</v>
      </c>
      <c r="EI24" s="163">
        <v>3.7593984962406015</v>
      </c>
      <c r="EJ24" s="163">
        <v>68.421052631578945</v>
      </c>
      <c r="EK24" s="163">
        <v>23.684210526315788</v>
      </c>
      <c r="EL24" s="163">
        <v>0</v>
      </c>
      <c r="EM24" s="163">
        <v>1.8796992481203008</v>
      </c>
      <c r="EN24" s="163">
        <v>0</v>
      </c>
      <c r="EO24" s="163">
        <v>0</v>
      </c>
      <c r="EP24" s="163">
        <v>0</v>
      </c>
      <c r="EQ24" s="163">
        <v>0</v>
      </c>
      <c r="ER24" s="163">
        <v>0</v>
      </c>
      <c r="ES24" s="163">
        <v>2.2556390977443606</v>
      </c>
      <c r="EU24" s="170">
        <f t="shared" si="0"/>
        <v>100.00000000000001</v>
      </c>
      <c r="EW24" s="21">
        <f t="shared" si="2"/>
        <v>1.8796992481203008</v>
      </c>
      <c r="EY24" s="163">
        <v>29.323308270676691</v>
      </c>
      <c r="EZ24" s="163">
        <v>70.676691729323309</v>
      </c>
      <c r="FA24" s="159">
        <f t="shared" si="3"/>
        <v>100</v>
      </c>
      <c r="FC24" s="158">
        <v>3.7593984962406015</v>
      </c>
      <c r="FD24" s="158">
        <v>68.421052631578959</v>
      </c>
      <c r="FE24" s="158">
        <v>25.563909774436087</v>
      </c>
      <c r="FF24" s="158">
        <v>0</v>
      </c>
      <c r="FG24" s="158">
        <v>2.2556390977443606</v>
      </c>
      <c r="FH24" s="160">
        <f t="shared" si="4"/>
        <v>100.00000000000001</v>
      </c>
    </row>
    <row r="25" spans="1:164" x14ac:dyDescent="0.2">
      <c r="A25" t="s">
        <v>396</v>
      </c>
      <c r="B25" s="20" t="s">
        <v>66</v>
      </c>
      <c r="C25" s="27">
        <v>2015</v>
      </c>
      <c r="D25" s="27"/>
      <c r="E25" s="25" t="str">
        <f t="shared" si="1"/>
        <v>2015D50</v>
      </c>
      <c r="F25" s="10">
        <v>21.7</v>
      </c>
      <c r="G25" s="25">
        <v>21.433333333333337</v>
      </c>
      <c r="H25" s="27">
        <v>0.17962316399274456</v>
      </c>
      <c r="I25" s="27">
        <v>4.5786296771029213E-3</v>
      </c>
      <c r="J25" s="27">
        <v>0.26178988506729645</v>
      </c>
      <c r="K25" s="27">
        <v>0.13933684210526315</v>
      </c>
      <c r="L25" s="27">
        <v>4.5786296771029213E-3</v>
      </c>
      <c r="M25" s="27" t="s">
        <v>331</v>
      </c>
      <c r="N25" s="27" t="s">
        <v>266</v>
      </c>
      <c r="O25" s="27">
        <v>2</v>
      </c>
      <c r="P25" s="27">
        <v>19</v>
      </c>
      <c r="Q25" s="27" t="s">
        <v>90</v>
      </c>
      <c r="R25" s="27">
        <v>50</v>
      </c>
      <c r="S25" s="136">
        <v>0</v>
      </c>
      <c r="T25" s="23">
        <v>0.61728395061728392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18">
        <v>0</v>
      </c>
      <c r="AA25" s="18">
        <v>3.8065843621399176</v>
      </c>
      <c r="AB25" s="18">
        <v>0.30864197530864196</v>
      </c>
      <c r="AC25" s="18">
        <v>0</v>
      </c>
      <c r="AD25">
        <v>0</v>
      </c>
      <c r="AE25">
        <v>0</v>
      </c>
      <c r="AF25">
        <v>0</v>
      </c>
      <c r="AJ25" s="17">
        <v>0</v>
      </c>
      <c r="AK25">
        <v>0</v>
      </c>
      <c r="AL25" s="15">
        <v>0</v>
      </c>
      <c r="AM25" s="15">
        <v>0</v>
      </c>
      <c r="AN25" s="7">
        <v>5.761316872427984</v>
      </c>
      <c r="AO25" s="7">
        <v>0.20576131687242799</v>
      </c>
      <c r="AP25" s="7">
        <v>1.5432098765432098</v>
      </c>
      <c r="AQ25">
        <v>0.30864197530864196</v>
      </c>
      <c r="AR25" s="7">
        <v>0.30864197530864196</v>
      </c>
      <c r="AS25" s="7">
        <v>0.41152263374485598</v>
      </c>
      <c r="AT25" s="7">
        <v>0</v>
      </c>
      <c r="AV25">
        <v>0</v>
      </c>
      <c r="AW25" s="15">
        <v>5.4526748971193415</v>
      </c>
      <c r="AX25" s="15">
        <v>0</v>
      </c>
      <c r="AY25" s="15">
        <v>0</v>
      </c>
      <c r="AZ25" s="15">
        <v>0</v>
      </c>
      <c r="BA25" s="15">
        <v>0</v>
      </c>
      <c r="BB25" s="15">
        <v>0.102880658436214</v>
      </c>
      <c r="BC25">
        <v>0</v>
      </c>
      <c r="BD25">
        <v>45.061728395061728</v>
      </c>
      <c r="BE25">
        <v>3.189300411522634</v>
      </c>
      <c r="BF25" s="112">
        <v>0</v>
      </c>
      <c r="BG25" s="112">
        <v>0</v>
      </c>
      <c r="BH25" s="112">
        <v>0.92592592592592582</v>
      </c>
      <c r="BI25" s="112">
        <v>0.92592592592592582</v>
      </c>
      <c r="BJ25" s="112">
        <v>0</v>
      </c>
      <c r="BK25" s="3">
        <v>0</v>
      </c>
      <c r="BL25" s="3">
        <v>0</v>
      </c>
      <c r="BM25" s="2">
        <v>1.2345679012345678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1.2345679012345678</v>
      </c>
      <c r="BU25" s="5">
        <v>0</v>
      </c>
      <c r="BV25" s="5">
        <v>0.30864197530864196</v>
      </c>
      <c r="BW25" s="5">
        <v>0</v>
      </c>
      <c r="BX25" s="116">
        <v>25.308641975308642</v>
      </c>
      <c r="BY25" s="13">
        <v>0</v>
      </c>
      <c r="BZ25" s="13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1.8518518518518516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1.131687242798354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M25" s="120">
        <v>100</v>
      </c>
      <c r="DN25" s="120">
        <v>100</v>
      </c>
      <c r="DQ25" s="155">
        <v>0.61728395061728392</v>
      </c>
      <c r="DR25" s="187">
        <v>45.061728395061728</v>
      </c>
      <c r="DS25" s="155">
        <v>0</v>
      </c>
      <c r="DT25" s="155">
        <v>0</v>
      </c>
      <c r="DU25" s="155">
        <v>3.189300411522634</v>
      </c>
      <c r="DV25" s="155">
        <v>8.5390946502057599</v>
      </c>
      <c r="DW25" s="187">
        <v>25.308641975308642</v>
      </c>
      <c r="DX25" s="155">
        <v>4.3209876543209873</v>
      </c>
      <c r="DY25" s="155">
        <v>4.1152263374485596</v>
      </c>
      <c r="DZ25" s="155">
        <v>5.8641975308641969</v>
      </c>
      <c r="EA25" s="155">
        <v>1.8518518518518516</v>
      </c>
      <c r="EB25" s="155">
        <v>0</v>
      </c>
      <c r="EC25" s="155">
        <v>1.131687242798354</v>
      </c>
      <c r="ED25" s="155">
        <v>0</v>
      </c>
      <c r="EE25" s="155">
        <v>0</v>
      </c>
      <c r="EF25" s="191">
        <v>100</v>
      </c>
      <c r="EI25" s="163">
        <v>0.61728395061728392</v>
      </c>
      <c r="EJ25" s="163">
        <v>96.399176954732525</v>
      </c>
      <c r="EK25" s="163">
        <v>0</v>
      </c>
      <c r="EL25" s="163">
        <v>0</v>
      </c>
      <c r="EM25" s="163">
        <v>1.131687242798354</v>
      </c>
      <c r="EN25" s="163">
        <v>0</v>
      </c>
      <c r="EO25" s="163">
        <v>0</v>
      </c>
      <c r="EP25" s="163">
        <v>0</v>
      </c>
      <c r="EQ25" s="163">
        <v>0</v>
      </c>
      <c r="ER25" s="163">
        <v>0</v>
      </c>
      <c r="ES25" s="163">
        <v>1.8518518518518516</v>
      </c>
      <c r="EU25" s="170">
        <f t="shared" si="0"/>
        <v>100</v>
      </c>
      <c r="EW25" s="21">
        <f t="shared" si="2"/>
        <v>1.131687242798354</v>
      </c>
      <c r="EY25" s="163">
        <v>1.7489711934156378</v>
      </c>
      <c r="EZ25" s="163">
        <v>98.251028806584358</v>
      </c>
      <c r="FA25" s="159">
        <f t="shared" si="3"/>
        <v>100</v>
      </c>
      <c r="FC25" s="158">
        <v>0.61728395061728392</v>
      </c>
      <c r="FD25" s="158">
        <v>96.399176954732511</v>
      </c>
      <c r="FE25" s="158">
        <v>1.131687242798354</v>
      </c>
      <c r="FF25" s="158">
        <v>0</v>
      </c>
      <c r="FG25" s="158">
        <v>1.8518518518518516</v>
      </c>
      <c r="FH25" s="160">
        <f t="shared" si="4"/>
        <v>99.999999999999986</v>
      </c>
    </row>
    <row r="26" spans="1:164" x14ac:dyDescent="0.2">
      <c r="A26" t="s">
        <v>397</v>
      </c>
      <c r="B26" s="20" t="s">
        <v>66</v>
      </c>
      <c r="C26" s="27">
        <v>2015</v>
      </c>
      <c r="D26" s="27"/>
      <c r="E26" s="25" t="str">
        <f t="shared" si="1"/>
        <v>2015E50</v>
      </c>
      <c r="F26" s="10">
        <v>28.7</v>
      </c>
      <c r="G26" s="25">
        <v>18.850000000000005</v>
      </c>
      <c r="H26" s="27">
        <v>0.58829414869673846</v>
      </c>
      <c r="I26" s="27">
        <v>5.6935517496199788E-3</v>
      </c>
      <c r="J26" s="27">
        <v>0.87452954874162858</v>
      </c>
      <c r="K26" s="27">
        <v>0.26346153846153847</v>
      </c>
      <c r="L26" s="27">
        <v>5.6935517496199788E-3</v>
      </c>
      <c r="M26" s="27" t="s">
        <v>331</v>
      </c>
      <c r="N26" s="27" t="s">
        <v>271</v>
      </c>
      <c r="O26" s="27">
        <v>2</v>
      </c>
      <c r="P26" s="27">
        <v>10</v>
      </c>
      <c r="Q26" s="27" t="s">
        <v>229</v>
      </c>
      <c r="R26" s="27">
        <v>50</v>
      </c>
      <c r="S26" s="136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18">
        <v>0</v>
      </c>
      <c r="AA26" s="18">
        <v>0.13020833333333331</v>
      </c>
      <c r="AB26" s="18">
        <v>0.13020833333333331</v>
      </c>
      <c r="AC26" s="18">
        <v>0</v>
      </c>
      <c r="AD26">
        <v>0</v>
      </c>
      <c r="AE26">
        <v>0</v>
      </c>
      <c r="AF26">
        <v>0</v>
      </c>
      <c r="AJ26" s="17">
        <v>0.13020833333333331</v>
      </c>
      <c r="AK26">
        <v>0</v>
      </c>
      <c r="AL26" s="15">
        <v>0</v>
      </c>
      <c r="AM26" s="15">
        <v>0</v>
      </c>
      <c r="AN26" s="7">
        <v>0</v>
      </c>
      <c r="AO26" s="7">
        <v>0</v>
      </c>
      <c r="AP26" s="7">
        <v>0</v>
      </c>
      <c r="AQ26">
        <v>0</v>
      </c>
      <c r="AR26" s="7">
        <v>0.52083333333333326</v>
      </c>
      <c r="AS26" s="7">
        <v>0</v>
      </c>
      <c r="AT26" s="7">
        <v>0</v>
      </c>
      <c r="AV26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0.26041666666666663</v>
      </c>
      <c r="BB26" s="15">
        <v>1.171875</v>
      </c>
      <c r="BC26">
        <v>0</v>
      </c>
      <c r="BD26">
        <v>13.671875</v>
      </c>
      <c r="BE26">
        <v>0.13020833333333331</v>
      </c>
      <c r="BF26" s="112">
        <v>0</v>
      </c>
      <c r="BG26" s="112">
        <v>0</v>
      </c>
      <c r="BH26" s="112">
        <v>0</v>
      </c>
      <c r="BI26" s="112">
        <v>0</v>
      </c>
      <c r="BJ26" s="112">
        <v>0</v>
      </c>
      <c r="BK26" s="3">
        <v>0</v>
      </c>
      <c r="BL26" s="3">
        <v>0</v>
      </c>
      <c r="BM26" s="2">
        <v>3.6458333333333335</v>
      </c>
      <c r="BN26" s="3">
        <v>0.26041666666666663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5">
        <v>0</v>
      </c>
      <c r="BV26" s="5">
        <v>0</v>
      </c>
      <c r="BW26" s="5">
        <v>0</v>
      </c>
      <c r="BX26" s="116">
        <v>8.0729166666666679</v>
      </c>
      <c r="BY26" s="13">
        <v>0.13020833333333331</v>
      </c>
      <c r="BZ26" s="13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70.182291666666657</v>
      </c>
      <c r="CG26">
        <v>0</v>
      </c>
      <c r="CH26">
        <v>0</v>
      </c>
      <c r="CI26">
        <v>0</v>
      </c>
      <c r="CJ26">
        <v>0</v>
      </c>
      <c r="CK26">
        <v>0.26041666666666663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0.65104166666666674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0.65104166666666674</v>
      </c>
      <c r="DH26">
        <v>0</v>
      </c>
      <c r="DI26">
        <v>0</v>
      </c>
      <c r="DJ26">
        <v>0</v>
      </c>
      <c r="DK26">
        <v>0</v>
      </c>
      <c r="DM26" s="120">
        <v>100</v>
      </c>
      <c r="DN26" s="120">
        <v>100</v>
      </c>
      <c r="DQ26" s="155">
        <v>0</v>
      </c>
      <c r="DR26" s="187">
        <v>13.671875</v>
      </c>
      <c r="DS26" s="155">
        <v>0.13020833333333331</v>
      </c>
      <c r="DT26" s="155">
        <v>0</v>
      </c>
      <c r="DU26" s="155">
        <v>0.13020833333333331</v>
      </c>
      <c r="DV26" s="155">
        <v>0.52083333333333326</v>
      </c>
      <c r="DW26" s="155">
        <v>8.0729166666666679</v>
      </c>
      <c r="DX26" s="155">
        <v>3.90625</v>
      </c>
      <c r="DY26" s="155">
        <v>0.39062499999999994</v>
      </c>
      <c r="DZ26" s="155">
        <v>1.4322916666666665</v>
      </c>
      <c r="EA26" s="187">
        <v>70.442708333333329</v>
      </c>
      <c r="EB26" s="155">
        <v>0</v>
      </c>
      <c r="EC26" s="155">
        <v>0.65104166666666674</v>
      </c>
      <c r="ED26" s="155">
        <v>0.65104166666666674</v>
      </c>
      <c r="EE26" s="155">
        <v>0</v>
      </c>
      <c r="EF26" s="191">
        <v>100.00000000000001</v>
      </c>
      <c r="EI26" s="163">
        <v>0</v>
      </c>
      <c r="EJ26" s="163">
        <v>28.255208333333332</v>
      </c>
      <c r="EK26" s="163">
        <v>0.65104166666666674</v>
      </c>
      <c r="EL26" s="163">
        <v>0</v>
      </c>
      <c r="EM26" s="163">
        <v>0</v>
      </c>
      <c r="EN26" s="163">
        <v>0</v>
      </c>
      <c r="EO26" s="163">
        <v>0</v>
      </c>
      <c r="EP26" s="163">
        <v>0</v>
      </c>
      <c r="EQ26" s="163">
        <v>0</v>
      </c>
      <c r="ER26" s="163">
        <v>0.65104166666666674</v>
      </c>
      <c r="ES26" s="163">
        <v>70.442708333333329</v>
      </c>
      <c r="EU26" s="170">
        <f t="shared" si="0"/>
        <v>100</v>
      </c>
      <c r="EW26" s="21">
        <f t="shared" si="2"/>
        <v>0</v>
      </c>
      <c r="EY26" s="163">
        <v>0.65104166666666674</v>
      </c>
      <c r="EZ26" s="163">
        <v>99.348958333333343</v>
      </c>
      <c r="FA26" s="159">
        <f t="shared" si="3"/>
        <v>100.00000000000001</v>
      </c>
      <c r="FC26" s="158">
        <v>0</v>
      </c>
      <c r="FD26" s="158">
        <v>28.255208333333339</v>
      </c>
      <c r="FE26" s="158">
        <v>0.65104166666666674</v>
      </c>
      <c r="FF26" s="158">
        <v>0.65104166666666674</v>
      </c>
      <c r="FG26" s="158">
        <v>70.442708333333329</v>
      </c>
      <c r="FH26" s="160">
        <f t="shared" si="4"/>
        <v>100</v>
      </c>
    </row>
    <row r="27" spans="1:164" x14ac:dyDescent="0.2">
      <c r="A27" t="s">
        <v>398</v>
      </c>
      <c r="B27" s="24" t="s">
        <v>66</v>
      </c>
      <c r="C27" s="28">
        <v>2015</v>
      </c>
      <c r="D27" s="28"/>
      <c r="E27" s="25" t="str">
        <f t="shared" si="1"/>
        <v>2015A100</v>
      </c>
      <c r="F27" s="10">
        <v>10.8</v>
      </c>
      <c r="G27" s="28">
        <v>13.583333333333334</v>
      </c>
      <c r="H27" s="28">
        <v>4.7693888042920032E-2</v>
      </c>
      <c r="I27" s="28">
        <v>8.152553501008691E-3</v>
      </c>
      <c r="J27" s="28" t="e">
        <v>#DIV/0!</v>
      </c>
      <c r="K27" s="28">
        <v>2.5854166666666668E-2</v>
      </c>
      <c r="L27" s="28">
        <v>8.152553501008691E-3</v>
      </c>
      <c r="M27" s="28" t="s">
        <v>331</v>
      </c>
      <c r="N27" s="28" t="s">
        <v>254</v>
      </c>
      <c r="O27" s="28">
        <v>2</v>
      </c>
      <c r="P27" s="28">
        <v>26</v>
      </c>
      <c r="Q27" s="28" t="s">
        <v>78</v>
      </c>
      <c r="R27" s="28">
        <v>100</v>
      </c>
      <c r="S27" s="136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18">
        <v>0</v>
      </c>
      <c r="AA27" s="18">
        <v>0</v>
      </c>
      <c r="AB27" s="18">
        <v>0</v>
      </c>
      <c r="AC27" s="18">
        <v>0</v>
      </c>
      <c r="AD27">
        <v>0</v>
      </c>
      <c r="AE27">
        <v>0</v>
      </c>
      <c r="AF27">
        <v>0</v>
      </c>
      <c r="AJ27" s="17">
        <v>56.108597285067873</v>
      </c>
      <c r="AK27">
        <v>0</v>
      </c>
      <c r="AL27" s="15">
        <v>0.22624434389140274</v>
      </c>
      <c r="AM27" s="15">
        <v>0</v>
      </c>
      <c r="AN27" s="7">
        <v>0</v>
      </c>
      <c r="AO27" s="7">
        <v>0</v>
      </c>
      <c r="AP27" s="7">
        <v>0</v>
      </c>
      <c r="AQ27">
        <v>0.22624434389140274</v>
      </c>
      <c r="AR27" s="7">
        <v>0</v>
      </c>
      <c r="AS27" s="7">
        <v>0</v>
      </c>
      <c r="AT27" s="7">
        <v>0</v>
      </c>
      <c r="AV27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>
        <v>11.085972850678733</v>
      </c>
      <c r="BD27">
        <v>0</v>
      </c>
      <c r="BE27">
        <v>12.895927601809957</v>
      </c>
      <c r="BF27" s="112">
        <v>1.1312217194570136</v>
      </c>
      <c r="BG27" s="112">
        <v>0</v>
      </c>
      <c r="BH27" s="112">
        <v>0</v>
      </c>
      <c r="BI27" s="112">
        <v>0</v>
      </c>
      <c r="BJ27" s="112">
        <v>0</v>
      </c>
      <c r="BK27" s="3">
        <v>0</v>
      </c>
      <c r="BL27" s="3">
        <v>0</v>
      </c>
      <c r="BM27" s="2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5">
        <v>0</v>
      </c>
      <c r="BV27" s="5">
        <v>0.90497737556561098</v>
      </c>
      <c r="BW27" s="5">
        <v>0</v>
      </c>
      <c r="BX27" s="116">
        <v>2.0361990950226243</v>
      </c>
      <c r="BY27" s="13">
        <v>0</v>
      </c>
      <c r="BZ27" s="13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4.9773755656108598</v>
      </c>
      <c r="CJ27">
        <v>0</v>
      </c>
      <c r="CK27">
        <v>0</v>
      </c>
      <c r="CL27">
        <v>10.407239819004525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M27" s="120">
        <v>100</v>
      </c>
      <c r="DN27" s="120">
        <v>100</v>
      </c>
      <c r="DQ27" s="155">
        <v>0</v>
      </c>
      <c r="DR27" s="155">
        <v>0</v>
      </c>
      <c r="DS27" s="187">
        <v>56.108597285067873</v>
      </c>
      <c r="DT27" s="187">
        <v>11.085972850678733</v>
      </c>
      <c r="DU27" s="187">
        <v>12.895927601809957</v>
      </c>
      <c r="DV27" s="155">
        <v>0.22624434389140274</v>
      </c>
      <c r="DW27" s="155">
        <v>2.0361990950226243</v>
      </c>
      <c r="DX27" s="155">
        <v>1.1312217194570136</v>
      </c>
      <c r="DY27" s="155">
        <v>0</v>
      </c>
      <c r="DZ27" s="155">
        <v>1.1312217194570138</v>
      </c>
      <c r="EA27" s="187">
        <v>15.384615384615385</v>
      </c>
      <c r="EB27" s="155">
        <v>0</v>
      </c>
      <c r="EC27" s="155">
        <v>0</v>
      </c>
      <c r="ED27" s="155">
        <v>0</v>
      </c>
      <c r="EE27" s="155">
        <v>0</v>
      </c>
      <c r="EF27" s="191">
        <v>100.00000000000001</v>
      </c>
      <c r="EI27" s="163">
        <v>0</v>
      </c>
      <c r="EJ27" s="163">
        <v>84.615384615384613</v>
      </c>
      <c r="EK27" s="163">
        <v>0</v>
      </c>
      <c r="EL27" s="163">
        <v>0</v>
      </c>
      <c r="EM27" s="163">
        <v>0</v>
      </c>
      <c r="EN27" s="163">
        <v>0</v>
      </c>
      <c r="EO27" s="163">
        <v>0</v>
      </c>
      <c r="EP27" s="163">
        <v>0</v>
      </c>
      <c r="EQ27" s="163">
        <v>0</v>
      </c>
      <c r="ER27" s="163">
        <v>0</v>
      </c>
      <c r="ES27" s="163">
        <v>15.384615384615385</v>
      </c>
      <c r="EU27" s="170">
        <f t="shared" si="0"/>
        <v>100</v>
      </c>
      <c r="EW27" s="21">
        <f t="shared" si="2"/>
        <v>0</v>
      </c>
      <c r="EY27" s="163">
        <v>0</v>
      </c>
      <c r="EZ27" s="163">
        <v>100.00000000000001</v>
      </c>
      <c r="FA27" s="159">
        <f t="shared" si="3"/>
        <v>100.00000000000001</v>
      </c>
      <c r="FC27" s="158">
        <v>0</v>
      </c>
      <c r="FD27" s="158">
        <v>84.615384615384627</v>
      </c>
      <c r="FE27" s="158">
        <v>0</v>
      </c>
      <c r="FF27" s="158">
        <v>0</v>
      </c>
      <c r="FG27" s="158">
        <v>15.384615384615385</v>
      </c>
      <c r="FH27" s="160">
        <f t="shared" si="4"/>
        <v>100.00000000000001</v>
      </c>
    </row>
    <row r="28" spans="1:164" x14ac:dyDescent="0.2">
      <c r="A28" t="s">
        <v>399</v>
      </c>
      <c r="B28" s="24" t="s">
        <v>66</v>
      </c>
      <c r="C28" s="28">
        <v>2015</v>
      </c>
      <c r="D28" s="28"/>
      <c r="E28" s="25" t="str">
        <f t="shared" si="1"/>
        <v>2015B100</v>
      </c>
      <c r="F28" s="10">
        <v>13.7</v>
      </c>
      <c r="G28" s="28">
        <v>13.757142857142856</v>
      </c>
      <c r="H28" s="28">
        <v>6.1719361584468169E-2</v>
      </c>
      <c r="I28" s="28">
        <v>8.5151682826446091E-3</v>
      </c>
      <c r="J28" s="28">
        <v>0.38531136478966865</v>
      </c>
      <c r="K28" s="28">
        <v>4.1875000000000037E-2</v>
      </c>
      <c r="L28" s="28">
        <v>8.5151682826446091E-3</v>
      </c>
      <c r="M28" s="28" t="s">
        <v>331</v>
      </c>
      <c r="N28" s="28" t="s">
        <v>259</v>
      </c>
      <c r="O28" s="28">
        <v>2</v>
      </c>
      <c r="P28" s="28">
        <v>28</v>
      </c>
      <c r="Q28" s="28" t="s">
        <v>79</v>
      </c>
      <c r="R28" s="28">
        <v>100</v>
      </c>
      <c r="S28" s="136">
        <v>0</v>
      </c>
      <c r="T28" s="23">
        <v>0</v>
      </c>
      <c r="U28" s="23">
        <v>0</v>
      </c>
      <c r="V28" s="23">
        <v>0</v>
      </c>
      <c r="W28" s="23">
        <v>2.2099447513812152</v>
      </c>
      <c r="X28" s="23">
        <v>0</v>
      </c>
      <c r="Y28" s="23">
        <v>0</v>
      </c>
      <c r="Z28" s="18">
        <v>0</v>
      </c>
      <c r="AA28" s="18">
        <v>0</v>
      </c>
      <c r="AB28" s="18">
        <v>0</v>
      </c>
      <c r="AC28" s="18">
        <v>0</v>
      </c>
      <c r="AD28">
        <v>0</v>
      </c>
      <c r="AE28">
        <v>0</v>
      </c>
      <c r="AF28">
        <v>0</v>
      </c>
      <c r="AJ28" s="17">
        <v>8.5635359116022105</v>
      </c>
      <c r="AK28">
        <v>0</v>
      </c>
      <c r="AL28" s="15">
        <v>1.6574585635359116</v>
      </c>
      <c r="AM28" s="15">
        <v>0</v>
      </c>
      <c r="AN28" s="7">
        <v>10.497237569060774</v>
      </c>
      <c r="AO28" s="7">
        <v>0</v>
      </c>
      <c r="AP28" s="7">
        <v>2.2099447513812152</v>
      </c>
      <c r="AQ28">
        <v>3.0386740331491713</v>
      </c>
      <c r="AR28" s="7">
        <v>17.955801104972377</v>
      </c>
      <c r="AS28" s="7">
        <v>0.55248618784530379</v>
      </c>
      <c r="AT28" s="7">
        <v>0</v>
      </c>
      <c r="AV28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>
        <v>6.9060773480662991</v>
      </c>
      <c r="BD28">
        <v>24.585635359116022</v>
      </c>
      <c r="BE28">
        <v>7.7348066298342539</v>
      </c>
      <c r="BF28" s="112">
        <v>0</v>
      </c>
      <c r="BG28" s="112">
        <v>0</v>
      </c>
      <c r="BH28" s="112">
        <v>0</v>
      </c>
      <c r="BI28" s="112">
        <v>0</v>
      </c>
      <c r="BJ28" s="112">
        <v>0</v>
      </c>
      <c r="BK28" s="3">
        <v>0</v>
      </c>
      <c r="BL28" s="3">
        <v>0</v>
      </c>
      <c r="BM28" s="2">
        <v>0.55248618784530379</v>
      </c>
      <c r="BN28" s="3">
        <v>0</v>
      </c>
      <c r="BO28" s="3">
        <v>0.55248618784530379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5">
        <v>0</v>
      </c>
      <c r="BV28" s="5">
        <v>0.82872928176795579</v>
      </c>
      <c r="BW28" s="5">
        <v>0</v>
      </c>
      <c r="BX28" s="116">
        <v>0</v>
      </c>
      <c r="BY28" s="13">
        <v>4.972375690607735</v>
      </c>
      <c r="BZ28" s="13">
        <v>0</v>
      </c>
      <c r="CA28">
        <v>0</v>
      </c>
      <c r="CB28">
        <v>0</v>
      </c>
      <c r="CC28">
        <v>0.55248618784530379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6.6298342541436464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M28" s="120">
        <v>100</v>
      </c>
      <c r="DN28" s="120">
        <v>100</v>
      </c>
      <c r="DQ28" s="155">
        <v>2.2099447513812152</v>
      </c>
      <c r="DR28" s="187">
        <v>24.585635359116022</v>
      </c>
      <c r="DS28" s="155">
        <v>8.5635359116022105</v>
      </c>
      <c r="DT28" s="155">
        <v>6.9060773480662991</v>
      </c>
      <c r="DU28" s="155">
        <v>7.7348066298342539</v>
      </c>
      <c r="DV28" s="187">
        <v>34.254143646408842</v>
      </c>
      <c r="DW28" s="155">
        <v>0</v>
      </c>
      <c r="DX28" s="155">
        <v>1.1049723756906076</v>
      </c>
      <c r="DY28" s="155">
        <v>4.972375690607735</v>
      </c>
      <c r="DZ28" s="155">
        <v>2.4861878453038675</v>
      </c>
      <c r="EA28" s="155">
        <v>0.55248618784530379</v>
      </c>
      <c r="EB28" s="155">
        <v>6.6298342541436464</v>
      </c>
      <c r="EC28" s="155">
        <v>0</v>
      </c>
      <c r="ED28" s="155">
        <v>0</v>
      </c>
      <c r="EE28" s="155">
        <v>0</v>
      </c>
      <c r="EF28" s="191">
        <v>100</v>
      </c>
      <c r="EI28" s="163">
        <v>2.2099447513812152</v>
      </c>
      <c r="EJ28" s="163">
        <v>90.607734806629836</v>
      </c>
      <c r="EK28" s="163">
        <v>0</v>
      </c>
      <c r="EL28" s="163">
        <v>0</v>
      </c>
      <c r="EM28" s="163">
        <v>0</v>
      </c>
      <c r="EN28" s="163">
        <v>0</v>
      </c>
      <c r="EO28" s="163">
        <v>0</v>
      </c>
      <c r="EP28" s="163">
        <v>0</v>
      </c>
      <c r="EQ28" s="163">
        <v>0</v>
      </c>
      <c r="ER28" s="163">
        <v>0</v>
      </c>
      <c r="ES28" s="163">
        <v>7.1823204419889501</v>
      </c>
      <c r="EU28" s="170">
        <f t="shared" si="0"/>
        <v>100</v>
      </c>
      <c r="EW28" s="21">
        <f t="shared" si="2"/>
        <v>0</v>
      </c>
      <c r="EY28" s="163">
        <v>2.2099447513812152</v>
      </c>
      <c r="EZ28" s="163">
        <v>97.790055248618785</v>
      </c>
      <c r="FA28" s="159">
        <f t="shared" si="3"/>
        <v>100</v>
      </c>
      <c r="FC28" s="158">
        <v>2.2099447513812152</v>
      </c>
      <c r="FD28" s="158">
        <v>90.607734806629836</v>
      </c>
      <c r="FE28" s="158">
        <v>0</v>
      </c>
      <c r="FF28" s="158">
        <v>0</v>
      </c>
      <c r="FG28" s="158">
        <v>7.1823204419889501</v>
      </c>
      <c r="FH28" s="160">
        <f t="shared" si="4"/>
        <v>100</v>
      </c>
    </row>
    <row r="29" spans="1:164" x14ac:dyDescent="0.2">
      <c r="A29" t="s">
        <v>400</v>
      </c>
      <c r="B29" s="24" t="s">
        <v>66</v>
      </c>
      <c r="C29" s="28">
        <v>2015</v>
      </c>
      <c r="D29" s="28"/>
      <c r="E29" s="25" t="str">
        <f t="shared" si="1"/>
        <v>2015C100</v>
      </c>
      <c r="F29" s="31">
        <v>28.6</v>
      </c>
      <c r="G29" s="25">
        <v>20.450000000000003</v>
      </c>
      <c r="H29" s="24">
        <v>7.0765540197465768E-2</v>
      </c>
      <c r="I29" s="24">
        <v>3.9526678924148729E-3</v>
      </c>
      <c r="J29" s="24">
        <v>0.13307315237796738</v>
      </c>
      <c r="K29" s="24">
        <v>6.6827956989247247E-2</v>
      </c>
      <c r="L29" s="24">
        <v>3.9526678924148729E-3</v>
      </c>
      <c r="M29" s="28" t="s">
        <v>331</v>
      </c>
      <c r="N29" s="28" t="s">
        <v>255</v>
      </c>
      <c r="O29" s="28">
        <v>2</v>
      </c>
      <c r="P29" s="28">
        <v>12</v>
      </c>
      <c r="Q29" s="28" t="s">
        <v>86</v>
      </c>
      <c r="R29" s="28">
        <v>100</v>
      </c>
      <c r="S29" s="136">
        <v>0</v>
      </c>
      <c r="T29" s="23">
        <v>0</v>
      </c>
      <c r="U29" s="23">
        <v>0</v>
      </c>
      <c r="V29" s="23">
        <v>1.608910891089109</v>
      </c>
      <c r="W29" s="23">
        <v>0</v>
      </c>
      <c r="X29" s="23">
        <v>0</v>
      </c>
      <c r="Y29" s="23">
        <v>0</v>
      </c>
      <c r="Z29" s="18">
        <v>0.49504950495049505</v>
      </c>
      <c r="AA29" s="18">
        <v>2.4752475247524752</v>
      </c>
      <c r="AB29" s="18">
        <v>0</v>
      </c>
      <c r="AC29" s="18">
        <v>0</v>
      </c>
      <c r="AD29">
        <v>0</v>
      </c>
      <c r="AE29">
        <v>0</v>
      </c>
      <c r="AF29">
        <v>0</v>
      </c>
      <c r="AJ29" s="17">
        <v>1.2376237623762376</v>
      </c>
      <c r="AK29">
        <v>0</v>
      </c>
      <c r="AL29" s="15">
        <v>0</v>
      </c>
      <c r="AM29" s="15">
        <v>0</v>
      </c>
      <c r="AN29" s="7">
        <v>1.7326732673267329</v>
      </c>
      <c r="AO29" s="7">
        <v>2.5990099009900991</v>
      </c>
      <c r="AP29" s="7">
        <v>1.1138613861386137</v>
      </c>
      <c r="AQ29">
        <v>1.4851485148514851</v>
      </c>
      <c r="AR29" s="7">
        <v>0.74257425742574257</v>
      </c>
      <c r="AS29" s="7">
        <v>1.8564356435643563</v>
      </c>
      <c r="AT29" s="7">
        <v>0</v>
      </c>
      <c r="AV29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>
        <v>3.0940594059405941</v>
      </c>
      <c r="BD29">
        <v>64.232673267326732</v>
      </c>
      <c r="BE29">
        <v>8.0445544554455441</v>
      </c>
      <c r="BF29" s="112">
        <v>0</v>
      </c>
      <c r="BG29" s="112">
        <v>0</v>
      </c>
      <c r="BH29" s="112">
        <v>0</v>
      </c>
      <c r="BI29" s="112">
        <v>0</v>
      </c>
      <c r="BJ29" s="112">
        <v>0</v>
      </c>
      <c r="BK29" s="3">
        <v>0</v>
      </c>
      <c r="BL29" s="3">
        <v>0</v>
      </c>
      <c r="BM29" s="2">
        <v>0.86633663366336644</v>
      </c>
      <c r="BN29" s="3">
        <v>0.99009900990099009</v>
      </c>
      <c r="BO29" s="3">
        <v>0</v>
      </c>
      <c r="BP29" s="3">
        <v>0</v>
      </c>
      <c r="BQ29" s="3">
        <v>0</v>
      </c>
      <c r="BR29" s="3">
        <v>0.37128712871287128</v>
      </c>
      <c r="BS29" s="3">
        <v>0</v>
      </c>
      <c r="BT29" s="3">
        <v>0</v>
      </c>
      <c r="BU29" s="5">
        <v>0</v>
      </c>
      <c r="BV29" s="5">
        <v>1.9801980198019802</v>
      </c>
      <c r="BW29" s="5">
        <v>0.12376237623762376</v>
      </c>
      <c r="BX29" s="116">
        <v>3.3415841584158419</v>
      </c>
      <c r="BY29" s="13">
        <v>0</v>
      </c>
      <c r="BZ29" s="13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0.24752475247524752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0.99009900990099009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0.37128712871287128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M29" s="120">
        <v>99.999999999999972</v>
      </c>
      <c r="DN29" s="120">
        <v>100</v>
      </c>
      <c r="DQ29" s="155">
        <v>1.608910891089109</v>
      </c>
      <c r="DR29" s="187">
        <v>64.232673267326732</v>
      </c>
      <c r="DS29" s="155">
        <v>1.2376237623762376</v>
      </c>
      <c r="DT29" s="155">
        <v>3.0940594059405941</v>
      </c>
      <c r="DU29" s="155">
        <v>8.0445544554455441</v>
      </c>
      <c r="DV29" s="155">
        <v>9.5297029702970306</v>
      </c>
      <c r="DW29" s="155">
        <v>3.3415841584158419</v>
      </c>
      <c r="DX29" s="155">
        <v>2.2277227722772279</v>
      </c>
      <c r="DY29" s="155">
        <v>2.9702970297029703</v>
      </c>
      <c r="DZ29" s="155">
        <v>2.1039603960396041</v>
      </c>
      <c r="EA29" s="155">
        <v>0.24752475247524752</v>
      </c>
      <c r="EB29" s="155">
        <v>0</v>
      </c>
      <c r="EC29" s="155">
        <v>1.3613861386138613</v>
      </c>
      <c r="ED29" s="155">
        <v>0</v>
      </c>
      <c r="EE29" s="155">
        <v>0</v>
      </c>
      <c r="EF29" s="191">
        <v>100.00000000000001</v>
      </c>
      <c r="EI29" s="163">
        <v>1.608910891089109</v>
      </c>
      <c r="EJ29" s="163">
        <v>96.782178217821766</v>
      </c>
      <c r="EK29" s="163">
        <v>0</v>
      </c>
      <c r="EL29" s="163">
        <v>0</v>
      </c>
      <c r="EM29" s="163">
        <v>0</v>
      </c>
      <c r="EN29" s="163">
        <v>0.37128712871287128</v>
      </c>
      <c r="EO29" s="163">
        <v>0</v>
      </c>
      <c r="EP29" s="163">
        <v>0</v>
      </c>
      <c r="EQ29" s="163">
        <v>0.99009900990099009</v>
      </c>
      <c r="ER29" s="163">
        <v>0</v>
      </c>
      <c r="ES29" s="163">
        <v>0.24752475247524752</v>
      </c>
      <c r="EU29" s="170">
        <f t="shared" si="0"/>
        <v>99.999999999999972</v>
      </c>
      <c r="EW29" s="21">
        <f t="shared" si="2"/>
        <v>0.37128712871287128</v>
      </c>
      <c r="EY29" s="163">
        <v>2.9702970297029703</v>
      </c>
      <c r="EZ29" s="163">
        <v>97.029702970297052</v>
      </c>
      <c r="FA29" s="159">
        <f t="shared" si="3"/>
        <v>100.00000000000003</v>
      </c>
      <c r="FC29" s="158">
        <v>1.608910891089109</v>
      </c>
      <c r="FD29" s="158">
        <v>96.782178217821809</v>
      </c>
      <c r="FE29" s="158">
        <v>1.3613861386138613</v>
      </c>
      <c r="FF29" s="158">
        <v>0</v>
      </c>
      <c r="FG29" s="158">
        <v>0.24752475247524752</v>
      </c>
      <c r="FH29" s="160">
        <f t="shared" si="4"/>
        <v>100.00000000000003</v>
      </c>
    </row>
    <row r="30" spans="1:164" x14ac:dyDescent="0.2">
      <c r="A30" t="s">
        <v>401</v>
      </c>
      <c r="B30" s="24" t="s">
        <v>66</v>
      </c>
      <c r="C30" s="28">
        <v>2015</v>
      </c>
      <c r="D30" s="28"/>
      <c r="E30" s="25" t="str">
        <f t="shared" si="1"/>
        <v>2015D100</v>
      </c>
      <c r="F30" s="10">
        <v>21.6</v>
      </c>
      <c r="G30" s="25">
        <v>21.433333333333337</v>
      </c>
      <c r="H30" s="28">
        <v>0.79263114173791904</v>
      </c>
      <c r="I30" s="28">
        <v>5.0635234960604181E-2</v>
      </c>
      <c r="J30" s="28">
        <v>0.11979141156787232</v>
      </c>
      <c r="K30" s="28">
        <v>4.0521428571428583E-2</v>
      </c>
      <c r="L30" s="28">
        <v>5.0635234960604181E-2</v>
      </c>
      <c r="M30" s="28" t="s">
        <v>331</v>
      </c>
      <c r="N30" s="28" t="s">
        <v>261</v>
      </c>
      <c r="O30" s="28">
        <v>2</v>
      </c>
      <c r="P30" s="28">
        <v>23</v>
      </c>
      <c r="Q30" s="28" t="s">
        <v>90</v>
      </c>
      <c r="R30" s="28">
        <v>100</v>
      </c>
      <c r="S30" s="136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1.1347517730496455</v>
      </c>
      <c r="Z30" s="18">
        <v>0.28368794326241137</v>
      </c>
      <c r="AA30" s="18">
        <v>0</v>
      </c>
      <c r="AB30" s="18">
        <v>0</v>
      </c>
      <c r="AC30" s="18">
        <v>0</v>
      </c>
      <c r="AD30">
        <v>0</v>
      </c>
      <c r="AE30">
        <v>0</v>
      </c>
      <c r="AF30">
        <v>0</v>
      </c>
      <c r="AJ30" s="17">
        <v>0.14184397163120568</v>
      </c>
      <c r="AK30">
        <v>0</v>
      </c>
      <c r="AL30" s="15">
        <v>0</v>
      </c>
      <c r="AM30" s="15">
        <v>0</v>
      </c>
      <c r="AN30" s="7">
        <v>12.907801418439716</v>
      </c>
      <c r="AO30" s="7">
        <v>0</v>
      </c>
      <c r="AP30" s="7">
        <v>0.28368794326241137</v>
      </c>
      <c r="AQ30">
        <v>0</v>
      </c>
      <c r="AR30" s="7">
        <v>0</v>
      </c>
      <c r="AS30" s="7">
        <v>0</v>
      </c>
      <c r="AT30" s="7">
        <v>0</v>
      </c>
      <c r="AV30">
        <v>0</v>
      </c>
      <c r="AW30" s="15">
        <v>0.42553191489361702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>
        <v>0</v>
      </c>
      <c r="BD30">
        <v>35.319148936170215</v>
      </c>
      <c r="BE30">
        <v>0.14184397163120568</v>
      </c>
      <c r="BF30" s="112">
        <v>0</v>
      </c>
      <c r="BG30" s="112">
        <v>0</v>
      </c>
      <c r="BH30" s="112">
        <v>0</v>
      </c>
      <c r="BI30" s="112">
        <v>0</v>
      </c>
      <c r="BJ30" s="112">
        <v>0</v>
      </c>
      <c r="BK30" s="3">
        <v>0</v>
      </c>
      <c r="BL30" s="3">
        <v>0</v>
      </c>
      <c r="BM30" s="2">
        <v>2.2695035460992909</v>
      </c>
      <c r="BN30" s="3">
        <v>0.28368794326241137</v>
      </c>
      <c r="BO30" s="3">
        <v>0.14184397163120568</v>
      </c>
      <c r="BP30" s="3">
        <v>0</v>
      </c>
      <c r="BQ30" s="3">
        <v>0</v>
      </c>
      <c r="BR30" s="3">
        <v>0</v>
      </c>
      <c r="BS30" s="3">
        <v>0</v>
      </c>
      <c r="BT30" s="3">
        <v>0.28368794326241137</v>
      </c>
      <c r="BU30" s="5">
        <v>0</v>
      </c>
      <c r="BV30" s="5">
        <v>0.14184397163120568</v>
      </c>
      <c r="BW30" s="5">
        <v>0</v>
      </c>
      <c r="BX30" s="116">
        <v>0</v>
      </c>
      <c r="BY30" s="13">
        <v>0.56737588652482274</v>
      </c>
      <c r="BZ30" s="13">
        <v>0.56737588652482274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2.5531914893617018</v>
      </c>
      <c r="CG30">
        <v>0</v>
      </c>
      <c r="CH30">
        <v>0</v>
      </c>
      <c r="CI30">
        <v>0</v>
      </c>
      <c r="CJ30">
        <v>0.14184397163120568</v>
      </c>
      <c r="CK30">
        <v>0.56737588652482274</v>
      </c>
      <c r="CL30">
        <v>0</v>
      </c>
      <c r="CM30">
        <v>0</v>
      </c>
      <c r="CN30">
        <v>0</v>
      </c>
      <c r="CO30">
        <v>0</v>
      </c>
      <c r="CP30">
        <v>0.70921985815602839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41.134751773049643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M30" s="120">
        <v>100</v>
      </c>
      <c r="DN30" s="120">
        <v>100</v>
      </c>
      <c r="DQ30" s="155">
        <v>1.1347517730496455</v>
      </c>
      <c r="DR30" s="187">
        <v>35.319148936170215</v>
      </c>
      <c r="DS30" s="155">
        <v>0.14184397163120568</v>
      </c>
      <c r="DT30" s="155">
        <v>0</v>
      </c>
      <c r="DU30" s="155">
        <v>0.14184397163120568</v>
      </c>
      <c r="DV30" s="187">
        <v>13.191489361702127</v>
      </c>
      <c r="DW30" s="155">
        <v>0</v>
      </c>
      <c r="DX30" s="155">
        <v>2.9787234042553195</v>
      </c>
      <c r="DY30" s="155">
        <v>0.85106382978723416</v>
      </c>
      <c r="DZ30" s="155">
        <v>1.1347517730496455</v>
      </c>
      <c r="EA30" s="155">
        <v>3.2624113475177303</v>
      </c>
      <c r="EB30" s="155">
        <v>0.70921985815602839</v>
      </c>
      <c r="EC30" s="187">
        <v>41.134751773049643</v>
      </c>
      <c r="ED30" s="155">
        <v>0</v>
      </c>
      <c r="EE30" s="155">
        <v>0</v>
      </c>
      <c r="EF30" s="191">
        <v>100</v>
      </c>
      <c r="EI30" s="163">
        <v>1.1347517730496455</v>
      </c>
      <c r="EJ30" s="163">
        <v>53.758865248226954</v>
      </c>
      <c r="EK30" s="163">
        <v>41.134751773049643</v>
      </c>
      <c r="EL30" s="163">
        <v>0</v>
      </c>
      <c r="EM30" s="163">
        <v>0</v>
      </c>
      <c r="EN30" s="163">
        <v>0</v>
      </c>
      <c r="EO30" s="163">
        <v>0</v>
      </c>
      <c r="EP30" s="163">
        <v>0</v>
      </c>
      <c r="EQ30" s="163">
        <v>0</v>
      </c>
      <c r="ER30" s="163">
        <v>0</v>
      </c>
      <c r="ES30" s="163">
        <v>3.9716312056737588</v>
      </c>
      <c r="EU30" s="170">
        <f t="shared" si="0"/>
        <v>100</v>
      </c>
      <c r="EW30" s="21">
        <f t="shared" si="2"/>
        <v>0</v>
      </c>
      <c r="EY30" s="163">
        <v>42.269503546099287</v>
      </c>
      <c r="EZ30" s="163">
        <v>57.730496453900706</v>
      </c>
      <c r="FA30" s="159">
        <f t="shared" si="3"/>
        <v>100</v>
      </c>
      <c r="FC30" s="158">
        <v>1.1347517730496455</v>
      </c>
      <c r="FD30" s="158">
        <v>53.758865248226947</v>
      </c>
      <c r="FE30" s="158">
        <v>41.134751773049643</v>
      </c>
      <c r="FF30" s="158">
        <v>0</v>
      </c>
      <c r="FG30" s="158">
        <v>3.9716312056737588</v>
      </c>
      <c r="FH30" s="160">
        <f t="shared" si="4"/>
        <v>100</v>
      </c>
    </row>
    <row r="31" spans="1:164" x14ac:dyDescent="0.2">
      <c r="A31" t="s">
        <v>402</v>
      </c>
      <c r="B31" s="24" t="s">
        <v>66</v>
      </c>
      <c r="C31" s="28">
        <v>2015</v>
      </c>
      <c r="D31" s="28"/>
      <c r="E31" s="25" t="str">
        <f t="shared" si="1"/>
        <v>2015E100</v>
      </c>
      <c r="F31" s="31">
        <v>11.2</v>
      </c>
      <c r="G31" s="25">
        <v>18.850000000000005</v>
      </c>
      <c r="H31" s="28">
        <v>0.10900929913657419</v>
      </c>
      <c r="I31" s="28">
        <v>3.436764069146937E-3</v>
      </c>
      <c r="J31" s="28">
        <v>3.6120390366734303</v>
      </c>
      <c r="K31" s="28">
        <v>0.10210824742268043</v>
      </c>
      <c r="L31" s="28">
        <v>3.436764069146937E-3</v>
      </c>
      <c r="M31" s="28" t="s">
        <v>331</v>
      </c>
      <c r="N31" s="28" t="s">
        <v>256</v>
      </c>
      <c r="O31" s="28">
        <v>2</v>
      </c>
      <c r="P31" s="28">
        <v>13</v>
      </c>
      <c r="Q31" s="28" t="s">
        <v>229</v>
      </c>
      <c r="R31" s="28">
        <v>100</v>
      </c>
      <c r="S31" s="136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9.5147478591817325E-2</v>
      </c>
      <c r="Z31" s="18">
        <v>0</v>
      </c>
      <c r="AA31" s="18">
        <v>3.2350142721217887</v>
      </c>
      <c r="AB31" s="18">
        <v>0</v>
      </c>
      <c r="AC31" s="18">
        <v>0</v>
      </c>
      <c r="AD31">
        <v>0</v>
      </c>
      <c r="AE31">
        <v>0</v>
      </c>
      <c r="AF31">
        <v>0</v>
      </c>
      <c r="AJ31" s="17">
        <v>0</v>
      </c>
      <c r="AK31">
        <v>0</v>
      </c>
      <c r="AL31" s="15">
        <v>0</v>
      </c>
      <c r="AM31" s="15">
        <v>0</v>
      </c>
      <c r="AN31" s="7">
        <v>0</v>
      </c>
      <c r="AO31" s="7">
        <v>0</v>
      </c>
      <c r="AP31" s="7">
        <v>0</v>
      </c>
      <c r="AQ31">
        <v>0</v>
      </c>
      <c r="AR31" s="7">
        <v>0.19029495718363465</v>
      </c>
      <c r="AS31" s="7">
        <v>0</v>
      </c>
      <c r="AT31" s="7">
        <v>2.5689819219790673</v>
      </c>
      <c r="AV31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2.5689819219790673</v>
      </c>
      <c r="BB31" s="15">
        <v>0</v>
      </c>
      <c r="BC31">
        <v>0.28544243577545197</v>
      </c>
      <c r="BD31">
        <v>31.969552806850622</v>
      </c>
      <c r="BE31">
        <v>0</v>
      </c>
      <c r="BF31" s="112">
        <v>9.5147478591817325E-2</v>
      </c>
      <c r="BG31" s="112">
        <v>0</v>
      </c>
      <c r="BH31" s="112">
        <v>0</v>
      </c>
      <c r="BI31" s="112">
        <v>0</v>
      </c>
      <c r="BJ31" s="112">
        <v>0</v>
      </c>
      <c r="BK31" s="3">
        <v>0</v>
      </c>
      <c r="BL31" s="3">
        <v>0</v>
      </c>
      <c r="BM31" s="2">
        <v>14.652711703139868</v>
      </c>
      <c r="BN31" s="3">
        <v>1.3320647002854424</v>
      </c>
      <c r="BO31" s="3">
        <v>0</v>
      </c>
      <c r="BP31" s="3">
        <v>0</v>
      </c>
      <c r="BQ31" s="3">
        <v>0</v>
      </c>
      <c r="BR31" s="3">
        <v>0</v>
      </c>
      <c r="BS31" s="3">
        <v>0.66603235014272122</v>
      </c>
      <c r="BT31" s="3">
        <v>0.19029495718363465</v>
      </c>
      <c r="BU31" s="5">
        <v>0</v>
      </c>
      <c r="BV31" s="5">
        <v>0</v>
      </c>
      <c r="BW31" s="5">
        <v>0</v>
      </c>
      <c r="BX31" s="116">
        <v>38.629876308277829</v>
      </c>
      <c r="BY31" s="13">
        <v>0</v>
      </c>
      <c r="BZ31" s="13">
        <v>0</v>
      </c>
      <c r="CA31">
        <v>1.2369172216936251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1.1417697431018079</v>
      </c>
      <c r="DG31">
        <v>0</v>
      </c>
      <c r="DH31">
        <v>0.19029495718363465</v>
      </c>
      <c r="DI31">
        <v>0.95147478591817314</v>
      </c>
      <c r="DJ31">
        <v>0</v>
      </c>
      <c r="DK31">
        <v>0</v>
      </c>
      <c r="DM31" s="120">
        <v>100.00000000000001</v>
      </c>
      <c r="DN31" s="120">
        <v>100</v>
      </c>
      <c r="DQ31" s="155">
        <v>9.5147478591817325E-2</v>
      </c>
      <c r="DR31" s="187">
        <v>31.969552806850622</v>
      </c>
      <c r="DS31" s="155">
        <v>0</v>
      </c>
      <c r="DT31" s="155">
        <v>0.28544243577545197</v>
      </c>
      <c r="DU31" s="155">
        <v>0</v>
      </c>
      <c r="DV31" s="155">
        <v>0.19029495718363465</v>
      </c>
      <c r="DW31" s="155">
        <v>38.629876308277829</v>
      </c>
      <c r="DX31" s="187">
        <v>16.936251189343484</v>
      </c>
      <c r="DY31" s="155">
        <v>3.2350142721217887</v>
      </c>
      <c r="DZ31" s="155">
        <v>5.1379638439581345</v>
      </c>
      <c r="EA31" s="155">
        <v>0</v>
      </c>
      <c r="EB31" s="155">
        <v>0</v>
      </c>
      <c r="EC31" s="155">
        <v>0</v>
      </c>
      <c r="ED31" s="155">
        <v>2.2835394862036154</v>
      </c>
      <c r="EE31" s="155">
        <v>1.2369172216936251</v>
      </c>
      <c r="EF31" s="191">
        <v>100</v>
      </c>
      <c r="EI31" s="163">
        <v>9.5147478591817325E-2</v>
      </c>
      <c r="EJ31" s="163">
        <v>96.384395813510949</v>
      </c>
      <c r="EK31" s="163">
        <v>0</v>
      </c>
      <c r="EL31" s="163">
        <v>0</v>
      </c>
      <c r="EM31" s="163">
        <v>0</v>
      </c>
      <c r="EN31" s="163">
        <v>0</v>
      </c>
      <c r="EO31" s="163">
        <v>0</v>
      </c>
      <c r="EP31" s="163">
        <v>0</v>
      </c>
      <c r="EQ31" s="163">
        <v>0</v>
      </c>
      <c r="ER31" s="163">
        <v>2.2835394862036154</v>
      </c>
      <c r="ES31" s="163">
        <v>1.2369172216936251</v>
      </c>
      <c r="EU31" s="170">
        <f t="shared" si="0"/>
        <v>100</v>
      </c>
      <c r="EW31" s="21">
        <f t="shared" si="2"/>
        <v>0</v>
      </c>
      <c r="EY31" s="163">
        <v>9.5147478591817325E-2</v>
      </c>
      <c r="EZ31" s="163">
        <v>99.904852521408174</v>
      </c>
      <c r="FA31" s="159">
        <f t="shared" si="3"/>
        <v>99.999999999999986</v>
      </c>
      <c r="FC31" s="158">
        <v>9.5147478591817325E-2</v>
      </c>
      <c r="FD31" s="158">
        <v>96.384395813510935</v>
      </c>
      <c r="FE31" s="158">
        <v>0</v>
      </c>
      <c r="FF31" s="158">
        <v>2.2835394862036154</v>
      </c>
      <c r="FG31" s="158">
        <v>1.2369172216936251</v>
      </c>
      <c r="FH31" s="160">
        <f t="shared" si="4"/>
        <v>100</v>
      </c>
    </row>
    <row r="32" spans="1:164" x14ac:dyDescent="0.2">
      <c r="A32" t="s">
        <v>403</v>
      </c>
      <c r="B32" s="14" t="s">
        <v>66</v>
      </c>
      <c r="C32" s="29">
        <v>2015</v>
      </c>
      <c r="D32" s="29"/>
      <c r="E32" s="25" t="str">
        <f t="shared" si="1"/>
        <v>2015A150</v>
      </c>
      <c r="F32" s="31">
        <v>25.5</v>
      </c>
      <c r="G32" s="29">
        <v>13.583333333333334</v>
      </c>
      <c r="H32" s="29">
        <v>4.0968866286778219E-2</v>
      </c>
      <c r="I32" s="29">
        <v>8.5118149729950712E-3</v>
      </c>
      <c r="J32" s="29" t="e">
        <v>#DIV/0!</v>
      </c>
      <c r="K32" s="29">
        <v>2.2949494949495011E-2</v>
      </c>
      <c r="L32" s="29">
        <v>8.5118149729950712E-3</v>
      </c>
      <c r="M32" s="29" t="s">
        <v>331</v>
      </c>
      <c r="N32" s="29" t="s">
        <v>249</v>
      </c>
      <c r="O32" s="29">
        <v>2</v>
      </c>
      <c r="P32" s="29">
        <v>22</v>
      </c>
      <c r="Q32" s="29" t="s">
        <v>78</v>
      </c>
      <c r="R32" s="29">
        <v>150</v>
      </c>
      <c r="S32" s="136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18">
        <v>0</v>
      </c>
      <c r="AA32" s="18">
        <v>0.26737967914438499</v>
      </c>
      <c r="AB32" s="18">
        <v>0.26737967914438499</v>
      </c>
      <c r="AC32" s="18">
        <v>0</v>
      </c>
      <c r="AD32">
        <v>0</v>
      </c>
      <c r="AE32">
        <v>0</v>
      </c>
      <c r="AF32">
        <v>0</v>
      </c>
      <c r="AJ32" s="17">
        <v>36.363636363636367</v>
      </c>
      <c r="AK32">
        <v>0</v>
      </c>
      <c r="AL32" s="15">
        <v>0</v>
      </c>
      <c r="AM32" s="15">
        <v>0</v>
      </c>
      <c r="AN32" s="7">
        <v>6.1497326203208562</v>
      </c>
      <c r="AO32" s="7">
        <v>1.6042780748663104</v>
      </c>
      <c r="AP32" s="7">
        <v>0</v>
      </c>
      <c r="AQ32">
        <v>1.0695187165775399</v>
      </c>
      <c r="AR32" s="7">
        <v>1.8716577540106951</v>
      </c>
      <c r="AS32" s="7">
        <v>1.0695187165775399</v>
      </c>
      <c r="AT32" s="7">
        <v>0</v>
      </c>
      <c r="AV32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>
        <v>6.6844919786096257</v>
      </c>
      <c r="BD32">
        <v>0</v>
      </c>
      <c r="BE32">
        <v>37.433155080213901</v>
      </c>
      <c r="BF32" s="112">
        <v>1.8716577540106951</v>
      </c>
      <c r="BG32" s="112">
        <v>0</v>
      </c>
      <c r="BH32" s="112">
        <v>0</v>
      </c>
      <c r="BI32" s="112">
        <v>0</v>
      </c>
      <c r="BJ32" s="112">
        <v>0</v>
      </c>
      <c r="BK32" s="3">
        <v>0</v>
      </c>
      <c r="BL32" s="3">
        <v>0.53475935828876997</v>
      </c>
      <c r="BM32" s="2">
        <v>0.53475935828876997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5">
        <v>0.53475935828876997</v>
      </c>
      <c r="BV32" s="5">
        <v>1.0695187165775399</v>
      </c>
      <c r="BW32" s="5">
        <v>0</v>
      </c>
      <c r="BX32" s="116">
        <v>2.4064171122994651</v>
      </c>
      <c r="BY32" s="13">
        <v>0.26737967914438499</v>
      </c>
      <c r="BZ32" s="13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M32" s="120">
        <v>99.999999999999986</v>
      </c>
      <c r="DN32" s="120">
        <v>100</v>
      </c>
      <c r="DQ32" s="155">
        <v>0</v>
      </c>
      <c r="DR32" s="187">
        <v>0</v>
      </c>
      <c r="DS32" s="187">
        <v>36.363636363636367</v>
      </c>
      <c r="DT32" s="155">
        <v>6.6844919786096257</v>
      </c>
      <c r="DU32" s="187">
        <v>37.433155080213901</v>
      </c>
      <c r="DV32" s="187">
        <v>11.764705882352942</v>
      </c>
      <c r="DW32" s="155">
        <v>2.4064171122994651</v>
      </c>
      <c r="DX32" s="155">
        <v>2.9411764705882351</v>
      </c>
      <c r="DY32" s="155">
        <v>0.80213903743315496</v>
      </c>
      <c r="DZ32" s="155">
        <v>1.6042780748663099</v>
      </c>
      <c r="EA32" s="155">
        <v>0</v>
      </c>
      <c r="EB32" s="155">
        <v>0</v>
      </c>
      <c r="EC32" s="155">
        <v>0</v>
      </c>
      <c r="ED32" s="155">
        <v>0</v>
      </c>
      <c r="EE32" s="155">
        <v>0</v>
      </c>
      <c r="EF32" s="191">
        <v>100</v>
      </c>
      <c r="EI32" s="163">
        <v>0</v>
      </c>
      <c r="EJ32" s="163">
        <v>99.999999999999986</v>
      </c>
      <c r="EK32" s="163">
        <v>0</v>
      </c>
      <c r="EL32" s="163">
        <v>0</v>
      </c>
      <c r="EM32" s="163">
        <v>0</v>
      </c>
      <c r="EN32" s="163">
        <v>0</v>
      </c>
      <c r="EO32" s="163">
        <v>0</v>
      </c>
      <c r="EP32" s="163">
        <v>0</v>
      </c>
      <c r="EQ32" s="163">
        <v>0</v>
      </c>
      <c r="ER32" s="163">
        <v>0</v>
      </c>
      <c r="ES32" s="163">
        <v>0</v>
      </c>
      <c r="EU32" s="170">
        <f t="shared" si="0"/>
        <v>99.999999999999986</v>
      </c>
      <c r="EW32" s="21">
        <f t="shared" si="2"/>
        <v>0</v>
      </c>
      <c r="EY32" s="163">
        <v>0</v>
      </c>
      <c r="EZ32" s="163">
        <v>100</v>
      </c>
      <c r="FA32" s="159">
        <f t="shared" si="3"/>
        <v>100</v>
      </c>
      <c r="FC32" s="158">
        <v>0</v>
      </c>
      <c r="FD32" s="158">
        <v>100</v>
      </c>
      <c r="FE32" s="158">
        <v>0</v>
      </c>
      <c r="FF32" s="158">
        <v>0</v>
      </c>
      <c r="FG32" s="158">
        <v>0</v>
      </c>
      <c r="FH32" s="160">
        <f t="shared" si="4"/>
        <v>100</v>
      </c>
    </row>
    <row r="33" spans="1:164" x14ac:dyDescent="0.2">
      <c r="A33" t="s">
        <v>404</v>
      </c>
      <c r="B33" s="14" t="s">
        <v>66</v>
      </c>
      <c r="C33" s="29">
        <v>2015</v>
      </c>
      <c r="D33" s="29"/>
      <c r="E33" s="25" t="str">
        <f t="shared" si="1"/>
        <v>2015B150</v>
      </c>
      <c r="F33" s="10">
        <v>13.8</v>
      </c>
      <c r="G33" s="29">
        <v>13.757142857142856</v>
      </c>
      <c r="H33" s="29">
        <v>2.4061373127835607E-2</v>
      </c>
      <c r="I33" s="29">
        <v>1.8402275231513353E-2</v>
      </c>
      <c r="J33" s="29">
        <v>0.82527126615171409</v>
      </c>
      <c r="K33" s="29">
        <v>1.4608695652173945E-2</v>
      </c>
      <c r="L33" s="29">
        <v>1.8402275231513353E-2</v>
      </c>
      <c r="M33" s="29" t="s">
        <v>331</v>
      </c>
      <c r="N33" s="29" t="s">
        <v>248</v>
      </c>
      <c r="O33" s="29">
        <v>2</v>
      </c>
      <c r="P33" s="29">
        <v>3</v>
      </c>
      <c r="Q33" s="29" t="s">
        <v>79</v>
      </c>
      <c r="R33" s="29">
        <v>150</v>
      </c>
      <c r="S33" s="136">
        <v>0</v>
      </c>
      <c r="T33" s="23">
        <v>0.17152658662092624</v>
      </c>
      <c r="U33" s="23">
        <v>0</v>
      </c>
      <c r="V33" s="23">
        <v>2.0583190394511153</v>
      </c>
      <c r="W33" s="23">
        <v>0</v>
      </c>
      <c r="X33" s="23">
        <v>0</v>
      </c>
      <c r="Y33" s="23">
        <v>0</v>
      </c>
      <c r="Z33" s="18">
        <v>0.17152658662092624</v>
      </c>
      <c r="AA33" s="18">
        <v>7.0325900514579764</v>
      </c>
      <c r="AB33" s="18">
        <v>0.34305317324185247</v>
      </c>
      <c r="AC33" s="18">
        <v>0</v>
      </c>
      <c r="AD33">
        <v>0</v>
      </c>
      <c r="AE33">
        <v>0</v>
      </c>
      <c r="AF33">
        <v>0</v>
      </c>
      <c r="AJ33" s="17">
        <v>22.813036020583191</v>
      </c>
      <c r="AK33">
        <v>0.34305317324185247</v>
      </c>
      <c r="AL33" s="15">
        <v>1.7152658662092626</v>
      </c>
      <c r="AM33" s="15">
        <v>0</v>
      </c>
      <c r="AN33" s="7">
        <v>0</v>
      </c>
      <c r="AO33" s="7">
        <v>0</v>
      </c>
      <c r="AP33" s="7">
        <v>1.7152658662092626</v>
      </c>
      <c r="AQ33">
        <v>2.0583190394511153</v>
      </c>
      <c r="AR33" s="7">
        <v>1.7152658662092626</v>
      </c>
      <c r="AS33" s="7">
        <v>4.9742710120068612</v>
      </c>
      <c r="AT33" s="7">
        <v>0</v>
      </c>
      <c r="AV33">
        <v>0</v>
      </c>
      <c r="AW33" s="15">
        <v>0</v>
      </c>
      <c r="AX33" s="15">
        <v>0</v>
      </c>
      <c r="AY33" s="15">
        <v>0.51457975986277882</v>
      </c>
      <c r="AZ33" s="15">
        <v>0</v>
      </c>
      <c r="BA33" s="15">
        <v>0</v>
      </c>
      <c r="BB33" s="15">
        <v>0</v>
      </c>
      <c r="BC33">
        <v>7.8902229845626071</v>
      </c>
      <c r="BD33">
        <v>9.9485420240137223</v>
      </c>
      <c r="BE33">
        <v>7.3756432246998278</v>
      </c>
      <c r="BF33" s="112">
        <v>7.0325900514579764</v>
      </c>
      <c r="BG33" s="112">
        <v>0</v>
      </c>
      <c r="BH33" s="112">
        <v>0</v>
      </c>
      <c r="BI33" s="112">
        <v>0</v>
      </c>
      <c r="BJ33" s="112">
        <v>0</v>
      </c>
      <c r="BK33" s="3">
        <v>0.17152658662092624</v>
      </c>
      <c r="BL33" s="3">
        <v>0.34305317324185247</v>
      </c>
      <c r="BM33" s="2">
        <v>5.3173241852487134</v>
      </c>
      <c r="BN33" s="3">
        <v>0</v>
      </c>
      <c r="BO33" s="3">
        <v>0.34305317324185247</v>
      </c>
      <c r="BP33" s="3">
        <v>0</v>
      </c>
      <c r="BQ33" s="3">
        <v>0.34305317324185247</v>
      </c>
      <c r="BR33" s="3">
        <v>0</v>
      </c>
      <c r="BS33" s="3">
        <v>0</v>
      </c>
      <c r="BT33" s="3">
        <v>0.68610634648370494</v>
      </c>
      <c r="BU33" s="5">
        <v>0</v>
      </c>
      <c r="BV33" s="5">
        <v>3.0874785591766725</v>
      </c>
      <c r="BW33" s="5">
        <v>0</v>
      </c>
      <c r="BX33" s="116">
        <v>3.0874785591766725</v>
      </c>
      <c r="BY33" s="13">
        <v>3.6020583190394513</v>
      </c>
      <c r="BZ33" s="13">
        <v>0</v>
      </c>
      <c r="CA33">
        <v>2.7444253859348198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0.17152658662092624</v>
      </c>
      <c r="CO33">
        <v>0</v>
      </c>
      <c r="CP33">
        <v>0</v>
      </c>
      <c r="CQ33">
        <v>2.2298456260720414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M33" s="120">
        <v>100.00000000000003</v>
      </c>
      <c r="DN33" s="120">
        <v>100</v>
      </c>
      <c r="DQ33" s="155">
        <v>2.2298456260720414</v>
      </c>
      <c r="DR33" s="187">
        <v>9.9485420240137223</v>
      </c>
      <c r="DS33" s="187">
        <v>22.813036020583191</v>
      </c>
      <c r="DT33" s="155">
        <v>7.8902229845626071</v>
      </c>
      <c r="DU33" s="155">
        <v>7.3756432246998278</v>
      </c>
      <c r="DV33" s="187">
        <v>10.463121783876502</v>
      </c>
      <c r="DW33" s="155">
        <v>3.0874785591766725</v>
      </c>
      <c r="DX33" s="187">
        <v>14.236706689536877</v>
      </c>
      <c r="DY33" s="187">
        <v>11.149228130360207</v>
      </c>
      <c r="DZ33" s="155">
        <v>5.6603773584905666</v>
      </c>
      <c r="EA33" s="155">
        <v>0.17152658662092624</v>
      </c>
      <c r="EB33" s="155">
        <v>2.2298456260720414</v>
      </c>
      <c r="EC33" s="155">
        <v>0</v>
      </c>
      <c r="ED33" s="155">
        <v>0</v>
      </c>
      <c r="EE33" s="155">
        <v>2.7444253859348198</v>
      </c>
      <c r="EF33" s="191">
        <v>100</v>
      </c>
      <c r="EI33" s="163">
        <v>2.2298456260720414</v>
      </c>
      <c r="EJ33" s="163">
        <v>92.624356775300186</v>
      </c>
      <c r="EK33" s="163">
        <v>0</v>
      </c>
      <c r="EL33" s="163">
        <v>0</v>
      </c>
      <c r="EM33" s="163">
        <v>0</v>
      </c>
      <c r="EN33" s="163">
        <v>0</v>
      </c>
      <c r="EO33" s="163">
        <v>0</v>
      </c>
      <c r="EP33" s="163">
        <v>0</v>
      </c>
      <c r="EQ33" s="163">
        <v>0</v>
      </c>
      <c r="ER33" s="163">
        <v>0</v>
      </c>
      <c r="ES33" s="163">
        <v>5.1457975986277873</v>
      </c>
      <c r="EU33" s="170">
        <f t="shared" si="0"/>
        <v>100</v>
      </c>
      <c r="EW33" s="21">
        <f t="shared" si="2"/>
        <v>0</v>
      </c>
      <c r="EY33" s="163">
        <v>2.2298456260720414</v>
      </c>
      <c r="EZ33" s="163">
        <v>97.770154373927966</v>
      </c>
      <c r="FA33" s="159">
        <f t="shared" si="3"/>
        <v>100</v>
      </c>
      <c r="FC33" s="158">
        <v>2.2298456260720414</v>
      </c>
      <c r="FD33" s="158">
        <v>92.624356775300186</v>
      </c>
      <c r="FE33" s="158">
        <v>0</v>
      </c>
      <c r="FF33" s="158">
        <v>0</v>
      </c>
      <c r="FG33" s="158">
        <v>5.1457975986277873</v>
      </c>
      <c r="FH33" s="160">
        <f t="shared" si="4"/>
        <v>100</v>
      </c>
    </row>
    <row r="34" spans="1:164" x14ac:dyDescent="0.2">
      <c r="A34" t="s">
        <v>404</v>
      </c>
      <c r="B34" s="14" t="s">
        <v>66</v>
      </c>
      <c r="C34" s="29">
        <v>2015</v>
      </c>
      <c r="D34" s="29"/>
      <c r="E34" s="25" t="str">
        <f t="shared" si="1"/>
        <v>2015B150</v>
      </c>
      <c r="F34" s="10">
        <v>13.8</v>
      </c>
      <c r="G34" s="29">
        <v>13.757142857142856</v>
      </c>
      <c r="H34" s="29">
        <v>2.4061373127835607E-2</v>
      </c>
      <c r="I34" s="29">
        <v>3.436764069146937E-3</v>
      </c>
      <c r="J34" s="29" t="e">
        <v>#DIV/0!</v>
      </c>
      <c r="K34" s="29">
        <v>1.4608695652173945E-2</v>
      </c>
      <c r="L34" s="29">
        <v>1.8402275231513353E-2</v>
      </c>
      <c r="M34" s="29" t="s">
        <v>331</v>
      </c>
      <c r="N34" s="29" t="s">
        <v>278</v>
      </c>
      <c r="O34" s="29">
        <v>2</v>
      </c>
      <c r="P34" s="29" t="s">
        <v>108</v>
      </c>
      <c r="Q34" s="29" t="s">
        <v>79</v>
      </c>
      <c r="R34" s="29">
        <v>150</v>
      </c>
      <c r="S34" s="136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18">
        <v>0</v>
      </c>
      <c r="AA34" s="18">
        <v>10.714285714285714</v>
      </c>
      <c r="AB34" s="18">
        <v>0</v>
      </c>
      <c r="AC34" s="18">
        <v>3.5714285714285712</v>
      </c>
      <c r="AD34">
        <v>0</v>
      </c>
      <c r="AE34">
        <v>7.1428571428571423</v>
      </c>
      <c r="AF34">
        <v>3.5714285714285712</v>
      </c>
      <c r="AJ34" s="17">
        <v>3.5714285714285712</v>
      </c>
      <c r="AK34">
        <v>0</v>
      </c>
      <c r="AL34" s="15">
        <v>7.1428571428571423</v>
      </c>
      <c r="AM34" s="15">
        <v>0</v>
      </c>
      <c r="AN34" s="7">
        <v>0</v>
      </c>
      <c r="AO34" s="7">
        <v>0</v>
      </c>
      <c r="AP34" s="7">
        <v>0</v>
      </c>
      <c r="AQ34">
        <v>21.428571428571427</v>
      </c>
      <c r="AR34" s="7">
        <v>0</v>
      </c>
      <c r="AS34" s="7">
        <v>0</v>
      </c>
      <c r="AT34" s="7">
        <v>0</v>
      </c>
      <c r="AV34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>
        <v>10.714285714285714</v>
      </c>
      <c r="BD34">
        <v>0</v>
      </c>
      <c r="BE34">
        <v>21.428571428571427</v>
      </c>
      <c r="BF34" s="112">
        <v>0</v>
      </c>
      <c r="BG34" s="112">
        <v>0</v>
      </c>
      <c r="BH34" s="112">
        <v>0</v>
      </c>
      <c r="BI34" s="112">
        <v>0</v>
      </c>
      <c r="BJ34" s="112">
        <v>0</v>
      </c>
      <c r="BK34" s="3">
        <v>7.1428571428571423</v>
      </c>
      <c r="BL34" s="3">
        <v>0</v>
      </c>
      <c r="BM34" s="2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5">
        <v>0</v>
      </c>
      <c r="BV34" s="5">
        <v>0</v>
      </c>
      <c r="BW34" s="5">
        <v>0</v>
      </c>
      <c r="BX34" s="116">
        <v>0</v>
      </c>
      <c r="BY34" s="13">
        <v>3.5714285714285712</v>
      </c>
      <c r="BZ34" s="13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M34" s="120">
        <v>99.999999999999986</v>
      </c>
      <c r="DN34" s="120">
        <v>100</v>
      </c>
      <c r="DQ34" s="155">
        <v>0</v>
      </c>
      <c r="DR34" s="155">
        <v>0</v>
      </c>
      <c r="DS34" s="155">
        <v>3.5714285714285712</v>
      </c>
      <c r="DT34" s="155">
        <v>10.714285714285714</v>
      </c>
      <c r="DU34" s="155">
        <v>21.428571428571427</v>
      </c>
      <c r="DV34" s="187">
        <v>21.428571428571427</v>
      </c>
      <c r="DW34" s="155">
        <v>0</v>
      </c>
      <c r="DX34" s="155">
        <v>7.1428571428571423</v>
      </c>
      <c r="DY34" s="187">
        <v>28.571428571428569</v>
      </c>
      <c r="DZ34" s="155">
        <v>7.1428571428571423</v>
      </c>
      <c r="EA34" s="155">
        <v>0</v>
      </c>
      <c r="EB34" s="155">
        <v>0</v>
      </c>
      <c r="EC34" s="155">
        <v>0</v>
      </c>
      <c r="ED34" s="155">
        <v>0</v>
      </c>
      <c r="EE34" s="155">
        <v>0</v>
      </c>
      <c r="EF34" s="191">
        <v>99.999999999999986</v>
      </c>
      <c r="EI34" s="163">
        <v>0</v>
      </c>
      <c r="EJ34" s="163">
        <v>99.999999999999986</v>
      </c>
      <c r="EK34" s="163">
        <v>0</v>
      </c>
      <c r="EL34" s="163">
        <v>0</v>
      </c>
      <c r="EM34" s="163">
        <v>0</v>
      </c>
      <c r="EN34" s="163">
        <v>0</v>
      </c>
      <c r="EO34" s="163">
        <v>0</v>
      </c>
      <c r="EP34" s="163">
        <v>0</v>
      </c>
      <c r="EQ34" s="163">
        <v>0</v>
      </c>
      <c r="ER34" s="163">
        <v>0</v>
      </c>
      <c r="ES34" s="163">
        <v>0</v>
      </c>
      <c r="EU34" s="170">
        <f t="shared" si="0"/>
        <v>99.999999999999986</v>
      </c>
      <c r="EW34" s="21">
        <f t="shared" si="2"/>
        <v>0</v>
      </c>
      <c r="EY34" s="163">
        <v>0</v>
      </c>
      <c r="EZ34" s="163">
        <v>99.999999999999986</v>
      </c>
      <c r="FA34" s="159">
        <f t="shared" si="3"/>
        <v>99.999999999999986</v>
      </c>
      <c r="FC34" s="158">
        <v>0</v>
      </c>
      <c r="FD34" s="158">
        <v>99.999999999999986</v>
      </c>
      <c r="FE34" s="158">
        <v>0</v>
      </c>
      <c r="FF34" s="158">
        <v>0</v>
      </c>
      <c r="FG34" s="158">
        <v>0</v>
      </c>
      <c r="FH34" s="160">
        <f t="shared" si="4"/>
        <v>99.999999999999986</v>
      </c>
    </row>
    <row r="35" spans="1:164" x14ac:dyDescent="0.2">
      <c r="A35" t="s">
        <v>405</v>
      </c>
      <c r="B35" s="14" t="s">
        <v>66</v>
      </c>
      <c r="C35" s="29">
        <v>2015</v>
      </c>
      <c r="D35" s="29"/>
      <c r="E35" s="25" t="str">
        <f t="shared" si="1"/>
        <v>2015C150</v>
      </c>
      <c r="F35" s="10">
        <v>17.600000000000001</v>
      </c>
      <c r="G35" s="25">
        <v>20.250000000000004</v>
      </c>
      <c r="H35" s="14">
        <v>2.2780604473094841E-2</v>
      </c>
      <c r="I35" s="14">
        <v>1.1992030942417124E-2</v>
      </c>
      <c r="J35" s="14" t="e">
        <v>#DIV/0!</v>
      </c>
      <c r="K35" s="14">
        <v>2.2265624999999987E-2</v>
      </c>
      <c r="L35" s="14">
        <v>1.1992030942417124E-2</v>
      </c>
      <c r="M35" s="29" t="s">
        <v>331</v>
      </c>
      <c r="N35" s="29" t="s">
        <v>251</v>
      </c>
      <c r="O35" s="29">
        <v>2</v>
      </c>
      <c r="P35" s="29">
        <v>25</v>
      </c>
      <c r="Q35" s="29" t="s">
        <v>86</v>
      </c>
      <c r="R35" s="29">
        <v>150</v>
      </c>
      <c r="S35" s="136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18">
        <v>0</v>
      </c>
      <c r="AA35" s="18">
        <v>5.4054054054054053</v>
      </c>
      <c r="AB35" s="18">
        <v>1.8018018018018018</v>
      </c>
      <c r="AC35" s="18">
        <v>0</v>
      </c>
      <c r="AD35">
        <v>0</v>
      </c>
      <c r="AE35">
        <v>0</v>
      </c>
      <c r="AF35">
        <v>0</v>
      </c>
      <c r="AJ35" s="17">
        <v>1.8018018018018018</v>
      </c>
      <c r="AK35">
        <v>0</v>
      </c>
      <c r="AL35" s="15">
        <v>0</v>
      </c>
      <c r="AM35" s="15">
        <v>0</v>
      </c>
      <c r="AN35" s="7">
        <v>0</v>
      </c>
      <c r="AO35" s="7">
        <v>0</v>
      </c>
      <c r="AP35" s="7">
        <v>4.5045045045045047</v>
      </c>
      <c r="AQ35">
        <v>18.918918918918919</v>
      </c>
      <c r="AR35" s="7">
        <v>1.8018018018018018</v>
      </c>
      <c r="AS35" s="7">
        <v>0</v>
      </c>
      <c r="AT35" s="7">
        <v>0</v>
      </c>
      <c r="AV3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>
        <v>9.9099099099099099</v>
      </c>
      <c r="BD35">
        <v>29.72972972972973</v>
      </c>
      <c r="BE35">
        <v>1.8018018018018018</v>
      </c>
      <c r="BF35" s="112">
        <v>0</v>
      </c>
      <c r="BG35" s="112">
        <v>0</v>
      </c>
      <c r="BH35" s="112">
        <v>0</v>
      </c>
      <c r="BI35" s="112">
        <v>0</v>
      </c>
      <c r="BJ35" s="112">
        <v>0</v>
      </c>
      <c r="BK35" s="3">
        <v>0</v>
      </c>
      <c r="BL35" s="3">
        <v>0</v>
      </c>
      <c r="BM35" s="2">
        <v>2.7027027027027026</v>
      </c>
      <c r="BN35" s="3">
        <v>11.711711711711711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5">
        <v>0</v>
      </c>
      <c r="BV35" s="5">
        <v>0</v>
      </c>
      <c r="BW35" s="5">
        <v>0</v>
      </c>
      <c r="BX35" s="116">
        <v>0</v>
      </c>
      <c r="BY35" s="13">
        <v>0</v>
      </c>
      <c r="BZ35" s="13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2.7027027027027026</v>
      </c>
      <c r="CK35">
        <v>3.6036036036036037</v>
      </c>
      <c r="CL35">
        <v>0</v>
      </c>
      <c r="CM35">
        <v>0</v>
      </c>
      <c r="CN35">
        <v>3.6036036036036037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M35" s="120">
        <v>100.00000000000001</v>
      </c>
      <c r="DN35" s="120">
        <v>100</v>
      </c>
      <c r="DQ35" s="155">
        <v>0</v>
      </c>
      <c r="DR35" s="155">
        <v>29.72972972972973</v>
      </c>
      <c r="DS35" s="155">
        <v>1.8018018018018018</v>
      </c>
      <c r="DT35" s="187">
        <v>9.9099099099099099</v>
      </c>
      <c r="DU35" s="155">
        <v>1.8018018018018018</v>
      </c>
      <c r="DV35" s="187">
        <v>25.225225225225223</v>
      </c>
      <c r="DW35" s="155">
        <v>0</v>
      </c>
      <c r="DX35" s="187">
        <v>14.414414414414413</v>
      </c>
      <c r="DY35" s="155">
        <v>7.2072072072072073</v>
      </c>
      <c r="DZ35" s="155">
        <v>0</v>
      </c>
      <c r="EA35" s="155">
        <v>9.9099099099099099</v>
      </c>
      <c r="EB35" s="155">
        <v>0</v>
      </c>
      <c r="EC35" s="155">
        <v>0</v>
      </c>
      <c r="ED35" s="155">
        <v>0</v>
      </c>
      <c r="EE35" s="155">
        <v>0</v>
      </c>
      <c r="EF35" s="191">
        <v>100</v>
      </c>
      <c r="EI35" s="163">
        <v>0</v>
      </c>
      <c r="EJ35" s="163">
        <v>90.090090090090101</v>
      </c>
      <c r="EK35" s="163">
        <v>0</v>
      </c>
      <c r="EL35" s="163">
        <v>0</v>
      </c>
      <c r="EM35" s="163">
        <v>0</v>
      </c>
      <c r="EN35" s="163">
        <v>0</v>
      </c>
      <c r="EO35" s="163">
        <v>0</v>
      </c>
      <c r="EP35" s="163">
        <v>0</v>
      </c>
      <c r="EQ35" s="163">
        <v>0</v>
      </c>
      <c r="ER35" s="163">
        <v>0</v>
      </c>
      <c r="ES35" s="163">
        <v>9.9099099099099099</v>
      </c>
      <c r="EU35" s="170">
        <f t="shared" si="0"/>
        <v>100.00000000000001</v>
      </c>
      <c r="EW35" s="21">
        <f t="shared" si="2"/>
        <v>0</v>
      </c>
      <c r="EY35" s="163">
        <v>0</v>
      </c>
      <c r="EZ35" s="163">
        <v>100</v>
      </c>
      <c r="FA35" s="159">
        <f t="shared" si="3"/>
        <v>100</v>
      </c>
      <c r="FC35" s="158">
        <v>0</v>
      </c>
      <c r="FD35" s="158">
        <v>90.090090090090087</v>
      </c>
      <c r="FE35" s="158">
        <v>0</v>
      </c>
      <c r="FF35" s="158">
        <v>0</v>
      </c>
      <c r="FG35" s="158">
        <v>9.9099099099099099</v>
      </c>
      <c r="FH35" s="160">
        <f t="shared" si="4"/>
        <v>100</v>
      </c>
    </row>
    <row r="36" spans="1:164" x14ac:dyDescent="0.2">
      <c r="A36" t="s">
        <v>406</v>
      </c>
      <c r="B36" s="14" t="s">
        <v>66</v>
      </c>
      <c r="C36" s="29">
        <v>2015</v>
      </c>
      <c r="D36" s="29"/>
      <c r="E36" s="25" t="str">
        <f t="shared" si="1"/>
        <v>2015D150</v>
      </c>
      <c r="F36" s="10">
        <v>21.7</v>
      </c>
      <c r="G36" s="25">
        <v>21.433333333333337</v>
      </c>
      <c r="H36" s="29">
        <v>1.8729581584556804E-2</v>
      </c>
      <c r="I36" s="29">
        <v>5.9163906141818205E-2</v>
      </c>
      <c r="J36" s="29" t="e">
        <v>#DIV/0!</v>
      </c>
      <c r="K36" s="29">
        <v>4.1875000000000037E-2</v>
      </c>
      <c r="L36" s="29">
        <v>5.9163906141818205E-2</v>
      </c>
      <c r="M36" s="29" t="s">
        <v>331</v>
      </c>
      <c r="N36" s="29" t="s">
        <v>244</v>
      </c>
      <c r="O36" s="29">
        <v>2</v>
      </c>
      <c r="P36" s="29">
        <v>9</v>
      </c>
      <c r="Q36" s="29" t="s">
        <v>90</v>
      </c>
      <c r="R36" s="29">
        <v>150</v>
      </c>
      <c r="S36" s="136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18">
        <v>9.3984962406015032E-2</v>
      </c>
      <c r="AA36" s="18">
        <v>0.46992481203007519</v>
      </c>
      <c r="AB36" s="18">
        <v>9.3984962406015032E-2</v>
      </c>
      <c r="AC36" s="18">
        <v>0</v>
      </c>
      <c r="AD36">
        <v>0</v>
      </c>
      <c r="AE36">
        <v>0</v>
      </c>
      <c r="AF36">
        <v>0</v>
      </c>
      <c r="AJ36" s="17">
        <v>9.3984962406015032E-2</v>
      </c>
      <c r="AK36">
        <v>0</v>
      </c>
      <c r="AL36" s="15">
        <v>0</v>
      </c>
      <c r="AM36" s="15">
        <v>0</v>
      </c>
      <c r="AN36" s="7">
        <v>9.1165413533834592</v>
      </c>
      <c r="AO36" s="7">
        <v>0</v>
      </c>
      <c r="AP36" s="7">
        <v>0.18796992481203006</v>
      </c>
      <c r="AQ36">
        <v>0.18796992481203006</v>
      </c>
      <c r="AR36" s="7">
        <v>0.6578947368421052</v>
      </c>
      <c r="AS36" s="7">
        <v>9.3984962406015032E-2</v>
      </c>
      <c r="AT36" s="7">
        <v>0</v>
      </c>
      <c r="AV36">
        <v>0</v>
      </c>
      <c r="AW36" s="15">
        <v>1.0338345864661653</v>
      </c>
      <c r="AX36" s="15">
        <v>0</v>
      </c>
      <c r="AY36" s="15">
        <v>0</v>
      </c>
      <c r="AZ36" s="15">
        <v>0</v>
      </c>
      <c r="BA36" s="15">
        <v>9.3984962406015032E-2</v>
      </c>
      <c r="BB36" s="15">
        <v>0</v>
      </c>
      <c r="BC36">
        <v>0</v>
      </c>
      <c r="BD36">
        <v>77.161654135338338</v>
      </c>
      <c r="BE36">
        <v>0</v>
      </c>
      <c r="BF36" s="112">
        <v>0</v>
      </c>
      <c r="BG36" s="112">
        <v>0</v>
      </c>
      <c r="BH36" s="112">
        <v>0</v>
      </c>
      <c r="BI36" s="112">
        <v>0</v>
      </c>
      <c r="BJ36" s="112">
        <v>0</v>
      </c>
      <c r="BK36" s="3">
        <v>0</v>
      </c>
      <c r="BL36" s="3">
        <v>0</v>
      </c>
      <c r="BM36" s="2">
        <v>9.1165413533834592</v>
      </c>
      <c r="BN36" s="3">
        <v>0.37593984962406013</v>
      </c>
      <c r="BO36" s="3">
        <v>9.3984962406015032E-2</v>
      </c>
      <c r="BP36" s="3">
        <v>0.28195488721804507</v>
      </c>
      <c r="BQ36" s="3">
        <v>0</v>
      </c>
      <c r="BR36" s="3">
        <v>0</v>
      </c>
      <c r="BS36" s="3">
        <v>0</v>
      </c>
      <c r="BT36" s="3">
        <v>0</v>
      </c>
      <c r="BU36" s="5">
        <v>0</v>
      </c>
      <c r="BV36" s="5">
        <v>0.18796992481203006</v>
      </c>
      <c r="BW36" s="5">
        <v>0</v>
      </c>
      <c r="BX36" s="116">
        <v>0.6578947368421052</v>
      </c>
      <c r="BY36" s="13">
        <v>0</v>
      </c>
      <c r="BZ36" s="13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M36" s="120">
        <v>99.999999999999986</v>
      </c>
      <c r="DN36" s="120">
        <v>100</v>
      </c>
      <c r="DQ36" s="155">
        <v>0</v>
      </c>
      <c r="DR36" s="187">
        <v>77.161654135338338</v>
      </c>
      <c r="DS36" s="155">
        <v>9.3984962406015032E-2</v>
      </c>
      <c r="DT36" s="155">
        <v>0</v>
      </c>
      <c r="DU36" s="155">
        <v>0</v>
      </c>
      <c r="DV36" s="187">
        <v>10.244360902255639</v>
      </c>
      <c r="DW36" s="155">
        <v>0.6578947368421052</v>
      </c>
      <c r="DX36" s="155">
        <v>9.8684210526315805</v>
      </c>
      <c r="DY36" s="155">
        <v>0.65789473684210531</v>
      </c>
      <c r="DZ36" s="155">
        <v>1.3157894736842104</v>
      </c>
      <c r="EA36" s="155">
        <v>0</v>
      </c>
      <c r="EB36" s="155">
        <v>0</v>
      </c>
      <c r="EC36" s="155">
        <v>0</v>
      </c>
      <c r="ED36" s="155">
        <v>0</v>
      </c>
      <c r="EE36" s="155">
        <v>0</v>
      </c>
      <c r="EF36" s="191">
        <v>99.999999999999986</v>
      </c>
      <c r="EI36" s="163">
        <v>0</v>
      </c>
      <c r="EJ36" s="163">
        <v>99.999999999999986</v>
      </c>
      <c r="EK36" s="163">
        <v>0</v>
      </c>
      <c r="EL36" s="163">
        <v>0</v>
      </c>
      <c r="EM36" s="163">
        <v>0</v>
      </c>
      <c r="EN36" s="163">
        <v>0</v>
      </c>
      <c r="EO36" s="163">
        <v>0</v>
      </c>
      <c r="EP36" s="163">
        <v>0</v>
      </c>
      <c r="EQ36" s="163">
        <v>0</v>
      </c>
      <c r="ER36" s="163">
        <v>0</v>
      </c>
      <c r="ES36" s="163">
        <v>0</v>
      </c>
      <c r="EU36" s="170">
        <f t="shared" si="0"/>
        <v>99.999999999999986</v>
      </c>
      <c r="EW36" s="21">
        <f t="shared" si="2"/>
        <v>0</v>
      </c>
      <c r="EY36" s="163">
        <v>0</v>
      </c>
      <c r="EZ36" s="163">
        <v>99.999999999999986</v>
      </c>
      <c r="FA36" s="159">
        <f t="shared" si="3"/>
        <v>99.999999999999986</v>
      </c>
      <c r="FC36" s="158">
        <v>0</v>
      </c>
      <c r="FD36" s="158">
        <v>99.999999999999986</v>
      </c>
      <c r="FE36" s="158">
        <v>0</v>
      </c>
      <c r="FF36" s="158">
        <v>0</v>
      </c>
      <c r="FG36" s="158">
        <v>0</v>
      </c>
      <c r="FH36" s="160">
        <f t="shared" si="4"/>
        <v>99.999999999999986</v>
      </c>
    </row>
    <row r="37" spans="1:164" x14ac:dyDescent="0.2">
      <c r="A37" t="s">
        <v>407</v>
      </c>
      <c r="B37" s="14" t="s">
        <v>66</v>
      </c>
      <c r="C37" s="29">
        <v>2015</v>
      </c>
      <c r="D37" s="29"/>
      <c r="E37" s="25" t="str">
        <f t="shared" si="1"/>
        <v>2015E150</v>
      </c>
      <c r="F37" s="31">
        <v>11.4</v>
      </c>
      <c r="G37" s="25">
        <v>18.850000000000005</v>
      </c>
      <c r="H37" s="29">
        <v>3.7712538228657257E-2</v>
      </c>
      <c r="I37" s="29">
        <v>1.5090594493880399E-3</v>
      </c>
      <c r="J37" s="29">
        <v>0.32092664290318978</v>
      </c>
      <c r="K37" s="29">
        <v>0.12501098901098898</v>
      </c>
      <c r="L37" s="29">
        <v>1.5090594493880399E-3</v>
      </c>
      <c r="M37" s="29" t="s">
        <v>331</v>
      </c>
      <c r="N37" s="29" t="s">
        <v>247</v>
      </c>
      <c r="O37" s="29">
        <v>2</v>
      </c>
      <c r="P37" s="29">
        <v>27</v>
      </c>
      <c r="Q37" s="29" t="s">
        <v>229</v>
      </c>
      <c r="R37" s="29">
        <v>150</v>
      </c>
      <c r="S37" s="136">
        <v>0</v>
      </c>
      <c r="T37" s="23">
        <v>0</v>
      </c>
      <c r="U37" s="23">
        <v>0</v>
      </c>
      <c r="V37" s="23">
        <v>0.47021943573667713</v>
      </c>
      <c r="W37" s="23">
        <v>0</v>
      </c>
      <c r="X37" s="23">
        <v>0</v>
      </c>
      <c r="Y37" s="23">
        <v>0</v>
      </c>
      <c r="Z37" s="18">
        <v>0</v>
      </c>
      <c r="AA37" s="18">
        <v>2.5862068965517242</v>
      </c>
      <c r="AB37" s="18">
        <v>0.23510971786833856</v>
      </c>
      <c r="AC37" s="18">
        <v>0</v>
      </c>
      <c r="AD37">
        <v>0</v>
      </c>
      <c r="AE37">
        <v>0</v>
      </c>
      <c r="AF37">
        <v>0</v>
      </c>
      <c r="AJ37" s="17">
        <v>0</v>
      </c>
      <c r="AK37">
        <v>0</v>
      </c>
      <c r="AL37" s="15">
        <v>0</v>
      </c>
      <c r="AM37" s="15">
        <v>0</v>
      </c>
      <c r="AN37" s="7">
        <v>0</v>
      </c>
      <c r="AO37" s="7">
        <v>0</v>
      </c>
      <c r="AP37" s="7">
        <v>7.8369905956112845E-2</v>
      </c>
      <c r="AQ37">
        <v>0.7836990595611284</v>
      </c>
      <c r="AR37" s="7">
        <v>0.47021943573667713</v>
      </c>
      <c r="AS37" s="7">
        <v>1.4890282131661441</v>
      </c>
      <c r="AT37" s="7">
        <v>0</v>
      </c>
      <c r="AV37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4.2319749216300941</v>
      </c>
      <c r="BB37" s="15">
        <v>0.47021943573667713</v>
      </c>
      <c r="BC37">
        <v>0.3918495297805642</v>
      </c>
      <c r="BD37">
        <v>41.771159874608152</v>
      </c>
      <c r="BE37">
        <v>1.0971786833855799</v>
      </c>
      <c r="BF37" s="112">
        <v>0</v>
      </c>
      <c r="BG37" s="112">
        <v>0.54858934169278994</v>
      </c>
      <c r="BH37" s="112">
        <v>0</v>
      </c>
      <c r="BI37" s="112">
        <v>0</v>
      </c>
      <c r="BJ37" s="112">
        <v>0</v>
      </c>
      <c r="BK37" s="3">
        <v>0</v>
      </c>
      <c r="BL37" s="3">
        <v>0.3918495297805642</v>
      </c>
      <c r="BM37" s="2">
        <v>2.2727272727272729</v>
      </c>
      <c r="BN37" s="3">
        <v>1.5673981191222568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5">
        <v>0</v>
      </c>
      <c r="BV37" s="5">
        <v>0</v>
      </c>
      <c r="BW37" s="5">
        <v>0</v>
      </c>
      <c r="BX37" s="116">
        <v>36.520376175548591</v>
      </c>
      <c r="BY37" s="13">
        <v>0</v>
      </c>
      <c r="BZ37" s="13">
        <v>0</v>
      </c>
      <c r="CA37">
        <v>0.3918495297805642</v>
      </c>
      <c r="CB37">
        <v>0</v>
      </c>
      <c r="CC37">
        <v>0</v>
      </c>
      <c r="CD37">
        <v>0</v>
      </c>
      <c r="CE37">
        <v>0.23510971786833856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0.3918495297805642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0.3918495297805642</v>
      </c>
      <c r="DH37">
        <v>0</v>
      </c>
      <c r="DI37">
        <v>3.2131661442006272</v>
      </c>
      <c r="DJ37">
        <v>0</v>
      </c>
      <c r="DK37">
        <v>0</v>
      </c>
      <c r="DM37" s="120">
        <v>99.999999999999986</v>
      </c>
      <c r="DN37" s="120">
        <v>100</v>
      </c>
      <c r="DQ37" s="155">
        <v>0.47021943573667713</v>
      </c>
      <c r="DR37" s="155">
        <v>41.771159874608152</v>
      </c>
      <c r="DS37" s="155">
        <v>0</v>
      </c>
      <c r="DT37" s="155">
        <v>0.3918495297805642</v>
      </c>
      <c r="DU37" s="155">
        <v>1.0971786833855799</v>
      </c>
      <c r="DV37" s="155">
        <v>2.8213166144200623</v>
      </c>
      <c r="DW37" s="155">
        <v>36.520376175548591</v>
      </c>
      <c r="DX37" s="155">
        <v>4.7805642633228835</v>
      </c>
      <c r="DY37" s="155">
        <v>2.8213166144200628</v>
      </c>
      <c r="DZ37" s="155">
        <v>4.7021943573667713</v>
      </c>
      <c r="EA37" s="155">
        <v>0.62695924764890276</v>
      </c>
      <c r="EB37" s="155">
        <v>0</v>
      </c>
      <c r="EC37" s="155">
        <v>0</v>
      </c>
      <c r="ED37" s="155">
        <v>3.6050156739811916</v>
      </c>
      <c r="EE37" s="155">
        <v>0.3918495297805642</v>
      </c>
      <c r="EF37" s="191">
        <v>99.999999999999986</v>
      </c>
      <c r="EI37" s="163">
        <v>0.47021943573667713</v>
      </c>
      <c r="EJ37" s="163">
        <v>94.905956112852664</v>
      </c>
      <c r="EK37" s="163">
        <v>0</v>
      </c>
      <c r="EL37" s="163">
        <v>0</v>
      </c>
      <c r="EM37" s="163">
        <v>0</v>
      </c>
      <c r="EN37" s="163">
        <v>0</v>
      </c>
      <c r="EO37" s="163">
        <v>0</v>
      </c>
      <c r="EP37" s="163">
        <v>0</v>
      </c>
      <c r="EQ37" s="163">
        <v>0</v>
      </c>
      <c r="ER37" s="163">
        <v>3.6050156739811916</v>
      </c>
      <c r="ES37" s="163">
        <v>1.018808777429467</v>
      </c>
      <c r="EU37" s="170">
        <f t="shared" si="0"/>
        <v>100</v>
      </c>
      <c r="EW37" s="21">
        <f t="shared" si="2"/>
        <v>0</v>
      </c>
      <c r="EY37" s="163">
        <v>0.47021943573667713</v>
      </c>
      <c r="EZ37" s="163">
        <v>99.529780564263334</v>
      </c>
      <c r="FA37" s="159">
        <f t="shared" si="3"/>
        <v>100.00000000000001</v>
      </c>
      <c r="FC37" s="158">
        <v>0.47021943573667713</v>
      </c>
      <c r="FD37" s="158">
        <v>94.905956112852692</v>
      </c>
      <c r="FE37" s="158">
        <v>0</v>
      </c>
      <c r="FF37" s="158">
        <v>3.6050156739811916</v>
      </c>
      <c r="FG37" s="158">
        <v>1.018808777429467</v>
      </c>
      <c r="FH37" s="160">
        <f t="shared" si="4"/>
        <v>100.00000000000003</v>
      </c>
    </row>
    <row r="38" spans="1:164" x14ac:dyDescent="0.2">
      <c r="A38" t="s">
        <v>408</v>
      </c>
      <c r="B38" s="18" t="s">
        <v>66</v>
      </c>
      <c r="C38" s="30">
        <v>2015</v>
      </c>
      <c r="D38" s="30"/>
      <c r="E38" s="25" t="str">
        <f t="shared" si="1"/>
        <v>2015A200</v>
      </c>
      <c r="F38" s="10">
        <v>11.6</v>
      </c>
      <c r="G38" s="30">
        <v>13.583333333333334</v>
      </c>
      <c r="H38" s="30">
        <v>1.5181181071545464E-2</v>
      </c>
      <c r="I38" s="30">
        <v>5.5058845776429438E-3</v>
      </c>
      <c r="J38" s="30">
        <v>2.3097185803212152</v>
      </c>
      <c r="K38" s="30">
        <v>2.4285714285714306E-2</v>
      </c>
      <c r="L38" s="30">
        <v>5.5058845776429438E-3</v>
      </c>
      <c r="M38" s="30" t="s">
        <v>331</v>
      </c>
      <c r="N38" s="30" t="s">
        <v>250</v>
      </c>
      <c r="O38" s="30">
        <v>2</v>
      </c>
      <c r="P38" s="30">
        <v>7</v>
      </c>
      <c r="Q38" s="30" t="s">
        <v>78</v>
      </c>
      <c r="R38" s="30">
        <v>200</v>
      </c>
      <c r="S38" s="136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18">
        <v>0</v>
      </c>
      <c r="AA38" s="18">
        <v>1.5494636471990464</v>
      </c>
      <c r="AB38" s="18">
        <v>0</v>
      </c>
      <c r="AC38" s="18">
        <v>0</v>
      </c>
      <c r="AD38">
        <v>0</v>
      </c>
      <c r="AE38">
        <v>0</v>
      </c>
      <c r="AF38">
        <v>0</v>
      </c>
      <c r="AJ38" s="17">
        <v>39.928486293206198</v>
      </c>
      <c r="AK38">
        <v>0</v>
      </c>
      <c r="AL38" s="15">
        <v>0</v>
      </c>
      <c r="AM38" s="15">
        <v>0</v>
      </c>
      <c r="AN38" s="7">
        <v>0</v>
      </c>
      <c r="AO38" s="7">
        <v>0</v>
      </c>
      <c r="AP38" s="7">
        <v>1.1918951132300357</v>
      </c>
      <c r="AQ38">
        <v>6.3170441001191904</v>
      </c>
      <c r="AR38" s="7">
        <v>0.11918951132300357</v>
      </c>
      <c r="AS38" s="7">
        <v>0.23837902264600713</v>
      </c>
      <c r="AT38" s="7">
        <v>0</v>
      </c>
      <c r="AV38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>
        <v>17.044100119189512</v>
      </c>
      <c r="BD38">
        <v>0</v>
      </c>
      <c r="BE38">
        <v>18.355184743742551</v>
      </c>
      <c r="BF38" s="112">
        <v>0.23837902264600713</v>
      </c>
      <c r="BG38" s="112">
        <v>0</v>
      </c>
      <c r="BH38" s="112">
        <v>0</v>
      </c>
      <c r="BI38" s="112">
        <v>0</v>
      </c>
      <c r="BJ38" s="112">
        <v>0</v>
      </c>
      <c r="BK38" s="3">
        <v>0</v>
      </c>
      <c r="BL38" s="3">
        <v>0</v>
      </c>
      <c r="BM38" s="2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5">
        <v>0.35756853396901073</v>
      </c>
      <c r="BV38" s="5">
        <v>0.23837902264600713</v>
      </c>
      <c r="BW38" s="5">
        <v>0</v>
      </c>
      <c r="BX38" s="116">
        <v>0.11918951132300357</v>
      </c>
      <c r="BY38" s="13">
        <v>0</v>
      </c>
      <c r="BZ38" s="13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13.706793802145413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0.35756853396901073</v>
      </c>
      <c r="CR38">
        <v>0</v>
      </c>
      <c r="CS38">
        <v>0.23837902264600713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M38" s="120">
        <v>100</v>
      </c>
      <c r="DN38" s="120">
        <v>100</v>
      </c>
      <c r="DQ38" s="155">
        <v>0</v>
      </c>
      <c r="DR38" s="155">
        <v>0</v>
      </c>
      <c r="DS38" s="187">
        <v>39.928486293206198</v>
      </c>
      <c r="DT38" s="187">
        <v>17.044100119189512</v>
      </c>
      <c r="DU38" s="187">
        <v>18.355184743742551</v>
      </c>
      <c r="DV38" s="155">
        <v>7.866507747318237</v>
      </c>
      <c r="DW38" s="155">
        <v>0.11918951132300357</v>
      </c>
      <c r="DX38" s="155">
        <v>0.23837902264600713</v>
      </c>
      <c r="DY38" s="155">
        <v>1.5494636471990464</v>
      </c>
      <c r="DZ38" s="155">
        <v>0.59594755661501786</v>
      </c>
      <c r="EA38" s="187">
        <v>13.706793802145413</v>
      </c>
      <c r="EB38" s="155">
        <v>0.35756853396901073</v>
      </c>
      <c r="EC38" s="155">
        <v>0.23837902264600713</v>
      </c>
      <c r="ED38" s="155">
        <v>0</v>
      </c>
      <c r="EE38" s="155">
        <v>0</v>
      </c>
      <c r="EF38" s="191">
        <v>100</v>
      </c>
      <c r="EI38" s="163">
        <v>0</v>
      </c>
      <c r="EJ38" s="163">
        <v>85.697258641239571</v>
      </c>
      <c r="EK38" s="163">
        <v>0</v>
      </c>
      <c r="EL38" s="163">
        <v>0.23837902264600713</v>
      </c>
      <c r="EM38" s="163">
        <v>0</v>
      </c>
      <c r="EN38" s="163">
        <v>0</v>
      </c>
      <c r="EO38" s="163">
        <v>0</v>
      </c>
      <c r="EP38" s="163">
        <v>0</v>
      </c>
      <c r="EQ38" s="163">
        <v>0</v>
      </c>
      <c r="ER38" s="163">
        <v>0</v>
      </c>
      <c r="ES38" s="163">
        <v>14.064362336114423</v>
      </c>
      <c r="EU38" s="170">
        <f t="shared" si="0"/>
        <v>100</v>
      </c>
      <c r="EW38" s="21">
        <f t="shared" si="2"/>
        <v>0</v>
      </c>
      <c r="EY38" s="163">
        <v>0.23837902264600713</v>
      </c>
      <c r="EZ38" s="163">
        <v>99.761620977353999</v>
      </c>
      <c r="FA38" s="159">
        <f t="shared" si="3"/>
        <v>100</v>
      </c>
      <c r="FC38" s="158">
        <v>0</v>
      </c>
      <c r="FD38" s="158">
        <v>85.697258641239571</v>
      </c>
      <c r="FE38" s="158">
        <v>0.23837902264600713</v>
      </c>
      <c r="FF38" s="158">
        <v>0</v>
      </c>
      <c r="FG38" s="158">
        <v>14.064362336114423</v>
      </c>
      <c r="FH38" s="160">
        <f t="shared" si="4"/>
        <v>100</v>
      </c>
    </row>
    <row r="39" spans="1:164" x14ac:dyDescent="0.2">
      <c r="A39" t="s">
        <v>409</v>
      </c>
      <c r="B39" s="18" t="s">
        <v>66</v>
      </c>
      <c r="C39" s="30">
        <v>2015</v>
      </c>
      <c r="D39" s="30"/>
      <c r="E39" s="25" t="str">
        <f t="shared" si="1"/>
        <v>2015B200</v>
      </c>
      <c r="F39" s="10">
        <v>13.8</v>
      </c>
      <c r="G39" s="30">
        <v>13.757142857142856</v>
      </c>
      <c r="H39" s="30">
        <v>1.6278607423085137E-2</v>
      </c>
      <c r="I39" s="30">
        <v>1.6269140570331467E-2</v>
      </c>
      <c r="J39" s="30">
        <v>7.3699206783601552</v>
      </c>
      <c r="K39" s="30">
        <v>1.533333333333331E-2</v>
      </c>
      <c r="L39" s="30">
        <v>1.6269140570331467E-2</v>
      </c>
      <c r="M39" s="30" t="s">
        <v>331</v>
      </c>
      <c r="N39" s="30" t="s">
        <v>243</v>
      </c>
      <c r="O39" s="30">
        <v>2</v>
      </c>
      <c r="P39" s="30">
        <v>11</v>
      </c>
      <c r="Q39" s="30" t="s">
        <v>79</v>
      </c>
      <c r="R39" s="30">
        <v>200</v>
      </c>
      <c r="S39" s="136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18">
        <v>0.22075055187637968</v>
      </c>
      <c r="AA39" s="18">
        <v>1.434878587196468</v>
      </c>
      <c r="AB39" s="18">
        <v>0</v>
      </c>
      <c r="AC39" s="18">
        <v>0</v>
      </c>
      <c r="AD39">
        <v>0</v>
      </c>
      <c r="AE39">
        <v>0</v>
      </c>
      <c r="AF39">
        <v>0</v>
      </c>
      <c r="AJ39" s="17">
        <v>22.516556291390728</v>
      </c>
      <c r="AK39">
        <v>0</v>
      </c>
      <c r="AL39" s="15">
        <v>0.66225165562913912</v>
      </c>
      <c r="AM39" s="15">
        <v>0</v>
      </c>
      <c r="AN39" s="7">
        <v>0</v>
      </c>
      <c r="AO39" s="7">
        <v>0.77262693156732898</v>
      </c>
      <c r="AP39" s="7">
        <v>2.2075055187637971</v>
      </c>
      <c r="AQ39">
        <v>1.3245033112582782</v>
      </c>
      <c r="AR39" s="7">
        <v>0.55187637969094927</v>
      </c>
      <c r="AS39" s="7">
        <v>6.8432671081677707</v>
      </c>
      <c r="AT39" s="7">
        <v>0</v>
      </c>
      <c r="AV39">
        <v>0.22075055187637968</v>
      </c>
      <c r="AW39" s="15">
        <v>0.55187637969094927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>
        <v>17.880794701986755</v>
      </c>
      <c r="BD39">
        <v>0.44150110375275936</v>
      </c>
      <c r="BE39">
        <v>2.2075055187637971</v>
      </c>
      <c r="BF39" s="112">
        <v>5.739514348785872</v>
      </c>
      <c r="BG39" s="112">
        <v>0</v>
      </c>
      <c r="BH39" s="112">
        <v>0.11037527593818984</v>
      </c>
      <c r="BI39" s="112">
        <v>0</v>
      </c>
      <c r="BJ39" s="112">
        <v>0.88300220750551872</v>
      </c>
      <c r="BK39" s="3">
        <v>0</v>
      </c>
      <c r="BL39" s="3">
        <v>0</v>
      </c>
      <c r="BM39" s="2">
        <v>0</v>
      </c>
      <c r="BN39" s="3">
        <v>0.11037527593818984</v>
      </c>
      <c r="BO39" s="3">
        <v>0</v>
      </c>
      <c r="BP39" s="3">
        <v>0.22075055187637968</v>
      </c>
      <c r="BQ39" s="3">
        <v>0</v>
      </c>
      <c r="BR39" s="3">
        <v>0</v>
      </c>
      <c r="BS39" s="3">
        <v>0</v>
      </c>
      <c r="BT39" s="3">
        <v>0</v>
      </c>
      <c r="BU39" s="5">
        <v>0</v>
      </c>
      <c r="BV39" s="5">
        <v>0.22075055187637968</v>
      </c>
      <c r="BW39" s="5">
        <v>0</v>
      </c>
      <c r="BX39" s="116">
        <v>5.8498896247240619</v>
      </c>
      <c r="BY39" s="13">
        <v>0</v>
      </c>
      <c r="BZ39" s="13">
        <v>0</v>
      </c>
      <c r="CA39">
        <v>0</v>
      </c>
      <c r="CB39">
        <v>0</v>
      </c>
      <c r="CC39">
        <v>0</v>
      </c>
      <c r="CD39">
        <v>0.88300220750551872</v>
      </c>
      <c r="CE39">
        <v>0.44150110375275936</v>
      </c>
      <c r="CF39">
        <v>0</v>
      </c>
      <c r="CG39">
        <v>0</v>
      </c>
      <c r="CH39">
        <v>0</v>
      </c>
      <c r="CI39">
        <v>16.666666666666664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6.2913907284768218</v>
      </c>
      <c r="CR39">
        <v>0.11037527593818984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0.22075055187637968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4.4150110375275942</v>
      </c>
      <c r="DG39">
        <v>0</v>
      </c>
      <c r="DH39">
        <v>0</v>
      </c>
      <c r="DI39">
        <v>0</v>
      </c>
      <c r="DJ39">
        <v>0</v>
      </c>
      <c r="DK39">
        <v>0</v>
      </c>
      <c r="DM39" s="120">
        <v>100</v>
      </c>
      <c r="DN39" s="120">
        <v>100</v>
      </c>
      <c r="DQ39" s="155">
        <v>0</v>
      </c>
      <c r="DR39" s="155">
        <v>0.44150110375275936</v>
      </c>
      <c r="DS39" s="187">
        <v>22.516556291390728</v>
      </c>
      <c r="DT39" s="187">
        <v>17.880794701986755</v>
      </c>
      <c r="DU39" s="155">
        <v>2.2075055187637971</v>
      </c>
      <c r="DV39" s="187">
        <v>11.699779249448124</v>
      </c>
      <c r="DW39" s="155">
        <v>5.8498896247240619</v>
      </c>
      <c r="DX39" s="155">
        <v>7.0640176600441507</v>
      </c>
      <c r="DY39" s="155">
        <v>1.6556291390728477</v>
      </c>
      <c r="DZ39" s="155">
        <v>1.6556291390728479</v>
      </c>
      <c r="EA39" s="187">
        <v>17.991169977924944</v>
      </c>
      <c r="EB39" s="155">
        <v>6.2913907284768218</v>
      </c>
      <c r="EC39" s="155">
        <v>0.22075055187637968</v>
      </c>
      <c r="ED39" s="155">
        <v>4.4150110375275942</v>
      </c>
      <c r="EE39" s="155">
        <v>0.11037527593818984</v>
      </c>
      <c r="EF39" s="191">
        <v>100</v>
      </c>
      <c r="EI39" s="163">
        <v>0</v>
      </c>
      <c r="EJ39" s="163">
        <v>70.971302428256067</v>
      </c>
      <c r="EK39" s="163">
        <v>0</v>
      </c>
      <c r="EL39" s="163">
        <v>0.22075055187637968</v>
      </c>
      <c r="EM39" s="163">
        <v>0</v>
      </c>
      <c r="EN39" s="163">
        <v>0</v>
      </c>
      <c r="EO39" s="163">
        <v>0</v>
      </c>
      <c r="EP39" s="163">
        <v>0</v>
      </c>
      <c r="EQ39" s="163">
        <v>0</v>
      </c>
      <c r="ER39" s="163">
        <v>4.4150110375275942</v>
      </c>
      <c r="ES39" s="163">
        <v>24.392935982339957</v>
      </c>
      <c r="EU39" s="170">
        <f t="shared" si="0"/>
        <v>100</v>
      </c>
      <c r="EW39" s="21">
        <f t="shared" si="2"/>
        <v>0</v>
      </c>
      <c r="EY39" s="163">
        <v>0.22075055187637968</v>
      </c>
      <c r="EZ39" s="163">
        <v>99.779249448123622</v>
      </c>
      <c r="FA39" s="159">
        <f t="shared" si="3"/>
        <v>100</v>
      </c>
      <c r="FC39" s="158">
        <v>0</v>
      </c>
      <c r="FD39" s="158">
        <v>70.971302428256067</v>
      </c>
      <c r="FE39" s="158">
        <v>0.22075055187637968</v>
      </c>
      <c r="FF39" s="158">
        <v>4.4150110375275942</v>
      </c>
      <c r="FG39" s="158">
        <v>24.392935982339957</v>
      </c>
      <c r="FH39" s="160">
        <f t="shared" si="4"/>
        <v>100</v>
      </c>
    </row>
    <row r="40" spans="1:164" x14ac:dyDescent="0.2">
      <c r="A40" t="s">
        <v>410</v>
      </c>
      <c r="B40" s="18" t="s">
        <v>66</v>
      </c>
      <c r="C40" s="30">
        <v>2015</v>
      </c>
      <c r="D40" s="30"/>
      <c r="E40" s="25" t="str">
        <f t="shared" si="1"/>
        <v>2015C200</v>
      </c>
      <c r="F40" s="10">
        <v>17.7</v>
      </c>
      <c r="G40" s="25">
        <v>20.250000000000004</v>
      </c>
      <c r="H40" s="18">
        <v>1.4774714034471868E-2</v>
      </c>
      <c r="I40" s="18">
        <v>1.5708291859603134E-2</v>
      </c>
      <c r="J40" s="18" t="e">
        <v>#DIV/0!</v>
      </c>
      <c r="K40" s="18">
        <v>1.5710344827586233E-2</v>
      </c>
      <c r="L40" s="18">
        <v>1.5708291859603134E-2</v>
      </c>
      <c r="M40" s="30" t="s">
        <v>331</v>
      </c>
      <c r="N40" s="30" t="s">
        <v>253</v>
      </c>
      <c r="O40" s="30">
        <v>2</v>
      </c>
      <c r="P40" s="30">
        <v>14</v>
      </c>
      <c r="Q40" s="30" t="s">
        <v>86</v>
      </c>
      <c r="R40" s="30">
        <v>200</v>
      </c>
      <c r="S40" s="136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18">
        <v>1.89873417721519</v>
      </c>
      <c r="AA40" s="18">
        <v>1.2658227848101267</v>
      </c>
      <c r="AB40" s="18">
        <v>0.63291139240506333</v>
      </c>
      <c r="AC40" s="18">
        <v>0</v>
      </c>
      <c r="AD40">
        <v>0</v>
      </c>
      <c r="AE40">
        <v>0</v>
      </c>
      <c r="AF40">
        <v>0</v>
      </c>
      <c r="AJ40" s="17">
        <v>0.31645569620253167</v>
      </c>
      <c r="AK40">
        <v>0</v>
      </c>
      <c r="AL40" s="15">
        <v>0</v>
      </c>
      <c r="AM40" s="15">
        <v>0</v>
      </c>
      <c r="AN40" s="7">
        <v>6.6455696202531636</v>
      </c>
      <c r="AO40" s="7">
        <v>0</v>
      </c>
      <c r="AP40" s="7">
        <v>3.1645569620253164</v>
      </c>
      <c r="AQ40">
        <v>4.1139240506329111</v>
      </c>
      <c r="AR40" s="7">
        <v>1.5822784810126582</v>
      </c>
      <c r="AS40" s="7">
        <v>17.721518987341771</v>
      </c>
      <c r="AT40" s="7">
        <v>0</v>
      </c>
      <c r="AV40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>
        <v>3.1645569620253164</v>
      </c>
      <c r="BD40">
        <v>36.708860759493675</v>
      </c>
      <c r="BE40">
        <v>19.303797468354432</v>
      </c>
      <c r="BF40" s="112">
        <v>0</v>
      </c>
      <c r="BG40" s="112">
        <v>0</v>
      </c>
      <c r="BH40" s="112">
        <v>0</v>
      </c>
      <c r="BI40" s="112">
        <v>0</v>
      </c>
      <c r="BJ40" s="112">
        <v>0</v>
      </c>
      <c r="BK40" s="3">
        <v>0</v>
      </c>
      <c r="BL40" s="3">
        <v>0</v>
      </c>
      <c r="BM40" s="2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5">
        <v>0</v>
      </c>
      <c r="BV40" s="5">
        <v>0.63291139240506333</v>
      </c>
      <c r="BW40" s="5">
        <v>0</v>
      </c>
      <c r="BX40" s="116">
        <v>0</v>
      </c>
      <c r="BY40" s="13">
        <v>1.2658227848101267</v>
      </c>
      <c r="BZ40" s="13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0.31645569620253167</v>
      </c>
      <c r="CL40">
        <v>0</v>
      </c>
      <c r="CM40">
        <v>0</v>
      </c>
      <c r="CN40">
        <v>0.63291139240506333</v>
      </c>
      <c r="CO40">
        <v>0.63291139240506333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M40" s="120">
        <v>100.00000000000001</v>
      </c>
      <c r="DN40" s="120">
        <v>100</v>
      </c>
      <c r="DQ40" s="155">
        <v>0</v>
      </c>
      <c r="DR40" s="187">
        <v>36.708860759493675</v>
      </c>
      <c r="DS40" s="155">
        <v>0.31645569620253167</v>
      </c>
      <c r="DT40" s="155">
        <v>3.1645569620253164</v>
      </c>
      <c r="DU40" s="187">
        <v>19.303797468354432</v>
      </c>
      <c r="DV40" s="187">
        <v>33.22784810126582</v>
      </c>
      <c r="DW40" s="155">
        <v>0</v>
      </c>
      <c r="DX40" s="155">
        <v>0</v>
      </c>
      <c r="DY40" s="155">
        <v>5.0632911392405067</v>
      </c>
      <c r="DZ40" s="155">
        <v>0.63291139240506333</v>
      </c>
      <c r="EA40" s="155">
        <v>1.5822784810126582</v>
      </c>
      <c r="EB40" s="155">
        <v>0</v>
      </c>
      <c r="EC40" s="155">
        <v>0</v>
      </c>
      <c r="ED40" s="155">
        <v>0</v>
      </c>
      <c r="EE40" s="155">
        <v>0</v>
      </c>
      <c r="EF40" s="191">
        <v>100</v>
      </c>
      <c r="EI40" s="163">
        <v>0</v>
      </c>
      <c r="EJ40" s="163">
        <v>98.417721518987349</v>
      </c>
      <c r="EK40" s="163">
        <v>0</v>
      </c>
      <c r="EL40" s="163">
        <v>0</v>
      </c>
      <c r="EM40" s="163">
        <v>0</v>
      </c>
      <c r="EN40" s="163">
        <v>0</v>
      </c>
      <c r="EO40" s="163">
        <v>0</v>
      </c>
      <c r="EP40" s="163">
        <v>0</v>
      </c>
      <c r="EQ40" s="163">
        <v>0</v>
      </c>
      <c r="ER40" s="163">
        <v>0</v>
      </c>
      <c r="ES40" s="163">
        <v>1.5822784810126582</v>
      </c>
      <c r="EU40" s="170">
        <f t="shared" si="0"/>
        <v>100.00000000000001</v>
      </c>
      <c r="EW40" s="21">
        <f t="shared" si="2"/>
        <v>0</v>
      </c>
      <c r="EY40" s="163">
        <v>0</v>
      </c>
      <c r="EZ40" s="163">
        <v>100</v>
      </c>
      <c r="FA40" s="159">
        <f t="shared" si="3"/>
        <v>100</v>
      </c>
      <c r="FC40" s="158">
        <v>0</v>
      </c>
      <c r="FD40" s="158">
        <v>98.417721518987335</v>
      </c>
      <c r="FE40" s="158">
        <v>0</v>
      </c>
      <c r="FF40" s="158">
        <v>0</v>
      </c>
      <c r="FG40" s="158">
        <v>1.5822784810126582</v>
      </c>
      <c r="FH40" s="160">
        <f t="shared" si="4"/>
        <v>100</v>
      </c>
    </row>
    <row r="41" spans="1:164" x14ac:dyDescent="0.2">
      <c r="A41" t="s">
        <v>411</v>
      </c>
      <c r="B41" s="18" t="s">
        <v>66</v>
      </c>
      <c r="C41" s="30">
        <v>2015</v>
      </c>
      <c r="D41" s="30"/>
      <c r="E41" s="25" t="str">
        <f t="shared" si="1"/>
        <v>2015D200</v>
      </c>
      <c r="F41" s="10">
        <v>21.5</v>
      </c>
      <c r="G41" s="25">
        <v>21.433333333333337</v>
      </c>
      <c r="H41" s="30">
        <v>2.418727205317206E-2</v>
      </c>
      <c r="I41" s="30">
        <v>5.1994559726453483E-3</v>
      </c>
      <c r="J41" s="30" t="e">
        <v>#DIV/0!</v>
      </c>
      <c r="K41" s="30">
        <v>5.2708333333333253E-2</v>
      </c>
      <c r="L41" s="30">
        <v>5.1994559726453483E-3</v>
      </c>
      <c r="M41" s="30" t="s">
        <v>331</v>
      </c>
      <c r="N41" s="30" t="s">
        <v>245</v>
      </c>
      <c r="O41" s="30">
        <v>2</v>
      </c>
      <c r="P41" s="30">
        <v>30</v>
      </c>
      <c r="Q41" s="30" t="s">
        <v>90</v>
      </c>
      <c r="R41" s="30">
        <v>200</v>
      </c>
      <c r="S41" s="136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18">
        <v>0.33296337402885678</v>
      </c>
      <c r="AA41" s="18">
        <v>0.44395116537180912</v>
      </c>
      <c r="AB41" s="18">
        <v>0</v>
      </c>
      <c r="AC41" s="18">
        <v>0</v>
      </c>
      <c r="AD41">
        <v>0</v>
      </c>
      <c r="AE41">
        <v>0</v>
      </c>
      <c r="AF41">
        <v>0</v>
      </c>
      <c r="AJ41" s="17">
        <v>0.22197558268590456</v>
      </c>
      <c r="AK41">
        <v>0.55493895671476134</v>
      </c>
      <c r="AL41" s="15">
        <v>0</v>
      </c>
      <c r="AM41" s="15">
        <v>0</v>
      </c>
      <c r="AN41" s="7">
        <v>6.1043285238623746</v>
      </c>
      <c r="AO41" s="7">
        <v>0.99889012208657058</v>
      </c>
      <c r="AP41" s="7">
        <v>1.553829078801332</v>
      </c>
      <c r="AQ41">
        <v>0.11098779134295228</v>
      </c>
      <c r="AR41" s="7">
        <v>0.22197558268590456</v>
      </c>
      <c r="AS41" s="7">
        <v>1.4428412874583796</v>
      </c>
      <c r="AT41" s="7">
        <v>0</v>
      </c>
      <c r="AV41">
        <v>0</v>
      </c>
      <c r="AW41" s="15">
        <v>0.66592674805771357</v>
      </c>
      <c r="AX41" s="15">
        <v>0</v>
      </c>
      <c r="AY41" s="15">
        <v>0</v>
      </c>
      <c r="AZ41" s="15">
        <v>0</v>
      </c>
      <c r="BA41" s="15">
        <v>0</v>
      </c>
      <c r="BB41" s="15">
        <v>0.11098779134295228</v>
      </c>
      <c r="BC41">
        <v>0.55493895671476134</v>
      </c>
      <c r="BD41">
        <v>54.827968923418425</v>
      </c>
      <c r="BE41">
        <v>4.9944506104328523</v>
      </c>
      <c r="BF41" s="112">
        <v>0.11098779134295228</v>
      </c>
      <c r="BG41" s="112">
        <v>0.11098779134295228</v>
      </c>
      <c r="BH41" s="112">
        <v>0.22197558268590456</v>
      </c>
      <c r="BI41" s="112">
        <v>0</v>
      </c>
      <c r="BJ41" s="112">
        <v>0</v>
      </c>
      <c r="BK41" s="3">
        <v>0</v>
      </c>
      <c r="BL41" s="3">
        <v>0</v>
      </c>
      <c r="BM41" s="2">
        <v>20.088790233074359</v>
      </c>
      <c r="BN41" s="3">
        <v>1.7758046614872365</v>
      </c>
      <c r="BO41" s="3">
        <v>0</v>
      </c>
      <c r="BP41" s="3">
        <v>0</v>
      </c>
      <c r="BQ41" s="3">
        <v>0.22197558268590456</v>
      </c>
      <c r="BR41" s="3">
        <v>0</v>
      </c>
      <c r="BS41" s="3">
        <v>0</v>
      </c>
      <c r="BT41" s="3">
        <v>0</v>
      </c>
      <c r="BU41" s="5">
        <v>0</v>
      </c>
      <c r="BV41" s="5">
        <v>0</v>
      </c>
      <c r="BW41" s="5">
        <v>0</v>
      </c>
      <c r="BX41" s="116">
        <v>2.8856825749167592</v>
      </c>
      <c r="BY41" s="13">
        <v>0</v>
      </c>
      <c r="BZ41" s="13">
        <v>0</v>
      </c>
      <c r="CA41">
        <v>0</v>
      </c>
      <c r="CB41">
        <v>0</v>
      </c>
      <c r="CC41">
        <v>0</v>
      </c>
      <c r="CD41">
        <v>0</v>
      </c>
      <c r="CE41">
        <v>0.55493895671476134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0.88790233074361824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M41" s="120">
        <v>99.999999999999986</v>
      </c>
      <c r="DN41" s="120">
        <v>100</v>
      </c>
      <c r="DQ41" s="155">
        <v>0</v>
      </c>
      <c r="DR41" s="187">
        <v>54.827968923418425</v>
      </c>
      <c r="DS41" s="155">
        <v>0.22197558268590456</v>
      </c>
      <c r="DT41" s="155">
        <v>0.55493895671476134</v>
      </c>
      <c r="DU41" s="155">
        <v>4.9944506104328523</v>
      </c>
      <c r="DV41" s="187">
        <v>10.432852386237515</v>
      </c>
      <c r="DW41" s="155">
        <v>2.8856825749167592</v>
      </c>
      <c r="DX41" s="187">
        <v>22.530521642619309</v>
      </c>
      <c r="DY41" s="155">
        <v>0.7769145394006659</v>
      </c>
      <c r="DZ41" s="155">
        <v>1.3318534961154271</v>
      </c>
      <c r="EA41" s="155">
        <v>1.4428412874583796</v>
      </c>
      <c r="EB41" s="155">
        <v>0</v>
      </c>
      <c r="EC41" s="155">
        <v>0</v>
      </c>
      <c r="ED41" s="155">
        <v>0</v>
      </c>
      <c r="EE41" s="155">
        <v>0</v>
      </c>
      <c r="EF41" s="191">
        <v>100</v>
      </c>
      <c r="EI41" s="163">
        <v>0</v>
      </c>
      <c r="EJ41" s="163">
        <v>98.557158712541607</v>
      </c>
      <c r="EK41" s="163">
        <v>0</v>
      </c>
      <c r="EL41" s="163">
        <v>0</v>
      </c>
      <c r="EM41" s="163">
        <v>0</v>
      </c>
      <c r="EN41" s="163">
        <v>0</v>
      </c>
      <c r="EO41" s="163">
        <v>0</v>
      </c>
      <c r="EP41" s="163">
        <v>0</v>
      </c>
      <c r="EQ41" s="163">
        <v>0</v>
      </c>
      <c r="ER41" s="163">
        <v>0</v>
      </c>
      <c r="ES41" s="163">
        <v>1.4428412874583796</v>
      </c>
      <c r="EU41" s="170">
        <f t="shared" si="0"/>
        <v>99.999999999999986</v>
      </c>
      <c r="EW41" s="21">
        <f t="shared" si="2"/>
        <v>0</v>
      </c>
      <c r="EY41" s="163">
        <v>0</v>
      </c>
      <c r="EZ41" s="163">
        <v>100</v>
      </c>
      <c r="FA41" s="159">
        <f t="shared" si="3"/>
        <v>100</v>
      </c>
      <c r="FC41" s="158">
        <v>0</v>
      </c>
      <c r="FD41" s="158">
        <v>98.557158712541622</v>
      </c>
      <c r="FE41" s="158">
        <v>0</v>
      </c>
      <c r="FF41" s="158">
        <v>0</v>
      </c>
      <c r="FG41" s="158">
        <v>1.4428412874583796</v>
      </c>
      <c r="FH41" s="160">
        <f t="shared" si="4"/>
        <v>100</v>
      </c>
    </row>
    <row r="42" spans="1:164" x14ac:dyDescent="0.2">
      <c r="A42" t="s">
        <v>412</v>
      </c>
      <c r="B42" s="18" t="s">
        <v>66</v>
      </c>
      <c r="C42" s="30">
        <v>2015</v>
      </c>
      <c r="D42" s="30"/>
      <c r="E42" s="25" t="str">
        <f t="shared" si="1"/>
        <v>2015E200</v>
      </c>
      <c r="F42" s="10">
        <v>25.6</v>
      </c>
      <c r="G42" s="25">
        <v>18.850000000000005</v>
      </c>
      <c r="H42" s="30">
        <v>7.6675843795464119E-2</v>
      </c>
      <c r="I42" s="30">
        <v>1.3457767915599789E-3</v>
      </c>
      <c r="J42" s="30" t="e">
        <v>#DIV/0!</v>
      </c>
      <c r="K42" s="30">
        <v>0.20944444444444454</v>
      </c>
      <c r="L42" s="30">
        <v>1.3457767915599789E-3</v>
      </c>
      <c r="M42" s="30" t="s">
        <v>331</v>
      </c>
      <c r="N42" s="30" t="s">
        <v>246</v>
      </c>
      <c r="O42" s="30">
        <v>2</v>
      </c>
      <c r="P42" s="30">
        <v>21</v>
      </c>
      <c r="Q42" s="30" t="s">
        <v>229</v>
      </c>
      <c r="R42" s="30">
        <v>200</v>
      </c>
      <c r="S42" s="136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18">
        <v>0</v>
      </c>
      <c r="AA42" s="18">
        <v>2.6385224274406331</v>
      </c>
      <c r="AB42" s="18">
        <v>0</v>
      </c>
      <c r="AC42" s="18">
        <v>0</v>
      </c>
      <c r="AD42">
        <v>0</v>
      </c>
      <c r="AE42">
        <v>0</v>
      </c>
      <c r="AF42">
        <v>0</v>
      </c>
      <c r="AJ42" s="17">
        <v>0.26385224274406333</v>
      </c>
      <c r="AK42">
        <v>0</v>
      </c>
      <c r="AL42" s="15">
        <v>0</v>
      </c>
      <c r="AM42" s="15">
        <v>0</v>
      </c>
      <c r="AN42" s="7">
        <v>0</v>
      </c>
      <c r="AO42" s="7">
        <v>0</v>
      </c>
      <c r="AP42" s="7">
        <v>0.61565523306948111</v>
      </c>
      <c r="AQ42">
        <v>0.61565523306948111</v>
      </c>
      <c r="AR42" s="7">
        <v>0.17590149516270889</v>
      </c>
      <c r="AS42" s="7">
        <v>0</v>
      </c>
      <c r="AT42" s="7">
        <v>0</v>
      </c>
      <c r="AV42">
        <v>0</v>
      </c>
      <c r="AW42" s="15">
        <v>0.17590149516270889</v>
      </c>
      <c r="AX42" s="15">
        <v>0</v>
      </c>
      <c r="AY42" s="15">
        <v>0</v>
      </c>
      <c r="AZ42" s="15">
        <v>0</v>
      </c>
      <c r="BA42" s="15">
        <v>6.0686015831134563</v>
      </c>
      <c r="BB42" s="15">
        <v>0.87950747581354449</v>
      </c>
      <c r="BC42">
        <v>0.35180299032541779</v>
      </c>
      <c r="BD42">
        <v>33.245382585751983</v>
      </c>
      <c r="BE42">
        <v>8.7950747581354446E-2</v>
      </c>
      <c r="BF42" s="112">
        <v>0</v>
      </c>
      <c r="BG42" s="112">
        <v>0.52770448548812665</v>
      </c>
      <c r="BH42" s="112">
        <v>0</v>
      </c>
      <c r="BI42" s="112">
        <v>0</v>
      </c>
      <c r="BJ42" s="112">
        <v>0</v>
      </c>
      <c r="BK42" s="3">
        <v>0</v>
      </c>
      <c r="BL42" s="3">
        <v>0</v>
      </c>
      <c r="BM42" s="2">
        <v>20.228671943711522</v>
      </c>
      <c r="BN42" s="3">
        <v>0.52770448548812665</v>
      </c>
      <c r="BO42" s="3">
        <v>0</v>
      </c>
      <c r="BP42" s="3">
        <v>0.17590149516270889</v>
      </c>
      <c r="BQ42" s="3">
        <v>0</v>
      </c>
      <c r="BR42" s="3">
        <v>0</v>
      </c>
      <c r="BS42" s="3">
        <v>0</v>
      </c>
      <c r="BT42" s="3">
        <v>0</v>
      </c>
      <c r="BU42" s="5">
        <v>0</v>
      </c>
      <c r="BV42" s="5">
        <v>0</v>
      </c>
      <c r="BW42" s="5">
        <v>0</v>
      </c>
      <c r="BX42" s="116">
        <v>33.421284080914688</v>
      </c>
      <c r="BY42" s="13">
        <v>0</v>
      </c>
      <c r="BZ42" s="13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M42" s="120">
        <v>100</v>
      </c>
      <c r="DN42" s="120">
        <v>100</v>
      </c>
      <c r="DQ42" s="155">
        <v>0</v>
      </c>
      <c r="DR42" s="187">
        <v>33.245382585751983</v>
      </c>
      <c r="DS42" s="155">
        <v>0.26385224274406333</v>
      </c>
      <c r="DT42" s="155">
        <v>0.35180299032541779</v>
      </c>
      <c r="DU42" s="155">
        <v>8.7950747581354446E-2</v>
      </c>
      <c r="DV42" s="155">
        <v>1.4072119613016711</v>
      </c>
      <c r="DW42" s="187">
        <v>33.421284080914688</v>
      </c>
      <c r="DX42" s="187">
        <v>21.459982409850483</v>
      </c>
      <c r="DY42" s="155">
        <v>2.6385224274406331</v>
      </c>
      <c r="DZ42" s="155">
        <v>7.1240105540897094</v>
      </c>
      <c r="EA42" s="155">
        <v>0</v>
      </c>
      <c r="EB42" s="155">
        <v>0</v>
      </c>
      <c r="EC42" s="155">
        <v>0</v>
      </c>
      <c r="ED42" s="155">
        <v>0</v>
      </c>
      <c r="EE42" s="155">
        <v>0</v>
      </c>
      <c r="EF42" s="191">
        <v>100</v>
      </c>
      <c r="EI42" s="163">
        <v>0</v>
      </c>
      <c r="EJ42" s="163">
        <v>100</v>
      </c>
      <c r="EK42" s="163">
        <v>0</v>
      </c>
      <c r="EL42" s="163">
        <v>0</v>
      </c>
      <c r="EM42" s="163">
        <v>0</v>
      </c>
      <c r="EN42" s="163">
        <v>0</v>
      </c>
      <c r="EO42" s="163">
        <v>0</v>
      </c>
      <c r="EP42" s="163">
        <v>0</v>
      </c>
      <c r="EQ42" s="163">
        <v>0</v>
      </c>
      <c r="ER42" s="163">
        <v>0</v>
      </c>
      <c r="ES42" s="163">
        <v>0</v>
      </c>
      <c r="EU42" s="170">
        <f t="shared" si="0"/>
        <v>100</v>
      </c>
      <c r="EW42" s="21">
        <f t="shared" si="2"/>
        <v>0</v>
      </c>
      <c r="EY42" s="163">
        <v>0</v>
      </c>
      <c r="EZ42" s="163">
        <v>100</v>
      </c>
      <c r="FA42" s="159">
        <f t="shared" si="3"/>
        <v>100</v>
      </c>
      <c r="FC42" s="158">
        <v>0</v>
      </c>
      <c r="FD42" s="158">
        <v>100</v>
      </c>
      <c r="FE42" s="158">
        <v>0</v>
      </c>
      <c r="FF42" s="158">
        <v>0</v>
      </c>
      <c r="FG42" s="158">
        <v>0</v>
      </c>
      <c r="FH42" s="160">
        <f t="shared" si="4"/>
        <v>100</v>
      </c>
    </row>
    <row r="43" spans="1:164" s="11" customFormat="1" ht="7.5" customHeight="1" x14ac:dyDescent="0.2">
      <c r="A43" s="63">
        <v>0</v>
      </c>
      <c r="B43" s="63">
        <v>0</v>
      </c>
      <c r="C43" s="64">
        <v>0</v>
      </c>
      <c r="D43" s="64"/>
      <c r="E43" s="131" t="str">
        <f t="shared" si="1"/>
        <v>00</v>
      </c>
      <c r="F43" s="63">
        <v>0</v>
      </c>
      <c r="G43" s="63">
        <v>0</v>
      </c>
      <c r="H43" s="63">
        <v>0</v>
      </c>
      <c r="I43" s="63"/>
      <c r="J43" s="63"/>
      <c r="K43" s="63"/>
      <c r="L43" s="63"/>
      <c r="M43" s="64">
        <v>0</v>
      </c>
      <c r="N43" s="64">
        <v>0</v>
      </c>
      <c r="O43" s="64">
        <v>0</v>
      </c>
      <c r="P43" s="64">
        <v>0</v>
      </c>
      <c r="Q43" s="64">
        <v>0</v>
      </c>
      <c r="R43" s="64">
        <v>0</v>
      </c>
      <c r="S43" s="147">
        <v>0</v>
      </c>
      <c r="T43" s="63">
        <v>0</v>
      </c>
      <c r="U43" s="63">
        <v>0</v>
      </c>
      <c r="V43" s="63">
        <v>0</v>
      </c>
      <c r="W43" s="63">
        <v>0</v>
      </c>
      <c r="X43" s="63">
        <v>0</v>
      </c>
      <c r="Y43" s="63">
        <v>0</v>
      </c>
      <c r="Z43" s="63">
        <v>0</v>
      </c>
      <c r="AA43" s="63">
        <v>0</v>
      </c>
      <c r="AB43" s="63">
        <v>0</v>
      </c>
      <c r="AC43" s="63">
        <v>0</v>
      </c>
      <c r="AD43" s="63">
        <v>0</v>
      </c>
      <c r="AE43" s="63">
        <v>0</v>
      </c>
      <c r="AF43" s="63">
        <v>0</v>
      </c>
      <c r="AG43" s="63"/>
      <c r="AH43" s="63"/>
      <c r="AI43" s="63"/>
      <c r="AJ43" s="63">
        <v>0</v>
      </c>
      <c r="AK43" s="63">
        <v>0</v>
      </c>
      <c r="AL43" s="63">
        <v>0</v>
      </c>
      <c r="AM43" s="63">
        <v>0</v>
      </c>
      <c r="AN43" s="63">
        <v>0</v>
      </c>
      <c r="AO43" s="63">
        <v>0</v>
      </c>
      <c r="AP43" s="63">
        <v>0</v>
      </c>
      <c r="AQ43" s="63">
        <v>0</v>
      </c>
      <c r="AR43" s="63">
        <v>0</v>
      </c>
      <c r="AS43" s="63">
        <v>0</v>
      </c>
      <c r="AT43" s="63">
        <v>0</v>
      </c>
      <c r="AU43" s="63"/>
      <c r="AV43" s="63">
        <v>0</v>
      </c>
      <c r="AW43" s="63">
        <v>0</v>
      </c>
      <c r="AX43" s="63">
        <v>0</v>
      </c>
      <c r="AY43" s="63">
        <v>0</v>
      </c>
      <c r="AZ43" s="63">
        <v>0</v>
      </c>
      <c r="BA43" s="63">
        <v>0</v>
      </c>
      <c r="BB43" s="63">
        <v>0</v>
      </c>
      <c r="BC43" s="63">
        <v>0</v>
      </c>
      <c r="BD43" s="63">
        <v>0</v>
      </c>
      <c r="BE43" s="63">
        <v>0</v>
      </c>
      <c r="BF43" s="63">
        <v>0</v>
      </c>
      <c r="BG43" s="63">
        <v>0</v>
      </c>
      <c r="BH43" s="63">
        <v>0</v>
      </c>
      <c r="BI43" s="63">
        <v>0</v>
      </c>
      <c r="BJ43" s="63">
        <v>0</v>
      </c>
      <c r="BK43" s="63">
        <v>0</v>
      </c>
      <c r="BL43" s="63">
        <v>0</v>
      </c>
      <c r="BM43" s="63">
        <v>0</v>
      </c>
      <c r="BN43" s="63">
        <v>0</v>
      </c>
      <c r="BO43" s="63">
        <v>0</v>
      </c>
      <c r="BP43" s="63">
        <v>0</v>
      </c>
      <c r="BQ43" s="63">
        <v>0</v>
      </c>
      <c r="BR43" s="63">
        <v>0</v>
      </c>
      <c r="BS43" s="63">
        <v>0</v>
      </c>
      <c r="BT43" s="63">
        <v>0</v>
      </c>
      <c r="BU43" s="63">
        <v>0</v>
      </c>
      <c r="BV43" s="63">
        <v>0</v>
      </c>
      <c r="BW43" s="63">
        <v>0</v>
      </c>
      <c r="BX43" s="63">
        <v>0</v>
      </c>
      <c r="BY43" s="63">
        <v>0</v>
      </c>
      <c r="BZ43" s="63">
        <v>0</v>
      </c>
      <c r="CA43" s="63">
        <v>0</v>
      </c>
      <c r="CB43" s="63">
        <v>0</v>
      </c>
      <c r="CC43" s="63">
        <v>0</v>
      </c>
      <c r="CD43" s="63">
        <v>0</v>
      </c>
      <c r="CE43" s="63">
        <v>0</v>
      </c>
      <c r="CF43" s="63">
        <v>0</v>
      </c>
      <c r="CG43" s="63">
        <v>0</v>
      </c>
      <c r="CH43" s="63">
        <v>0</v>
      </c>
      <c r="CI43" s="63">
        <v>0</v>
      </c>
      <c r="CJ43" s="63">
        <v>0</v>
      </c>
      <c r="CK43" s="63">
        <v>0</v>
      </c>
      <c r="CL43" s="63">
        <v>0</v>
      </c>
      <c r="CM43" s="63">
        <v>0</v>
      </c>
      <c r="CN43" s="63">
        <v>0</v>
      </c>
      <c r="CO43" s="63">
        <v>0</v>
      </c>
      <c r="CP43" s="63">
        <v>0</v>
      </c>
      <c r="CQ43" s="63">
        <v>0</v>
      </c>
      <c r="CR43" s="63">
        <v>0</v>
      </c>
      <c r="CS43" s="63">
        <v>0</v>
      </c>
      <c r="CT43" s="63">
        <v>0</v>
      </c>
      <c r="CU43" s="63">
        <v>0</v>
      </c>
      <c r="CV43" s="63">
        <v>0</v>
      </c>
      <c r="CW43" s="63">
        <v>0</v>
      </c>
      <c r="CX43" s="63">
        <v>0</v>
      </c>
      <c r="CY43" s="63">
        <v>0</v>
      </c>
      <c r="CZ43" s="63">
        <v>0</v>
      </c>
      <c r="DA43" s="63">
        <v>0</v>
      </c>
      <c r="DB43" s="63">
        <v>0</v>
      </c>
      <c r="DC43" s="63">
        <v>0</v>
      </c>
      <c r="DD43" s="63">
        <v>0</v>
      </c>
      <c r="DE43" s="63">
        <v>0</v>
      </c>
      <c r="DF43" s="63">
        <v>0</v>
      </c>
      <c r="DG43" s="63">
        <v>0</v>
      </c>
      <c r="DH43" s="63">
        <v>0</v>
      </c>
      <c r="DI43" s="63">
        <v>0</v>
      </c>
      <c r="DJ43" s="63"/>
      <c r="DK43" s="63"/>
      <c r="DL43" s="63"/>
      <c r="DM43" s="119">
        <v>0</v>
      </c>
      <c r="DN43" s="119">
        <v>100</v>
      </c>
      <c r="DO43" s="119"/>
      <c r="DP43" s="127"/>
      <c r="DQ43" s="157">
        <v>0</v>
      </c>
      <c r="DR43" s="157">
        <v>0</v>
      </c>
      <c r="DS43" s="157">
        <v>0</v>
      </c>
      <c r="DT43" s="157">
        <v>0</v>
      </c>
      <c r="DU43" s="157">
        <v>0</v>
      </c>
      <c r="DV43" s="157">
        <v>0</v>
      </c>
      <c r="DW43" s="157">
        <v>0</v>
      </c>
      <c r="DX43" s="157">
        <v>0</v>
      </c>
      <c r="DY43" s="157">
        <v>0</v>
      </c>
      <c r="DZ43" s="157">
        <v>0</v>
      </c>
      <c r="EA43" s="157">
        <v>0</v>
      </c>
      <c r="EB43" s="157">
        <v>0</v>
      </c>
      <c r="EC43" s="157">
        <v>0</v>
      </c>
      <c r="ED43" s="157">
        <v>0</v>
      </c>
      <c r="EE43" s="157">
        <v>0</v>
      </c>
      <c r="EF43" s="192">
        <v>0</v>
      </c>
      <c r="EG43" s="189"/>
      <c r="EI43" s="165">
        <v>0</v>
      </c>
      <c r="EJ43" s="165">
        <v>0</v>
      </c>
      <c r="EK43" s="169">
        <v>0</v>
      </c>
      <c r="EL43" s="169">
        <v>0</v>
      </c>
      <c r="EM43" s="169">
        <v>0</v>
      </c>
      <c r="EN43" s="169">
        <v>0</v>
      </c>
      <c r="EO43" s="169">
        <v>0</v>
      </c>
      <c r="EP43" s="169">
        <v>0</v>
      </c>
      <c r="EQ43" s="169">
        <v>0</v>
      </c>
      <c r="ER43" s="169">
        <v>0</v>
      </c>
      <c r="ES43" s="169"/>
      <c r="ET43" s="64"/>
      <c r="EU43" s="64"/>
      <c r="EV43" s="64"/>
      <c r="EW43" s="63"/>
      <c r="EX43" s="136"/>
      <c r="EY43" s="165"/>
      <c r="EZ43" s="165"/>
      <c r="FA43" s="165"/>
      <c r="FB43" s="165"/>
      <c r="FC43" s="157"/>
      <c r="FD43" s="157"/>
      <c r="FE43" s="157"/>
      <c r="FF43" s="157"/>
      <c r="FG43" s="157"/>
      <c r="FH43" s="157"/>
    </row>
    <row r="44" spans="1:164" ht="15.75" customHeight="1" x14ac:dyDescent="0.2">
      <c r="A44" t="s">
        <v>383</v>
      </c>
      <c r="B44" t="s">
        <v>66</v>
      </c>
      <c r="C44" s="10">
        <v>2016</v>
      </c>
      <c r="D44" s="10"/>
      <c r="E44" s="25" t="str">
        <f t="shared" si="1"/>
        <v>2016A0</v>
      </c>
      <c r="F44">
        <v>17</v>
      </c>
      <c r="G44">
        <v>11.1164210588698</v>
      </c>
      <c r="H44">
        <v>1.1032036098862776</v>
      </c>
      <c r="I44">
        <v>0.26148197107969728</v>
      </c>
      <c r="J44">
        <v>0.27034576670951754</v>
      </c>
      <c r="K44">
        <v>1.0295999999999819E-2</v>
      </c>
      <c r="M44" s="10" t="s">
        <v>300</v>
      </c>
      <c r="N44" s="10" t="s">
        <v>298</v>
      </c>
      <c r="O44" s="10" t="s">
        <v>299</v>
      </c>
      <c r="P44" s="10">
        <v>8</v>
      </c>
      <c r="Q44" s="10" t="s">
        <v>78</v>
      </c>
      <c r="R44" s="10">
        <v>0</v>
      </c>
      <c r="S44" s="136">
        <f>SUM(T44:X44)</f>
        <v>9.8360655737704921</v>
      </c>
      <c r="T44" s="23">
        <v>0</v>
      </c>
      <c r="U44" s="23">
        <v>0</v>
      </c>
      <c r="V44" s="23">
        <v>0</v>
      </c>
      <c r="W44" s="23">
        <v>9.8360655737704921</v>
      </c>
      <c r="X44" s="23">
        <v>0</v>
      </c>
      <c r="Y44" s="23">
        <v>0</v>
      </c>
      <c r="Z44" s="18">
        <v>0</v>
      </c>
      <c r="AA44" s="18">
        <v>0</v>
      </c>
      <c r="AB44" s="18">
        <v>0</v>
      </c>
      <c r="AC44" s="18">
        <v>0</v>
      </c>
      <c r="AD44">
        <v>0</v>
      </c>
      <c r="AE44">
        <v>0</v>
      </c>
      <c r="AF44">
        <v>0</v>
      </c>
      <c r="AJ44" s="17">
        <v>0</v>
      </c>
      <c r="AK44">
        <v>0</v>
      </c>
      <c r="AL44" s="15">
        <v>0</v>
      </c>
      <c r="AM44" s="15">
        <v>0</v>
      </c>
      <c r="AN44" s="7">
        <v>0</v>
      </c>
      <c r="AO44" s="7">
        <v>0</v>
      </c>
      <c r="AP44" s="7">
        <v>0</v>
      </c>
      <c r="AQ44">
        <v>0</v>
      </c>
      <c r="AR44" s="7">
        <v>0</v>
      </c>
      <c r="AS44" s="7">
        <v>0</v>
      </c>
      <c r="AT44" s="7">
        <v>0</v>
      </c>
      <c r="AV44">
        <v>0</v>
      </c>
      <c r="AW44" s="15">
        <v>0</v>
      </c>
      <c r="AX44" s="15">
        <v>0</v>
      </c>
      <c r="AY44" s="15">
        <v>0</v>
      </c>
      <c r="AZ44" s="15">
        <v>0</v>
      </c>
      <c r="BA44" s="15">
        <v>3.278688524590164</v>
      </c>
      <c r="BB44" s="15">
        <v>0</v>
      </c>
      <c r="BC44">
        <v>0</v>
      </c>
      <c r="BD44">
        <v>0</v>
      </c>
      <c r="BE44">
        <v>0</v>
      </c>
      <c r="BF44" s="112">
        <v>0</v>
      </c>
      <c r="BG44" s="112">
        <v>0</v>
      </c>
      <c r="BH44" s="112">
        <v>0</v>
      </c>
      <c r="BI44" s="112">
        <v>0</v>
      </c>
      <c r="BJ44" s="112">
        <v>0</v>
      </c>
      <c r="BK44" s="3">
        <v>0</v>
      </c>
      <c r="BL44" s="3">
        <v>0</v>
      </c>
      <c r="BM44" s="2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5">
        <v>0</v>
      </c>
      <c r="BV44" s="5">
        <v>0</v>
      </c>
      <c r="BW44" s="5">
        <v>0</v>
      </c>
      <c r="BX44" s="116">
        <v>0</v>
      </c>
      <c r="BY44" s="13">
        <v>0</v>
      </c>
      <c r="BZ44" s="13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1.639344262295082</v>
      </c>
      <c r="CW44">
        <v>0</v>
      </c>
      <c r="CX44">
        <v>0</v>
      </c>
      <c r="CY44">
        <v>0</v>
      </c>
      <c r="CZ44">
        <v>62.295081967213115</v>
      </c>
      <c r="DA44">
        <v>22.950819672131146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M44" s="120">
        <v>100</v>
      </c>
      <c r="DN44" s="120">
        <v>100</v>
      </c>
      <c r="DQ44" s="187">
        <v>9.8360655737704921</v>
      </c>
      <c r="DR44" s="155">
        <v>0</v>
      </c>
      <c r="DS44" s="155">
        <v>0</v>
      </c>
      <c r="DT44" s="155">
        <v>0</v>
      </c>
      <c r="DU44" s="155">
        <v>0</v>
      </c>
      <c r="DV44" s="155">
        <v>0</v>
      </c>
      <c r="DW44" s="155">
        <v>0</v>
      </c>
      <c r="DX44" s="155">
        <v>0</v>
      </c>
      <c r="DY44" s="155">
        <v>0</v>
      </c>
      <c r="DZ44" s="155">
        <v>3.278688524590164</v>
      </c>
      <c r="EA44" s="155">
        <v>0</v>
      </c>
      <c r="EB44" s="155">
        <v>0</v>
      </c>
      <c r="EC44" s="187">
        <v>86.885245901639337</v>
      </c>
      <c r="ED44" s="155">
        <v>0</v>
      </c>
      <c r="EE44" s="155">
        <v>0</v>
      </c>
      <c r="EF44" s="191">
        <v>100</v>
      </c>
      <c r="EI44" s="163">
        <v>9.8360655737704921</v>
      </c>
      <c r="EJ44" s="163">
        <v>3.278688524590164</v>
      </c>
      <c r="EK44" s="163">
        <v>1.639344262295082</v>
      </c>
      <c r="EL44" s="163">
        <v>62.295081967213115</v>
      </c>
      <c r="EM44" s="163">
        <v>0</v>
      </c>
      <c r="EN44" s="163">
        <v>0</v>
      </c>
      <c r="EO44" s="163">
        <v>22.950819672131146</v>
      </c>
      <c r="EP44" s="163">
        <v>0</v>
      </c>
      <c r="EQ44" s="163">
        <v>0</v>
      </c>
      <c r="ER44" s="163">
        <v>0</v>
      </c>
      <c r="ES44" s="163">
        <v>0</v>
      </c>
      <c r="EU44" s="170">
        <f t="shared" ref="EU44:EU73" si="5">SUM(EI44:ET44)</f>
        <v>100</v>
      </c>
      <c r="EW44" s="21">
        <f t="shared" ref="EW44:EW73" si="6">SUM(EM44:EN44)</f>
        <v>0</v>
      </c>
      <c r="EY44" s="163">
        <v>96.721311475409834</v>
      </c>
      <c r="EZ44" s="163">
        <v>3.278688524590164</v>
      </c>
      <c r="FA44" s="159">
        <f t="shared" si="3"/>
        <v>100</v>
      </c>
      <c r="FC44" s="155">
        <v>9.8360655737704921</v>
      </c>
      <c r="FD44" s="155">
        <v>3.278688524590164</v>
      </c>
      <c r="FE44" s="155">
        <v>86.885245901639337</v>
      </c>
      <c r="FF44" s="155">
        <v>0</v>
      </c>
      <c r="FG44" s="155">
        <v>0</v>
      </c>
      <c r="FH44" s="160">
        <f t="shared" si="4"/>
        <v>100</v>
      </c>
    </row>
    <row r="45" spans="1:164" ht="15.75" customHeight="1" x14ac:dyDescent="0.2">
      <c r="A45" t="s">
        <v>388</v>
      </c>
      <c r="B45" t="s">
        <v>66</v>
      </c>
      <c r="C45" s="10">
        <v>2016</v>
      </c>
      <c r="D45" s="10"/>
      <c r="E45" s="25" t="str">
        <f t="shared" si="1"/>
        <v>2016A25</v>
      </c>
      <c r="F45">
        <v>10.7</v>
      </c>
      <c r="G45">
        <v>17.435245781459301</v>
      </c>
      <c r="H45">
        <v>1.6708380537164018</v>
      </c>
      <c r="I45">
        <v>0.35718928213986229</v>
      </c>
      <c r="J45">
        <v>0.59339509774848087</v>
      </c>
      <c r="K45">
        <v>1.1415384615384376E-2</v>
      </c>
      <c r="M45" s="10" t="s">
        <v>300</v>
      </c>
      <c r="N45" s="10" t="s">
        <v>306</v>
      </c>
      <c r="O45" s="10" t="s">
        <v>299</v>
      </c>
      <c r="P45" s="10">
        <v>15</v>
      </c>
      <c r="Q45" s="10" t="s">
        <v>78</v>
      </c>
      <c r="R45" s="10">
        <v>25</v>
      </c>
      <c r="S45" s="136">
        <f>SUM(T45:X45)</f>
        <v>17.475728155339805</v>
      </c>
      <c r="T45" s="23">
        <v>3.8834951456310676</v>
      </c>
      <c r="U45" s="23">
        <v>0</v>
      </c>
      <c r="V45" s="23">
        <v>0</v>
      </c>
      <c r="W45" s="23">
        <v>13.592233009708737</v>
      </c>
      <c r="X45" s="23">
        <v>0</v>
      </c>
      <c r="Y45" s="23">
        <v>3.8834951456310676</v>
      </c>
      <c r="Z45" s="18">
        <v>0</v>
      </c>
      <c r="AA45" s="18">
        <v>4.8543689320388346</v>
      </c>
      <c r="AB45" s="18">
        <v>0</v>
      </c>
      <c r="AC45" s="18">
        <v>0</v>
      </c>
      <c r="AD45">
        <v>0</v>
      </c>
      <c r="AE45">
        <v>0</v>
      </c>
      <c r="AF45">
        <v>0</v>
      </c>
      <c r="AJ45" s="17">
        <v>0</v>
      </c>
      <c r="AK45">
        <v>0</v>
      </c>
      <c r="AL45" s="15">
        <v>0</v>
      </c>
      <c r="AM45" s="15">
        <v>0</v>
      </c>
      <c r="AN45" s="7">
        <v>0</v>
      </c>
      <c r="AO45" s="7">
        <v>0</v>
      </c>
      <c r="AP45" s="7">
        <v>0</v>
      </c>
      <c r="AQ45">
        <v>2.912621359223301</v>
      </c>
      <c r="AR45" s="7">
        <v>0.97087378640776689</v>
      </c>
      <c r="AS45" s="7">
        <v>0</v>
      </c>
      <c r="AT45" s="7">
        <v>0</v>
      </c>
      <c r="AV45">
        <v>0</v>
      </c>
      <c r="AW45" s="15">
        <v>2.912621359223301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>
        <v>0</v>
      </c>
      <c r="BD45">
        <v>0</v>
      </c>
      <c r="BE45">
        <v>12.621359223300971</v>
      </c>
      <c r="BF45" s="112">
        <v>0</v>
      </c>
      <c r="BG45" s="112">
        <v>0</v>
      </c>
      <c r="BH45" s="112">
        <v>0</v>
      </c>
      <c r="BI45" s="112">
        <v>0</v>
      </c>
      <c r="BJ45" s="112">
        <v>0</v>
      </c>
      <c r="BK45" s="3">
        <v>0</v>
      </c>
      <c r="BL45" s="3">
        <v>0</v>
      </c>
      <c r="BM45" s="2">
        <v>0</v>
      </c>
      <c r="BN45" s="3">
        <v>2.912621359223301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5">
        <v>0</v>
      </c>
      <c r="BV45" s="5">
        <v>0</v>
      </c>
      <c r="BW45" s="5">
        <v>0</v>
      </c>
      <c r="BX45" s="116">
        <v>12.621359223300971</v>
      </c>
      <c r="BY45" s="13">
        <v>0</v>
      </c>
      <c r="BZ45" s="13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32.038834951456316</v>
      </c>
      <c r="CW45">
        <v>0</v>
      </c>
      <c r="CX45">
        <v>0</v>
      </c>
      <c r="CY45">
        <v>0</v>
      </c>
      <c r="CZ45">
        <v>6.7961165048543686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M45" s="120">
        <v>100</v>
      </c>
      <c r="DN45" s="120">
        <v>100</v>
      </c>
      <c r="DQ45" s="187">
        <v>21.359223300970871</v>
      </c>
      <c r="DR45" s="155">
        <v>0</v>
      </c>
      <c r="DS45" s="155">
        <v>0</v>
      </c>
      <c r="DT45" s="155">
        <v>0</v>
      </c>
      <c r="DU45" s="187">
        <v>12.621359223300971</v>
      </c>
      <c r="DV45" s="155">
        <v>3.883495145631068</v>
      </c>
      <c r="DW45" s="187">
        <v>12.621359223300971</v>
      </c>
      <c r="DX45" s="155">
        <v>2.912621359223301</v>
      </c>
      <c r="DY45" s="155">
        <v>4.8543689320388346</v>
      </c>
      <c r="DZ45" s="155">
        <v>2.912621359223301</v>
      </c>
      <c r="EA45" s="155">
        <v>0</v>
      </c>
      <c r="EB45" s="155">
        <v>0</v>
      </c>
      <c r="EC45" s="187">
        <v>38.834951456310684</v>
      </c>
      <c r="ED45" s="155">
        <v>0</v>
      </c>
      <c r="EE45" s="155">
        <v>0</v>
      </c>
      <c r="EF45" s="191">
        <v>100</v>
      </c>
      <c r="EI45" s="163">
        <v>21.359223300970871</v>
      </c>
      <c r="EJ45" s="163">
        <v>39.805825242718448</v>
      </c>
      <c r="EK45" s="163">
        <v>32.038834951456316</v>
      </c>
      <c r="EL45" s="163">
        <v>6.7961165048543686</v>
      </c>
      <c r="EM45" s="163">
        <v>0</v>
      </c>
      <c r="EN45" s="163">
        <v>0</v>
      </c>
      <c r="EO45" s="163">
        <v>0</v>
      </c>
      <c r="EP45" s="163">
        <v>0</v>
      </c>
      <c r="EQ45" s="163">
        <v>0</v>
      </c>
      <c r="ER45" s="163">
        <v>0</v>
      </c>
      <c r="ES45" s="163">
        <v>0</v>
      </c>
      <c r="EU45" s="170">
        <f t="shared" si="5"/>
        <v>100.00000000000001</v>
      </c>
      <c r="EW45" s="21">
        <f t="shared" si="6"/>
        <v>0</v>
      </c>
      <c r="EY45" s="163">
        <v>60.194174757281559</v>
      </c>
      <c r="EZ45" s="163">
        <v>39.805825242718448</v>
      </c>
      <c r="FA45" s="159">
        <f t="shared" si="3"/>
        <v>100</v>
      </c>
      <c r="FC45" s="155">
        <v>21.359223300970871</v>
      </c>
      <c r="FD45" s="155">
        <v>39.805825242718448</v>
      </c>
      <c r="FE45" s="155">
        <v>38.834951456310684</v>
      </c>
      <c r="FF45" s="155">
        <v>0</v>
      </c>
      <c r="FG45" s="155">
        <v>0</v>
      </c>
      <c r="FH45" s="160">
        <f t="shared" si="4"/>
        <v>100</v>
      </c>
    </row>
    <row r="46" spans="1:164" ht="15.75" customHeight="1" x14ac:dyDescent="0.2">
      <c r="A46" t="s">
        <v>393</v>
      </c>
      <c r="B46" t="s">
        <v>66</v>
      </c>
      <c r="C46" s="10">
        <v>2016</v>
      </c>
      <c r="D46" s="10"/>
      <c r="E46" s="25" t="str">
        <f t="shared" si="1"/>
        <v>2016A50</v>
      </c>
      <c r="F46">
        <v>16.8</v>
      </c>
      <c r="G46">
        <v>17.435245781459301</v>
      </c>
      <c r="H46">
        <v>1.1432886620913363</v>
      </c>
      <c r="I46">
        <v>0.14256721985569365</v>
      </c>
      <c r="J46">
        <v>0.14748333088520035</v>
      </c>
      <c r="K46">
        <v>1.956999999999956E-2</v>
      </c>
      <c r="M46" s="10" t="s">
        <v>300</v>
      </c>
      <c r="N46" s="10" t="s">
        <v>328</v>
      </c>
      <c r="O46" s="10" t="s">
        <v>299</v>
      </c>
      <c r="P46" s="10">
        <v>1</v>
      </c>
      <c r="Q46" s="10" t="s">
        <v>78</v>
      </c>
      <c r="R46" s="10">
        <v>50</v>
      </c>
      <c r="S46" s="136">
        <f t="shared" ref="S45:S73" si="7">SUM(T46:X46)</f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18">
        <v>0</v>
      </c>
      <c r="AA46" s="18">
        <v>0</v>
      </c>
      <c r="AB46" s="18">
        <v>0</v>
      </c>
      <c r="AC46" s="18">
        <v>0</v>
      </c>
      <c r="AD46">
        <v>0</v>
      </c>
      <c r="AE46">
        <v>0</v>
      </c>
      <c r="AF46">
        <v>0</v>
      </c>
      <c r="AJ46" s="17">
        <v>0</v>
      </c>
      <c r="AK46">
        <v>0</v>
      </c>
      <c r="AL46" s="15">
        <v>0</v>
      </c>
      <c r="AM46" s="15">
        <v>0</v>
      </c>
      <c r="AN46" s="7">
        <v>0</v>
      </c>
      <c r="AO46" s="7">
        <v>0</v>
      </c>
      <c r="AP46" s="7">
        <v>0</v>
      </c>
      <c r="AQ46">
        <v>0</v>
      </c>
      <c r="AR46" s="7">
        <v>0</v>
      </c>
      <c r="AS46" s="7">
        <v>0</v>
      </c>
      <c r="AT46" s="7">
        <v>0</v>
      </c>
      <c r="AV46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>
        <v>0</v>
      </c>
      <c r="BD46">
        <v>0</v>
      </c>
      <c r="BE46">
        <v>3.3333333333333335</v>
      </c>
      <c r="BF46" s="112">
        <v>0</v>
      </c>
      <c r="BG46" s="112">
        <v>0</v>
      </c>
      <c r="BH46" s="112">
        <v>0</v>
      </c>
      <c r="BI46" s="112">
        <v>0</v>
      </c>
      <c r="BJ46" s="112">
        <v>0</v>
      </c>
      <c r="BK46" s="3">
        <v>0</v>
      </c>
      <c r="BL46" s="3">
        <v>0</v>
      </c>
      <c r="BM46" s="2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5">
        <v>0</v>
      </c>
      <c r="BV46" s="5">
        <v>0</v>
      </c>
      <c r="BW46" s="5">
        <v>0</v>
      </c>
      <c r="BX46" s="116">
        <v>0</v>
      </c>
      <c r="BY46" s="13">
        <v>0</v>
      </c>
      <c r="BZ46" s="13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18.333333333333332</v>
      </c>
      <c r="CW46">
        <v>0</v>
      </c>
      <c r="CX46">
        <v>0</v>
      </c>
      <c r="CY46">
        <v>0</v>
      </c>
      <c r="CZ46">
        <v>78.333333333333329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M46" s="120">
        <v>100</v>
      </c>
      <c r="DN46" s="120">
        <v>100</v>
      </c>
      <c r="DQ46" s="155">
        <v>0</v>
      </c>
      <c r="DR46" s="155">
        <v>0</v>
      </c>
      <c r="DS46" s="155">
        <v>0</v>
      </c>
      <c r="DT46" s="155">
        <v>0</v>
      </c>
      <c r="DU46" s="155">
        <v>3.3333333333333335</v>
      </c>
      <c r="DV46" s="155">
        <v>0</v>
      </c>
      <c r="DW46" s="155">
        <v>0</v>
      </c>
      <c r="DX46" s="155">
        <v>0</v>
      </c>
      <c r="DY46" s="155">
        <v>0</v>
      </c>
      <c r="DZ46" s="155">
        <v>0</v>
      </c>
      <c r="EA46" s="155">
        <v>0</v>
      </c>
      <c r="EB46" s="155">
        <v>0</v>
      </c>
      <c r="EC46" s="187">
        <v>96.666666666666657</v>
      </c>
      <c r="ED46" s="155">
        <v>0</v>
      </c>
      <c r="EE46" s="155">
        <v>0</v>
      </c>
      <c r="EF46" s="191">
        <v>99.999999999999986</v>
      </c>
      <c r="EI46" s="163">
        <v>0</v>
      </c>
      <c r="EJ46" s="163">
        <v>3.3333333333333335</v>
      </c>
      <c r="EK46" s="163">
        <v>18.333333333333332</v>
      </c>
      <c r="EL46" s="163">
        <v>78.333333333333329</v>
      </c>
      <c r="EM46" s="163">
        <v>0</v>
      </c>
      <c r="EN46" s="163">
        <v>0</v>
      </c>
      <c r="EO46" s="163">
        <v>0</v>
      </c>
      <c r="EP46" s="163">
        <v>0</v>
      </c>
      <c r="EQ46" s="163">
        <v>0</v>
      </c>
      <c r="ER46" s="163">
        <v>0</v>
      </c>
      <c r="ES46" s="163">
        <v>0</v>
      </c>
      <c r="EU46" s="170">
        <f t="shared" si="5"/>
        <v>100</v>
      </c>
      <c r="EW46" s="21">
        <f t="shared" si="6"/>
        <v>0</v>
      </c>
      <c r="EY46" s="163">
        <v>96.666666666666657</v>
      </c>
      <c r="EZ46" s="163">
        <v>3.3333333333333335</v>
      </c>
      <c r="FA46" s="159">
        <f t="shared" si="3"/>
        <v>99.999999999999986</v>
      </c>
      <c r="FC46" s="155">
        <v>0</v>
      </c>
      <c r="FD46" s="155">
        <v>3.3333333333333335</v>
      </c>
      <c r="FE46" s="155">
        <v>96.666666666666657</v>
      </c>
      <c r="FF46" s="155">
        <v>0</v>
      </c>
      <c r="FG46" s="155">
        <v>0</v>
      </c>
      <c r="FH46" s="160">
        <f t="shared" si="4"/>
        <v>99.999999999999986</v>
      </c>
    </row>
    <row r="47" spans="1:164" ht="15.75" customHeight="1" x14ac:dyDescent="0.2">
      <c r="A47" t="s">
        <v>398</v>
      </c>
      <c r="B47" t="s">
        <v>66</v>
      </c>
      <c r="C47" s="10">
        <v>2016</v>
      </c>
      <c r="D47" s="10"/>
      <c r="E47" s="25" t="str">
        <f t="shared" si="1"/>
        <v>2016A100</v>
      </c>
      <c r="F47">
        <v>20.2</v>
      </c>
      <c r="G47">
        <v>17.435245781459301</v>
      </c>
      <c r="H47">
        <v>1.8408107514892593</v>
      </c>
      <c r="I47">
        <v>0.19850854126148418</v>
      </c>
      <c r="J47">
        <v>0.19850854126148418</v>
      </c>
      <c r="K47">
        <v>2.2629999999999737E-2</v>
      </c>
      <c r="M47" s="10" t="s">
        <v>300</v>
      </c>
      <c r="N47" s="10" t="s">
        <v>313</v>
      </c>
      <c r="O47" s="10" t="s">
        <v>299</v>
      </c>
      <c r="P47" s="10">
        <v>26</v>
      </c>
      <c r="Q47" s="10" t="s">
        <v>78</v>
      </c>
      <c r="R47" s="10">
        <v>100</v>
      </c>
      <c r="S47" s="136">
        <f t="shared" si="7"/>
        <v>72.727272727272734</v>
      </c>
      <c r="T47" s="23">
        <v>0</v>
      </c>
      <c r="U47" s="23">
        <v>0</v>
      </c>
      <c r="V47" s="23">
        <v>72.727272727272734</v>
      </c>
      <c r="W47" s="23">
        <v>0</v>
      </c>
      <c r="X47" s="23">
        <v>0</v>
      </c>
      <c r="Y47" s="23">
        <v>0</v>
      </c>
      <c r="Z47" s="18">
        <v>0</v>
      </c>
      <c r="AA47" s="18">
        <v>0</v>
      </c>
      <c r="AB47" s="18">
        <v>0</v>
      </c>
      <c r="AC47" s="18">
        <v>0</v>
      </c>
      <c r="AD47">
        <v>0</v>
      </c>
      <c r="AE47">
        <v>0</v>
      </c>
      <c r="AF47">
        <v>0</v>
      </c>
      <c r="AJ47" s="17">
        <v>0</v>
      </c>
      <c r="AK47">
        <v>0</v>
      </c>
      <c r="AL47" s="15">
        <v>0</v>
      </c>
      <c r="AM47" s="15">
        <v>0</v>
      </c>
      <c r="AN47" s="7">
        <v>0</v>
      </c>
      <c r="AO47" s="7">
        <v>0</v>
      </c>
      <c r="AP47" s="7">
        <v>0</v>
      </c>
      <c r="AQ47">
        <v>0</v>
      </c>
      <c r="AR47" s="7">
        <v>0</v>
      </c>
      <c r="AS47" s="7">
        <v>0</v>
      </c>
      <c r="AT47" s="7">
        <v>0</v>
      </c>
      <c r="AV47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>
        <v>0</v>
      </c>
      <c r="BD47">
        <v>0</v>
      </c>
      <c r="BE47">
        <v>0</v>
      </c>
      <c r="BF47" s="112">
        <v>0</v>
      </c>
      <c r="BG47" s="112">
        <v>0</v>
      </c>
      <c r="BH47" s="112">
        <v>0</v>
      </c>
      <c r="BI47" s="112">
        <v>0</v>
      </c>
      <c r="BJ47" s="112">
        <v>0</v>
      </c>
      <c r="BK47" s="3">
        <v>0</v>
      </c>
      <c r="BL47" s="3">
        <v>0</v>
      </c>
      <c r="BM47" s="2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5">
        <v>0</v>
      </c>
      <c r="BV47" s="5">
        <v>0</v>
      </c>
      <c r="BW47" s="5">
        <v>0</v>
      </c>
      <c r="BX47" s="116">
        <v>0</v>
      </c>
      <c r="BY47" s="13">
        <v>0</v>
      </c>
      <c r="BZ47" s="13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27.27272727272727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M47" s="120">
        <v>100</v>
      </c>
      <c r="DN47" s="120">
        <v>100</v>
      </c>
      <c r="DQ47" s="187">
        <v>72.727272727272734</v>
      </c>
      <c r="DR47" s="155">
        <v>0</v>
      </c>
      <c r="DS47" s="155">
        <v>0</v>
      </c>
      <c r="DT47" s="155">
        <v>0</v>
      </c>
      <c r="DU47" s="155">
        <v>0</v>
      </c>
      <c r="DV47" s="155">
        <v>0</v>
      </c>
      <c r="DW47" s="155">
        <v>0</v>
      </c>
      <c r="DX47" s="155">
        <v>0</v>
      </c>
      <c r="DY47" s="155">
        <v>0</v>
      </c>
      <c r="DZ47" s="155">
        <v>0</v>
      </c>
      <c r="EA47" s="155">
        <v>0</v>
      </c>
      <c r="EB47" s="155">
        <v>0</v>
      </c>
      <c r="EC47" s="187">
        <v>27.27272727272727</v>
      </c>
      <c r="ED47" s="155">
        <v>0</v>
      </c>
      <c r="EE47" s="155">
        <v>0</v>
      </c>
      <c r="EF47" s="191">
        <v>100</v>
      </c>
      <c r="EI47" s="163">
        <v>72.727272727272734</v>
      </c>
      <c r="EJ47" s="163">
        <v>0</v>
      </c>
      <c r="EK47" s="163">
        <v>27.27272727272727</v>
      </c>
      <c r="EL47" s="163">
        <v>0</v>
      </c>
      <c r="EM47" s="163">
        <v>0</v>
      </c>
      <c r="EN47" s="163">
        <v>0</v>
      </c>
      <c r="EO47" s="163">
        <v>0</v>
      </c>
      <c r="EP47" s="163">
        <v>0</v>
      </c>
      <c r="EQ47" s="163">
        <v>0</v>
      </c>
      <c r="ER47" s="163">
        <v>0</v>
      </c>
      <c r="ES47" s="163">
        <v>0</v>
      </c>
      <c r="EU47" s="170">
        <f t="shared" si="5"/>
        <v>100</v>
      </c>
      <c r="EW47" s="21">
        <f t="shared" si="6"/>
        <v>0</v>
      </c>
      <c r="EY47" s="163">
        <v>100</v>
      </c>
      <c r="EZ47" s="163">
        <v>0</v>
      </c>
      <c r="FA47" s="159">
        <f t="shared" si="3"/>
        <v>100</v>
      </c>
      <c r="FC47" s="155">
        <v>72.727272727272734</v>
      </c>
      <c r="FD47" s="155">
        <v>0</v>
      </c>
      <c r="FE47" s="155">
        <v>27.27272727272727</v>
      </c>
      <c r="FF47" s="155">
        <v>0</v>
      </c>
      <c r="FG47" s="155">
        <v>0</v>
      </c>
      <c r="FH47" s="160">
        <f t="shared" si="4"/>
        <v>100</v>
      </c>
    </row>
    <row r="48" spans="1:164" ht="15.75" customHeight="1" x14ac:dyDescent="0.2">
      <c r="A48" t="s">
        <v>403</v>
      </c>
      <c r="B48" t="s">
        <v>66</v>
      </c>
      <c r="C48" s="10">
        <v>2016</v>
      </c>
      <c r="D48" s="10"/>
      <c r="E48" s="25" t="str">
        <f t="shared" si="1"/>
        <v>2016A150</v>
      </c>
      <c r="F48">
        <v>25.9</v>
      </c>
      <c r="G48">
        <v>25.507636962452299</v>
      </c>
      <c r="H48">
        <v>10.584174250151456</v>
      </c>
      <c r="I48">
        <v>0.27595339540381825</v>
      </c>
      <c r="J48">
        <v>0.27595339540381825</v>
      </c>
      <c r="K48">
        <v>9.3599999999997185E-2</v>
      </c>
      <c r="M48" s="10" t="s">
        <v>300</v>
      </c>
      <c r="N48" s="10" t="s">
        <v>318</v>
      </c>
      <c r="O48" s="10" t="s">
        <v>299</v>
      </c>
      <c r="P48" s="10">
        <v>22</v>
      </c>
      <c r="Q48" s="10" t="s">
        <v>78</v>
      </c>
      <c r="R48" s="10">
        <v>150</v>
      </c>
      <c r="S48" s="136">
        <f t="shared" si="7"/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18">
        <v>0</v>
      </c>
      <c r="AA48" s="18">
        <v>0</v>
      </c>
      <c r="AB48" s="18">
        <v>0</v>
      </c>
      <c r="AC48" s="18">
        <v>0</v>
      </c>
      <c r="AD48">
        <v>0</v>
      </c>
      <c r="AE48">
        <v>0</v>
      </c>
      <c r="AF48">
        <v>0</v>
      </c>
      <c r="AJ48" s="17">
        <v>0</v>
      </c>
      <c r="AK48">
        <v>0</v>
      </c>
      <c r="AL48" s="15">
        <v>0</v>
      </c>
      <c r="AM48" s="15">
        <v>0</v>
      </c>
      <c r="AN48" s="7">
        <v>0</v>
      </c>
      <c r="AO48" s="7">
        <v>0</v>
      </c>
      <c r="AP48" s="7">
        <v>0</v>
      </c>
      <c r="AQ48">
        <v>0</v>
      </c>
      <c r="AR48" s="7">
        <v>0</v>
      </c>
      <c r="AS48" s="7">
        <v>0</v>
      </c>
      <c r="AT48" s="7">
        <v>0</v>
      </c>
      <c r="AV48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>
        <v>0</v>
      </c>
      <c r="BD48">
        <v>0</v>
      </c>
      <c r="BE48">
        <v>0</v>
      </c>
      <c r="BF48" s="112">
        <v>0</v>
      </c>
      <c r="BG48" s="112">
        <v>0</v>
      </c>
      <c r="BH48" s="112">
        <v>0</v>
      </c>
      <c r="BI48" s="112">
        <v>0</v>
      </c>
      <c r="BJ48" s="112">
        <v>0</v>
      </c>
      <c r="BK48" s="3">
        <v>0</v>
      </c>
      <c r="BL48" s="3">
        <v>0</v>
      </c>
      <c r="BM48" s="2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5">
        <v>0</v>
      </c>
      <c r="BV48" s="5">
        <v>0</v>
      </c>
      <c r="BW48" s="5">
        <v>0</v>
      </c>
      <c r="BX48" s="116">
        <v>0</v>
      </c>
      <c r="BY48" s="13">
        <v>0</v>
      </c>
      <c r="BZ48" s="13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100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M48" s="120">
        <v>100</v>
      </c>
      <c r="DN48" s="120">
        <v>100</v>
      </c>
      <c r="DQ48" s="155">
        <v>0</v>
      </c>
      <c r="DR48" s="155">
        <v>0</v>
      </c>
      <c r="DS48" s="155">
        <v>0</v>
      </c>
      <c r="DT48" s="155">
        <v>0</v>
      </c>
      <c r="DU48" s="155">
        <v>0</v>
      </c>
      <c r="DV48" s="155">
        <v>0</v>
      </c>
      <c r="DW48" s="155">
        <v>0</v>
      </c>
      <c r="DX48" s="155">
        <v>0</v>
      </c>
      <c r="DY48" s="155">
        <v>0</v>
      </c>
      <c r="DZ48" s="155">
        <v>0</v>
      </c>
      <c r="EA48" s="155">
        <v>0</v>
      </c>
      <c r="EB48" s="155">
        <v>0</v>
      </c>
      <c r="EC48" s="187">
        <v>100</v>
      </c>
      <c r="ED48" s="155">
        <v>0</v>
      </c>
      <c r="EE48" s="155">
        <v>0</v>
      </c>
      <c r="EF48" s="191">
        <v>100</v>
      </c>
      <c r="EI48" s="163">
        <v>0</v>
      </c>
      <c r="EJ48" s="163">
        <v>0</v>
      </c>
      <c r="EK48" s="163">
        <v>0</v>
      </c>
      <c r="EL48" s="163">
        <v>100</v>
      </c>
      <c r="EM48" s="163">
        <v>0</v>
      </c>
      <c r="EN48" s="163">
        <v>0</v>
      </c>
      <c r="EO48" s="163">
        <v>0</v>
      </c>
      <c r="EP48" s="163">
        <v>0</v>
      </c>
      <c r="EQ48" s="163">
        <v>0</v>
      </c>
      <c r="ER48" s="163">
        <v>0</v>
      </c>
      <c r="ES48" s="163">
        <v>0</v>
      </c>
      <c r="EU48" s="170">
        <f t="shared" si="5"/>
        <v>100</v>
      </c>
      <c r="EW48" s="21">
        <f t="shared" si="6"/>
        <v>0</v>
      </c>
      <c r="EY48" s="163">
        <v>100</v>
      </c>
      <c r="EZ48" s="163">
        <v>0</v>
      </c>
      <c r="FA48" s="159">
        <f t="shared" si="3"/>
        <v>100</v>
      </c>
      <c r="FC48" s="155">
        <v>0</v>
      </c>
      <c r="FD48" s="155">
        <v>0</v>
      </c>
      <c r="FE48" s="155">
        <v>100</v>
      </c>
      <c r="FF48" s="155">
        <v>0</v>
      </c>
      <c r="FG48" s="155">
        <v>0</v>
      </c>
      <c r="FH48" s="160">
        <f t="shared" si="4"/>
        <v>100</v>
      </c>
    </row>
    <row r="49" spans="1:164" ht="15.75" customHeight="1" x14ac:dyDescent="0.2">
      <c r="A49" s="65" t="s">
        <v>408</v>
      </c>
      <c r="B49" s="65" t="s">
        <v>66</v>
      </c>
      <c r="C49" s="66">
        <v>2016</v>
      </c>
      <c r="D49" s="66"/>
      <c r="E49" s="25" t="str">
        <f t="shared" si="1"/>
        <v>2016A200</v>
      </c>
      <c r="F49" s="65">
        <v>15.8</v>
      </c>
      <c r="G49" s="65">
        <v>11.1164210588698</v>
      </c>
      <c r="H49" s="65">
        <v>0.80476021173442303</v>
      </c>
      <c r="I49" s="65">
        <v>0.21346824449445859</v>
      </c>
      <c r="J49" s="65">
        <v>0.21346824449445859</v>
      </c>
      <c r="K49" s="65">
        <v>9.200000000000208E-3</v>
      </c>
      <c r="L49" s="65"/>
      <c r="M49" s="66" t="s">
        <v>300</v>
      </c>
      <c r="N49" s="66" t="s">
        <v>327</v>
      </c>
      <c r="O49" s="66" t="s">
        <v>299</v>
      </c>
      <c r="P49" s="66">
        <v>7</v>
      </c>
      <c r="Q49" s="66" t="s">
        <v>78</v>
      </c>
      <c r="R49" s="66">
        <v>200</v>
      </c>
      <c r="S49" s="136">
        <f t="shared" si="7"/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18">
        <v>0</v>
      </c>
      <c r="AA49" s="18">
        <v>0</v>
      </c>
      <c r="AB49" s="18">
        <v>0</v>
      </c>
      <c r="AC49" s="18">
        <v>0</v>
      </c>
      <c r="AD49" s="65">
        <v>0</v>
      </c>
      <c r="AE49" s="65">
        <v>0</v>
      </c>
      <c r="AF49" s="65">
        <v>0</v>
      </c>
      <c r="AG49" s="65"/>
      <c r="AH49" s="65"/>
      <c r="AI49" s="65"/>
      <c r="AJ49" s="17">
        <v>0</v>
      </c>
      <c r="AK49" s="65">
        <v>0</v>
      </c>
      <c r="AL49" s="15">
        <v>0</v>
      </c>
      <c r="AM49" s="15">
        <v>0</v>
      </c>
      <c r="AN49" s="7">
        <v>0</v>
      </c>
      <c r="AO49" s="7">
        <v>0</v>
      </c>
      <c r="AP49" s="7">
        <v>0</v>
      </c>
      <c r="AQ49" s="65">
        <v>0</v>
      </c>
      <c r="AR49" s="7">
        <v>0</v>
      </c>
      <c r="AS49" s="7">
        <v>0</v>
      </c>
      <c r="AT49" s="7">
        <v>0</v>
      </c>
      <c r="AV49" s="6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65">
        <v>0</v>
      </c>
      <c r="BD49" s="65">
        <v>0</v>
      </c>
      <c r="BE49" s="65">
        <v>0</v>
      </c>
      <c r="BF49" s="112">
        <v>0</v>
      </c>
      <c r="BG49" s="112">
        <v>0</v>
      </c>
      <c r="BH49" s="112">
        <v>0</v>
      </c>
      <c r="BI49" s="112">
        <v>0</v>
      </c>
      <c r="BJ49" s="112">
        <v>0</v>
      </c>
      <c r="BK49" s="3">
        <v>0</v>
      </c>
      <c r="BL49" s="3">
        <v>0</v>
      </c>
      <c r="BM49" s="2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5">
        <v>0</v>
      </c>
      <c r="BV49" s="5">
        <v>0</v>
      </c>
      <c r="BW49" s="5">
        <v>0</v>
      </c>
      <c r="BX49" s="116">
        <v>0</v>
      </c>
      <c r="BY49" s="13">
        <v>0</v>
      </c>
      <c r="BZ49" s="13">
        <v>0</v>
      </c>
      <c r="CA49" s="65">
        <v>0</v>
      </c>
      <c r="CB49" s="65">
        <v>0</v>
      </c>
      <c r="CC49" s="65">
        <v>0</v>
      </c>
      <c r="CD49" s="65">
        <v>0</v>
      </c>
      <c r="CE49" s="65">
        <v>0</v>
      </c>
      <c r="CF49" s="65">
        <v>0</v>
      </c>
      <c r="CG49" s="65">
        <v>0</v>
      </c>
      <c r="CH49" s="65">
        <v>0</v>
      </c>
      <c r="CI49" s="65">
        <v>0</v>
      </c>
      <c r="CJ49" s="65">
        <v>0</v>
      </c>
      <c r="CK49" s="65">
        <v>0</v>
      </c>
      <c r="CL49" s="65">
        <v>0</v>
      </c>
      <c r="CM49" s="65">
        <v>0</v>
      </c>
      <c r="CN49" s="65">
        <v>0</v>
      </c>
      <c r="CO49" s="65">
        <v>0</v>
      </c>
      <c r="CP49" s="65">
        <v>0</v>
      </c>
      <c r="CQ49" s="65">
        <v>0</v>
      </c>
      <c r="CR49" s="65">
        <v>0</v>
      </c>
      <c r="CS49" s="65">
        <v>0</v>
      </c>
      <c r="CT49" s="65">
        <v>0</v>
      </c>
      <c r="CU49" s="65">
        <v>0</v>
      </c>
      <c r="CV49" s="65">
        <v>76.470588235294116</v>
      </c>
      <c r="CW49" s="65">
        <v>0</v>
      </c>
      <c r="CX49" s="65">
        <v>0</v>
      </c>
      <c r="CY49" s="65">
        <v>0</v>
      </c>
      <c r="CZ49" s="65">
        <v>23.52941176470588</v>
      </c>
      <c r="DA49" s="65">
        <v>0</v>
      </c>
      <c r="DB49" s="65">
        <v>0</v>
      </c>
      <c r="DC49" s="65">
        <v>0</v>
      </c>
      <c r="DD49" s="65">
        <v>0</v>
      </c>
      <c r="DE49" s="65">
        <v>0</v>
      </c>
      <c r="DF49" s="65">
        <v>0</v>
      </c>
      <c r="DG49" s="65">
        <v>0</v>
      </c>
      <c r="DH49" s="65">
        <v>0</v>
      </c>
      <c r="DI49" s="65">
        <v>0</v>
      </c>
      <c r="DJ49" s="65">
        <v>0</v>
      </c>
      <c r="DK49" s="65">
        <v>0</v>
      </c>
      <c r="DL49" s="65"/>
      <c r="DM49" s="120">
        <v>100</v>
      </c>
      <c r="DN49" s="120">
        <v>100</v>
      </c>
      <c r="DQ49" s="188">
        <v>0</v>
      </c>
      <c r="DR49" s="188">
        <v>0</v>
      </c>
      <c r="DS49" s="188">
        <v>0</v>
      </c>
      <c r="DT49" s="188">
        <v>0</v>
      </c>
      <c r="DU49" s="188">
        <v>0</v>
      </c>
      <c r="DV49" s="188">
        <v>0</v>
      </c>
      <c r="DW49" s="188">
        <v>0</v>
      </c>
      <c r="DX49" s="188">
        <v>0</v>
      </c>
      <c r="DY49" s="188">
        <v>0</v>
      </c>
      <c r="DZ49" s="188">
        <v>0</v>
      </c>
      <c r="EA49" s="188">
        <v>0</v>
      </c>
      <c r="EB49" s="188">
        <v>0</v>
      </c>
      <c r="EC49" s="188">
        <v>100</v>
      </c>
      <c r="ED49" s="188">
        <v>0</v>
      </c>
      <c r="EE49" s="188">
        <v>0</v>
      </c>
      <c r="EF49" s="191">
        <v>100</v>
      </c>
      <c r="EI49" s="163">
        <v>0</v>
      </c>
      <c r="EJ49" s="163">
        <v>0</v>
      </c>
      <c r="EK49" s="163">
        <v>76.470588235294116</v>
      </c>
      <c r="EL49" s="163">
        <v>23.52941176470588</v>
      </c>
      <c r="EM49" s="163">
        <v>0</v>
      </c>
      <c r="EN49" s="163">
        <v>0</v>
      </c>
      <c r="EO49" s="163">
        <v>0</v>
      </c>
      <c r="EP49" s="163">
        <v>0</v>
      </c>
      <c r="EQ49" s="163">
        <v>0</v>
      </c>
      <c r="ER49" s="163">
        <v>0</v>
      </c>
      <c r="ES49" s="163">
        <v>0</v>
      </c>
      <c r="EU49" s="170">
        <f t="shared" si="5"/>
        <v>100</v>
      </c>
      <c r="EW49" s="21">
        <f t="shared" si="6"/>
        <v>0</v>
      </c>
      <c r="EY49" s="163">
        <v>100</v>
      </c>
      <c r="EZ49" s="163">
        <v>0</v>
      </c>
      <c r="FA49" s="159">
        <f t="shared" si="3"/>
        <v>100</v>
      </c>
      <c r="FC49" s="155">
        <v>0</v>
      </c>
      <c r="FD49" s="155">
        <v>0</v>
      </c>
      <c r="FE49" s="155">
        <v>100</v>
      </c>
      <c r="FF49" s="155">
        <v>0</v>
      </c>
      <c r="FG49" s="155">
        <v>0</v>
      </c>
      <c r="FH49" s="160">
        <f t="shared" si="4"/>
        <v>100</v>
      </c>
    </row>
    <row r="50" spans="1:164" ht="15.75" customHeight="1" x14ac:dyDescent="0.2">
      <c r="A50" t="s">
        <v>384</v>
      </c>
      <c r="B50" t="s">
        <v>66</v>
      </c>
      <c r="C50" s="10">
        <v>2016</v>
      </c>
      <c r="D50" s="10"/>
      <c r="E50" s="25" t="str">
        <f t="shared" si="1"/>
        <v>2016B0</v>
      </c>
      <c r="F50">
        <v>20.8</v>
      </c>
      <c r="G50">
        <v>13.9130105814573</v>
      </c>
      <c r="H50">
        <v>2.0698349711624591</v>
      </c>
      <c r="I50">
        <v>0.28155801279630938</v>
      </c>
      <c r="J50">
        <v>0.28155801279630938</v>
      </c>
      <c r="K50">
        <v>1.7940000000000404E-2</v>
      </c>
      <c r="M50" s="10" t="s">
        <v>300</v>
      </c>
      <c r="N50" s="10" t="s">
        <v>301</v>
      </c>
      <c r="O50" s="10" t="s">
        <v>299</v>
      </c>
      <c r="P50" s="10">
        <v>2</v>
      </c>
      <c r="Q50" s="10" t="s">
        <v>79</v>
      </c>
      <c r="R50" s="10">
        <v>0</v>
      </c>
      <c r="S50" s="136">
        <f t="shared" si="7"/>
        <v>0.38759689922480617</v>
      </c>
      <c r="T50" s="23">
        <v>0.11627906976744186</v>
      </c>
      <c r="U50" s="23">
        <v>0</v>
      </c>
      <c r="V50" s="23">
        <v>0</v>
      </c>
      <c r="W50" s="23">
        <v>0.27131782945736432</v>
      </c>
      <c r="X50" s="23">
        <v>0</v>
      </c>
      <c r="Y50" s="23">
        <v>0</v>
      </c>
      <c r="Z50" s="18">
        <v>0</v>
      </c>
      <c r="AA50" s="18">
        <v>0</v>
      </c>
      <c r="AB50" s="18">
        <v>0</v>
      </c>
      <c r="AC50" s="18">
        <v>0</v>
      </c>
      <c r="AD50">
        <v>0</v>
      </c>
      <c r="AE50">
        <v>0</v>
      </c>
      <c r="AF50">
        <v>0</v>
      </c>
      <c r="AJ50" s="17">
        <v>0</v>
      </c>
      <c r="AK50">
        <v>0</v>
      </c>
      <c r="AL50" s="15">
        <v>0</v>
      </c>
      <c r="AM50" s="15">
        <v>0</v>
      </c>
      <c r="AN50" s="7">
        <v>0</v>
      </c>
      <c r="AO50" s="7">
        <v>0</v>
      </c>
      <c r="AP50" s="7">
        <v>0</v>
      </c>
      <c r="AQ50">
        <v>0</v>
      </c>
      <c r="AR50" s="7">
        <v>0</v>
      </c>
      <c r="AS50" s="7">
        <v>0</v>
      </c>
      <c r="AT50" s="7">
        <v>0</v>
      </c>
      <c r="AV50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>
        <v>0</v>
      </c>
      <c r="BD50">
        <v>0</v>
      </c>
      <c r="BE50">
        <v>0</v>
      </c>
      <c r="BF50" s="112">
        <v>0</v>
      </c>
      <c r="BG50" s="112">
        <v>0</v>
      </c>
      <c r="BH50" s="112">
        <v>0</v>
      </c>
      <c r="BI50" s="112">
        <v>0</v>
      </c>
      <c r="BJ50" s="112">
        <v>0</v>
      </c>
      <c r="BK50" s="3">
        <v>0</v>
      </c>
      <c r="BL50" s="3">
        <v>0</v>
      </c>
      <c r="BM50" s="2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5">
        <v>0</v>
      </c>
      <c r="BV50" s="5">
        <v>0</v>
      </c>
      <c r="BW50" s="5">
        <v>0</v>
      </c>
      <c r="BX50" s="116">
        <v>0</v>
      </c>
      <c r="BY50" s="13">
        <v>0</v>
      </c>
      <c r="BZ50" s="13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98.023255813953497</v>
      </c>
      <c r="CW50">
        <v>0</v>
      </c>
      <c r="CX50">
        <v>0</v>
      </c>
      <c r="CY50">
        <v>0</v>
      </c>
      <c r="CZ50">
        <v>1.5891472868217054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M50" s="120">
        <v>100</v>
      </c>
      <c r="DN50" s="120">
        <v>100</v>
      </c>
      <c r="DQ50" s="155">
        <v>0.38759689922480617</v>
      </c>
      <c r="DR50" s="155">
        <v>0</v>
      </c>
      <c r="DS50" s="155">
        <v>0</v>
      </c>
      <c r="DT50" s="155">
        <v>0</v>
      </c>
      <c r="DU50" s="155">
        <v>0</v>
      </c>
      <c r="DV50" s="155">
        <v>0</v>
      </c>
      <c r="DW50" s="155">
        <v>0</v>
      </c>
      <c r="DX50" s="155">
        <v>0</v>
      </c>
      <c r="DY50" s="155">
        <v>0</v>
      </c>
      <c r="DZ50" s="155">
        <v>0</v>
      </c>
      <c r="EA50" s="155">
        <v>0</v>
      </c>
      <c r="EB50" s="155">
        <v>0</v>
      </c>
      <c r="EC50" s="187">
        <v>99.612403100775197</v>
      </c>
      <c r="ED50" s="155">
        <v>0</v>
      </c>
      <c r="EE50" s="155">
        <v>0</v>
      </c>
      <c r="EF50" s="191">
        <v>100</v>
      </c>
      <c r="EI50" s="163">
        <v>0.38759689922480617</v>
      </c>
      <c r="EJ50" s="163">
        <v>0</v>
      </c>
      <c r="EK50" s="163">
        <v>98.023255813953497</v>
      </c>
      <c r="EL50" s="163">
        <v>1.5891472868217054</v>
      </c>
      <c r="EM50" s="163">
        <v>0</v>
      </c>
      <c r="EN50" s="163">
        <v>0</v>
      </c>
      <c r="EO50" s="163">
        <v>0</v>
      </c>
      <c r="EP50" s="163">
        <v>0</v>
      </c>
      <c r="EQ50" s="163">
        <v>0</v>
      </c>
      <c r="ER50" s="163">
        <v>0</v>
      </c>
      <c r="ES50" s="163">
        <v>0</v>
      </c>
      <c r="EU50" s="170">
        <f t="shared" si="5"/>
        <v>100</v>
      </c>
      <c r="EW50" s="21">
        <f t="shared" si="6"/>
        <v>0</v>
      </c>
      <c r="EY50" s="163">
        <v>100</v>
      </c>
      <c r="EZ50" s="163">
        <v>0</v>
      </c>
      <c r="FA50" s="159">
        <f t="shared" si="3"/>
        <v>100</v>
      </c>
      <c r="FC50" s="155">
        <v>0.38759689922480617</v>
      </c>
      <c r="FD50" s="155">
        <v>0</v>
      </c>
      <c r="FE50" s="155">
        <v>99.612403100775197</v>
      </c>
      <c r="FF50" s="155">
        <v>0</v>
      </c>
      <c r="FG50" s="155">
        <v>0</v>
      </c>
      <c r="FH50" s="160">
        <f t="shared" si="4"/>
        <v>100</v>
      </c>
    </row>
    <row r="51" spans="1:164" ht="15.75" customHeight="1" x14ac:dyDescent="0.2">
      <c r="A51" t="s">
        <v>389</v>
      </c>
      <c r="B51" t="s">
        <v>66</v>
      </c>
      <c r="C51" s="10">
        <v>2016</v>
      </c>
      <c r="D51" s="10"/>
      <c r="E51" s="25" t="str">
        <f t="shared" si="1"/>
        <v>2016B25</v>
      </c>
      <c r="F51">
        <v>13.5</v>
      </c>
      <c r="G51">
        <v>25.507636962452299</v>
      </c>
      <c r="H51">
        <v>7.9890542750591651</v>
      </c>
      <c r="I51">
        <v>0.15497774600080252</v>
      </c>
      <c r="J51">
        <v>0.16682317881615047</v>
      </c>
      <c r="K51">
        <v>0.12579999999999694</v>
      </c>
      <c r="M51" s="10" t="s">
        <v>300</v>
      </c>
      <c r="N51" s="10" t="s">
        <v>307</v>
      </c>
      <c r="O51" s="10" t="s">
        <v>299</v>
      </c>
      <c r="P51" s="10">
        <v>18</v>
      </c>
      <c r="Q51" s="10" t="s">
        <v>79</v>
      </c>
      <c r="R51" s="10">
        <v>25</v>
      </c>
      <c r="S51" s="136">
        <f t="shared" si="7"/>
        <v>17.751479289940828</v>
      </c>
      <c r="T51" s="23">
        <v>17.751479289940828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18">
        <v>0</v>
      </c>
      <c r="AA51" s="18">
        <v>0</v>
      </c>
      <c r="AB51" s="18">
        <v>0</v>
      </c>
      <c r="AC51" s="18">
        <v>0</v>
      </c>
      <c r="AD51">
        <v>0</v>
      </c>
      <c r="AE51">
        <v>0</v>
      </c>
      <c r="AF51">
        <v>0</v>
      </c>
      <c r="AJ51" s="17">
        <v>0</v>
      </c>
      <c r="AK51">
        <v>0</v>
      </c>
      <c r="AL51" s="15">
        <v>0</v>
      </c>
      <c r="AM51" s="15">
        <v>0</v>
      </c>
      <c r="AN51" s="7">
        <v>0</v>
      </c>
      <c r="AO51" s="7">
        <v>0</v>
      </c>
      <c r="AP51" s="7">
        <v>0</v>
      </c>
      <c r="AQ51">
        <v>0</v>
      </c>
      <c r="AR51" s="7">
        <v>0</v>
      </c>
      <c r="AS51" s="7">
        <v>0</v>
      </c>
      <c r="AT51" s="7">
        <v>0</v>
      </c>
      <c r="AV51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>
        <v>0</v>
      </c>
      <c r="BD51">
        <v>0</v>
      </c>
      <c r="BE51">
        <v>0</v>
      </c>
      <c r="BF51" s="112">
        <v>0</v>
      </c>
      <c r="BG51" s="112">
        <v>0</v>
      </c>
      <c r="BH51" s="112">
        <v>0</v>
      </c>
      <c r="BI51" s="112">
        <v>0</v>
      </c>
      <c r="BJ51" s="112">
        <v>0</v>
      </c>
      <c r="BK51" s="3">
        <v>0</v>
      </c>
      <c r="BL51" s="3">
        <v>0</v>
      </c>
      <c r="BM51" s="2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5">
        <v>0</v>
      </c>
      <c r="BV51" s="5">
        <v>0</v>
      </c>
      <c r="BW51" s="5">
        <v>0</v>
      </c>
      <c r="BX51" s="116">
        <v>0</v>
      </c>
      <c r="BY51" s="13">
        <v>0</v>
      </c>
      <c r="BZ51" s="13">
        <v>0</v>
      </c>
      <c r="CA51">
        <v>0</v>
      </c>
      <c r="CB51">
        <v>0</v>
      </c>
      <c r="CC51">
        <v>0</v>
      </c>
      <c r="CD51">
        <v>0</v>
      </c>
      <c r="CE51">
        <v>7.1005917159763312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68.047337278106511</v>
      </c>
      <c r="CW51">
        <v>0</v>
      </c>
      <c r="CX51">
        <v>0</v>
      </c>
      <c r="CY51">
        <v>0</v>
      </c>
      <c r="CZ51">
        <v>7.1005917159763312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M51" s="120">
        <v>100.00000000000001</v>
      </c>
      <c r="DN51" s="120">
        <v>100</v>
      </c>
      <c r="DQ51" s="187">
        <v>17.751479289940828</v>
      </c>
      <c r="DR51" s="155">
        <v>0</v>
      </c>
      <c r="DS51" s="155">
        <v>0</v>
      </c>
      <c r="DT51" s="155">
        <v>0</v>
      </c>
      <c r="DU51" s="155">
        <v>0</v>
      </c>
      <c r="DV51" s="155">
        <v>0</v>
      </c>
      <c r="DW51" s="155">
        <v>0</v>
      </c>
      <c r="DX51" s="155">
        <v>0</v>
      </c>
      <c r="DY51" s="155">
        <v>0</v>
      </c>
      <c r="DZ51" s="155">
        <v>0</v>
      </c>
      <c r="EA51" s="155">
        <v>7.1005917159763312</v>
      </c>
      <c r="EB51" s="155">
        <v>0</v>
      </c>
      <c r="EC51" s="187">
        <v>75.147928994082847</v>
      </c>
      <c r="ED51" s="155">
        <v>0</v>
      </c>
      <c r="EE51" s="155">
        <v>0</v>
      </c>
      <c r="EF51" s="191">
        <v>100</v>
      </c>
      <c r="EI51" s="163">
        <v>17.751479289940828</v>
      </c>
      <c r="EJ51" s="163">
        <v>0</v>
      </c>
      <c r="EK51" s="163">
        <v>68.047337278106511</v>
      </c>
      <c r="EL51" s="163">
        <v>7.1005917159763312</v>
      </c>
      <c r="EM51" s="163">
        <v>0</v>
      </c>
      <c r="EN51" s="163">
        <v>0</v>
      </c>
      <c r="EO51" s="163">
        <v>0</v>
      </c>
      <c r="EP51" s="163">
        <v>0</v>
      </c>
      <c r="EQ51" s="163">
        <v>0</v>
      </c>
      <c r="ER51" s="163">
        <v>0</v>
      </c>
      <c r="ES51" s="163">
        <v>7.1005917159763312</v>
      </c>
      <c r="EU51" s="170">
        <f t="shared" si="5"/>
        <v>100.00000000000001</v>
      </c>
      <c r="EW51" s="21">
        <f t="shared" si="6"/>
        <v>0</v>
      </c>
      <c r="EY51" s="163">
        <v>92.899408284023679</v>
      </c>
      <c r="EZ51" s="163">
        <v>7.1005917159763312</v>
      </c>
      <c r="FA51" s="159">
        <f t="shared" si="3"/>
        <v>100.00000000000001</v>
      </c>
      <c r="FC51" s="155">
        <v>17.751479289940828</v>
      </c>
      <c r="FD51" s="155">
        <v>0</v>
      </c>
      <c r="FE51" s="155">
        <v>75.147928994082847</v>
      </c>
      <c r="FF51" s="155">
        <v>0</v>
      </c>
      <c r="FG51" s="155">
        <v>7.1005917159763312</v>
      </c>
      <c r="FH51" s="160">
        <f t="shared" si="4"/>
        <v>100.00000000000001</v>
      </c>
    </row>
    <row r="52" spans="1:164" ht="15.75" customHeight="1" x14ac:dyDescent="0.2">
      <c r="A52" t="s">
        <v>394</v>
      </c>
      <c r="B52" t="s">
        <v>66</v>
      </c>
      <c r="C52" s="10">
        <v>2016</v>
      </c>
      <c r="D52" s="10"/>
      <c r="E52" s="25" t="str">
        <f t="shared" si="1"/>
        <v>2016B50</v>
      </c>
      <c r="F52">
        <v>13.3</v>
      </c>
      <c r="G52">
        <v>25.507636962452299</v>
      </c>
      <c r="H52">
        <v>2.1220741228075863</v>
      </c>
      <c r="I52">
        <v>9.6328744319777435E-2</v>
      </c>
      <c r="J52">
        <v>9.6328744319777435E-2</v>
      </c>
      <c r="K52">
        <v>5.3759999999999766E-2</v>
      </c>
      <c r="M52" s="10" t="s">
        <v>300</v>
      </c>
      <c r="N52" s="10" t="s">
        <v>329</v>
      </c>
      <c r="O52" s="10" t="s">
        <v>299</v>
      </c>
      <c r="P52" s="10">
        <v>17</v>
      </c>
      <c r="Q52" s="10" t="s">
        <v>79</v>
      </c>
      <c r="R52" s="10">
        <v>50</v>
      </c>
      <c r="S52" s="136">
        <f>SUM(T52:X52)</f>
        <v>0.24711696869851729</v>
      </c>
      <c r="T52" s="23">
        <v>0.24711696869851729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18">
        <v>0</v>
      </c>
      <c r="AA52" s="18">
        <v>0</v>
      </c>
      <c r="AB52" s="18">
        <v>0</v>
      </c>
      <c r="AC52" s="18">
        <v>0</v>
      </c>
      <c r="AD52">
        <v>0</v>
      </c>
      <c r="AE52">
        <v>0</v>
      </c>
      <c r="AF52">
        <v>0</v>
      </c>
      <c r="AJ52" s="17">
        <v>0</v>
      </c>
      <c r="AK52">
        <v>0</v>
      </c>
      <c r="AL52" s="15">
        <v>0</v>
      </c>
      <c r="AM52" s="15">
        <v>0</v>
      </c>
      <c r="AN52" s="7">
        <v>0</v>
      </c>
      <c r="AO52" s="7">
        <v>0</v>
      </c>
      <c r="AP52" s="7">
        <v>0</v>
      </c>
      <c r="AQ52">
        <v>0</v>
      </c>
      <c r="AR52" s="7">
        <v>0</v>
      </c>
      <c r="AS52" s="7">
        <v>0</v>
      </c>
      <c r="AT52" s="7">
        <v>0</v>
      </c>
      <c r="AV52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>
        <v>0</v>
      </c>
      <c r="BD52">
        <v>0</v>
      </c>
      <c r="BE52">
        <v>0</v>
      </c>
      <c r="BF52" s="112">
        <v>0</v>
      </c>
      <c r="BG52" s="112">
        <v>0</v>
      </c>
      <c r="BH52" s="112">
        <v>0</v>
      </c>
      <c r="BI52" s="112">
        <v>0</v>
      </c>
      <c r="BJ52" s="112">
        <v>0</v>
      </c>
      <c r="BK52" s="3">
        <v>0</v>
      </c>
      <c r="BL52" s="3">
        <v>0</v>
      </c>
      <c r="BM52" s="2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5">
        <v>0</v>
      </c>
      <c r="BV52" s="5">
        <v>0</v>
      </c>
      <c r="BW52" s="5">
        <v>0</v>
      </c>
      <c r="BX52" s="116">
        <v>0</v>
      </c>
      <c r="BY52" s="13">
        <v>0</v>
      </c>
      <c r="BZ52" s="13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98.105436573311366</v>
      </c>
      <c r="CW52">
        <v>0</v>
      </c>
      <c r="CX52">
        <v>0</v>
      </c>
      <c r="CY52">
        <v>0</v>
      </c>
      <c r="CZ52">
        <v>0.32948929159802309</v>
      </c>
      <c r="DA52">
        <v>0.32948929159802309</v>
      </c>
      <c r="DB52">
        <v>0</v>
      </c>
      <c r="DC52">
        <v>0</v>
      </c>
      <c r="DD52">
        <v>0</v>
      </c>
      <c r="DE52">
        <v>0.98846787479406917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M52" s="120">
        <v>100</v>
      </c>
      <c r="DN52" s="120">
        <v>100</v>
      </c>
      <c r="DQ52" s="155">
        <v>0.24711696869851729</v>
      </c>
      <c r="DR52" s="155">
        <v>0</v>
      </c>
      <c r="DS52" s="155">
        <v>0</v>
      </c>
      <c r="DT52" s="155">
        <v>0</v>
      </c>
      <c r="DU52" s="155">
        <v>0</v>
      </c>
      <c r="DV52" s="155">
        <v>0</v>
      </c>
      <c r="DW52" s="155">
        <v>0</v>
      </c>
      <c r="DX52" s="155">
        <v>0</v>
      </c>
      <c r="DY52" s="155">
        <v>0</v>
      </c>
      <c r="DZ52" s="155">
        <v>0</v>
      </c>
      <c r="EA52" s="155">
        <v>0</v>
      </c>
      <c r="EB52" s="155">
        <v>0</v>
      </c>
      <c r="EC52" s="187">
        <v>99.752883031301479</v>
      </c>
      <c r="ED52" s="155">
        <v>0</v>
      </c>
      <c r="EE52" s="155">
        <v>0</v>
      </c>
      <c r="EF52" s="191">
        <v>100</v>
      </c>
      <c r="EI52" s="163">
        <v>0.24711696869851729</v>
      </c>
      <c r="EJ52" s="163">
        <v>0</v>
      </c>
      <c r="EK52" s="163">
        <v>98.105436573311366</v>
      </c>
      <c r="EL52" s="163">
        <v>0.32948929159802309</v>
      </c>
      <c r="EM52" s="163">
        <v>0</v>
      </c>
      <c r="EN52" s="163">
        <v>0</v>
      </c>
      <c r="EO52" s="163">
        <v>0.32948929159802309</v>
      </c>
      <c r="EP52" s="163">
        <v>0</v>
      </c>
      <c r="EQ52" s="163">
        <v>0.98846787479406917</v>
      </c>
      <c r="ER52" s="163">
        <v>0</v>
      </c>
      <c r="ES52" s="163">
        <v>0</v>
      </c>
      <c r="EU52" s="170">
        <f t="shared" si="5"/>
        <v>100</v>
      </c>
      <c r="EW52" s="21">
        <f t="shared" si="6"/>
        <v>0</v>
      </c>
      <c r="EY52" s="163">
        <v>100</v>
      </c>
      <c r="EZ52" s="163">
        <v>0</v>
      </c>
      <c r="FA52" s="159">
        <f t="shared" si="3"/>
        <v>100</v>
      </c>
      <c r="FC52" s="155">
        <v>0.24711696869851729</v>
      </c>
      <c r="FD52" s="155">
        <v>0</v>
      </c>
      <c r="FE52" s="155">
        <v>99.752883031301479</v>
      </c>
      <c r="FF52" s="155">
        <v>0</v>
      </c>
      <c r="FG52" s="155">
        <v>0</v>
      </c>
      <c r="FH52" s="160">
        <f t="shared" si="4"/>
        <v>100</v>
      </c>
    </row>
    <row r="53" spans="1:164" ht="15.75" customHeight="1" x14ac:dyDescent="0.2">
      <c r="A53" t="s">
        <v>399</v>
      </c>
      <c r="B53" t="s">
        <v>66</v>
      </c>
      <c r="C53" s="10">
        <v>2016</v>
      </c>
      <c r="D53" s="10"/>
      <c r="E53" s="25" t="str">
        <f t="shared" si="1"/>
        <v>2016B100</v>
      </c>
      <c r="F53">
        <v>26.9</v>
      </c>
      <c r="G53">
        <v>13.9130105814573</v>
      </c>
      <c r="H53">
        <v>3.5095796647537663</v>
      </c>
      <c r="I53">
        <v>0.67173740148994865</v>
      </c>
      <c r="J53">
        <v>0.67173740148994865</v>
      </c>
      <c r="K53">
        <v>1.2750000000000469E-2</v>
      </c>
      <c r="M53" s="10" t="s">
        <v>300</v>
      </c>
      <c r="N53" s="10" t="s">
        <v>314</v>
      </c>
      <c r="O53" s="10" t="s">
        <v>299</v>
      </c>
      <c r="P53" s="10">
        <v>28</v>
      </c>
      <c r="Q53" s="10" t="s">
        <v>79</v>
      </c>
      <c r="R53" s="10">
        <v>100</v>
      </c>
      <c r="S53" s="136">
        <f t="shared" si="7"/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2.4164889836531627</v>
      </c>
      <c r="Z53" s="18">
        <v>0</v>
      </c>
      <c r="AA53" s="18">
        <v>0</v>
      </c>
      <c r="AB53" s="18">
        <v>0</v>
      </c>
      <c r="AC53" s="18">
        <v>0</v>
      </c>
      <c r="AD53">
        <v>0</v>
      </c>
      <c r="AE53">
        <v>0</v>
      </c>
      <c r="AF53">
        <v>0</v>
      </c>
      <c r="AJ53" s="17">
        <v>0</v>
      </c>
      <c r="AK53">
        <v>0</v>
      </c>
      <c r="AL53" s="15">
        <v>0</v>
      </c>
      <c r="AM53" s="15">
        <v>0</v>
      </c>
      <c r="AN53" s="7">
        <v>0</v>
      </c>
      <c r="AO53" s="7">
        <v>0</v>
      </c>
      <c r="AP53" s="7">
        <v>0</v>
      </c>
      <c r="AQ53">
        <v>0</v>
      </c>
      <c r="AR53" s="7">
        <v>0</v>
      </c>
      <c r="AS53" s="7">
        <v>0</v>
      </c>
      <c r="AT53" s="7">
        <v>0</v>
      </c>
      <c r="AV53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>
        <v>0</v>
      </c>
      <c r="BD53">
        <v>0</v>
      </c>
      <c r="BE53">
        <v>0</v>
      </c>
      <c r="BF53" s="112">
        <v>0</v>
      </c>
      <c r="BG53" s="112">
        <v>0</v>
      </c>
      <c r="BH53" s="112">
        <v>0</v>
      </c>
      <c r="BI53" s="112">
        <v>0</v>
      </c>
      <c r="BJ53" s="112">
        <v>0</v>
      </c>
      <c r="BK53" s="3">
        <v>0</v>
      </c>
      <c r="BL53" s="3">
        <v>0</v>
      </c>
      <c r="BM53" s="2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5">
        <v>0</v>
      </c>
      <c r="BV53" s="5">
        <v>0</v>
      </c>
      <c r="BW53" s="5">
        <v>0</v>
      </c>
      <c r="BX53" s="116">
        <v>0</v>
      </c>
      <c r="BY53" s="13">
        <v>0</v>
      </c>
      <c r="BZ53" s="1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97.583511016346833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M53" s="120">
        <v>100</v>
      </c>
      <c r="DN53" s="120">
        <v>100</v>
      </c>
      <c r="DQ53" s="155">
        <v>2.4164889836531627</v>
      </c>
      <c r="DR53" s="155">
        <v>0</v>
      </c>
      <c r="DS53" s="155">
        <v>0</v>
      </c>
      <c r="DT53" s="155">
        <v>0</v>
      </c>
      <c r="DU53" s="155">
        <v>0</v>
      </c>
      <c r="DV53" s="155">
        <v>0</v>
      </c>
      <c r="DW53" s="155">
        <v>0</v>
      </c>
      <c r="DX53" s="155">
        <v>0</v>
      </c>
      <c r="DY53" s="155">
        <v>0</v>
      </c>
      <c r="DZ53" s="155">
        <v>0</v>
      </c>
      <c r="EA53" s="155">
        <v>0</v>
      </c>
      <c r="EB53" s="155">
        <v>0</v>
      </c>
      <c r="EC53" s="187">
        <v>97.583511016346833</v>
      </c>
      <c r="ED53" s="155">
        <v>0</v>
      </c>
      <c r="EE53" s="155">
        <v>0</v>
      </c>
      <c r="EF53" s="191">
        <v>100</v>
      </c>
      <c r="EI53" s="163">
        <v>2.4164889836531627</v>
      </c>
      <c r="EJ53" s="163">
        <v>0</v>
      </c>
      <c r="EK53" s="163">
        <v>97.583511016346833</v>
      </c>
      <c r="EL53" s="163">
        <v>0</v>
      </c>
      <c r="EM53" s="163">
        <v>0</v>
      </c>
      <c r="EN53" s="163">
        <v>0</v>
      </c>
      <c r="EO53" s="163">
        <v>0</v>
      </c>
      <c r="EP53" s="163">
        <v>0</v>
      </c>
      <c r="EQ53" s="163">
        <v>0</v>
      </c>
      <c r="ER53" s="163">
        <v>0</v>
      </c>
      <c r="ES53" s="163">
        <v>0</v>
      </c>
      <c r="EU53" s="170">
        <f t="shared" si="5"/>
        <v>100</v>
      </c>
      <c r="EW53" s="21">
        <f t="shared" si="6"/>
        <v>0</v>
      </c>
      <c r="EY53" s="163">
        <v>100</v>
      </c>
      <c r="EZ53" s="163">
        <v>0</v>
      </c>
      <c r="FA53" s="159">
        <f t="shared" si="3"/>
        <v>100</v>
      </c>
      <c r="FC53" s="155">
        <v>2.4164889836531627</v>
      </c>
      <c r="FD53" s="155">
        <v>0</v>
      </c>
      <c r="FE53" s="155">
        <v>97.583511016346833</v>
      </c>
      <c r="FF53" s="155">
        <v>0</v>
      </c>
      <c r="FG53" s="155">
        <v>0</v>
      </c>
      <c r="FH53" s="160">
        <f t="shared" si="4"/>
        <v>100</v>
      </c>
    </row>
    <row r="54" spans="1:164" ht="15.75" customHeight="1" x14ac:dyDescent="0.2">
      <c r="A54" t="s">
        <v>404</v>
      </c>
      <c r="B54" t="s">
        <v>66</v>
      </c>
      <c r="C54" s="10">
        <v>2016</v>
      </c>
      <c r="D54" s="10"/>
      <c r="E54" s="25" t="str">
        <f t="shared" si="1"/>
        <v>2016B150</v>
      </c>
      <c r="F54">
        <v>20.2</v>
      </c>
      <c r="G54">
        <v>25.440237676702498</v>
      </c>
      <c r="H54">
        <v>7.4730278241782937</v>
      </c>
      <c r="I54">
        <v>0.24402642381520046</v>
      </c>
      <c r="J54">
        <v>0.24402642381520046</v>
      </c>
      <c r="K54">
        <v>7.4733333333334928E-2</v>
      </c>
      <c r="M54" s="10" t="s">
        <v>300</v>
      </c>
      <c r="N54" s="10" t="s">
        <v>319</v>
      </c>
      <c r="O54" s="10" t="s">
        <v>299</v>
      </c>
      <c r="P54" s="10">
        <v>3</v>
      </c>
      <c r="Q54" s="10" t="s">
        <v>79</v>
      </c>
      <c r="R54" s="10">
        <v>150</v>
      </c>
      <c r="S54" s="136">
        <f t="shared" si="7"/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18">
        <v>0</v>
      </c>
      <c r="AA54" s="18">
        <v>0</v>
      </c>
      <c r="AB54" s="18">
        <v>0</v>
      </c>
      <c r="AC54" s="18">
        <v>0</v>
      </c>
      <c r="AD54">
        <v>0</v>
      </c>
      <c r="AE54">
        <v>0</v>
      </c>
      <c r="AF54">
        <v>0</v>
      </c>
      <c r="AJ54" s="17">
        <v>0</v>
      </c>
      <c r="AK54">
        <v>0</v>
      </c>
      <c r="AL54" s="15">
        <v>0</v>
      </c>
      <c r="AM54" s="15">
        <v>0</v>
      </c>
      <c r="AN54" s="7">
        <v>0</v>
      </c>
      <c r="AO54" s="7">
        <v>0</v>
      </c>
      <c r="AP54" s="7">
        <v>0</v>
      </c>
      <c r="AQ54">
        <v>0</v>
      </c>
      <c r="AR54" s="7">
        <v>0</v>
      </c>
      <c r="AS54" s="7">
        <v>0</v>
      </c>
      <c r="AT54" s="7">
        <v>0</v>
      </c>
      <c r="AV54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>
        <v>0</v>
      </c>
      <c r="BD54">
        <v>0</v>
      </c>
      <c r="BE54">
        <v>0</v>
      </c>
      <c r="BF54" s="112">
        <v>0</v>
      </c>
      <c r="BG54" s="112">
        <v>0</v>
      </c>
      <c r="BH54" s="112">
        <v>0</v>
      </c>
      <c r="BI54" s="112">
        <v>0</v>
      </c>
      <c r="BJ54" s="112">
        <v>0</v>
      </c>
      <c r="BK54" s="3">
        <v>0</v>
      </c>
      <c r="BL54" s="3">
        <v>0</v>
      </c>
      <c r="BM54" s="2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5">
        <v>0</v>
      </c>
      <c r="BV54" s="5">
        <v>0</v>
      </c>
      <c r="BW54" s="5">
        <v>0</v>
      </c>
      <c r="BX54" s="116">
        <v>0</v>
      </c>
      <c r="BY54" s="13">
        <v>0</v>
      </c>
      <c r="BZ54" s="13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70.270270270270274</v>
      </c>
      <c r="CW54">
        <v>0</v>
      </c>
      <c r="CX54">
        <v>0</v>
      </c>
      <c r="CY54">
        <v>0</v>
      </c>
      <c r="CZ54">
        <v>8.1081081081081088</v>
      </c>
      <c r="DA54">
        <v>0</v>
      </c>
      <c r="DB54">
        <v>21.621621621621621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M54" s="120">
        <v>100</v>
      </c>
      <c r="DN54" s="120">
        <v>100</v>
      </c>
      <c r="DQ54" s="155">
        <v>0</v>
      </c>
      <c r="DR54" s="155">
        <v>0</v>
      </c>
      <c r="DS54" s="155">
        <v>0</v>
      </c>
      <c r="DT54" s="155">
        <v>0</v>
      </c>
      <c r="DU54" s="155">
        <v>0</v>
      </c>
      <c r="DV54" s="155">
        <v>0</v>
      </c>
      <c r="DW54" s="155">
        <v>0</v>
      </c>
      <c r="DX54" s="155">
        <v>0</v>
      </c>
      <c r="DY54" s="155">
        <v>0</v>
      </c>
      <c r="DZ54" s="155">
        <v>0</v>
      </c>
      <c r="EA54" s="155">
        <v>0</v>
      </c>
      <c r="EB54" s="155">
        <v>0</v>
      </c>
      <c r="EC54" s="187">
        <v>100</v>
      </c>
      <c r="ED54" s="155">
        <v>0</v>
      </c>
      <c r="EE54" s="155">
        <v>0</v>
      </c>
      <c r="EF54" s="191">
        <v>100</v>
      </c>
      <c r="EI54" s="163">
        <v>0</v>
      </c>
      <c r="EJ54" s="163">
        <v>0</v>
      </c>
      <c r="EK54" s="163">
        <v>70.270270270270274</v>
      </c>
      <c r="EL54" s="163">
        <v>8.1081081081081088</v>
      </c>
      <c r="EM54" s="163">
        <v>21.621621621621621</v>
      </c>
      <c r="EN54" s="163">
        <v>0</v>
      </c>
      <c r="EO54" s="163">
        <v>0</v>
      </c>
      <c r="EP54" s="163">
        <v>0</v>
      </c>
      <c r="EQ54" s="163">
        <v>0</v>
      </c>
      <c r="ER54" s="163">
        <v>0</v>
      </c>
      <c r="ES54" s="163">
        <v>0</v>
      </c>
      <c r="EU54" s="170">
        <f t="shared" si="5"/>
        <v>100</v>
      </c>
      <c r="EW54" s="21">
        <f t="shared" si="6"/>
        <v>21.621621621621621</v>
      </c>
      <c r="EY54" s="163">
        <v>100</v>
      </c>
      <c r="EZ54" s="163">
        <v>0</v>
      </c>
      <c r="FA54" s="159">
        <f t="shared" si="3"/>
        <v>100</v>
      </c>
      <c r="FC54" s="155">
        <v>0</v>
      </c>
      <c r="FD54" s="155">
        <v>0</v>
      </c>
      <c r="FE54" s="155">
        <v>100</v>
      </c>
      <c r="FF54" s="155">
        <v>0</v>
      </c>
      <c r="FG54" s="155">
        <v>0</v>
      </c>
      <c r="FH54" s="160">
        <f t="shared" si="4"/>
        <v>100</v>
      </c>
    </row>
    <row r="55" spans="1:164" ht="15.75" customHeight="1" x14ac:dyDescent="0.2">
      <c r="A55" s="65" t="s">
        <v>409</v>
      </c>
      <c r="B55" s="65" t="s">
        <v>66</v>
      </c>
      <c r="C55" s="66">
        <v>2016</v>
      </c>
      <c r="D55" s="66"/>
      <c r="E55" s="25" t="str">
        <f t="shared" si="1"/>
        <v>2016B200</v>
      </c>
      <c r="F55" s="65">
        <v>13</v>
      </c>
      <c r="G55" s="65">
        <v>13.967332986089399</v>
      </c>
      <c r="H55" s="65">
        <v>2.8502291328673666</v>
      </c>
      <c r="I55" s="65">
        <v>0.34264022500497981</v>
      </c>
      <c r="J55" s="65">
        <v>0.34264022500497987</v>
      </c>
      <c r="K55" s="65">
        <v>2.0299999999998972E-2</v>
      </c>
      <c r="L55" s="65"/>
      <c r="M55" s="66" t="s">
        <v>300</v>
      </c>
      <c r="N55" s="66" t="s">
        <v>326</v>
      </c>
      <c r="O55" s="66" t="s">
        <v>299</v>
      </c>
      <c r="P55" s="66">
        <v>11</v>
      </c>
      <c r="Q55" s="66" t="s">
        <v>79</v>
      </c>
      <c r="R55" s="66">
        <v>200</v>
      </c>
      <c r="S55" s="136">
        <f t="shared" si="7"/>
        <v>1.113861386138614</v>
      </c>
      <c r="T55" s="23">
        <v>0.49504950495049505</v>
      </c>
      <c r="U55" s="23">
        <v>0</v>
      </c>
      <c r="V55" s="23">
        <v>0.61881188118811881</v>
      </c>
      <c r="W55" s="23">
        <v>0</v>
      </c>
      <c r="X55" s="23">
        <v>0</v>
      </c>
      <c r="Y55" s="23">
        <v>0</v>
      </c>
      <c r="Z55" s="18">
        <v>0</v>
      </c>
      <c r="AA55" s="18">
        <v>0</v>
      </c>
      <c r="AB55" s="18">
        <v>0</v>
      </c>
      <c r="AC55" s="18">
        <v>0</v>
      </c>
      <c r="AD55" s="65">
        <v>0</v>
      </c>
      <c r="AE55" s="65">
        <v>0</v>
      </c>
      <c r="AF55" s="65">
        <v>0</v>
      </c>
      <c r="AG55" s="65"/>
      <c r="AH55" s="65"/>
      <c r="AI55" s="65"/>
      <c r="AJ55" s="17">
        <v>0</v>
      </c>
      <c r="AK55" s="65">
        <v>0</v>
      </c>
      <c r="AL55" s="15">
        <v>0</v>
      </c>
      <c r="AM55" s="15">
        <v>0</v>
      </c>
      <c r="AN55" s="7">
        <v>0</v>
      </c>
      <c r="AO55" s="7">
        <v>0</v>
      </c>
      <c r="AP55" s="7">
        <v>0</v>
      </c>
      <c r="AQ55" s="65">
        <v>0</v>
      </c>
      <c r="AR55" s="7">
        <v>0</v>
      </c>
      <c r="AS55" s="7">
        <v>0</v>
      </c>
      <c r="AT55" s="7">
        <v>0</v>
      </c>
      <c r="AV55" s="6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65">
        <v>0</v>
      </c>
      <c r="BD55" s="65">
        <v>0</v>
      </c>
      <c r="BE55" s="65">
        <v>0</v>
      </c>
      <c r="BF55" s="112">
        <v>0</v>
      </c>
      <c r="BG55" s="112">
        <v>0</v>
      </c>
      <c r="BH55" s="112">
        <v>0</v>
      </c>
      <c r="BI55" s="112">
        <v>0</v>
      </c>
      <c r="BJ55" s="112">
        <v>0</v>
      </c>
      <c r="BK55" s="3">
        <v>0</v>
      </c>
      <c r="BL55" s="3">
        <v>0</v>
      </c>
      <c r="BM55" s="2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5">
        <v>0</v>
      </c>
      <c r="BV55" s="5">
        <v>0</v>
      </c>
      <c r="BW55" s="5">
        <v>0</v>
      </c>
      <c r="BX55" s="116">
        <v>0</v>
      </c>
      <c r="BY55" s="13">
        <v>0</v>
      </c>
      <c r="BZ55" s="13">
        <v>0</v>
      </c>
      <c r="CA55" s="65">
        <v>0</v>
      </c>
      <c r="CB55" s="65">
        <v>0</v>
      </c>
      <c r="CC55" s="65">
        <v>0</v>
      </c>
      <c r="CD55" s="65">
        <v>0</v>
      </c>
      <c r="CE55" s="65">
        <v>0</v>
      </c>
      <c r="CF55" s="65">
        <v>0</v>
      </c>
      <c r="CG55" s="65">
        <v>0</v>
      </c>
      <c r="CH55" s="65">
        <v>0</v>
      </c>
      <c r="CI55" s="65">
        <v>0</v>
      </c>
      <c r="CJ55" s="65">
        <v>0</v>
      </c>
      <c r="CK55" s="65">
        <v>0</v>
      </c>
      <c r="CL55" s="65">
        <v>0</v>
      </c>
      <c r="CM55" s="65">
        <v>0</v>
      </c>
      <c r="CN55" s="65">
        <v>0</v>
      </c>
      <c r="CO55" s="65">
        <v>0</v>
      </c>
      <c r="CP55" s="65">
        <v>0</v>
      </c>
      <c r="CQ55" s="65">
        <v>0</v>
      </c>
      <c r="CR55" s="65">
        <v>0</v>
      </c>
      <c r="CS55" s="65">
        <v>0</v>
      </c>
      <c r="CT55" s="65">
        <v>0</v>
      </c>
      <c r="CU55" s="65">
        <v>0</v>
      </c>
      <c r="CV55" s="65">
        <v>98.638613861386133</v>
      </c>
      <c r="CW55" s="65">
        <v>0</v>
      </c>
      <c r="CX55" s="65">
        <v>0</v>
      </c>
      <c r="CY55" s="65">
        <v>0</v>
      </c>
      <c r="CZ55" s="65">
        <v>0.24752475247524752</v>
      </c>
      <c r="DA55" s="65">
        <v>0</v>
      </c>
      <c r="DB55" s="65">
        <v>0</v>
      </c>
      <c r="DC55" s="65">
        <v>0</v>
      </c>
      <c r="DD55" s="65">
        <v>0</v>
      </c>
      <c r="DE55" s="65">
        <v>0</v>
      </c>
      <c r="DF55" s="65">
        <v>0</v>
      </c>
      <c r="DG55" s="65">
        <v>0</v>
      </c>
      <c r="DH55" s="65">
        <v>0</v>
      </c>
      <c r="DI55" s="65">
        <v>0</v>
      </c>
      <c r="DJ55" s="65">
        <v>0</v>
      </c>
      <c r="DK55" s="65">
        <v>0</v>
      </c>
      <c r="DL55" s="65"/>
      <c r="DM55" s="120">
        <v>99.999999999999986</v>
      </c>
      <c r="DN55" s="120">
        <v>100</v>
      </c>
      <c r="DQ55" s="188">
        <v>1.113861386138614</v>
      </c>
      <c r="DR55" s="188">
        <v>0</v>
      </c>
      <c r="DS55" s="188">
        <v>0</v>
      </c>
      <c r="DT55" s="188">
        <v>0</v>
      </c>
      <c r="DU55" s="188">
        <v>0</v>
      </c>
      <c r="DV55" s="188">
        <v>0</v>
      </c>
      <c r="DW55" s="188">
        <v>0</v>
      </c>
      <c r="DX55" s="188">
        <v>0</v>
      </c>
      <c r="DY55" s="188">
        <v>0</v>
      </c>
      <c r="DZ55" s="188">
        <v>0</v>
      </c>
      <c r="EA55" s="188">
        <v>0</v>
      </c>
      <c r="EB55" s="188">
        <v>0</v>
      </c>
      <c r="EC55" s="188">
        <v>98.886138613861377</v>
      </c>
      <c r="ED55" s="188">
        <v>0</v>
      </c>
      <c r="EE55" s="188">
        <v>0</v>
      </c>
      <c r="EF55" s="191">
        <v>99.999999999999986</v>
      </c>
      <c r="EI55" s="163">
        <v>1.113861386138614</v>
      </c>
      <c r="EJ55" s="163">
        <v>0</v>
      </c>
      <c r="EK55" s="163">
        <v>98.638613861386133</v>
      </c>
      <c r="EL55" s="163">
        <v>0.24752475247524752</v>
      </c>
      <c r="EM55" s="163">
        <v>0</v>
      </c>
      <c r="EN55" s="163">
        <v>0</v>
      </c>
      <c r="EO55" s="163">
        <v>0</v>
      </c>
      <c r="EP55" s="163">
        <v>0</v>
      </c>
      <c r="EQ55" s="163">
        <v>0</v>
      </c>
      <c r="ER55" s="163">
        <v>0</v>
      </c>
      <c r="ES55" s="163">
        <v>0</v>
      </c>
      <c r="EU55" s="170">
        <f t="shared" si="5"/>
        <v>99.999999999999986</v>
      </c>
      <c r="EW55" s="21">
        <f t="shared" si="6"/>
        <v>0</v>
      </c>
      <c r="EY55" s="163">
        <v>99.999999999999986</v>
      </c>
      <c r="EZ55" s="163">
        <v>0</v>
      </c>
      <c r="FA55" s="159">
        <f t="shared" si="3"/>
        <v>99.999999999999986</v>
      </c>
      <c r="FC55" s="155">
        <v>1.113861386138614</v>
      </c>
      <c r="FD55" s="155">
        <v>0</v>
      </c>
      <c r="FE55" s="155">
        <v>98.886138613861377</v>
      </c>
      <c r="FF55" s="155">
        <v>0</v>
      </c>
      <c r="FG55" s="155">
        <v>0</v>
      </c>
      <c r="FH55" s="160">
        <f t="shared" si="4"/>
        <v>99.999999999999986</v>
      </c>
    </row>
    <row r="56" spans="1:164" ht="15.75" customHeight="1" x14ac:dyDescent="0.2">
      <c r="A56" t="s">
        <v>385</v>
      </c>
      <c r="B56" t="s">
        <v>66</v>
      </c>
      <c r="C56" s="10">
        <v>2016</v>
      </c>
      <c r="D56" s="10"/>
      <c r="E56" s="25" t="str">
        <f t="shared" si="1"/>
        <v>2016C0</v>
      </c>
      <c r="F56">
        <v>21.3</v>
      </c>
      <c r="G56">
        <v>13.967332986089399</v>
      </c>
      <c r="H56">
        <v>1.4134213700358997</v>
      </c>
      <c r="I56">
        <v>0.28180250230935455</v>
      </c>
      <c r="J56">
        <v>0.2830639280135146</v>
      </c>
      <c r="K56">
        <v>1.2239999999999251E-2</v>
      </c>
      <c r="M56" s="10" t="s">
        <v>300</v>
      </c>
      <c r="N56" s="10" t="s">
        <v>302</v>
      </c>
      <c r="O56" s="10" t="s">
        <v>299</v>
      </c>
      <c r="P56" s="10">
        <v>20</v>
      </c>
      <c r="Q56" s="10" t="s">
        <v>86</v>
      </c>
      <c r="R56" s="10">
        <v>0</v>
      </c>
      <c r="S56" s="136">
        <f t="shared" si="7"/>
        <v>1.2032085561497325</v>
      </c>
      <c r="T56" s="23">
        <v>0.62388591800356508</v>
      </c>
      <c r="U56" s="23">
        <v>0.17825311942959002</v>
      </c>
      <c r="V56" s="23">
        <v>0.40106951871657759</v>
      </c>
      <c r="W56" s="23">
        <v>0</v>
      </c>
      <c r="X56" s="23">
        <v>0</v>
      </c>
      <c r="Y56" s="23">
        <v>0</v>
      </c>
      <c r="Z56" s="18">
        <v>0</v>
      </c>
      <c r="AA56" s="18">
        <v>0</v>
      </c>
      <c r="AB56" s="18">
        <v>0</v>
      </c>
      <c r="AC56" s="18">
        <v>0</v>
      </c>
      <c r="AD56">
        <v>0</v>
      </c>
      <c r="AE56">
        <v>0</v>
      </c>
      <c r="AF56">
        <v>0</v>
      </c>
      <c r="AJ56" s="17">
        <v>0</v>
      </c>
      <c r="AK56">
        <v>0</v>
      </c>
      <c r="AL56" s="15">
        <v>0</v>
      </c>
      <c r="AM56" s="15">
        <v>0</v>
      </c>
      <c r="AN56" s="7">
        <v>0</v>
      </c>
      <c r="AO56" s="7">
        <v>0</v>
      </c>
      <c r="AP56" s="7">
        <v>0</v>
      </c>
      <c r="AQ56">
        <v>0</v>
      </c>
      <c r="AR56" s="7">
        <v>0</v>
      </c>
      <c r="AS56" s="7">
        <v>0</v>
      </c>
      <c r="AT56" s="7">
        <v>0</v>
      </c>
      <c r="AV56">
        <v>0</v>
      </c>
      <c r="AW56" s="15">
        <v>0.44563279857397509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>
        <v>0</v>
      </c>
      <c r="BD56">
        <v>0</v>
      </c>
      <c r="BE56">
        <v>0</v>
      </c>
      <c r="BF56" s="112">
        <v>0</v>
      </c>
      <c r="BG56" s="112">
        <v>0</v>
      </c>
      <c r="BH56" s="112">
        <v>0</v>
      </c>
      <c r="BI56" s="112">
        <v>0</v>
      </c>
      <c r="BJ56" s="112">
        <v>0</v>
      </c>
      <c r="BK56" s="3">
        <v>0</v>
      </c>
      <c r="BL56" s="3">
        <v>0</v>
      </c>
      <c r="BM56" s="2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5">
        <v>0</v>
      </c>
      <c r="BV56" s="5">
        <v>0</v>
      </c>
      <c r="BW56" s="5">
        <v>0</v>
      </c>
      <c r="BX56" s="116">
        <v>0</v>
      </c>
      <c r="BY56" s="13">
        <v>0</v>
      </c>
      <c r="BZ56" s="13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97.950089126559718</v>
      </c>
      <c r="CW56">
        <v>0</v>
      </c>
      <c r="CX56">
        <v>0</v>
      </c>
      <c r="CY56">
        <v>0</v>
      </c>
      <c r="CZ56">
        <v>0.40106951871657759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M56" s="120">
        <v>100.00000000000001</v>
      </c>
      <c r="DN56" s="120">
        <v>100</v>
      </c>
      <c r="DQ56" s="155">
        <v>1.2032085561497325</v>
      </c>
      <c r="DR56" s="155">
        <v>0</v>
      </c>
      <c r="DS56" s="155">
        <v>0</v>
      </c>
      <c r="DT56" s="155">
        <v>0</v>
      </c>
      <c r="DU56" s="155">
        <v>0</v>
      </c>
      <c r="DV56" s="155">
        <v>0</v>
      </c>
      <c r="DW56" s="155">
        <v>0</v>
      </c>
      <c r="DX56" s="155">
        <v>0</v>
      </c>
      <c r="DY56" s="155">
        <v>0</v>
      </c>
      <c r="DZ56" s="155">
        <v>0.44563279857397509</v>
      </c>
      <c r="EA56" s="155">
        <v>0</v>
      </c>
      <c r="EB56" s="155">
        <v>0</v>
      </c>
      <c r="EC56" s="187">
        <v>98.3511586452763</v>
      </c>
      <c r="ED56" s="155">
        <v>0</v>
      </c>
      <c r="EE56" s="155">
        <v>0</v>
      </c>
      <c r="EF56" s="191">
        <v>100.00000000000001</v>
      </c>
      <c r="EI56" s="163">
        <v>1.2032085561497325</v>
      </c>
      <c r="EJ56" s="163">
        <v>0.44563279857397509</v>
      </c>
      <c r="EK56" s="163">
        <v>97.950089126559718</v>
      </c>
      <c r="EL56" s="163">
        <v>0.40106951871657759</v>
      </c>
      <c r="EM56" s="163">
        <v>0</v>
      </c>
      <c r="EN56" s="163">
        <v>0</v>
      </c>
      <c r="EO56" s="163">
        <v>0</v>
      </c>
      <c r="EP56" s="163">
        <v>0</v>
      </c>
      <c r="EQ56" s="163">
        <v>0</v>
      </c>
      <c r="ER56" s="163">
        <v>0</v>
      </c>
      <c r="ES56" s="163">
        <v>0</v>
      </c>
      <c r="EU56" s="170">
        <f t="shared" si="5"/>
        <v>100.00000000000001</v>
      </c>
      <c r="EW56" s="21">
        <f t="shared" si="6"/>
        <v>0</v>
      </c>
      <c r="EY56" s="163">
        <v>99.554367201426032</v>
      </c>
      <c r="EZ56" s="163">
        <v>0.44563279857397509</v>
      </c>
      <c r="FA56" s="159">
        <f t="shared" si="3"/>
        <v>100.00000000000001</v>
      </c>
      <c r="FC56" s="155">
        <v>1.2032085561497325</v>
      </c>
      <c r="FD56" s="155">
        <v>0.44563279857397509</v>
      </c>
      <c r="FE56" s="155">
        <v>98.3511586452763</v>
      </c>
      <c r="FF56" s="155">
        <v>0</v>
      </c>
      <c r="FG56" s="155">
        <v>0</v>
      </c>
      <c r="FH56" s="160">
        <f t="shared" si="4"/>
        <v>100.00000000000001</v>
      </c>
    </row>
    <row r="57" spans="1:164" ht="15.75" customHeight="1" x14ac:dyDescent="0.2">
      <c r="A57" t="s">
        <v>390</v>
      </c>
      <c r="B57" t="s">
        <v>66</v>
      </c>
      <c r="C57" s="10">
        <v>2016</v>
      </c>
      <c r="D57" s="10"/>
      <c r="E57" s="25" t="str">
        <f t="shared" si="1"/>
        <v>2016C25</v>
      </c>
      <c r="F57">
        <v>21.8</v>
      </c>
      <c r="G57">
        <v>13.967332986089399</v>
      </c>
      <c r="H57">
        <v>1.3939038309532517</v>
      </c>
      <c r="I57">
        <v>0.27655550638377729</v>
      </c>
      <c r="J57">
        <v>0.27961136833276928</v>
      </c>
      <c r="K57">
        <v>1.2299999999999783E-2</v>
      </c>
      <c r="M57" s="10" t="s">
        <v>300</v>
      </c>
      <c r="N57" s="10" t="s">
        <v>309</v>
      </c>
      <c r="O57" s="10" t="s">
        <v>299</v>
      </c>
      <c r="P57" s="10">
        <v>4</v>
      </c>
      <c r="Q57" s="10" t="s">
        <v>86</v>
      </c>
      <c r="R57" s="10">
        <v>25</v>
      </c>
      <c r="S57" s="136">
        <f t="shared" si="7"/>
        <v>67.759562841530055</v>
      </c>
      <c r="T57" s="23">
        <v>32.786885245901637</v>
      </c>
      <c r="U57" s="23">
        <v>10.928961748633879</v>
      </c>
      <c r="V57" s="23">
        <v>17.486338797814209</v>
      </c>
      <c r="W57" s="23">
        <v>6.557377049180328</v>
      </c>
      <c r="X57" s="23">
        <v>0</v>
      </c>
      <c r="Y57" s="23">
        <v>6.557377049180328</v>
      </c>
      <c r="Z57" s="18">
        <v>0</v>
      </c>
      <c r="AA57" s="18">
        <v>0</v>
      </c>
      <c r="AB57" s="18">
        <v>0</v>
      </c>
      <c r="AC57" s="18">
        <v>0</v>
      </c>
      <c r="AD57">
        <v>0</v>
      </c>
      <c r="AE57">
        <v>0</v>
      </c>
      <c r="AF57">
        <v>0</v>
      </c>
      <c r="AJ57" s="17">
        <v>0</v>
      </c>
      <c r="AK57">
        <v>0</v>
      </c>
      <c r="AL57" s="15">
        <v>0</v>
      </c>
      <c r="AM57" s="15">
        <v>0</v>
      </c>
      <c r="AN57" s="7">
        <v>0</v>
      </c>
      <c r="AO57" s="7">
        <v>0</v>
      </c>
      <c r="AP57" s="7">
        <v>0</v>
      </c>
      <c r="AQ57">
        <v>0</v>
      </c>
      <c r="AR57" s="7">
        <v>0</v>
      </c>
      <c r="AS57" s="7">
        <v>0</v>
      </c>
      <c r="AT57" s="7">
        <v>0</v>
      </c>
      <c r="AV57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>
        <v>0</v>
      </c>
      <c r="BD57">
        <v>0</v>
      </c>
      <c r="BE57">
        <v>0</v>
      </c>
      <c r="BF57" s="112">
        <v>0</v>
      </c>
      <c r="BG57" s="112">
        <v>0</v>
      </c>
      <c r="BH57" s="112">
        <v>0</v>
      </c>
      <c r="BI57" s="112">
        <v>0</v>
      </c>
      <c r="BJ57" s="112">
        <v>0</v>
      </c>
      <c r="BK57" s="3">
        <v>0</v>
      </c>
      <c r="BL57" s="3">
        <v>0</v>
      </c>
      <c r="BM57" s="2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5">
        <v>0</v>
      </c>
      <c r="BV57" s="5">
        <v>0</v>
      </c>
      <c r="BW57" s="5">
        <v>0</v>
      </c>
      <c r="BX57" s="116">
        <v>0</v>
      </c>
      <c r="BY57" s="13">
        <v>0</v>
      </c>
      <c r="BZ57" s="13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24.590163934426229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M57" s="120">
        <v>100</v>
      </c>
      <c r="DN57" s="120">
        <v>100</v>
      </c>
      <c r="DQ57" s="187">
        <v>74.316939890710387</v>
      </c>
      <c r="DR57" s="155">
        <v>0</v>
      </c>
      <c r="DS57" s="155">
        <v>0</v>
      </c>
      <c r="DT57" s="155">
        <v>0</v>
      </c>
      <c r="DU57" s="155">
        <v>0</v>
      </c>
      <c r="DV57" s="155">
        <v>0</v>
      </c>
      <c r="DW57" s="155">
        <v>0</v>
      </c>
      <c r="DX57" s="155">
        <v>0</v>
      </c>
      <c r="DY57" s="155">
        <v>0</v>
      </c>
      <c r="DZ57" s="155">
        <v>1.0928961748633881</v>
      </c>
      <c r="EA57" s="155">
        <v>0</v>
      </c>
      <c r="EB57" s="155">
        <v>0</v>
      </c>
      <c r="EC57" s="155">
        <v>24.590163934426229</v>
      </c>
      <c r="ED57" s="155">
        <v>0</v>
      </c>
      <c r="EE57" s="155">
        <v>0</v>
      </c>
      <c r="EF57" s="191">
        <v>100</v>
      </c>
      <c r="EI57" s="163">
        <v>74.316939890710387</v>
      </c>
      <c r="EJ57" s="163">
        <v>1.0928961748633881</v>
      </c>
      <c r="EK57" s="163">
        <v>24.590163934426229</v>
      </c>
      <c r="EL57" s="163">
        <v>0</v>
      </c>
      <c r="EM57" s="163">
        <v>0</v>
      </c>
      <c r="EN57" s="163">
        <v>0</v>
      </c>
      <c r="EO57" s="163">
        <v>0</v>
      </c>
      <c r="EP57" s="163">
        <v>0</v>
      </c>
      <c r="EQ57" s="163">
        <v>0</v>
      </c>
      <c r="ER57" s="163">
        <v>0</v>
      </c>
      <c r="ES57" s="163">
        <v>0</v>
      </c>
      <c r="EU57" s="170">
        <f t="shared" si="5"/>
        <v>100</v>
      </c>
      <c r="EW57" s="21">
        <f t="shared" si="6"/>
        <v>0</v>
      </c>
      <c r="EY57" s="163">
        <v>98.907103825136616</v>
      </c>
      <c r="EZ57" s="163">
        <v>1.0928961748633881</v>
      </c>
      <c r="FA57" s="159">
        <f t="shared" si="3"/>
        <v>100</v>
      </c>
      <c r="FC57" s="155">
        <v>74.316939890710387</v>
      </c>
      <c r="FD57" s="155">
        <v>1.0928961748633881</v>
      </c>
      <c r="FE57" s="155">
        <v>24.590163934426229</v>
      </c>
      <c r="FF57" s="155">
        <v>0</v>
      </c>
      <c r="FG57" s="155">
        <v>0</v>
      </c>
      <c r="FH57" s="160">
        <f t="shared" si="4"/>
        <v>100</v>
      </c>
    </row>
    <row r="58" spans="1:164" ht="15.75" customHeight="1" x14ac:dyDescent="0.2">
      <c r="A58" t="s">
        <v>395</v>
      </c>
      <c r="B58" t="s">
        <v>66</v>
      </c>
      <c r="C58" s="10">
        <v>2016</v>
      </c>
      <c r="D58" s="10"/>
      <c r="E58" s="25" t="str">
        <f t="shared" si="1"/>
        <v>2016C50</v>
      </c>
      <c r="F58">
        <v>23.2</v>
      </c>
      <c r="G58">
        <v>20.9236327645499</v>
      </c>
      <c r="H58">
        <v>2.289288669228374</v>
      </c>
      <c r="I58">
        <v>0.11712154410887129</v>
      </c>
      <c r="J58">
        <v>0.11712154410887129</v>
      </c>
      <c r="K58">
        <v>4.7699999999997196E-2</v>
      </c>
      <c r="M58" s="10" t="s">
        <v>300</v>
      </c>
      <c r="N58" s="10" t="s">
        <v>312</v>
      </c>
      <c r="O58" s="10" t="s">
        <v>299</v>
      </c>
      <c r="P58" s="10">
        <v>29</v>
      </c>
      <c r="Q58" s="10" t="s">
        <v>86</v>
      </c>
      <c r="R58" s="10">
        <v>50</v>
      </c>
      <c r="S58" s="136">
        <f t="shared" si="7"/>
        <v>11.5</v>
      </c>
      <c r="T58" s="23">
        <v>11.5</v>
      </c>
      <c r="U58" s="23">
        <v>0</v>
      </c>
      <c r="V58" s="23">
        <v>0</v>
      </c>
      <c r="W58" s="23">
        <v>0</v>
      </c>
      <c r="X58" s="23">
        <v>0</v>
      </c>
      <c r="Y58" s="23">
        <v>5</v>
      </c>
      <c r="Z58" s="18">
        <v>0</v>
      </c>
      <c r="AA58" s="18">
        <v>0</v>
      </c>
      <c r="AB58" s="18">
        <v>0</v>
      </c>
      <c r="AC58" s="18">
        <v>0</v>
      </c>
      <c r="AD58">
        <v>0</v>
      </c>
      <c r="AE58">
        <v>0</v>
      </c>
      <c r="AF58">
        <v>0</v>
      </c>
      <c r="AJ58" s="17">
        <v>0</v>
      </c>
      <c r="AK58">
        <v>0</v>
      </c>
      <c r="AL58" s="15">
        <v>0</v>
      </c>
      <c r="AM58" s="15">
        <v>0</v>
      </c>
      <c r="AN58" s="7">
        <v>0</v>
      </c>
      <c r="AO58" s="7">
        <v>0</v>
      </c>
      <c r="AP58" s="7">
        <v>0</v>
      </c>
      <c r="AQ58">
        <v>0</v>
      </c>
      <c r="AR58" s="7">
        <v>0</v>
      </c>
      <c r="AS58" s="7">
        <v>0</v>
      </c>
      <c r="AT58" s="7">
        <v>0</v>
      </c>
      <c r="AV58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>
        <v>0</v>
      </c>
      <c r="BD58">
        <v>0</v>
      </c>
      <c r="BE58">
        <v>0</v>
      </c>
      <c r="BF58" s="112">
        <v>0</v>
      </c>
      <c r="BG58" s="112">
        <v>0</v>
      </c>
      <c r="BH58" s="112">
        <v>0</v>
      </c>
      <c r="BI58" s="112">
        <v>0</v>
      </c>
      <c r="BJ58" s="112">
        <v>0</v>
      </c>
      <c r="BK58" s="3">
        <v>0</v>
      </c>
      <c r="BL58" s="3">
        <v>0</v>
      </c>
      <c r="BM58" s="2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5">
        <v>0</v>
      </c>
      <c r="BV58" s="5">
        <v>0</v>
      </c>
      <c r="BW58" s="5">
        <v>0</v>
      </c>
      <c r="BX58" s="116">
        <v>0</v>
      </c>
      <c r="BY58" s="13">
        <v>0</v>
      </c>
      <c r="BZ58" s="13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83.5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M58" s="120">
        <v>100</v>
      </c>
      <c r="DN58" s="120">
        <v>100</v>
      </c>
      <c r="DQ58" s="155">
        <v>16.5</v>
      </c>
      <c r="DR58" s="155">
        <v>0</v>
      </c>
      <c r="DS58" s="155">
        <v>0</v>
      </c>
      <c r="DT58" s="155">
        <v>0</v>
      </c>
      <c r="DU58" s="155">
        <v>0</v>
      </c>
      <c r="DV58" s="155">
        <v>0</v>
      </c>
      <c r="DW58" s="155">
        <v>0</v>
      </c>
      <c r="DX58" s="155">
        <v>0</v>
      </c>
      <c r="DY58" s="155">
        <v>0</v>
      </c>
      <c r="DZ58" s="155">
        <v>0</v>
      </c>
      <c r="EA58" s="155">
        <v>0</v>
      </c>
      <c r="EB58" s="155">
        <v>0</v>
      </c>
      <c r="EC58" s="187">
        <v>83.5</v>
      </c>
      <c r="ED58" s="155">
        <v>0</v>
      </c>
      <c r="EE58" s="155">
        <v>0</v>
      </c>
      <c r="EF58" s="191">
        <v>100</v>
      </c>
      <c r="EI58" s="163">
        <v>16.5</v>
      </c>
      <c r="EJ58" s="163">
        <v>0</v>
      </c>
      <c r="EK58" s="163">
        <v>83.5</v>
      </c>
      <c r="EL58" s="163">
        <v>0</v>
      </c>
      <c r="EM58" s="163">
        <v>0</v>
      </c>
      <c r="EN58" s="163">
        <v>0</v>
      </c>
      <c r="EO58" s="163">
        <v>0</v>
      </c>
      <c r="EP58" s="163">
        <v>0</v>
      </c>
      <c r="EQ58" s="163">
        <v>0</v>
      </c>
      <c r="ER58" s="163">
        <v>0</v>
      </c>
      <c r="ES58" s="163">
        <v>0</v>
      </c>
      <c r="EU58" s="170">
        <f t="shared" si="5"/>
        <v>100</v>
      </c>
      <c r="EW58" s="21">
        <f t="shared" si="6"/>
        <v>0</v>
      </c>
      <c r="EY58" s="163">
        <v>100</v>
      </c>
      <c r="EZ58" s="163">
        <v>0</v>
      </c>
      <c r="FA58" s="159">
        <f t="shared" si="3"/>
        <v>100</v>
      </c>
      <c r="FC58" s="155">
        <v>16.5</v>
      </c>
      <c r="FD58" s="155">
        <v>0</v>
      </c>
      <c r="FE58" s="155">
        <v>83.5</v>
      </c>
      <c r="FF58" s="155">
        <v>0</v>
      </c>
      <c r="FG58" s="155">
        <v>0</v>
      </c>
      <c r="FH58" s="160">
        <f t="shared" si="4"/>
        <v>100</v>
      </c>
    </row>
    <row r="59" spans="1:164" ht="15.75" customHeight="1" x14ac:dyDescent="0.2">
      <c r="A59" t="s">
        <v>400</v>
      </c>
      <c r="B59" t="s">
        <v>66</v>
      </c>
      <c r="C59" s="10">
        <v>2016</v>
      </c>
      <c r="D59" s="10"/>
      <c r="E59" s="25" t="str">
        <f t="shared" si="1"/>
        <v>2016C100</v>
      </c>
      <c r="F59">
        <v>15.7</v>
      </c>
      <c r="G59">
        <v>25.507636962452299</v>
      </c>
      <c r="H59">
        <v>4.6452883041616744</v>
      </c>
      <c r="I59">
        <v>0.12876186218874811</v>
      </c>
      <c r="J59">
        <v>0.12876186218874811</v>
      </c>
      <c r="K59">
        <v>8.8039999999998564E-2</v>
      </c>
      <c r="M59" s="10" t="s">
        <v>300</v>
      </c>
      <c r="N59" s="10" t="s">
        <v>315</v>
      </c>
      <c r="O59" s="10" t="s">
        <v>299</v>
      </c>
      <c r="P59" s="10">
        <v>12</v>
      </c>
      <c r="Q59" s="10" t="s">
        <v>86</v>
      </c>
      <c r="R59" s="10">
        <v>100</v>
      </c>
      <c r="S59" s="136">
        <f t="shared" si="7"/>
        <v>53.75</v>
      </c>
      <c r="T59" s="23">
        <v>33.125</v>
      </c>
      <c r="U59" s="23">
        <v>3.75</v>
      </c>
      <c r="V59" s="23">
        <v>16.875</v>
      </c>
      <c r="W59" s="23">
        <v>0</v>
      </c>
      <c r="X59" s="23">
        <v>0</v>
      </c>
      <c r="Y59" s="23">
        <v>18.125</v>
      </c>
      <c r="Z59" s="18">
        <v>0</v>
      </c>
      <c r="AA59" s="18">
        <v>0</v>
      </c>
      <c r="AB59" s="18">
        <v>0</v>
      </c>
      <c r="AC59" s="18">
        <v>0</v>
      </c>
      <c r="AD59">
        <v>0</v>
      </c>
      <c r="AE59">
        <v>0</v>
      </c>
      <c r="AF59">
        <v>0</v>
      </c>
      <c r="AJ59" s="17">
        <v>0</v>
      </c>
      <c r="AK59">
        <v>0</v>
      </c>
      <c r="AL59" s="15">
        <v>0</v>
      </c>
      <c r="AM59" s="15">
        <v>0</v>
      </c>
      <c r="AN59" s="7">
        <v>0</v>
      </c>
      <c r="AO59" s="7">
        <v>0</v>
      </c>
      <c r="AP59" s="7">
        <v>0</v>
      </c>
      <c r="AQ59">
        <v>0</v>
      </c>
      <c r="AR59" s="7">
        <v>0</v>
      </c>
      <c r="AS59" s="7">
        <v>0</v>
      </c>
      <c r="AT59" s="7">
        <v>0</v>
      </c>
      <c r="AV59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>
        <v>0</v>
      </c>
      <c r="BD59">
        <v>0</v>
      </c>
      <c r="BE59">
        <v>0</v>
      </c>
      <c r="BF59" s="112">
        <v>0</v>
      </c>
      <c r="BG59" s="112">
        <v>0</v>
      </c>
      <c r="BH59" s="112">
        <v>0</v>
      </c>
      <c r="BI59" s="112">
        <v>0</v>
      </c>
      <c r="BJ59" s="112">
        <v>0</v>
      </c>
      <c r="BK59" s="3">
        <v>0</v>
      </c>
      <c r="BL59" s="3">
        <v>0</v>
      </c>
      <c r="BM59" s="2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5">
        <v>0</v>
      </c>
      <c r="BV59" s="5">
        <v>0</v>
      </c>
      <c r="BW59" s="5">
        <v>0</v>
      </c>
      <c r="BX59" s="116">
        <v>0</v>
      </c>
      <c r="BY59" s="13">
        <v>0</v>
      </c>
      <c r="BZ59" s="13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6.25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21.875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M59" s="120">
        <v>100</v>
      </c>
      <c r="DN59" s="120">
        <v>100</v>
      </c>
      <c r="DQ59" s="187">
        <v>71.875</v>
      </c>
      <c r="DR59" s="155">
        <v>0</v>
      </c>
      <c r="DS59" s="155">
        <v>0</v>
      </c>
      <c r="DT59" s="155">
        <v>0</v>
      </c>
      <c r="DU59" s="155">
        <v>0</v>
      </c>
      <c r="DV59" s="155">
        <v>0</v>
      </c>
      <c r="DW59" s="155">
        <v>0</v>
      </c>
      <c r="DX59" s="155">
        <v>0</v>
      </c>
      <c r="DY59" s="155">
        <v>0</v>
      </c>
      <c r="DZ59" s="155">
        <v>0</v>
      </c>
      <c r="EA59" s="155">
        <v>0</v>
      </c>
      <c r="EB59" s="155">
        <v>0</v>
      </c>
      <c r="EC59" s="155">
        <v>28.125</v>
      </c>
      <c r="ED59" s="155">
        <v>0</v>
      </c>
      <c r="EE59" s="155">
        <v>0</v>
      </c>
      <c r="EF59" s="191">
        <v>100</v>
      </c>
      <c r="EI59" s="163">
        <v>71.875</v>
      </c>
      <c r="EJ59" s="163">
        <v>0</v>
      </c>
      <c r="EK59" s="163">
        <v>6.25</v>
      </c>
      <c r="EL59" s="163">
        <v>0</v>
      </c>
      <c r="EM59" s="163">
        <v>21.875</v>
      </c>
      <c r="EN59" s="163">
        <v>0</v>
      </c>
      <c r="EO59" s="163">
        <v>0</v>
      </c>
      <c r="EP59" s="163">
        <v>0</v>
      </c>
      <c r="EQ59" s="163">
        <v>0</v>
      </c>
      <c r="ER59" s="163">
        <v>0</v>
      </c>
      <c r="ES59" s="163">
        <v>0</v>
      </c>
      <c r="EU59" s="170">
        <f t="shared" si="5"/>
        <v>100</v>
      </c>
      <c r="EW59" s="21">
        <f t="shared" si="6"/>
        <v>21.875</v>
      </c>
      <c r="EY59" s="163">
        <v>100</v>
      </c>
      <c r="EZ59" s="163">
        <v>0</v>
      </c>
      <c r="FA59" s="159">
        <f t="shared" si="3"/>
        <v>100</v>
      </c>
      <c r="FC59" s="155">
        <v>71.875</v>
      </c>
      <c r="FD59" s="155">
        <v>0</v>
      </c>
      <c r="FE59" s="155">
        <v>28.125</v>
      </c>
      <c r="FF59" s="155">
        <v>0</v>
      </c>
      <c r="FG59" s="155">
        <v>0</v>
      </c>
      <c r="FH59" s="160">
        <f t="shared" si="4"/>
        <v>100</v>
      </c>
    </row>
    <row r="60" spans="1:164" ht="15.75" customHeight="1" x14ac:dyDescent="0.2">
      <c r="A60" t="s">
        <v>405</v>
      </c>
      <c r="B60" t="s">
        <v>66</v>
      </c>
      <c r="C60" s="10">
        <v>2016</v>
      </c>
      <c r="D60" s="10"/>
      <c r="E60" s="25" t="str">
        <f t="shared" si="1"/>
        <v>2016C150</v>
      </c>
      <c r="F60">
        <v>19.8</v>
      </c>
      <c r="G60">
        <v>17.474893755270099</v>
      </c>
      <c r="H60">
        <v>3.5109914433226548</v>
      </c>
      <c r="I60">
        <v>0.21178206164599614</v>
      </c>
      <c r="J60">
        <v>0.21178206164599614</v>
      </c>
      <c r="K60">
        <v>4.0457142857144489E-2</v>
      </c>
      <c r="M60" s="10" t="s">
        <v>300</v>
      </c>
      <c r="N60" s="10" t="s">
        <v>320</v>
      </c>
      <c r="O60" s="10" t="s">
        <v>299</v>
      </c>
      <c r="P60" s="10">
        <v>25</v>
      </c>
      <c r="Q60" s="10" t="s">
        <v>86</v>
      </c>
      <c r="R60" s="10">
        <v>150</v>
      </c>
      <c r="S60" s="136">
        <f t="shared" si="7"/>
        <v>1.1106703689012296</v>
      </c>
      <c r="T60" s="23">
        <v>0.31733439111463707</v>
      </c>
      <c r="U60" s="23">
        <v>0.79333597778659248</v>
      </c>
      <c r="V60" s="23">
        <v>0</v>
      </c>
      <c r="W60" s="23">
        <v>0</v>
      </c>
      <c r="X60" s="23">
        <v>0</v>
      </c>
      <c r="Y60" s="23">
        <v>0.19833399444664812</v>
      </c>
      <c r="Z60" s="18">
        <v>0</v>
      </c>
      <c r="AA60" s="18">
        <v>0</v>
      </c>
      <c r="AB60" s="18">
        <v>0</v>
      </c>
      <c r="AC60" s="18">
        <v>0</v>
      </c>
      <c r="AD60">
        <v>0</v>
      </c>
      <c r="AE60">
        <v>0</v>
      </c>
      <c r="AF60">
        <v>0</v>
      </c>
      <c r="AJ60" s="17">
        <v>0</v>
      </c>
      <c r="AK60">
        <v>0</v>
      </c>
      <c r="AL60" s="15">
        <v>0</v>
      </c>
      <c r="AM60" s="15">
        <v>0</v>
      </c>
      <c r="AN60" s="7">
        <v>0</v>
      </c>
      <c r="AO60" s="7">
        <v>0</v>
      </c>
      <c r="AP60" s="7">
        <v>0</v>
      </c>
      <c r="AQ60">
        <v>0</v>
      </c>
      <c r="AR60" s="7">
        <v>0</v>
      </c>
      <c r="AS60" s="7">
        <v>0</v>
      </c>
      <c r="AT60" s="7">
        <v>0</v>
      </c>
      <c r="AV60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>
        <v>0</v>
      </c>
      <c r="BD60">
        <v>0</v>
      </c>
      <c r="BE60">
        <v>0</v>
      </c>
      <c r="BF60" s="112">
        <v>0</v>
      </c>
      <c r="BG60" s="112">
        <v>0</v>
      </c>
      <c r="BH60" s="112">
        <v>0</v>
      </c>
      <c r="BI60" s="112">
        <v>0</v>
      </c>
      <c r="BJ60" s="112">
        <v>0</v>
      </c>
      <c r="BK60" s="3">
        <v>0</v>
      </c>
      <c r="BL60" s="3">
        <v>0</v>
      </c>
      <c r="BM60" s="2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5">
        <v>0</v>
      </c>
      <c r="BV60" s="5">
        <v>0</v>
      </c>
      <c r="BW60" s="5">
        <v>0</v>
      </c>
      <c r="BX60" s="116">
        <v>0</v>
      </c>
      <c r="BY60" s="13">
        <v>0</v>
      </c>
      <c r="BZ60" s="13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98.690995636652119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M60" s="120">
        <v>100</v>
      </c>
      <c r="DN60" s="120">
        <v>100</v>
      </c>
      <c r="DQ60" s="155">
        <v>1.3090043633478778</v>
      </c>
      <c r="DR60" s="155">
        <v>0</v>
      </c>
      <c r="DS60" s="155">
        <v>0</v>
      </c>
      <c r="DT60" s="155">
        <v>0</v>
      </c>
      <c r="DU60" s="155">
        <v>0</v>
      </c>
      <c r="DV60" s="155">
        <v>0</v>
      </c>
      <c r="DW60" s="155">
        <v>0</v>
      </c>
      <c r="DX60" s="155">
        <v>0</v>
      </c>
      <c r="DY60" s="155">
        <v>0</v>
      </c>
      <c r="DZ60" s="155">
        <v>0</v>
      </c>
      <c r="EA60" s="155">
        <v>0</v>
      </c>
      <c r="EB60" s="155">
        <v>0</v>
      </c>
      <c r="EC60" s="187">
        <v>98.690995636652119</v>
      </c>
      <c r="ED60" s="155">
        <v>0</v>
      </c>
      <c r="EE60" s="155">
        <v>0</v>
      </c>
      <c r="EF60" s="191">
        <v>100</v>
      </c>
      <c r="EI60" s="163">
        <v>1.3090043633478778</v>
      </c>
      <c r="EJ60" s="163">
        <v>0</v>
      </c>
      <c r="EK60" s="163">
        <v>98.690995636652119</v>
      </c>
      <c r="EL60" s="163">
        <v>0</v>
      </c>
      <c r="EM60" s="163">
        <v>0</v>
      </c>
      <c r="EN60" s="163">
        <v>0</v>
      </c>
      <c r="EO60" s="163">
        <v>0</v>
      </c>
      <c r="EP60" s="163">
        <v>0</v>
      </c>
      <c r="EQ60" s="163">
        <v>0</v>
      </c>
      <c r="ER60" s="163">
        <v>0</v>
      </c>
      <c r="ES60" s="163">
        <v>0</v>
      </c>
      <c r="EU60" s="170">
        <f t="shared" si="5"/>
        <v>100</v>
      </c>
      <c r="EW60" s="21">
        <f t="shared" si="6"/>
        <v>0</v>
      </c>
      <c r="EY60" s="163">
        <v>100</v>
      </c>
      <c r="EZ60" s="163">
        <v>0</v>
      </c>
      <c r="FA60" s="159">
        <f t="shared" si="3"/>
        <v>100</v>
      </c>
      <c r="FC60" s="155">
        <v>1.3090043633478778</v>
      </c>
      <c r="FD60" s="155">
        <v>0</v>
      </c>
      <c r="FE60" s="155">
        <v>98.690995636652119</v>
      </c>
      <c r="FF60" s="155">
        <v>0</v>
      </c>
      <c r="FG60" s="155">
        <v>0</v>
      </c>
      <c r="FH60" s="160">
        <f t="shared" si="4"/>
        <v>100</v>
      </c>
    </row>
    <row r="61" spans="1:164" ht="15.75" customHeight="1" x14ac:dyDescent="0.2">
      <c r="A61" s="65" t="s">
        <v>410</v>
      </c>
      <c r="B61" s="65" t="s">
        <v>66</v>
      </c>
      <c r="C61" s="66">
        <v>2016</v>
      </c>
      <c r="D61" s="66"/>
      <c r="E61" s="25" t="str">
        <f t="shared" si="1"/>
        <v>2016C200</v>
      </c>
      <c r="F61" s="65">
        <v>15.9</v>
      </c>
      <c r="G61" s="65">
        <v>21.142761866956</v>
      </c>
      <c r="H61" s="65">
        <v>3.541956820422405</v>
      </c>
      <c r="I61" s="65">
        <v>0.26027292725424434</v>
      </c>
      <c r="J61" s="65">
        <v>0.26027292725424434</v>
      </c>
      <c r="K61" s="65">
        <v>3.3209999999999421E-2</v>
      </c>
      <c r="L61" s="65"/>
      <c r="M61" s="66" t="s">
        <v>300</v>
      </c>
      <c r="N61" s="66" t="s">
        <v>325</v>
      </c>
      <c r="O61" s="66" t="s">
        <v>299</v>
      </c>
      <c r="P61" s="66">
        <v>14</v>
      </c>
      <c r="Q61" s="66" t="s">
        <v>86</v>
      </c>
      <c r="R61" s="66">
        <v>200</v>
      </c>
      <c r="S61" s="136">
        <f t="shared" si="7"/>
        <v>51.724137931034484</v>
      </c>
      <c r="T61" s="23">
        <v>51.724137931034484</v>
      </c>
      <c r="U61" s="23">
        <v>0</v>
      </c>
      <c r="V61" s="23">
        <v>0</v>
      </c>
      <c r="W61" s="23">
        <v>0</v>
      </c>
      <c r="X61" s="23">
        <v>0</v>
      </c>
      <c r="Y61" s="23">
        <v>1.7241379310344827</v>
      </c>
      <c r="Z61" s="18">
        <v>0</v>
      </c>
      <c r="AA61" s="18">
        <v>0</v>
      </c>
      <c r="AB61" s="18">
        <v>0</v>
      </c>
      <c r="AC61" s="18">
        <v>0</v>
      </c>
      <c r="AD61" s="65">
        <v>0</v>
      </c>
      <c r="AE61" s="65">
        <v>0</v>
      </c>
      <c r="AF61" s="65">
        <v>0</v>
      </c>
      <c r="AG61" s="65"/>
      <c r="AH61" s="65"/>
      <c r="AI61" s="65"/>
      <c r="AJ61" s="17">
        <v>0</v>
      </c>
      <c r="AK61" s="65">
        <v>0</v>
      </c>
      <c r="AL61" s="15">
        <v>0</v>
      </c>
      <c r="AM61" s="15">
        <v>0</v>
      </c>
      <c r="AN61" s="7">
        <v>0</v>
      </c>
      <c r="AO61" s="7">
        <v>0</v>
      </c>
      <c r="AP61" s="7">
        <v>0</v>
      </c>
      <c r="AQ61" s="65">
        <v>0</v>
      </c>
      <c r="AR61" s="7">
        <v>0</v>
      </c>
      <c r="AS61" s="7">
        <v>0</v>
      </c>
      <c r="AT61" s="7">
        <v>0</v>
      </c>
      <c r="AV61" s="65">
        <v>0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65">
        <v>0</v>
      </c>
      <c r="BD61" s="65">
        <v>0</v>
      </c>
      <c r="BE61" s="65">
        <v>0</v>
      </c>
      <c r="BF61" s="112">
        <v>0</v>
      </c>
      <c r="BG61" s="112">
        <v>0</v>
      </c>
      <c r="BH61" s="112">
        <v>0</v>
      </c>
      <c r="BI61" s="112">
        <v>0</v>
      </c>
      <c r="BJ61" s="112">
        <v>0</v>
      </c>
      <c r="BK61" s="3">
        <v>0</v>
      </c>
      <c r="BL61" s="3">
        <v>0</v>
      </c>
      <c r="BM61" s="2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5">
        <v>0</v>
      </c>
      <c r="BV61" s="5">
        <v>0</v>
      </c>
      <c r="BW61" s="5">
        <v>0</v>
      </c>
      <c r="BX61" s="116">
        <v>0</v>
      </c>
      <c r="BY61" s="13">
        <v>0</v>
      </c>
      <c r="BZ61" s="13">
        <v>0</v>
      </c>
      <c r="CA61" s="65">
        <v>0</v>
      </c>
      <c r="CB61" s="65">
        <v>0</v>
      </c>
      <c r="CC61" s="65">
        <v>0</v>
      </c>
      <c r="CD61" s="65">
        <v>0</v>
      </c>
      <c r="CE61" s="65">
        <v>0</v>
      </c>
      <c r="CF61" s="65">
        <v>0</v>
      </c>
      <c r="CG61" s="65">
        <v>0</v>
      </c>
      <c r="CH61" s="65">
        <v>0</v>
      </c>
      <c r="CI61" s="65">
        <v>0</v>
      </c>
      <c r="CJ61" s="65">
        <v>0</v>
      </c>
      <c r="CK61" s="65">
        <v>0</v>
      </c>
      <c r="CL61" s="65">
        <v>0</v>
      </c>
      <c r="CM61" s="65">
        <v>0</v>
      </c>
      <c r="CN61" s="65">
        <v>0</v>
      </c>
      <c r="CO61" s="65">
        <v>0</v>
      </c>
      <c r="CP61" s="65">
        <v>0</v>
      </c>
      <c r="CQ61" s="65">
        <v>0</v>
      </c>
      <c r="CR61" s="65">
        <v>0</v>
      </c>
      <c r="CS61" s="65">
        <v>0</v>
      </c>
      <c r="CT61" s="65">
        <v>0</v>
      </c>
      <c r="CU61" s="65">
        <v>0</v>
      </c>
      <c r="CV61" s="65">
        <v>31.03448275862069</v>
      </c>
      <c r="CW61" s="65">
        <v>0</v>
      </c>
      <c r="CX61" s="65">
        <v>0</v>
      </c>
      <c r="CY61" s="65">
        <v>0</v>
      </c>
      <c r="CZ61" s="65">
        <v>5.1724137931034484</v>
      </c>
      <c r="DA61" s="65">
        <v>0</v>
      </c>
      <c r="DB61" s="65">
        <v>0</v>
      </c>
      <c r="DC61" s="65">
        <v>0</v>
      </c>
      <c r="DD61" s="65">
        <v>10.344827586206897</v>
      </c>
      <c r="DE61" s="65">
        <v>0</v>
      </c>
      <c r="DF61" s="65">
        <v>0</v>
      </c>
      <c r="DG61" s="65">
        <v>0</v>
      </c>
      <c r="DH61" s="65">
        <v>0</v>
      </c>
      <c r="DI61" s="65">
        <v>0</v>
      </c>
      <c r="DJ61" s="65">
        <v>0</v>
      </c>
      <c r="DK61" s="65">
        <v>0</v>
      </c>
      <c r="DL61" s="65"/>
      <c r="DM61" s="120">
        <v>100</v>
      </c>
      <c r="DN61" s="120">
        <v>100</v>
      </c>
      <c r="DQ61" s="187">
        <v>53.448275862068968</v>
      </c>
      <c r="DR61" s="188">
        <v>0</v>
      </c>
      <c r="DS61" s="188">
        <v>0</v>
      </c>
      <c r="DT61" s="188">
        <v>0</v>
      </c>
      <c r="DU61" s="188">
        <v>0</v>
      </c>
      <c r="DV61" s="188">
        <v>0</v>
      </c>
      <c r="DW61" s="188">
        <v>0</v>
      </c>
      <c r="DX61" s="188">
        <v>0</v>
      </c>
      <c r="DY61" s="188">
        <v>0</v>
      </c>
      <c r="DZ61" s="188">
        <v>0</v>
      </c>
      <c r="EA61" s="188">
        <v>0</v>
      </c>
      <c r="EB61" s="188">
        <v>0</v>
      </c>
      <c r="EC61" s="188">
        <v>46.551724137931039</v>
      </c>
      <c r="ED61" s="188">
        <v>0</v>
      </c>
      <c r="EE61" s="188">
        <v>0</v>
      </c>
      <c r="EF61" s="191">
        <v>100</v>
      </c>
      <c r="EI61" s="163">
        <v>53.448275862068968</v>
      </c>
      <c r="EJ61" s="163">
        <v>0</v>
      </c>
      <c r="EK61" s="163">
        <v>31.03448275862069</v>
      </c>
      <c r="EL61" s="163">
        <v>5.1724137931034484</v>
      </c>
      <c r="EM61" s="163">
        <v>0</v>
      </c>
      <c r="EN61" s="163">
        <v>0</v>
      </c>
      <c r="EO61" s="163">
        <v>0</v>
      </c>
      <c r="EP61" s="163">
        <v>10.344827586206897</v>
      </c>
      <c r="EQ61" s="163">
        <v>0</v>
      </c>
      <c r="ER61" s="163">
        <v>0</v>
      </c>
      <c r="ES61" s="163">
        <v>0</v>
      </c>
      <c r="EU61" s="170">
        <f t="shared" si="5"/>
        <v>100</v>
      </c>
      <c r="EW61" s="21">
        <f t="shared" si="6"/>
        <v>0</v>
      </c>
      <c r="EY61" s="163">
        <v>100</v>
      </c>
      <c r="EZ61" s="163">
        <v>0</v>
      </c>
      <c r="FA61" s="159">
        <f t="shared" si="3"/>
        <v>100</v>
      </c>
      <c r="FC61" s="155">
        <v>53.448275862068968</v>
      </c>
      <c r="FD61" s="155">
        <v>0</v>
      </c>
      <c r="FE61" s="155">
        <v>46.551724137931039</v>
      </c>
      <c r="FF61" s="155">
        <v>0</v>
      </c>
      <c r="FG61" s="155">
        <v>0</v>
      </c>
      <c r="FH61" s="160">
        <f t="shared" si="4"/>
        <v>100</v>
      </c>
    </row>
    <row r="62" spans="1:164" ht="15.75" customHeight="1" x14ac:dyDescent="0.2">
      <c r="A62" t="s">
        <v>386</v>
      </c>
      <c r="B62" t="s">
        <v>66</v>
      </c>
      <c r="C62" s="10">
        <v>2016</v>
      </c>
      <c r="D62" s="10"/>
      <c r="E62" s="25" t="str">
        <f t="shared" si="1"/>
        <v>2016D0</v>
      </c>
      <c r="F62">
        <v>22.2</v>
      </c>
      <c r="G62">
        <v>13.967332986089399</v>
      </c>
      <c r="H62">
        <v>1.252985738098283</v>
      </c>
      <c r="I62">
        <v>0.27179922557942515</v>
      </c>
      <c r="J62">
        <v>0.30425286445458039</v>
      </c>
      <c r="K62">
        <v>1.12499999999998E-2</v>
      </c>
      <c r="M62" s="10" t="s">
        <v>300</v>
      </c>
      <c r="N62" s="10" t="s">
        <v>304</v>
      </c>
      <c r="O62" s="10" t="s">
        <v>299</v>
      </c>
      <c r="P62" s="10">
        <v>24</v>
      </c>
      <c r="Q62" s="10" t="s">
        <v>90</v>
      </c>
      <c r="R62" s="10">
        <v>0</v>
      </c>
      <c r="S62" s="136">
        <f t="shared" si="7"/>
        <v>8.6666666666666679</v>
      </c>
      <c r="T62" s="23">
        <v>8.6666666666666679</v>
      </c>
      <c r="U62" s="23">
        <v>0</v>
      </c>
      <c r="V62" s="23">
        <v>0</v>
      </c>
      <c r="W62" s="23">
        <v>0</v>
      </c>
      <c r="X62" s="23">
        <v>0</v>
      </c>
      <c r="Y62" s="23">
        <v>6</v>
      </c>
      <c r="Z62" s="18">
        <v>0</v>
      </c>
      <c r="AA62" s="18">
        <v>0</v>
      </c>
      <c r="AB62" s="18">
        <v>0</v>
      </c>
      <c r="AC62" s="18">
        <v>0</v>
      </c>
      <c r="AD62">
        <v>0</v>
      </c>
      <c r="AE62">
        <v>0</v>
      </c>
      <c r="AF62">
        <v>0</v>
      </c>
      <c r="AJ62" s="17">
        <v>0</v>
      </c>
      <c r="AK62">
        <v>0</v>
      </c>
      <c r="AL62" s="15">
        <v>0</v>
      </c>
      <c r="AM62" s="15">
        <v>0</v>
      </c>
      <c r="AN62" s="7">
        <v>0</v>
      </c>
      <c r="AO62" s="7">
        <v>0</v>
      </c>
      <c r="AP62" s="7">
        <v>0</v>
      </c>
      <c r="AQ62">
        <v>0</v>
      </c>
      <c r="AR62" s="7">
        <v>0.33333333333333337</v>
      </c>
      <c r="AS62" s="7">
        <v>0</v>
      </c>
      <c r="AT62" s="7">
        <v>0</v>
      </c>
      <c r="AV62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>
        <v>1.3333333333333335</v>
      </c>
      <c r="BD62">
        <v>0</v>
      </c>
      <c r="BE62">
        <v>8.6666666666666679</v>
      </c>
      <c r="BF62" s="112">
        <v>0</v>
      </c>
      <c r="BG62" s="112">
        <v>0</v>
      </c>
      <c r="BH62" s="112">
        <v>0</v>
      </c>
      <c r="BI62" s="112">
        <v>0</v>
      </c>
      <c r="BJ62" s="112">
        <v>0</v>
      </c>
      <c r="BK62" s="3">
        <v>0</v>
      </c>
      <c r="BL62" s="3">
        <v>0</v>
      </c>
      <c r="BM62" s="2">
        <v>0</v>
      </c>
      <c r="BN62" s="3">
        <v>0.33333333333333337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5">
        <v>0</v>
      </c>
      <c r="BV62" s="5">
        <v>0</v>
      </c>
      <c r="BW62" s="5">
        <v>0</v>
      </c>
      <c r="BX62" s="116">
        <v>0</v>
      </c>
      <c r="BY62" s="13">
        <v>0</v>
      </c>
      <c r="BZ62" s="13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17.666666666666668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1.3333333333333335</v>
      </c>
      <c r="DC62">
        <v>0</v>
      </c>
      <c r="DD62">
        <v>55.666666666666664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M62" s="120">
        <v>100</v>
      </c>
      <c r="DN62" s="120">
        <v>100</v>
      </c>
      <c r="DQ62" s="187">
        <v>14.666666666666668</v>
      </c>
      <c r="DR62" s="155">
        <v>0</v>
      </c>
      <c r="DS62" s="155">
        <v>0</v>
      </c>
      <c r="DT62" s="155">
        <v>1.3333333333333335</v>
      </c>
      <c r="DU62" s="155">
        <v>8.6666666666666679</v>
      </c>
      <c r="DV62" s="155">
        <v>0.33333333333333337</v>
      </c>
      <c r="DW62" s="155">
        <v>0</v>
      </c>
      <c r="DX62" s="155">
        <v>0.33333333333333337</v>
      </c>
      <c r="DY62" s="155">
        <v>0</v>
      </c>
      <c r="DZ62" s="155">
        <v>0</v>
      </c>
      <c r="EA62" s="155">
        <v>0</v>
      </c>
      <c r="EB62" s="155">
        <v>0</v>
      </c>
      <c r="EC62" s="187">
        <v>74.666666666666657</v>
      </c>
      <c r="ED62" s="155">
        <v>0</v>
      </c>
      <c r="EE62" s="155">
        <v>0</v>
      </c>
      <c r="EF62" s="191">
        <v>99.999999999999986</v>
      </c>
      <c r="EI62" s="163">
        <v>14.666666666666668</v>
      </c>
      <c r="EJ62" s="163">
        <v>10.66666666666667</v>
      </c>
      <c r="EK62" s="163">
        <v>17.666666666666668</v>
      </c>
      <c r="EL62" s="163">
        <v>0</v>
      </c>
      <c r="EM62" s="163">
        <v>1.3333333333333335</v>
      </c>
      <c r="EN62" s="163">
        <v>0</v>
      </c>
      <c r="EO62" s="163">
        <v>0</v>
      </c>
      <c r="EP62" s="163">
        <v>55.666666666666664</v>
      </c>
      <c r="EQ62" s="163">
        <v>0</v>
      </c>
      <c r="ER62" s="163">
        <v>0</v>
      </c>
      <c r="ES62" s="163">
        <v>0</v>
      </c>
      <c r="EU62" s="170">
        <f t="shared" si="5"/>
        <v>100</v>
      </c>
      <c r="EW62" s="21">
        <f t="shared" si="6"/>
        <v>1.3333333333333335</v>
      </c>
      <c r="EY62" s="163">
        <v>89.333333333333329</v>
      </c>
      <c r="EZ62" s="163">
        <v>10.66666666666667</v>
      </c>
      <c r="FA62" s="159">
        <f t="shared" si="3"/>
        <v>100</v>
      </c>
      <c r="FC62" s="155">
        <v>14.666666666666668</v>
      </c>
      <c r="FD62" s="155">
        <v>10.66666666666667</v>
      </c>
      <c r="FE62" s="155">
        <v>74.666666666666657</v>
      </c>
      <c r="FF62" s="155">
        <v>0</v>
      </c>
      <c r="FG62" s="155">
        <v>0</v>
      </c>
      <c r="FH62" s="160">
        <f t="shared" si="4"/>
        <v>100</v>
      </c>
    </row>
    <row r="63" spans="1:164" ht="15.75" customHeight="1" x14ac:dyDescent="0.2">
      <c r="A63" t="s">
        <v>391</v>
      </c>
      <c r="B63" t="s">
        <v>66</v>
      </c>
      <c r="C63" s="10">
        <v>2016</v>
      </c>
      <c r="D63" s="10"/>
      <c r="E63" s="25" t="str">
        <f t="shared" si="1"/>
        <v>2016D25</v>
      </c>
      <c r="F63">
        <v>17.399999999999999</v>
      </c>
      <c r="G63">
        <v>20.9236327645499</v>
      </c>
      <c r="H63">
        <v>3.1714996961209887</v>
      </c>
      <c r="I63">
        <v>0.15250470314137948</v>
      </c>
      <c r="J63">
        <v>0.15867898262078753</v>
      </c>
      <c r="K63">
        <v>5.0749999999997318E-2</v>
      </c>
      <c r="M63" s="10" t="s">
        <v>300</v>
      </c>
      <c r="N63" s="10" t="s">
        <v>308</v>
      </c>
      <c r="O63" s="10" t="s">
        <v>299</v>
      </c>
      <c r="P63" s="10">
        <v>29</v>
      </c>
      <c r="Q63" s="10" t="s">
        <v>90</v>
      </c>
      <c r="R63" s="10">
        <v>25</v>
      </c>
      <c r="S63" s="136">
        <f t="shared" si="7"/>
        <v>1.9455252918287937</v>
      </c>
      <c r="T63" s="23">
        <v>0.97276264591439687</v>
      </c>
      <c r="U63" s="23">
        <v>0.97276264591439687</v>
      </c>
      <c r="V63" s="23">
        <v>0</v>
      </c>
      <c r="W63" s="23">
        <v>0</v>
      </c>
      <c r="X63" s="23">
        <v>0</v>
      </c>
      <c r="Y63" s="23">
        <v>8.5603112840466924</v>
      </c>
      <c r="Z63" s="18">
        <v>0</v>
      </c>
      <c r="AA63" s="18">
        <v>0</v>
      </c>
      <c r="AB63" s="18">
        <v>0</v>
      </c>
      <c r="AC63" s="18">
        <v>0</v>
      </c>
      <c r="AD63">
        <v>0</v>
      </c>
      <c r="AE63">
        <v>0</v>
      </c>
      <c r="AF63">
        <v>0</v>
      </c>
      <c r="AJ63" s="17">
        <v>0.19455252918287938</v>
      </c>
      <c r="AK63">
        <v>0</v>
      </c>
      <c r="AL63" s="15">
        <v>0</v>
      </c>
      <c r="AM63" s="15">
        <v>0</v>
      </c>
      <c r="AN63" s="7">
        <v>0</v>
      </c>
      <c r="AO63" s="7">
        <v>0</v>
      </c>
      <c r="AP63" s="7">
        <v>0</v>
      </c>
      <c r="AQ63">
        <v>0</v>
      </c>
      <c r="AR63" s="7">
        <v>0</v>
      </c>
      <c r="AS63" s="7">
        <v>0</v>
      </c>
      <c r="AT63" s="7">
        <v>0</v>
      </c>
      <c r="AV63">
        <v>0</v>
      </c>
      <c r="AW63" s="15">
        <v>0.77821011673151752</v>
      </c>
      <c r="AX63" s="15">
        <v>0</v>
      </c>
      <c r="AY63" s="15">
        <v>0.38910505836575876</v>
      </c>
      <c r="AZ63" s="15">
        <v>0</v>
      </c>
      <c r="BA63" s="15">
        <v>0</v>
      </c>
      <c r="BB63" s="15">
        <v>0</v>
      </c>
      <c r="BC63">
        <v>0</v>
      </c>
      <c r="BD63">
        <v>0</v>
      </c>
      <c r="BE63">
        <v>0</v>
      </c>
      <c r="BF63" s="112">
        <v>0</v>
      </c>
      <c r="BG63" s="112">
        <v>0</v>
      </c>
      <c r="BH63" s="112">
        <v>0</v>
      </c>
      <c r="BI63" s="112">
        <v>0</v>
      </c>
      <c r="BJ63" s="112">
        <v>0</v>
      </c>
      <c r="BK63" s="3">
        <v>0</v>
      </c>
      <c r="BL63" s="3">
        <v>0</v>
      </c>
      <c r="BM63" s="2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5">
        <v>0</v>
      </c>
      <c r="BV63" s="5">
        <v>0</v>
      </c>
      <c r="BW63" s="5">
        <v>0</v>
      </c>
      <c r="BX63" s="116">
        <v>0</v>
      </c>
      <c r="BY63" s="13">
        <v>0</v>
      </c>
      <c r="BZ63" s="1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2.5291828793774318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83.463035019455262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2.1400778210116731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M63" s="120">
        <v>100.00000000000001</v>
      </c>
      <c r="DN63" s="120">
        <v>100</v>
      </c>
      <c r="DQ63" s="187">
        <v>10.505836575875486</v>
      </c>
      <c r="DR63" s="155">
        <v>0</v>
      </c>
      <c r="DS63" s="155">
        <v>0.19455252918287938</v>
      </c>
      <c r="DT63" s="155">
        <v>0</v>
      </c>
      <c r="DU63" s="155">
        <v>0</v>
      </c>
      <c r="DV63" s="155">
        <v>0</v>
      </c>
      <c r="DW63" s="155">
        <v>0</v>
      </c>
      <c r="DX63" s="155">
        <v>0</v>
      </c>
      <c r="DY63" s="155">
        <v>0</v>
      </c>
      <c r="DZ63" s="155">
        <v>1.1673151750972763</v>
      </c>
      <c r="EA63" s="155">
        <v>2.5291828793774318</v>
      </c>
      <c r="EB63" s="155">
        <v>0</v>
      </c>
      <c r="EC63" s="187">
        <v>85.603112840466935</v>
      </c>
      <c r="ED63" s="155">
        <v>0</v>
      </c>
      <c r="EE63" s="155">
        <v>0</v>
      </c>
      <c r="EF63" s="191">
        <v>100</v>
      </c>
      <c r="EI63" s="163">
        <v>10.505836575875486</v>
      </c>
      <c r="EJ63" s="163">
        <v>1.3618677042801557</v>
      </c>
      <c r="EK63" s="163">
        <v>83.463035019455262</v>
      </c>
      <c r="EL63" s="163">
        <v>0</v>
      </c>
      <c r="EM63" s="163">
        <v>0</v>
      </c>
      <c r="EN63" s="163">
        <v>0</v>
      </c>
      <c r="EO63" s="163">
        <v>0</v>
      </c>
      <c r="EP63" s="163">
        <v>2.1400778210116731</v>
      </c>
      <c r="EQ63" s="163">
        <v>0</v>
      </c>
      <c r="ER63" s="163">
        <v>0</v>
      </c>
      <c r="ES63" s="163">
        <v>2.5291828793774318</v>
      </c>
      <c r="EU63" s="170">
        <f t="shared" si="5"/>
        <v>100.00000000000001</v>
      </c>
      <c r="EW63" s="21">
        <f t="shared" si="6"/>
        <v>0</v>
      </c>
      <c r="EY63" s="163">
        <v>96.108949416342426</v>
      </c>
      <c r="EZ63" s="163">
        <v>3.8910505836575875</v>
      </c>
      <c r="FA63" s="159">
        <f t="shared" si="3"/>
        <v>100.00000000000001</v>
      </c>
      <c r="FC63" s="155">
        <v>10.505836575875486</v>
      </c>
      <c r="FD63" s="155">
        <v>1.3618677042801557</v>
      </c>
      <c r="FE63" s="155">
        <v>85.603112840466935</v>
      </c>
      <c r="FF63" s="155">
        <v>0</v>
      </c>
      <c r="FG63" s="155">
        <v>2.5291828793774318</v>
      </c>
      <c r="FH63" s="160">
        <f t="shared" si="4"/>
        <v>100</v>
      </c>
    </row>
    <row r="64" spans="1:164" ht="15.75" customHeight="1" x14ac:dyDescent="0.2">
      <c r="A64" t="s">
        <v>396</v>
      </c>
      <c r="B64" t="s">
        <v>66</v>
      </c>
      <c r="C64" s="10">
        <v>2016</v>
      </c>
      <c r="D64" s="10"/>
      <c r="E64" s="25" t="str">
        <f t="shared" si="1"/>
        <v>2016D50</v>
      </c>
      <c r="F64">
        <v>21.6</v>
      </c>
      <c r="G64">
        <v>11.1493543235177</v>
      </c>
      <c r="H64">
        <v>0.52375586301954402</v>
      </c>
      <c r="I64">
        <v>0.17360338918869109</v>
      </c>
      <c r="J64">
        <v>0.17360338918869109</v>
      </c>
      <c r="K64">
        <v>7.3625000000005075E-3</v>
      </c>
      <c r="M64" s="10" t="s">
        <v>300</v>
      </c>
      <c r="N64" s="10" t="s">
        <v>311</v>
      </c>
      <c r="O64" s="10" t="s">
        <v>299</v>
      </c>
      <c r="P64" s="10">
        <v>19</v>
      </c>
      <c r="Q64" s="10" t="s">
        <v>90</v>
      </c>
      <c r="R64" s="10">
        <v>50</v>
      </c>
      <c r="S64" s="136">
        <f t="shared" si="7"/>
        <v>0.20304568527918782</v>
      </c>
      <c r="T64" s="23">
        <v>0.20304568527918782</v>
      </c>
      <c r="U64" s="23">
        <v>0</v>
      </c>
      <c r="V64" s="23">
        <v>0</v>
      </c>
      <c r="W64" s="23">
        <v>0</v>
      </c>
      <c r="X64" s="23">
        <v>0</v>
      </c>
      <c r="Y64" s="23">
        <v>1.2521150592216581</v>
      </c>
      <c r="Z64" s="18">
        <v>0</v>
      </c>
      <c r="AA64" s="18">
        <v>0</v>
      </c>
      <c r="AB64" s="18">
        <v>0</v>
      </c>
      <c r="AC64" s="18">
        <v>0</v>
      </c>
      <c r="AD64">
        <v>0</v>
      </c>
      <c r="AE64">
        <v>0</v>
      </c>
      <c r="AF64">
        <v>0</v>
      </c>
      <c r="AJ64" s="17">
        <v>0</v>
      </c>
      <c r="AK64">
        <v>0</v>
      </c>
      <c r="AL64" s="15">
        <v>0</v>
      </c>
      <c r="AM64" s="15">
        <v>0</v>
      </c>
      <c r="AN64" s="7">
        <v>0</v>
      </c>
      <c r="AO64" s="7">
        <v>0</v>
      </c>
      <c r="AP64" s="7">
        <v>0</v>
      </c>
      <c r="AQ64">
        <v>0</v>
      </c>
      <c r="AR64" s="7">
        <v>0</v>
      </c>
      <c r="AS64" s="7">
        <v>0</v>
      </c>
      <c r="AT64" s="7">
        <v>0</v>
      </c>
      <c r="AV64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</v>
      </c>
      <c r="BC64">
        <v>0</v>
      </c>
      <c r="BD64">
        <v>0</v>
      </c>
      <c r="BE64">
        <v>0</v>
      </c>
      <c r="BF64" s="112">
        <v>0</v>
      </c>
      <c r="BG64" s="112">
        <v>0</v>
      </c>
      <c r="BH64" s="112">
        <v>0</v>
      </c>
      <c r="BI64" s="112">
        <v>0</v>
      </c>
      <c r="BJ64" s="112">
        <v>0</v>
      </c>
      <c r="BK64" s="3">
        <v>0</v>
      </c>
      <c r="BL64" s="3">
        <v>0</v>
      </c>
      <c r="BM64" s="2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5">
        <v>0</v>
      </c>
      <c r="BV64" s="5">
        <v>0</v>
      </c>
      <c r="BW64" s="5">
        <v>0</v>
      </c>
      <c r="BX64" s="116">
        <v>0</v>
      </c>
      <c r="BY64" s="13">
        <v>0</v>
      </c>
      <c r="BZ64" s="13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98.544839255499156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M64" s="120">
        <v>100</v>
      </c>
      <c r="DN64" s="120">
        <v>100</v>
      </c>
      <c r="DQ64" s="155">
        <v>1.4551607445008459</v>
      </c>
      <c r="DR64" s="155">
        <v>0</v>
      </c>
      <c r="DS64" s="155">
        <v>0</v>
      </c>
      <c r="DT64" s="155">
        <v>0</v>
      </c>
      <c r="DU64" s="155">
        <v>0</v>
      </c>
      <c r="DV64" s="155">
        <v>0</v>
      </c>
      <c r="DW64" s="155">
        <v>0</v>
      </c>
      <c r="DX64" s="155">
        <v>0</v>
      </c>
      <c r="DY64" s="155">
        <v>0</v>
      </c>
      <c r="DZ64" s="155">
        <v>0</v>
      </c>
      <c r="EA64" s="155">
        <v>0</v>
      </c>
      <c r="EB64" s="155">
        <v>0</v>
      </c>
      <c r="EC64" s="187">
        <v>98.544839255499156</v>
      </c>
      <c r="ED64" s="155">
        <v>0</v>
      </c>
      <c r="EE64" s="155">
        <v>0</v>
      </c>
      <c r="EF64" s="191">
        <v>100</v>
      </c>
      <c r="EI64" s="163">
        <v>1.4551607445008459</v>
      </c>
      <c r="EJ64" s="163">
        <v>0</v>
      </c>
      <c r="EK64" s="163">
        <v>98.544839255499156</v>
      </c>
      <c r="EL64" s="163">
        <v>0</v>
      </c>
      <c r="EM64" s="163">
        <v>0</v>
      </c>
      <c r="EN64" s="163">
        <v>0</v>
      </c>
      <c r="EO64" s="163">
        <v>0</v>
      </c>
      <c r="EP64" s="163">
        <v>0</v>
      </c>
      <c r="EQ64" s="163">
        <v>0</v>
      </c>
      <c r="ER64" s="163">
        <v>0</v>
      </c>
      <c r="ES64" s="163">
        <v>0</v>
      </c>
      <c r="EU64" s="170">
        <f t="shared" si="5"/>
        <v>100</v>
      </c>
      <c r="EW64" s="21">
        <f t="shared" si="6"/>
        <v>0</v>
      </c>
      <c r="EY64" s="163">
        <v>100</v>
      </c>
      <c r="EZ64" s="163">
        <v>0</v>
      </c>
      <c r="FA64" s="159">
        <f t="shared" si="3"/>
        <v>100</v>
      </c>
      <c r="FC64" s="155">
        <v>1.4551607445008459</v>
      </c>
      <c r="FD64" s="155">
        <v>0</v>
      </c>
      <c r="FE64" s="155">
        <v>98.544839255499156</v>
      </c>
      <c r="FF64" s="155">
        <v>0</v>
      </c>
      <c r="FG64" s="155">
        <v>0</v>
      </c>
      <c r="FH64" s="160">
        <f t="shared" si="4"/>
        <v>100</v>
      </c>
    </row>
    <row r="65" spans="1:164" ht="15.75" customHeight="1" x14ac:dyDescent="0.2">
      <c r="A65" t="s">
        <v>401</v>
      </c>
      <c r="B65" t="s">
        <v>66</v>
      </c>
      <c r="C65" s="10">
        <v>2016</v>
      </c>
      <c r="D65" s="10"/>
      <c r="E65" s="25" t="str">
        <f t="shared" si="1"/>
        <v>2016D100</v>
      </c>
      <c r="F65">
        <v>13</v>
      </c>
      <c r="G65">
        <v>25.507636962452299</v>
      </c>
      <c r="H65">
        <v>3.4591756335968467</v>
      </c>
      <c r="I65">
        <v>8.8747347412816049E-2</v>
      </c>
      <c r="J65">
        <v>9.1676871502171145E-2</v>
      </c>
      <c r="K65">
        <v>9.5119999999998553E-2</v>
      </c>
      <c r="M65" s="10" t="s">
        <v>300</v>
      </c>
      <c r="N65" s="10" t="s">
        <v>316</v>
      </c>
      <c r="O65" s="10" t="s">
        <v>299</v>
      </c>
      <c r="P65" s="10">
        <v>23</v>
      </c>
      <c r="Q65" s="10" t="s">
        <v>90</v>
      </c>
      <c r="R65" s="10">
        <v>100</v>
      </c>
      <c r="S65" s="136">
        <f t="shared" si="7"/>
        <v>33.646616541353382</v>
      </c>
      <c r="T65" s="23">
        <v>28.947368421052634</v>
      </c>
      <c r="U65" s="23">
        <v>1.6917293233082706</v>
      </c>
      <c r="V65" s="23">
        <v>3.007518796992481</v>
      </c>
      <c r="W65" s="23">
        <v>0</v>
      </c>
      <c r="X65" s="23">
        <v>0</v>
      </c>
      <c r="Y65" s="23">
        <v>32.330827067669169</v>
      </c>
      <c r="Z65" s="18">
        <v>0</v>
      </c>
      <c r="AA65" s="18">
        <v>0</v>
      </c>
      <c r="AB65" s="18">
        <v>0</v>
      </c>
      <c r="AC65" s="18">
        <v>0</v>
      </c>
      <c r="AD65">
        <v>0</v>
      </c>
      <c r="AE65">
        <v>0</v>
      </c>
      <c r="AF65">
        <v>0</v>
      </c>
      <c r="AJ65" s="17">
        <v>0</v>
      </c>
      <c r="AK65">
        <v>0</v>
      </c>
      <c r="AL65" s="15">
        <v>0</v>
      </c>
      <c r="AM65" s="15">
        <v>0</v>
      </c>
      <c r="AN65" s="7">
        <v>0</v>
      </c>
      <c r="AO65" s="7">
        <v>0</v>
      </c>
      <c r="AP65" s="7">
        <v>0</v>
      </c>
      <c r="AQ65">
        <v>0</v>
      </c>
      <c r="AR65" s="7">
        <v>0</v>
      </c>
      <c r="AS65" s="7">
        <v>0</v>
      </c>
      <c r="AT65" s="7">
        <v>0</v>
      </c>
      <c r="AV6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15">
        <v>0</v>
      </c>
      <c r="BC65">
        <v>0</v>
      </c>
      <c r="BD65">
        <v>0</v>
      </c>
      <c r="BE65">
        <v>0</v>
      </c>
      <c r="BF65" s="112">
        <v>0</v>
      </c>
      <c r="BG65" s="112">
        <v>0</v>
      </c>
      <c r="BH65" s="112">
        <v>0</v>
      </c>
      <c r="BI65" s="112">
        <v>0</v>
      </c>
      <c r="BJ65" s="112">
        <v>0</v>
      </c>
      <c r="BK65" s="3">
        <v>0</v>
      </c>
      <c r="BL65" s="3">
        <v>0</v>
      </c>
      <c r="BM65" s="2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5">
        <v>0</v>
      </c>
      <c r="BV65" s="5">
        <v>0</v>
      </c>
      <c r="BW65" s="5">
        <v>0</v>
      </c>
      <c r="BX65" s="116">
        <v>3.1954887218045109</v>
      </c>
      <c r="BY65" s="13">
        <v>0</v>
      </c>
      <c r="BZ65" s="13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28.383458646616543</v>
      </c>
      <c r="CW65">
        <v>0</v>
      </c>
      <c r="CX65">
        <v>0</v>
      </c>
      <c r="CY65">
        <v>0</v>
      </c>
      <c r="CZ65">
        <v>1.1278195488721803</v>
      </c>
      <c r="DA65">
        <v>0</v>
      </c>
      <c r="DB65">
        <v>0.93984962406015038</v>
      </c>
      <c r="DC65">
        <v>0.37593984962406013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M65" s="120">
        <v>99.999999999999986</v>
      </c>
      <c r="DN65" s="120">
        <v>100</v>
      </c>
      <c r="DQ65" s="187">
        <v>65.977443609022544</v>
      </c>
      <c r="DR65" s="155">
        <v>0</v>
      </c>
      <c r="DS65" s="155">
        <v>0</v>
      </c>
      <c r="DT65" s="155">
        <v>0</v>
      </c>
      <c r="DU65" s="155">
        <v>0</v>
      </c>
      <c r="DV65" s="155">
        <v>0</v>
      </c>
      <c r="DW65" s="155">
        <v>3.1954887218045109</v>
      </c>
      <c r="DX65" s="155">
        <v>0</v>
      </c>
      <c r="DY65" s="155">
        <v>0</v>
      </c>
      <c r="DZ65" s="155">
        <v>0</v>
      </c>
      <c r="EA65" s="155">
        <v>0</v>
      </c>
      <c r="EB65" s="155">
        <v>0</v>
      </c>
      <c r="EC65" s="187">
        <v>30.827067669172934</v>
      </c>
      <c r="ED65" s="155">
        <v>0</v>
      </c>
      <c r="EE65" s="155">
        <v>0</v>
      </c>
      <c r="EF65" s="191">
        <v>99.999999999999986</v>
      </c>
      <c r="EI65" s="163">
        <v>65.977443609022544</v>
      </c>
      <c r="EJ65" s="163">
        <v>3.1954887218045109</v>
      </c>
      <c r="EK65" s="163">
        <v>28.383458646616543</v>
      </c>
      <c r="EL65" s="163">
        <v>1.1278195488721803</v>
      </c>
      <c r="EM65" s="163">
        <v>0.93984962406015038</v>
      </c>
      <c r="EN65" s="163">
        <v>0.37593984962406013</v>
      </c>
      <c r="EO65" s="163">
        <v>0</v>
      </c>
      <c r="EP65" s="163">
        <v>0</v>
      </c>
      <c r="EQ65" s="163">
        <v>0</v>
      </c>
      <c r="ER65" s="163">
        <v>0</v>
      </c>
      <c r="ES65" s="163">
        <v>0</v>
      </c>
      <c r="EU65" s="170">
        <f t="shared" si="5"/>
        <v>99.999999999999986</v>
      </c>
      <c r="EW65" s="21">
        <f t="shared" si="6"/>
        <v>1.3157894736842106</v>
      </c>
      <c r="EY65" s="163">
        <v>96.804511278195477</v>
      </c>
      <c r="EZ65" s="163">
        <v>3.1954887218045109</v>
      </c>
      <c r="FA65" s="159">
        <f t="shared" si="3"/>
        <v>99.999999999999986</v>
      </c>
      <c r="FC65" s="155">
        <v>65.977443609022544</v>
      </c>
      <c r="FD65" s="155">
        <v>3.1954887218045109</v>
      </c>
      <c r="FE65" s="155">
        <v>30.827067669172934</v>
      </c>
      <c r="FF65" s="155">
        <v>0</v>
      </c>
      <c r="FG65" s="155">
        <v>0</v>
      </c>
      <c r="FH65" s="160">
        <f t="shared" si="4"/>
        <v>99.999999999999986</v>
      </c>
    </row>
    <row r="66" spans="1:164" ht="15.75" customHeight="1" x14ac:dyDescent="0.2">
      <c r="A66" t="s">
        <v>406</v>
      </c>
      <c r="B66" t="s">
        <v>66</v>
      </c>
      <c r="C66" s="10">
        <v>2016</v>
      </c>
      <c r="D66" s="10"/>
      <c r="E66" s="25" t="str">
        <f t="shared" si="1"/>
        <v>2016D150</v>
      </c>
      <c r="F66">
        <v>25.2</v>
      </c>
      <c r="G66">
        <v>11.1164210588698</v>
      </c>
      <c r="H66">
        <v>1.0152829431222532</v>
      </c>
      <c r="I66">
        <v>0.29495951716778285</v>
      </c>
      <c r="J66">
        <v>0.30147893301916157</v>
      </c>
      <c r="K66">
        <v>8.4000000000007402E-3</v>
      </c>
      <c r="M66" s="10" t="s">
        <v>300</v>
      </c>
      <c r="N66" s="10" t="s">
        <v>321</v>
      </c>
      <c r="O66" s="10" t="s">
        <v>299</v>
      </c>
      <c r="P66" s="10">
        <v>9</v>
      </c>
      <c r="Q66" s="10" t="s">
        <v>90</v>
      </c>
      <c r="R66" s="10">
        <v>150</v>
      </c>
      <c r="S66" s="136">
        <f t="shared" si="7"/>
        <v>4.9094097019286966</v>
      </c>
      <c r="T66" s="23">
        <v>4.6756282875511399</v>
      </c>
      <c r="U66" s="23">
        <v>0.23378141437755698</v>
      </c>
      <c r="V66" s="23">
        <v>0</v>
      </c>
      <c r="W66" s="23">
        <v>0</v>
      </c>
      <c r="X66" s="23">
        <v>0</v>
      </c>
      <c r="Y66" s="23">
        <v>17.592051431911162</v>
      </c>
      <c r="Z66" s="18">
        <v>0</v>
      </c>
      <c r="AA66" s="18">
        <v>0</v>
      </c>
      <c r="AB66" s="18">
        <v>0</v>
      </c>
      <c r="AC66" s="18">
        <v>0</v>
      </c>
      <c r="AD66">
        <v>0</v>
      </c>
      <c r="AE66">
        <v>0</v>
      </c>
      <c r="AF66">
        <v>0</v>
      </c>
      <c r="AJ66" s="17">
        <v>0</v>
      </c>
      <c r="AK66">
        <v>0</v>
      </c>
      <c r="AL66" s="15">
        <v>0</v>
      </c>
      <c r="AM66" s="15">
        <v>0</v>
      </c>
      <c r="AN66" s="7">
        <v>0</v>
      </c>
      <c r="AO66" s="7">
        <v>0</v>
      </c>
      <c r="AP66" s="7">
        <v>0</v>
      </c>
      <c r="AQ66">
        <v>0</v>
      </c>
      <c r="AR66" s="7">
        <v>0</v>
      </c>
      <c r="AS66" s="7">
        <v>0</v>
      </c>
      <c r="AT66" s="7">
        <v>0</v>
      </c>
      <c r="AV66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>
        <v>0</v>
      </c>
      <c r="BD66">
        <v>0</v>
      </c>
      <c r="BE66">
        <v>0</v>
      </c>
      <c r="BF66" s="112">
        <v>0</v>
      </c>
      <c r="BG66" s="112">
        <v>0</v>
      </c>
      <c r="BH66" s="112">
        <v>0</v>
      </c>
      <c r="BI66" s="112">
        <v>0</v>
      </c>
      <c r="BJ66" s="112">
        <v>0</v>
      </c>
      <c r="BK66" s="3">
        <v>0</v>
      </c>
      <c r="BL66" s="3">
        <v>0</v>
      </c>
      <c r="BM66" s="2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5">
        <v>0</v>
      </c>
      <c r="BV66" s="5">
        <v>0</v>
      </c>
      <c r="BW66" s="5">
        <v>0</v>
      </c>
      <c r="BX66" s="116">
        <v>0.46756282875511396</v>
      </c>
      <c r="BY66" s="13">
        <v>0</v>
      </c>
      <c r="BZ66" s="13">
        <v>0</v>
      </c>
      <c r="CA66">
        <v>0</v>
      </c>
      <c r="CB66">
        <v>0</v>
      </c>
      <c r="CC66">
        <v>0</v>
      </c>
      <c r="CD66">
        <v>0</v>
      </c>
      <c r="CE66">
        <v>1.6949152542372881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70.952659263588544</v>
      </c>
      <c r="CW66">
        <v>0</v>
      </c>
      <c r="CX66">
        <v>0</v>
      </c>
      <c r="CY66">
        <v>0</v>
      </c>
      <c r="CZ66">
        <v>2.5715955581531271</v>
      </c>
      <c r="DA66">
        <v>0</v>
      </c>
      <c r="DB66">
        <v>0.52600818234950319</v>
      </c>
      <c r="DC66">
        <v>1.2857977790765636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M66" s="120">
        <v>99.999999999999986</v>
      </c>
      <c r="DN66" s="120">
        <v>100</v>
      </c>
      <c r="DQ66" s="155">
        <v>22.501461133839861</v>
      </c>
      <c r="DR66" s="155">
        <v>0</v>
      </c>
      <c r="DS66" s="155">
        <v>0</v>
      </c>
      <c r="DT66" s="155">
        <v>0</v>
      </c>
      <c r="DU66" s="155">
        <v>0</v>
      </c>
      <c r="DV66" s="155">
        <v>0</v>
      </c>
      <c r="DW66" s="155">
        <v>0.46756282875511396</v>
      </c>
      <c r="DX66" s="155">
        <v>0</v>
      </c>
      <c r="DY66" s="155">
        <v>0</v>
      </c>
      <c r="DZ66" s="155">
        <v>0</v>
      </c>
      <c r="EA66" s="155">
        <v>1.6949152542372881</v>
      </c>
      <c r="EB66" s="155">
        <v>0</v>
      </c>
      <c r="EC66" s="187">
        <v>75.336060783167724</v>
      </c>
      <c r="ED66" s="155">
        <v>0</v>
      </c>
      <c r="EE66" s="155">
        <v>0</v>
      </c>
      <c r="EF66" s="191">
        <v>99.999999999999986</v>
      </c>
      <c r="EI66" s="163">
        <v>22.501461133839861</v>
      </c>
      <c r="EJ66" s="163">
        <v>0.46756282875511396</v>
      </c>
      <c r="EK66" s="163">
        <v>70.952659263588544</v>
      </c>
      <c r="EL66" s="163">
        <v>2.5715955581531271</v>
      </c>
      <c r="EM66" s="163">
        <v>0.52600818234950319</v>
      </c>
      <c r="EN66" s="163">
        <v>1.2857977790765636</v>
      </c>
      <c r="EO66" s="163">
        <v>0</v>
      </c>
      <c r="EP66" s="163">
        <v>0</v>
      </c>
      <c r="EQ66" s="163">
        <v>0</v>
      </c>
      <c r="ER66" s="163">
        <v>0</v>
      </c>
      <c r="ES66" s="163">
        <v>1.6949152542372881</v>
      </c>
      <c r="EU66" s="170">
        <f t="shared" si="5"/>
        <v>99.999999999999986</v>
      </c>
      <c r="EW66" s="21">
        <f t="shared" si="6"/>
        <v>1.8118059614260669</v>
      </c>
      <c r="EY66" s="163">
        <v>97.837521917007592</v>
      </c>
      <c r="EZ66" s="163">
        <v>2.162478082992402</v>
      </c>
      <c r="FA66" s="159">
        <f t="shared" si="3"/>
        <v>100</v>
      </c>
      <c r="FC66" s="155">
        <v>22.501461133839861</v>
      </c>
      <c r="FD66" s="155">
        <v>0.46756282875511396</v>
      </c>
      <c r="FE66" s="155">
        <v>75.336060783167724</v>
      </c>
      <c r="FF66" s="155">
        <v>0</v>
      </c>
      <c r="FG66" s="155">
        <v>1.6949152542372881</v>
      </c>
      <c r="FH66" s="160">
        <f t="shared" si="4"/>
        <v>99.999999999999986</v>
      </c>
    </row>
    <row r="67" spans="1:164" ht="15.75" customHeight="1" x14ac:dyDescent="0.2">
      <c r="A67" s="65" t="s">
        <v>411</v>
      </c>
      <c r="B67" s="65" t="s">
        <v>66</v>
      </c>
      <c r="C67" s="66">
        <v>2016</v>
      </c>
      <c r="D67" s="66"/>
      <c r="E67" s="25" t="str">
        <f t="shared" si="1"/>
        <v>2016D200</v>
      </c>
      <c r="F67" s="65">
        <v>21.7</v>
      </c>
      <c r="G67" s="65">
        <v>20.9236327645499</v>
      </c>
      <c r="H67" s="65">
        <v>3.2561062643738627</v>
      </c>
      <c r="I67" s="65">
        <v>0.21639663692136257</v>
      </c>
      <c r="J67" s="65">
        <v>0.21778780784338991</v>
      </c>
      <c r="K67" s="65">
        <v>3.6720000000000107E-2</v>
      </c>
      <c r="L67" s="65"/>
      <c r="M67" s="66" t="s">
        <v>300</v>
      </c>
      <c r="N67" s="66" t="s">
        <v>324</v>
      </c>
      <c r="O67" s="66" t="s">
        <v>299</v>
      </c>
      <c r="P67" s="66">
        <v>30</v>
      </c>
      <c r="Q67" s="66" t="s">
        <v>90</v>
      </c>
      <c r="R67" s="66">
        <v>200</v>
      </c>
      <c r="S67" s="136">
        <f t="shared" si="7"/>
        <v>1.5011178537208558</v>
      </c>
      <c r="T67" s="23">
        <v>1.5011178537208558</v>
      </c>
      <c r="U67" s="23">
        <v>0</v>
      </c>
      <c r="V67" s="23">
        <v>0</v>
      </c>
      <c r="W67" s="23">
        <v>0</v>
      </c>
      <c r="X67" s="23">
        <v>0</v>
      </c>
      <c r="Y67" s="23">
        <v>9.2622165442350699</v>
      </c>
      <c r="Z67" s="18">
        <v>0</v>
      </c>
      <c r="AA67" s="18">
        <v>0</v>
      </c>
      <c r="AB67" s="18">
        <v>0</v>
      </c>
      <c r="AC67" s="18">
        <v>0</v>
      </c>
      <c r="AD67" s="65">
        <v>0</v>
      </c>
      <c r="AE67" s="65">
        <v>0</v>
      </c>
      <c r="AF67" s="65">
        <v>0</v>
      </c>
      <c r="AG67" s="65"/>
      <c r="AH67" s="65"/>
      <c r="AI67" s="65"/>
      <c r="AJ67" s="17">
        <v>0</v>
      </c>
      <c r="AK67" s="65">
        <v>0</v>
      </c>
      <c r="AL67" s="15">
        <v>0</v>
      </c>
      <c r="AM67" s="15">
        <v>0</v>
      </c>
      <c r="AN67" s="7">
        <v>0</v>
      </c>
      <c r="AO67" s="7">
        <v>0</v>
      </c>
      <c r="AP67" s="7">
        <v>0</v>
      </c>
      <c r="AQ67" s="65">
        <v>0</v>
      </c>
      <c r="AR67" s="7">
        <v>0</v>
      </c>
      <c r="AS67" s="7">
        <v>0</v>
      </c>
      <c r="AT67" s="7">
        <v>0</v>
      </c>
      <c r="AV67" s="6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65">
        <v>0</v>
      </c>
      <c r="BD67" s="65">
        <v>0</v>
      </c>
      <c r="BE67" s="65">
        <v>0</v>
      </c>
      <c r="BF67" s="112">
        <v>0</v>
      </c>
      <c r="BG67" s="112">
        <v>0</v>
      </c>
      <c r="BH67" s="112">
        <v>0</v>
      </c>
      <c r="BI67" s="112">
        <v>0</v>
      </c>
      <c r="BJ67" s="112">
        <v>0</v>
      </c>
      <c r="BK67" s="3">
        <v>0</v>
      </c>
      <c r="BL67" s="3">
        <v>0</v>
      </c>
      <c r="BM67" s="2">
        <v>0.63877355477483233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5">
        <v>0</v>
      </c>
      <c r="BV67" s="5">
        <v>0</v>
      </c>
      <c r="BW67" s="5">
        <v>0</v>
      </c>
      <c r="BX67" s="116">
        <v>0</v>
      </c>
      <c r="BY67" s="13">
        <v>0</v>
      </c>
      <c r="BZ67" s="13">
        <v>0</v>
      </c>
      <c r="CA67" s="65">
        <v>0</v>
      </c>
      <c r="CB67" s="65">
        <v>0</v>
      </c>
      <c r="CC67" s="65">
        <v>0</v>
      </c>
      <c r="CD67" s="65">
        <v>0</v>
      </c>
      <c r="CE67" s="65">
        <v>0</v>
      </c>
      <c r="CF67" s="65">
        <v>0</v>
      </c>
      <c r="CG67" s="65">
        <v>0</v>
      </c>
      <c r="CH67" s="65">
        <v>0</v>
      </c>
      <c r="CI67" s="65">
        <v>0</v>
      </c>
      <c r="CJ67" s="65">
        <v>0</v>
      </c>
      <c r="CK67" s="65">
        <v>0</v>
      </c>
      <c r="CL67" s="65">
        <v>0</v>
      </c>
      <c r="CM67" s="65">
        <v>0</v>
      </c>
      <c r="CN67" s="65">
        <v>0</v>
      </c>
      <c r="CO67" s="65">
        <v>0</v>
      </c>
      <c r="CP67" s="65">
        <v>0</v>
      </c>
      <c r="CQ67" s="65">
        <v>0</v>
      </c>
      <c r="CR67" s="65">
        <v>0</v>
      </c>
      <c r="CS67" s="65">
        <v>0</v>
      </c>
      <c r="CT67" s="65">
        <v>0</v>
      </c>
      <c r="CU67" s="65">
        <v>0</v>
      </c>
      <c r="CV67" s="65">
        <v>87.480038326413293</v>
      </c>
      <c r="CW67" s="65">
        <v>0</v>
      </c>
      <c r="CX67" s="65">
        <v>0</v>
      </c>
      <c r="CY67" s="65">
        <v>0</v>
      </c>
      <c r="CZ67" s="65">
        <v>1.1178537208559567</v>
      </c>
      <c r="DA67" s="65">
        <v>0</v>
      </c>
      <c r="DB67" s="65">
        <v>0</v>
      </c>
      <c r="DC67" s="65">
        <v>0</v>
      </c>
      <c r="DD67" s="65">
        <v>0</v>
      </c>
      <c r="DE67" s="65">
        <v>0</v>
      </c>
      <c r="DF67" s="65">
        <v>0</v>
      </c>
      <c r="DG67" s="65">
        <v>0</v>
      </c>
      <c r="DH67" s="65">
        <v>0</v>
      </c>
      <c r="DI67" s="65">
        <v>0</v>
      </c>
      <c r="DJ67" s="65">
        <v>0</v>
      </c>
      <c r="DK67" s="65">
        <v>0</v>
      </c>
      <c r="DL67" s="65"/>
      <c r="DM67" s="120">
        <v>100.00000000000001</v>
      </c>
      <c r="DN67" s="120">
        <v>100</v>
      </c>
      <c r="DQ67" s="187">
        <v>10.763334397955926</v>
      </c>
      <c r="DR67" s="188">
        <v>0</v>
      </c>
      <c r="DS67" s="188">
        <v>0</v>
      </c>
      <c r="DT67" s="188">
        <v>0</v>
      </c>
      <c r="DU67" s="188">
        <v>0</v>
      </c>
      <c r="DV67" s="188">
        <v>0</v>
      </c>
      <c r="DW67" s="188">
        <v>0</v>
      </c>
      <c r="DX67" s="188">
        <v>0.63877355477483233</v>
      </c>
      <c r="DY67" s="188">
        <v>0</v>
      </c>
      <c r="DZ67" s="188">
        <v>0</v>
      </c>
      <c r="EA67" s="188">
        <v>0</v>
      </c>
      <c r="EB67" s="188">
        <v>0</v>
      </c>
      <c r="EC67" s="188">
        <v>88.597892047269255</v>
      </c>
      <c r="ED67" s="188">
        <v>0</v>
      </c>
      <c r="EE67" s="188">
        <v>0</v>
      </c>
      <c r="EF67" s="191">
        <v>100.00000000000001</v>
      </c>
      <c r="EI67" s="163">
        <v>10.763334397955926</v>
      </c>
      <c r="EJ67" s="163">
        <v>0.63877355477483233</v>
      </c>
      <c r="EK67" s="163">
        <v>87.480038326413293</v>
      </c>
      <c r="EL67" s="163">
        <v>1.1178537208559567</v>
      </c>
      <c r="EM67" s="163">
        <v>0</v>
      </c>
      <c r="EN67" s="163">
        <v>0</v>
      </c>
      <c r="EO67" s="163">
        <v>0</v>
      </c>
      <c r="EP67" s="163">
        <v>0</v>
      </c>
      <c r="EQ67" s="163">
        <v>0</v>
      </c>
      <c r="ER67" s="163">
        <v>0</v>
      </c>
      <c r="ES67" s="163">
        <v>0</v>
      </c>
      <c r="EU67" s="170">
        <f t="shared" si="5"/>
        <v>100.00000000000001</v>
      </c>
      <c r="EW67" s="21">
        <f t="shared" si="6"/>
        <v>0</v>
      </c>
      <c r="EY67" s="163">
        <v>99.361226445225185</v>
      </c>
      <c r="EZ67" s="163">
        <v>0.63877355477483233</v>
      </c>
      <c r="FA67" s="159">
        <f t="shared" si="3"/>
        <v>100.00000000000001</v>
      </c>
      <c r="FC67" s="155">
        <v>10.763334397955926</v>
      </c>
      <c r="FD67" s="155">
        <v>0.63877355477483233</v>
      </c>
      <c r="FE67" s="155">
        <v>88.597892047269255</v>
      </c>
      <c r="FF67" s="155">
        <v>0</v>
      </c>
      <c r="FG67" s="155">
        <v>0</v>
      </c>
      <c r="FH67" s="160">
        <f t="shared" si="4"/>
        <v>100.00000000000001</v>
      </c>
    </row>
    <row r="68" spans="1:164" ht="15.75" customHeight="1" x14ac:dyDescent="0.2">
      <c r="A68" t="s">
        <v>387</v>
      </c>
      <c r="B68" t="s">
        <v>66</v>
      </c>
      <c r="C68" s="10">
        <v>2016</v>
      </c>
      <c r="D68" s="10"/>
      <c r="E68" s="25" t="str">
        <f t="shared" si="1"/>
        <v>2016E0</v>
      </c>
      <c r="F68">
        <v>28.5</v>
      </c>
      <c r="G68">
        <v>20.9236327645499</v>
      </c>
      <c r="H68">
        <v>2.8287901763485901</v>
      </c>
      <c r="I68">
        <v>0.1988271229814198</v>
      </c>
      <c r="J68">
        <v>0.20974537539947463</v>
      </c>
      <c r="K68">
        <v>3.4719999999999272E-2</v>
      </c>
      <c r="M68" s="10" t="s">
        <v>300</v>
      </c>
      <c r="N68" s="10" t="s">
        <v>303</v>
      </c>
      <c r="O68" s="10" t="s">
        <v>299</v>
      </c>
      <c r="P68" s="10">
        <v>6</v>
      </c>
      <c r="Q68" s="10" t="s">
        <v>229</v>
      </c>
      <c r="R68" s="10">
        <v>0</v>
      </c>
      <c r="S68" s="136">
        <f t="shared" si="7"/>
        <v>6.7123287671232879</v>
      </c>
      <c r="T68" s="23">
        <v>6.7123287671232879</v>
      </c>
      <c r="U68" s="23">
        <v>0</v>
      </c>
      <c r="V68" s="23">
        <v>0</v>
      </c>
      <c r="W68" s="23">
        <v>0</v>
      </c>
      <c r="X68" s="23">
        <v>0</v>
      </c>
      <c r="Y68" s="23">
        <v>32.87671232876712</v>
      </c>
      <c r="Z68" s="18">
        <v>0</v>
      </c>
      <c r="AA68" s="18">
        <v>0</v>
      </c>
      <c r="AB68" s="18">
        <v>0</v>
      </c>
      <c r="AC68" s="18">
        <v>0</v>
      </c>
      <c r="AD68">
        <v>0</v>
      </c>
      <c r="AE68">
        <v>0</v>
      </c>
      <c r="AF68">
        <v>0</v>
      </c>
      <c r="AJ68" s="17">
        <v>0</v>
      </c>
      <c r="AK68">
        <v>0</v>
      </c>
      <c r="AL68" s="15">
        <v>0</v>
      </c>
      <c r="AM68" s="15">
        <v>0</v>
      </c>
      <c r="AN68" s="7">
        <v>0</v>
      </c>
      <c r="AO68" s="7">
        <v>0</v>
      </c>
      <c r="AP68" s="7">
        <v>0</v>
      </c>
      <c r="AQ68">
        <v>0</v>
      </c>
      <c r="AR68" s="7">
        <v>0</v>
      </c>
      <c r="AS68" s="7">
        <v>0</v>
      </c>
      <c r="AT68" s="7">
        <v>0</v>
      </c>
      <c r="AV68">
        <v>0</v>
      </c>
      <c r="AW68" s="15">
        <v>0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>
        <v>0</v>
      </c>
      <c r="BD68">
        <v>0</v>
      </c>
      <c r="BE68">
        <v>0</v>
      </c>
      <c r="BF68" s="112">
        <v>0</v>
      </c>
      <c r="BG68" s="112">
        <v>0</v>
      </c>
      <c r="BH68" s="112">
        <v>0</v>
      </c>
      <c r="BI68" s="112">
        <v>0</v>
      </c>
      <c r="BJ68" s="112">
        <v>0</v>
      </c>
      <c r="BK68" s="3">
        <v>0</v>
      </c>
      <c r="BL68" s="3">
        <v>0</v>
      </c>
      <c r="BM68" s="2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5">
        <v>0</v>
      </c>
      <c r="BV68" s="5">
        <v>0</v>
      </c>
      <c r="BW68" s="5">
        <v>0</v>
      </c>
      <c r="BX68" s="116">
        <v>1.6438356164383561</v>
      </c>
      <c r="BY68" s="13">
        <v>0</v>
      </c>
      <c r="BZ68" s="13">
        <v>0</v>
      </c>
      <c r="CA68">
        <v>0</v>
      </c>
      <c r="CB68">
        <v>0</v>
      </c>
      <c r="CC68">
        <v>0</v>
      </c>
      <c r="CD68">
        <v>0</v>
      </c>
      <c r="CE68">
        <v>3.5616438356164384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4.9315068493150687</v>
      </c>
      <c r="CW68">
        <v>0</v>
      </c>
      <c r="CX68">
        <v>0</v>
      </c>
      <c r="CY68">
        <v>0</v>
      </c>
      <c r="CZ68">
        <v>43.698630136986303</v>
      </c>
      <c r="DA68">
        <v>0</v>
      </c>
      <c r="DB68">
        <v>0</v>
      </c>
      <c r="DC68">
        <v>6.5753424657534243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M68" s="120">
        <v>100</v>
      </c>
      <c r="DN68" s="120">
        <v>100</v>
      </c>
      <c r="DQ68" s="187">
        <v>39.589041095890408</v>
      </c>
      <c r="DR68" s="155">
        <v>0</v>
      </c>
      <c r="DS68" s="155">
        <v>0</v>
      </c>
      <c r="DT68" s="155">
        <v>0</v>
      </c>
      <c r="DU68" s="155">
        <v>0</v>
      </c>
      <c r="DV68" s="155">
        <v>0</v>
      </c>
      <c r="DW68" s="155">
        <v>1.6438356164383561</v>
      </c>
      <c r="DX68" s="155">
        <v>0</v>
      </c>
      <c r="DY68" s="155">
        <v>0</v>
      </c>
      <c r="DZ68" s="155">
        <v>0</v>
      </c>
      <c r="EA68" s="155">
        <v>3.5616438356164384</v>
      </c>
      <c r="EB68" s="155">
        <v>0</v>
      </c>
      <c r="EC68" s="187">
        <v>55.205479452054796</v>
      </c>
      <c r="ED68" s="155">
        <v>0</v>
      </c>
      <c r="EE68" s="155">
        <v>0</v>
      </c>
      <c r="EF68" s="191">
        <v>100</v>
      </c>
      <c r="EI68" s="163">
        <v>39.589041095890408</v>
      </c>
      <c r="EJ68" s="163">
        <v>1.6438356164383561</v>
      </c>
      <c r="EK68" s="163">
        <v>4.9315068493150687</v>
      </c>
      <c r="EL68" s="163">
        <v>43.698630136986303</v>
      </c>
      <c r="EM68" s="163">
        <v>0</v>
      </c>
      <c r="EN68" s="163">
        <v>6.5753424657534243</v>
      </c>
      <c r="EO68" s="163">
        <v>0</v>
      </c>
      <c r="EP68" s="163">
        <v>0</v>
      </c>
      <c r="EQ68" s="163">
        <v>0</v>
      </c>
      <c r="ER68" s="163">
        <v>0</v>
      </c>
      <c r="ES68" s="163">
        <v>3.5616438356164384</v>
      </c>
      <c r="EU68" s="170">
        <f t="shared" si="5"/>
        <v>100</v>
      </c>
      <c r="EW68" s="21">
        <f t="shared" si="6"/>
        <v>6.5753424657534243</v>
      </c>
      <c r="EY68" s="163">
        <v>94.794520547945211</v>
      </c>
      <c r="EZ68" s="163">
        <v>5.205479452054794</v>
      </c>
      <c r="FA68" s="159">
        <f t="shared" si="3"/>
        <v>100</v>
      </c>
      <c r="FC68" s="155">
        <v>39.589041095890408</v>
      </c>
      <c r="FD68" s="155">
        <v>1.6438356164383561</v>
      </c>
      <c r="FE68" s="155">
        <v>55.205479452054796</v>
      </c>
      <c r="FF68" s="155">
        <v>0</v>
      </c>
      <c r="FG68" s="155">
        <v>3.5616438356164384</v>
      </c>
      <c r="FH68" s="160">
        <f t="shared" si="4"/>
        <v>100</v>
      </c>
    </row>
    <row r="69" spans="1:164" ht="15.75" customHeight="1" x14ac:dyDescent="0.2">
      <c r="A69" t="s">
        <v>392</v>
      </c>
      <c r="B69" t="s">
        <v>66</v>
      </c>
      <c r="C69" s="10">
        <v>2016</v>
      </c>
      <c r="D69" s="10"/>
      <c r="E69" s="25" t="str">
        <f t="shared" si="1"/>
        <v>2016E25</v>
      </c>
      <c r="F69">
        <v>23.4</v>
      </c>
      <c r="G69">
        <v>11.1493543235177</v>
      </c>
      <c r="H69">
        <v>0.86857156822824588</v>
      </c>
      <c r="I69">
        <v>0.21897012257516119</v>
      </c>
      <c r="J69">
        <v>0.25538632006606271</v>
      </c>
      <c r="K69">
        <v>9.6800000000008875E-3</v>
      </c>
      <c r="M69" s="10" t="s">
        <v>300</v>
      </c>
      <c r="N69" s="10" t="s">
        <v>310</v>
      </c>
      <c r="O69" s="10" t="s">
        <v>299</v>
      </c>
      <c r="P69" s="10">
        <v>16</v>
      </c>
      <c r="Q69" s="10" t="s">
        <v>229</v>
      </c>
      <c r="R69" s="10">
        <v>25</v>
      </c>
      <c r="S69" s="136">
        <f t="shared" si="7"/>
        <v>0</v>
      </c>
      <c r="T69" s="23">
        <v>0</v>
      </c>
      <c r="U69" s="23">
        <v>0</v>
      </c>
      <c r="V69" s="23">
        <v>0</v>
      </c>
      <c r="W69" s="23">
        <v>0</v>
      </c>
      <c r="X69" s="23">
        <v>0</v>
      </c>
      <c r="Y69" s="23">
        <v>2.6851851851851851</v>
      </c>
      <c r="Z69" s="18">
        <v>0</v>
      </c>
      <c r="AA69" s="18">
        <v>0</v>
      </c>
      <c r="AB69" s="18">
        <v>0</v>
      </c>
      <c r="AC69" s="18">
        <v>0</v>
      </c>
      <c r="AD69">
        <v>0</v>
      </c>
      <c r="AE69">
        <v>0</v>
      </c>
      <c r="AF69">
        <v>0</v>
      </c>
      <c r="AJ69" s="17">
        <v>0</v>
      </c>
      <c r="AK69">
        <v>0</v>
      </c>
      <c r="AL69" s="15">
        <v>0</v>
      </c>
      <c r="AM69" s="15">
        <v>0</v>
      </c>
      <c r="AN69" s="7">
        <v>0</v>
      </c>
      <c r="AO69" s="7">
        <v>0</v>
      </c>
      <c r="AP69" s="7">
        <v>0</v>
      </c>
      <c r="AQ69">
        <v>9.2592592592592601E-2</v>
      </c>
      <c r="AR69" s="7">
        <v>0</v>
      </c>
      <c r="AS69" s="7">
        <v>0</v>
      </c>
      <c r="AT69" s="7">
        <v>0</v>
      </c>
      <c r="AV69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>
        <v>0</v>
      </c>
      <c r="BD69">
        <v>0</v>
      </c>
      <c r="BE69">
        <v>0</v>
      </c>
      <c r="BF69" s="112">
        <v>0</v>
      </c>
      <c r="BG69" s="112">
        <v>0</v>
      </c>
      <c r="BH69" s="112">
        <v>0</v>
      </c>
      <c r="BI69" s="112">
        <v>0</v>
      </c>
      <c r="BJ69" s="112">
        <v>0</v>
      </c>
      <c r="BK69" s="3">
        <v>0</v>
      </c>
      <c r="BL69" s="3">
        <v>0</v>
      </c>
      <c r="BM69" s="2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5">
        <v>0</v>
      </c>
      <c r="BV69" s="5">
        <v>0</v>
      </c>
      <c r="BW69" s="5">
        <v>0</v>
      </c>
      <c r="BX69" s="116">
        <v>0</v>
      </c>
      <c r="BY69" s="13">
        <v>0</v>
      </c>
      <c r="BZ69" s="13">
        <v>0</v>
      </c>
      <c r="CA69">
        <v>0</v>
      </c>
      <c r="CB69">
        <v>0</v>
      </c>
      <c r="CC69">
        <v>0</v>
      </c>
      <c r="CD69">
        <v>1.2037037037037037</v>
      </c>
      <c r="CE69">
        <v>11.481481481481481</v>
      </c>
      <c r="CF69">
        <v>0</v>
      </c>
      <c r="CG69">
        <v>1.4814814814814816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66.018518518518519</v>
      </c>
      <c r="CW69">
        <v>0</v>
      </c>
      <c r="CX69">
        <v>0</v>
      </c>
      <c r="CY69">
        <v>0</v>
      </c>
      <c r="CZ69">
        <v>14.629629629629628</v>
      </c>
      <c r="DA69">
        <v>0</v>
      </c>
      <c r="DB69">
        <v>0</v>
      </c>
      <c r="DC69">
        <v>2.4074074074074074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M69" s="120">
        <v>100</v>
      </c>
      <c r="DN69" s="120">
        <v>100</v>
      </c>
      <c r="DQ69" s="155">
        <v>2.6851851851851851</v>
      </c>
      <c r="DR69" s="155">
        <v>0</v>
      </c>
      <c r="DS69" s="155">
        <v>0</v>
      </c>
      <c r="DT69" s="155">
        <v>0</v>
      </c>
      <c r="DU69" s="155">
        <v>0</v>
      </c>
      <c r="DV69" s="155">
        <v>9.2592592592592601E-2</v>
      </c>
      <c r="DW69" s="155">
        <v>0</v>
      </c>
      <c r="DX69" s="155">
        <v>0</v>
      </c>
      <c r="DY69" s="155">
        <v>0</v>
      </c>
      <c r="DZ69" s="155">
        <v>0</v>
      </c>
      <c r="EA69" s="187">
        <v>14.166666666666666</v>
      </c>
      <c r="EB69" s="155">
        <v>0</v>
      </c>
      <c r="EC69" s="187">
        <v>83.055555555555557</v>
      </c>
      <c r="ED69" s="155">
        <v>0</v>
      </c>
      <c r="EE69" s="155">
        <v>0</v>
      </c>
      <c r="EF69" s="191">
        <v>100</v>
      </c>
      <c r="EI69" s="163">
        <v>2.6851851851851851</v>
      </c>
      <c r="EJ69" s="163">
        <v>9.2592592592592601E-2</v>
      </c>
      <c r="EK69" s="163">
        <v>66.018518518518519</v>
      </c>
      <c r="EL69" s="163">
        <v>14.629629629629628</v>
      </c>
      <c r="EM69" s="163">
        <v>0</v>
      </c>
      <c r="EN69" s="163">
        <v>2.4074074074074074</v>
      </c>
      <c r="EO69" s="163">
        <v>0</v>
      </c>
      <c r="EP69" s="163">
        <v>0</v>
      </c>
      <c r="EQ69" s="163">
        <v>0</v>
      </c>
      <c r="ER69" s="163">
        <v>0</v>
      </c>
      <c r="ES69" s="163">
        <v>14.166666666666666</v>
      </c>
      <c r="EU69" s="170">
        <f t="shared" si="5"/>
        <v>100</v>
      </c>
      <c r="EW69" s="21">
        <f t="shared" si="6"/>
        <v>2.4074074074074074</v>
      </c>
      <c r="EY69" s="163">
        <v>85.740740740740748</v>
      </c>
      <c r="EZ69" s="163">
        <v>14.25925925925926</v>
      </c>
      <c r="FA69" s="159">
        <f t="shared" si="3"/>
        <v>100</v>
      </c>
      <c r="FC69" s="155">
        <v>2.6851851851851851</v>
      </c>
      <c r="FD69" s="155">
        <v>9.2592592592592601E-2</v>
      </c>
      <c r="FE69" s="155">
        <v>83.055555555555557</v>
      </c>
      <c r="FF69" s="155">
        <v>0</v>
      </c>
      <c r="FG69" s="155">
        <v>14.166666666666666</v>
      </c>
      <c r="FH69" s="160">
        <f t="shared" si="4"/>
        <v>100</v>
      </c>
    </row>
    <row r="70" spans="1:164" ht="15.75" customHeight="1" x14ac:dyDescent="0.2">
      <c r="A70" t="s">
        <v>397</v>
      </c>
      <c r="B70" t="s">
        <v>66</v>
      </c>
      <c r="C70" s="10">
        <v>2016</v>
      </c>
      <c r="D70" s="10"/>
      <c r="E70" s="25" t="str">
        <f t="shared" si="1"/>
        <v>2016E50</v>
      </c>
      <c r="F70">
        <v>23.5</v>
      </c>
      <c r="G70">
        <v>17.474893755270099</v>
      </c>
      <c r="H70">
        <v>2.4012493133170447</v>
      </c>
      <c r="I70">
        <v>0.17134275962700335</v>
      </c>
      <c r="J70">
        <v>0.1877269175176039</v>
      </c>
      <c r="K70">
        <v>3.4200000000000716E-2</v>
      </c>
      <c r="M70" s="10" t="s">
        <v>300</v>
      </c>
      <c r="N70" s="10" t="s">
        <v>330</v>
      </c>
      <c r="O70" s="10" t="s">
        <v>299</v>
      </c>
      <c r="P70" s="10">
        <v>10</v>
      </c>
      <c r="Q70" s="10" t="s">
        <v>229</v>
      </c>
      <c r="R70" s="10">
        <v>50</v>
      </c>
      <c r="S70" s="136">
        <f t="shared" si="7"/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35.856992639327025</v>
      </c>
      <c r="Z70" s="18">
        <v>0</v>
      </c>
      <c r="AA70" s="18">
        <v>0</v>
      </c>
      <c r="AB70" s="18">
        <v>0</v>
      </c>
      <c r="AC70" s="18">
        <v>0</v>
      </c>
      <c r="AD70">
        <v>0</v>
      </c>
      <c r="AE70">
        <v>0</v>
      </c>
      <c r="AF70">
        <v>0</v>
      </c>
      <c r="AJ70" s="17">
        <v>0</v>
      </c>
      <c r="AK70">
        <v>0</v>
      </c>
      <c r="AL70" s="15">
        <v>0</v>
      </c>
      <c r="AM70" s="15">
        <v>0</v>
      </c>
      <c r="AN70" s="7">
        <v>0</v>
      </c>
      <c r="AO70" s="7">
        <v>0</v>
      </c>
      <c r="AP70" s="7">
        <v>0</v>
      </c>
      <c r="AQ70">
        <v>0</v>
      </c>
      <c r="AR70" s="7">
        <v>0</v>
      </c>
      <c r="AS70" s="7">
        <v>0</v>
      </c>
      <c r="AT70" s="7">
        <v>0</v>
      </c>
      <c r="AV70">
        <v>0</v>
      </c>
      <c r="AW70" s="15">
        <v>0</v>
      </c>
      <c r="AX70" s="15">
        <v>0</v>
      </c>
      <c r="AY70" s="15">
        <v>0</v>
      </c>
      <c r="AZ70" s="15">
        <v>0</v>
      </c>
      <c r="BA70" s="15">
        <v>0</v>
      </c>
      <c r="BB70" s="15">
        <v>0</v>
      </c>
      <c r="BC70">
        <v>0</v>
      </c>
      <c r="BD70">
        <v>0</v>
      </c>
      <c r="BE70">
        <v>0</v>
      </c>
      <c r="BF70" s="112">
        <v>0</v>
      </c>
      <c r="BG70" s="112">
        <v>0</v>
      </c>
      <c r="BH70" s="112">
        <v>0</v>
      </c>
      <c r="BI70" s="112">
        <v>0</v>
      </c>
      <c r="BJ70" s="112">
        <v>0</v>
      </c>
      <c r="BK70" s="3">
        <v>0</v>
      </c>
      <c r="BL70" s="3">
        <v>0</v>
      </c>
      <c r="BM70" s="2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5">
        <v>0</v>
      </c>
      <c r="BV70" s="5">
        <v>0</v>
      </c>
      <c r="BW70" s="5">
        <v>0</v>
      </c>
      <c r="BX70" s="116">
        <v>0</v>
      </c>
      <c r="BY70" s="13">
        <v>0</v>
      </c>
      <c r="BZ70" s="13">
        <v>0</v>
      </c>
      <c r="CA70">
        <v>0</v>
      </c>
      <c r="CB70">
        <v>0</v>
      </c>
      <c r="CC70">
        <v>0</v>
      </c>
      <c r="CD70">
        <v>5.7833859095688753</v>
      </c>
      <c r="CE70">
        <v>2.9442691903259726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27.024185068349105</v>
      </c>
      <c r="CW70">
        <v>0</v>
      </c>
      <c r="CX70">
        <v>0</v>
      </c>
      <c r="CY70">
        <v>0</v>
      </c>
      <c r="CZ70">
        <v>28.391167192429023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M70" s="120">
        <v>100.00000000000001</v>
      </c>
      <c r="DN70" s="120">
        <v>100</v>
      </c>
      <c r="DQ70" s="187">
        <v>35.856992639327025</v>
      </c>
      <c r="DR70" s="155">
        <v>0</v>
      </c>
      <c r="DS70" s="155">
        <v>0</v>
      </c>
      <c r="DT70" s="155">
        <v>0</v>
      </c>
      <c r="DU70" s="155">
        <v>0</v>
      </c>
      <c r="DV70" s="155">
        <v>0</v>
      </c>
      <c r="DW70" s="155">
        <v>0</v>
      </c>
      <c r="DX70" s="155">
        <v>0</v>
      </c>
      <c r="DY70" s="155">
        <v>0</v>
      </c>
      <c r="DZ70" s="155">
        <v>0</v>
      </c>
      <c r="EA70" s="155">
        <v>8.7276550998948483</v>
      </c>
      <c r="EB70" s="155">
        <v>0</v>
      </c>
      <c r="EC70" s="155">
        <v>55.415352260778128</v>
      </c>
      <c r="ED70" s="155">
        <v>0</v>
      </c>
      <c r="EE70" s="155">
        <v>0</v>
      </c>
      <c r="EF70" s="191">
        <v>100</v>
      </c>
      <c r="EI70" s="163">
        <v>35.856992639327025</v>
      </c>
      <c r="EJ70" s="163">
        <v>0</v>
      </c>
      <c r="EK70" s="163">
        <v>27.024185068349105</v>
      </c>
      <c r="EL70" s="163">
        <v>28.391167192429023</v>
      </c>
      <c r="EM70" s="163">
        <v>0</v>
      </c>
      <c r="EN70" s="163">
        <v>0</v>
      </c>
      <c r="EO70" s="163">
        <v>0</v>
      </c>
      <c r="EP70" s="163">
        <v>0</v>
      </c>
      <c r="EQ70" s="163">
        <v>0</v>
      </c>
      <c r="ER70" s="163">
        <v>0</v>
      </c>
      <c r="ES70" s="163">
        <v>8.7276550998948483</v>
      </c>
      <c r="EU70" s="170">
        <f t="shared" si="5"/>
        <v>100</v>
      </c>
      <c r="EW70" s="21">
        <f t="shared" si="6"/>
        <v>0</v>
      </c>
      <c r="EY70" s="163">
        <v>91.272344900105153</v>
      </c>
      <c r="EZ70" s="163">
        <v>8.7276550998948483</v>
      </c>
      <c r="FA70" s="159">
        <f t="shared" si="3"/>
        <v>100</v>
      </c>
      <c r="FC70" s="155">
        <v>35.856992639327025</v>
      </c>
      <c r="FD70" s="155">
        <v>0</v>
      </c>
      <c r="FE70" s="155">
        <v>55.415352260778128</v>
      </c>
      <c r="FF70" s="155">
        <v>0</v>
      </c>
      <c r="FG70" s="155">
        <v>8.7276550998948483</v>
      </c>
      <c r="FH70" s="160">
        <f t="shared" si="4"/>
        <v>100</v>
      </c>
    </row>
    <row r="71" spans="1:164" ht="15.75" customHeight="1" x14ac:dyDescent="0.2">
      <c r="A71" t="s">
        <v>402</v>
      </c>
      <c r="B71" t="s">
        <v>66</v>
      </c>
      <c r="C71" s="10">
        <v>2016</v>
      </c>
      <c r="D71" s="10"/>
      <c r="E71" s="25" t="str">
        <f t="shared" si="1"/>
        <v>2016E100</v>
      </c>
      <c r="F71">
        <v>22.6</v>
      </c>
      <c r="G71">
        <v>21.142761866956</v>
      </c>
      <c r="H71">
        <v>5.4587782171481773</v>
      </c>
      <c r="I71">
        <v>0.37791222255639795</v>
      </c>
      <c r="J71">
        <v>0.38511790334058527</v>
      </c>
      <c r="K71">
        <v>3.5249999999998859E-2</v>
      </c>
      <c r="M71" s="10" t="s">
        <v>300</v>
      </c>
      <c r="N71" s="10" t="s">
        <v>317</v>
      </c>
      <c r="O71" s="10" t="s">
        <v>299</v>
      </c>
      <c r="P71" s="10">
        <v>13</v>
      </c>
      <c r="Q71" s="10" t="s">
        <v>229</v>
      </c>
      <c r="R71" s="10">
        <v>100</v>
      </c>
      <c r="S71" s="136">
        <f t="shared" si="7"/>
        <v>0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23">
        <v>2.9401937854994986</v>
      </c>
      <c r="Z71" s="18">
        <v>0</v>
      </c>
      <c r="AA71" s="18">
        <v>0</v>
      </c>
      <c r="AB71" s="18">
        <v>0</v>
      </c>
      <c r="AC71" s="18">
        <v>0</v>
      </c>
      <c r="AD71">
        <v>0</v>
      </c>
      <c r="AE71">
        <v>0</v>
      </c>
      <c r="AF71">
        <v>0</v>
      </c>
      <c r="AJ71" s="17">
        <v>0</v>
      </c>
      <c r="AK71">
        <v>0</v>
      </c>
      <c r="AL71" s="15">
        <v>0</v>
      </c>
      <c r="AM71" s="15">
        <v>0</v>
      </c>
      <c r="AN71" s="7">
        <v>0</v>
      </c>
      <c r="AO71" s="7">
        <v>0</v>
      </c>
      <c r="AP71" s="7">
        <v>0</v>
      </c>
      <c r="AQ71">
        <v>0</v>
      </c>
      <c r="AR71" s="7">
        <v>0</v>
      </c>
      <c r="AS71" s="7">
        <v>0</v>
      </c>
      <c r="AT71" s="7">
        <v>0</v>
      </c>
      <c r="AV71">
        <v>0</v>
      </c>
      <c r="AW71" s="15">
        <v>0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>
        <v>0</v>
      </c>
      <c r="BD71">
        <v>0</v>
      </c>
      <c r="BE71">
        <v>0</v>
      </c>
      <c r="BF71" s="112">
        <v>0</v>
      </c>
      <c r="BG71" s="112">
        <v>0</v>
      </c>
      <c r="BH71" s="112">
        <v>0</v>
      </c>
      <c r="BI71" s="112">
        <v>0</v>
      </c>
      <c r="BJ71" s="112">
        <v>0</v>
      </c>
      <c r="BK71" s="3">
        <v>0</v>
      </c>
      <c r="BL71" s="3">
        <v>0</v>
      </c>
      <c r="BM71" s="2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5">
        <v>0</v>
      </c>
      <c r="BV71" s="5">
        <v>0</v>
      </c>
      <c r="BW71" s="5">
        <v>0</v>
      </c>
      <c r="BX71" s="116">
        <v>0</v>
      </c>
      <c r="BY71" s="13">
        <v>0</v>
      </c>
      <c r="BZ71" s="13">
        <v>0</v>
      </c>
      <c r="CA71">
        <v>0</v>
      </c>
      <c r="CB71">
        <v>0</v>
      </c>
      <c r="CC71">
        <v>0</v>
      </c>
      <c r="CD71">
        <v>0.96892749749415297</v>
      </c>
      <c r="CE71">
        <v>0.90210491146007343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94.48713665218844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0.16705646508519881</v>
      </c>
      <c r="DC71">
        <v>0.53458068827263616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M71" s="120">
        <v>100</v>
      </c>
      <c r="DN71" s="120">
        <v>100</v>
      </c>
      <c r="DQ71" s="155">
        <v>2.9401937854994986</v>
      </c>
      <c r="DR71" s="155">
        <v>0</v>
      </c>
      <c r="DS71" s="155">
        <v>0</v>
      </c>
      <c r="DT71" s="155">
        <v>0</v>
      </c>
      <c r="DU71" s="155">
        <v>0</v>
      </c>
      <c r="DV71" s="155">
        <v>0</v>
      </c>
      <c r="DW71" s="155">
        <v>0</v>
      </c>
      <c r="DX71" s="155">
        <v>0</v>
      </c>
      <c r="DY71" s="155">
        <v>0</v>
      </c>
      <c r="DZ71" s="155">
        <v>0</v>
      </c>
      <c r="EA71" s="155">
        <v>1.8710324089542265</v>
      </c>
      <c r="EB71" s="155">
        <v>0</v>
      </c>
      <c r="EC71" s="187">
        <v>95.188773805546276</v>
      </c>
      <c r="ED71" s="155">
        <v>0</v>
      </c>
      <c r="EE71" s="155">
        <v>0</v>
      </c>
      <c r="EF71" s="191">
        <v>100</v>
      </c>
      <c r="EI71" s="163">
        <v>2.9401937854994986</v>
      </c>
      <c r="EJ71" s="163">
        <v>0</v>
      </c>
      <c r="EK71" s="163">
        <v>94.48713665218844</v>
      </c>
      <c r="EL71" s="163">
        <v>0</v>
      </c>
      <c r="EM71" s="163">
        <v>0.16705646508519881</v>
      </c>
      <c r="EN71" s="163">
        <v>0.53458068827263616</v>
      </c>
      <c r="EO71" s="163">
        <v>0</v>
      </c>
      <c r="EP71" s="163">
        <v>0</v>
      </c>
      <c r="EQ71" s="163">
        <v>0</v>
      </c>
      <c r="ER71" s="163">
        <v>0</v>
      </c>
      <c r="ES71" s="163">
        <v>1.8710324089542265</v>
      </c>
      <c r="EU71" s="170">
        <f t="shared" si="5"/>
        <v>100</v>
      </c>
      <c r="EW71" s="21">
        <f t="shared" si="6"/>
        <v>0.70163715335783494</v>
      </c>
      <c r="EY71" s="163">
        <v>98.128967591045779</v>
      </c>
      <c r="EZ71" s="163">
        <v>1.8710324089542265</v>
      </c>
      <c r="FA71" s="159">
        <f t="shared" si="3"/>
        <v>100</v>
      </c>
      <c r="FC71" s="155">
        <v>2.9401937854994986</v>
      </c>
      <c r="FD71" s="155">
        <v>0</v>
      </c>
      <c r="FE71" s="155">
        <v>95.188773805546276</v>
      </c>
      <c r="FF71" s="155">
        <v>0</v>
      </c>
      <c r="FG71" s="155">
        <v>1.8710324089542265</v>
      </c>
      <c r="FH71" s="160">
        <f t="shared" si="4"/>
        <v>100</v>
      </c>
    </row>
    <row r="72" spans="1:164" ht="15.75" customHeight="1" x14ac:dyDescent="0.2">
      <c r="A72" t="s">
        <v>407</v>
      </c>
      <c r="B72" t="s">
        <v>66</v>
      </c>
      <c r="C72" s="10">
        <v>2016</v>
      </c>
      <c r="D72" s="10"/>
      <c r="E72" s="25" t="str">
        <f t="shared" si="1"/>
        <v>2016E150</v>
      </c>
      <c r="F72">
        <v>15.1</v>
      </c>
      <c r="G72">
        <v>17.474893755270099</v>
      </c>
      <c r="H72">
        <v>3.4742121354971816</v>
      </c>
      <c r="I72">
        <v>0.3437165766417935</v>
      </c>
      <c r="J72">
        <v>0.43210844608027177</v>
      </c>
      <c r="K72">
        <v>2.466666666666532E-2</v>
      </c>
      <c r="M72" s="10" t="s">
        <v>300</v>
      </c>
      <c r="N72" s="10" t="s">
        <v>322</v>
      </c>
      <c r="O72" s="10" t="s">
        <v>299</v>
      </c>
      <c r="P72" s="10">
        <v>27</v>
      </c>
      <c r="Q72" s="10" t="s">
        <v>229</v>
      </c>
      <c r="R72" s="10">
        <v>150</v>
      </c>
      <c r="S72" s="136">
        <f t="shared" si="7"/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8.3795440542205792</v>
      </c>
      <c r="Z72" s="18">
        <v>0</v>
      </c>
      <c r="AA72" s="18">
        <v>0</v>
      </c>
      <c r="AB72" s="18">
        <v>0</v>
      </c>
      <c r="AC72" s="18">
        <v>0</v>
      </c>
      <c r="AD72">
        <v>0</v>
      </c>
      <c r="AE72">
        <v>0</v>
      </c>
      <c r="AF72">
        <v>0</v>
      </c>
      <c r="AJ72" s="17">
        <v>0</v>
      </c>
      <c r="AK72">
        <v>0</v>
      </c>
      <c r="AL72" s="15">
        <v>0</v>
      </c>
      <c r="AM72" s="15">
        <v>0</v>
      </c>
      <c r="AN72" s="7">
        <v>0</v>
      </c>
      <c r="AO72" s="7">
        <v>0</v>
      </c>
      <c r="AP72" s="7">
        <v>0</v>
      </c>
      <c r="AQ72">
        <v>0</v>
      </c>
      <c r="AR72" s="7">
        <v>0</v>
      </c>
      <c r="AS72" s="7">
        <v>0</v>
      </c>
      <c r="AT72" s="7">
        <v>0</v>
      </c>
      <c r="AV72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>
        <v>0</v>
      </c>
      <c r="BD72">
        <v>0</v>
      </c>
      <c r="BE72">
        <v>0</v>
      </c>
      <c r="BF72" s="112">
        <v>6.1614294516327793E-2</v>
      </c>
      <c r="BG72" s="112">
        <v>0</v>
      </c>
      <c r="BH72" s="112">
        <v>0</v>
      </c>
      <c r="BI72" s="112">
        <v>0</v>
      </c>
      <c r="BJ72" s="112">
        <v>0</v>
      </c>
      <c r="BK72" s="3">
        <v>0</v>
      </c>
      <c r="BL72" s="3">
        <v>0</v>
      </c>
      <c r="BM72" s="2">
        <v>0.98582871226124469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5">
        <v>0</v>
      </c>
      <c r="BV72" s="5">
        <v>0</v>
      </c>
      <c r="BW72" s="5">
        <v>0</v>
      </c>
      <c r="BX72" s="116">
        <v>0.61614294516327783</v>
      </c>
      <c r="BY72" s="13">
        <v>0</v>
      </c>
      <c r="BZ72" s="13">
        <v>0</v>
      </c>
      <c r="CA72">
        <v>0</v>
      </c>
      <c r="CB72">
        <v>0</v>
      </c>
      <c r="CC72">
        <v>0</v>
      </c>
      <c r="CD72">
        <v>6.5927295132470736</v>
      </c>
      <c r="CE72">
        <v>12.199630314232902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31.238447319778189</v>
      </c>
      <c r="CW72">
        <v>0</v>
      </c>
      <c r="CX72">
        <v>0</v>
      </c>
      <c r="CY72">
        <v>0</v>
      </c>
      <c r="CZ72">
        <v>22.797288971041283</v>
      </c>
      <c r="DA72">
        <v>0</v>
      </c>
      <c r="DB72">
        <v>0.36968576709796674</v>
      </c>
      <c r="DC72">
        <v>0</v>
      </c>
      <c r="DD72">
        <v>16.759088108441158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M72" s="120">
        <v>100</v>
      </c>
      <c r="DN72" s="120">
        <v>100</v>
      </c>
      <c r="DQ72" s="155">
        <v>8.3795440542205792</v>
      </c>
      <c r="DR72" s="155">
        <v>0</v>
      </c>
      <c r="DS72" s="155">
        <v>0</v>
      </c>
      <c r="DT72" s="155">
        <v>0</v>
      </c>
      <c r="DU72" s="155">
        <v>0</v>
      </c>
      <c r="DV72" s="155">
        <v>0</v>
      </c>
      <c r="DW72" s="155">
        <v>0.61614294516327783</v>
      </c>
      <c r="DX72" s="155">
        <v>1.0474430067775724</v>
      </c>
      <c r="DY72" s="155">
        <v>0</v>
      </c>
      <c r="DZ72" s="155">
        <v>0</v>
      </c>
      <c r="EA72" s="187">
        <v>18.792359827479977</v>
      </c>
      <c r="EB72" s="155">
        <v>0</v>
      </c>
      <c r="EC72" s="187">
        <v>71.164510166358596</v>
      </c>
      <c r="ED72" s="155">
        <v>0</v>
      </c>
      <c r="EE72" s="155">
        <v>0</v>
      </c>
      <c r="EF72" s="191">
        <v>100</v>
      </c>
      <c r="EI72" s="163">
        <v>8.3795440542205792</v>
      </c>
      <c r="EJ72" s="163">
        <v>1.6635859519408502</v>
      </c>
      <c r="EK72" s="163">
        <v>31.238447319778189</v>
      </c>
      <c r="EL72" s="163">
        <v>22.797288971041283</v>
      </c>
      <c r="EM72" s="163">
        <v>0.36968576709796674</v>
      </c>
      <c r="EN72" s="163">
        <v>0</v>
      </c>
      <c r="EO72" s="163">
        <v>0</v>
      </c>
      <c r="EP72" s="163">
        <v>16.759088108441158</v>
      </c>
      <c r="EQ72" s="163">
        <v>0</v>
      </c>
      <c r="ER72" s="163">
        <v>0</v>
      </c>
      <c r="ES72" s="163">
        <v>18.792359827479977</v>
      </c>
      <c r="EU72" s="170">
        <f t="shared" si="5"/>
        <v>100</v>
      </c>
      <c r="EW72" s="21">
        <f t="shared" si="6"/>
        <v>0.36968576709796674</v>
      </c>
      <c r="EY72" s="163">
        <v>79.54405422057917</v>
      </c>
      <c r="EZ72" s="163">
        <v>20.455945779420826</v>
      </c>
      <c r="FA72" s="159">
        <f t="shared" si="3"/>
        <v>100</v>
      </c>
      <c r="FC72" s="155">
        <v>8.3795440542205792</v>
      </c>
      <c r="FD72" s="155">
        <v>1.6635859519408502</v>
      </c>
      <c r="FE72" s="155">
        <v>71.164510166358596</v>
      </c>
      <c r="FF72" s="155">
        <v>0</v>
      </c>
      <c r="FG72" s="155">
        <v>18.792359827479977</v>
      </c>
      <c r="FH72" s="160">
        <f t="shared" si="4"/>
        <v>100</v>
      </c>
    </row>
    <row r="73" spans="1:164" x14ac:dyDescent="0.2">
      <c r="A73" s="65" t="s">
        <v>412</v>
      </c>
      <c r="B73" s="65" t="s">
        <v>66</v>
      </c>
      <c r="C73" s="66">
        <v>2016</v>
      </c>
      <c r="D73" s="66"/>
      <c r="E73" s="25" t="str">
        <f t="shared" si="1"/>
        <v>2016E200</v>
      </c>
      <c r="F73" s="65">
        <v>16.399999999999999</v>
      </c>
      <c r="G73" s="65">
        <v>11.1493543235177</v>
      </c>
      <c r="H73" s="65">
        <v>0.77226012536243804</v>
      </c>
      <c r="I73" s="65">
        <v>0.23463593234186519</v>
      </c>
      <c r="J73" s="65">
        <v>0.27476841187874645</v>
      </c>
      <c r="K73" s="65">
        <v>8.0320000000005092E-3</v>
      </c>
      <c r="L73" s="65"/>
      <c r="M73" s="66" t="s">
        <v>300</v>
      </c>
      <c r="N73" s="66" t="s">
        <v>323</v>
      </c>
      <c r="O73" s="66" t="s">
        <v>299</v>
      </c>
      <c r="P73" s="66">
        <v>21</v>
      </c>
      <c r="Q73" s="66" t="s">
        <v>229</v>
      </c>
      <c r="R73" s="66">
        <v>200</v>
      </c>
      <c r="S73" s="136">
        <f t="shared" si="7"/>
        <v>0.72306579898770784</v>
      </c>
      <c r="T73" s="23">
        <v>0.72306579898770784</v>
      </c>
      <c r="U73" s="23">
        <v>0</v>
      </c>
      <c r="V73" s="23">
        <v>0</v>
      </c>
      <c r="W73" s="23">
        <v>0</v>
      </c>
      <c r="X73" s="23">
        <v>0</v>
      </c>
      <c r="Y73" s="23">
        <v>17.932031814895154</v>
      </c>
      <c r="Z73" s="18">
        <v>0</v>
      </c>
      <c r="AA73" s="18">
        <v>0</v>
      </c>
      <c r="AB73" s="18">
        <v>0</v>
      </c>
      <c r="AC73" s="18">
        <v>0</v>
      </c>
      <c r="AD73" s="65">
        <v>0</v>
      </c>
      <c r="AE73" s="65">
        <v>0</v>
      </c>
      <c r="AF73" s="65">
        <v>0</v>
      </c>
      <c r="AG73" s="65"/>
      <c r="AH73" s="65"/>
      <c r="AI73" s="65"/>
      <c r="AJ73" s="17">
        <v>0.14461315979754158</v>
      </c>
      <c r="AK73" s="65">
        <v>0</v>
      </c>
      <c r="AL73" s="15">
        <v>0</v>
      </c>
      <c r="AM73" s="15">
        <v>0</v>
      </c>
      <c r="AN73" s="7">
        <v>0</v>
      </c>
      <c r="AO73" s="7">
        <v>0</v>
      </c>
      <c r="AP73" s="7">
        <v>0</v>
      </c>
      <c r="AQ73" s="65">
        <v>0</v>
      </c>
      <c r="AR73" s="7">
        <v>0</v>
      </c>
      <c r="AS73" s="7">
        <v>0</v>
      </c>
      <c r="AT73" s="7">
        <v>0</v>
      </c>
      <c r="AV73" s="65">
        <v>0</v>
      </c>
      <c r="AW73" s="15">
        <v>0.43383947939262474</v>
      </c>
      <c r="AX73" s="15">
        <v>0</v>
      </c>
      <c r="AY73" s="15">
        <v>0</v>
      </c>
      <c r="AZ73" s="15">
        <v>0</v>
      </c>
      <c r="BA73" s="15">
        <v>0</v>
      </c>
      <c r="BB73" s="15">
        <v>0</v>
      </c>
      <c r="BC73" s="65">
        <v>0</v>
      </c>
      <c r="BD73" s="65">
        <v>1.3738250180766449</v>
      </c>
      <c r="BE73" s="65">
        <v>0</v>
      </c>
      <c r="BF73" s="112">
        <v>0</v>
      </c>
      <c r="BG73" s="112">
        <v>0</v>
      </c>
      <c r="BH73" s="112">
        <v>0</v>
      </c>
      <c r="BI73" s="112">
        <v>0</v>
      </c>
      <c r="BJ73" s="112">
        <v>0</v>
      </c>
      <c r="BK73" s="3">
        <v>0</v>
      </c>
      <c r="BL73" s="3">
        <v>0</v>
      </c>
      <c r="BM73" s="2">
        <v>0.36153289949385392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5">
        <v>0</v>
      </c>
      <c r="BV73" s="5">
        <v>0</v>
      </c>
      <c r="BW73" s="5">
        <v>0</v>
      </c>
      <c r="BX73" s="116">
        <v>1.1569052783803326</v>
      </c>
      <c r="BY73" s="13">
        <v>0</v>
      </c>
      <c r="BZ73" s="13">
        <v>0</v>
      </c>
      <c r="CA73" s="65">
        <v>0</v>
      </c>
      <c r="CB73" s="65">
        <v>0</v>
      </c>
      <c r="CC73" s="65">
        <v>0</v>
      </c>
      <c r="CD73" s="65">
        <v>1.6630513376717282</v>
      </c>
      <c r="CE73" s="65">
        <v>8.532176428054953</v>
      </c>
      <c r="CF73" s="65">
        <v>0</v>
      </c>
      <c r="CG73" s="65">
        <v>0</v>
      </c>
      <c r="CH73" s="65">
        <v>0</v>
      </c>
      <c r="CI73" s="65">
        <v>0</v>
      </c>
      <c r="CJ73" s="65">
        <v>0</v>
      </c>
      <c r="CK73" s="65">
        <v>0</v>
      </c>
      <c r="CL73" s="65">
        <v>0</v>
      </c>
      <c r="CM73" s="65">
        <v>0</v>
      </c>
      <c r="CN73" s="65">
        <v>0</v>
      </c>
      <c r="CO73" s="65">
        <v>0</v>
      </c>
      <c r="CP73" s="65">
        <v>0</v>
      </c>
      <c r="CQ73" s="65">
        <v>0</v>
      </c>
      <c r="CR73" s="65">
        <v>0</v>
      </c>
      <c r="CS73" s="65">
        <v>0</v>
      </c>
      <c r="CT73" s="65">
        <v>0</v>
      </c>
      <c r="CU73" s="65">
        <v>0</v>
      </c>
      <c r="CV73" s="65">
        <v>66.377440347071584</v>
      </c>
      <c r="CW73" s="65">
        <v>0</v>
      </c>
      <c r="CX73" s="65">
        <v>0</v>
      </c>
      <c r="CY73" s="65">
        <v>0</v>
      </c>
      <c r="CZ73" s="65">
        <v>0.36153289949385392</v>
      </c>
      <c r="DA73" s="65">
        <v>0</v>
      </c>
      <c r="DB73" s="65">
        <v>0</v>
      </c>
      <c r="DC73" s="65">
        <v>0</v>
      </c>
      <c r="DD73" s="65">
        <v>0</v>
      </c>
      <c r="DE73" s="65">
        <v>0</v>
      </c>
      <c r="DF73" s="65">
        <v>0</v>
      </c>
      <c r="DG73" s="65">
        <v>0</v>
      </c>
      <c r="DH73" s="65">
        <v>0</v>
      </c>
      <c r="DI73" s="65">
        <v>0</v>
      </c>
      <c r="DJ73" s="65">
        <v>0</v>
      </c>
      <c r="DK73" s="65">
        <v>0</v>
      </c>
      <c r="DL73" s="65"/>
      <c r="DM73" s="120">
        <v>100</v>
      </c>
      <c r="DN73" s="120">
        <v>100</v>
      </c>
      <c r="DQ73" s="187">
        <v>18.655097613882862</v>
      </c>
      <c r="DR73" s="188">
        <v>1.3738250180766449</v>
      </c>
      <c r="DS73" s="188">
        <v>0.14461315979754158</v>
      </c>
      <c r="DT73" s="188">
        <v>0</v>
      </c>
      <c r="DU73" s="188">
        <v>0</v>
      </c>
      <c r="DV73" s="188">
        <v>0</v>
      </c>
      <c r="DW73" s="188">
        <v>1.1569052783803326</v>
      </c>
      <c r="DX73" s="188">
        <v>0.36153289949385392</v>
      </c>
      <c r="DY73" s="188">
        <v>0</v>
      </c>
      <c r="DZ73" s="188">
        <v>0.43383947939262474</v>
      </c>
      <c r="EA73" s="187">
        <v>11.135213304410701</v>
      </c>
      <c r="EB73" s="188">
        <v>0</v>
      </c>
      <c r="EC73" s="187">
        <v>66.738973246565436</v>
      </c>
      <c r="ED73" s="188">
        <v>0</v>
      </c>
      <c r="EE73" s="188">
        <v>0</v>
      </c>
      <c r="EF73" s="191">
        <v>100</v>
      </c>
      <c r="EI73" s="163">
        <v>18.655097613882862</v>
      </c>
      <c r="EJ73" s="163">
        <v>3.4707158351409979</v>
      </c>
      <c r="EK73" s="163">
        <v>66.377440347071584</v>
      </c>
      <c r="EL73" s="163">
        <v>0.36153289949385392</v>
      </c>
      <c r="EM73" s="163">
        <v>0</v>
      </c>
      <c r="EN73" s="163">
        <v>0</v>
      </c>
      <c r="EO73" s="163">
        <v>0</v>
      </c>
      <c r="EP73" s="163">
        <v>0</v>
      </c>
      <c r="EQ73" s="163">
        <v>0</v>
      </c>
      <c r="ER73" s="163">
        <v>0</v>
      </c>
      <c r="ES73" s="163">
        <v>11.135213304410701</v>
      </c>
      <c r="EU73" s="170">
        <f t="shared" si="5"/>
        <v>99.999999999999986</v>
      </c>
      <c r="EW73" s="21">
        <f t="shared" si="6"/>
        <v>0</v>
      </c>
      <c r="EY73" s="163">
        <v>85.394070860448295</v>
      </c>
      <c r="EZ73" s="163">
        <v>14.6059291395517</v>
      </c>
      <c r="FA73" s="159">
        <f t="shared" si="3"/>
        <v>100</v>
      </c>
      <c r="FC73" s="155">
        <v>18.655097613882862</v>
      </c>
      <c r="FD73" s="155">
        <v>3.4707158351409979</v>
      </c>
      <c r="FE73" s="155">
        <v>66.738973246565436</v>
      </c>
      <c r="FF73" s="155">
        <v>0</v>
      </c>
      <c r="FG73" s="155">
        <v>11.135213304410701</v>
      </c>
      <c r="FH73" s="160">
        <f t="shared" si="4"/>
        <v>99.999999999999986</v>
      </c>
    </row>
    <row r="74" spans="1:164" s="11" customFormat="1" ht="11" customHeight="1" x14ac:dyDescent="0.2">
      <c r="M74" s="19"/>
      <c r="N74" s="19"/>
      <c r="O74" s="19"/>
      <c r="P74" s="19"/>
      <c r="Q74" s="19"/>
      <c r="S74" s="136"/>
      <c r="DM74" s="119"/>
      <c r="DN74" s="119"/>
      <c r="DO74" s="119"/>
      <c r="DP74" s="127"/>
      <c r="DQ74" s="157"/>
      <c r="DR74" s="157"/>
      <c r="DS74" s="157"/>
      <c r="DT74" s="157"/>
      <c r="DU74" s="157"/>
      <c r="DV74" s="157"/>
      <c r="DW74" s="157"/>
      <c r="DX74" s="157"/>
      <c r="DY74" s="157"/>
      <c r="DZ74" s="157"/>
      <c r="EA74" s="157"/>
      <c r="EB74" s="157"/>
      <c r="EC74" s="157"/>
      <c r="ED74" s="157"/>
      <c r="EE74" s="157"/>
      <c r="EF74" s="157"/>
      <c r="EG74" s="189"/>
      <c r="EI74" s="165"/>
      <c r="EJ74" s="165"/>
      <c r="EK74" s="165"/>
      <c r="EL74" s="165"/>
      <c r="EM74" s="165"/>
      <c r="EN74" s="165"/>
      <c r="EO74" s="165"/>
      <c r="EP74" s="165"/>
      <c r="EQ74" s="165"/>
      <c r="ER74" s="165"/>
      <c r="ES74" s="165"/>
      <c r="ET74" s="165"/>
      <c r="EU74" s="165"/>
      <c r="EV74" s="165"/>
      <c r="EW74" s="63"/>
      <c r="EX74" s="136"/>
      <c r="EY74" s="165"/>
      <c r="EZ74" s="165"/>
      <c r="FA74" s="165"/>
      <c r="FB74" s="165"/>
      <c r="FC74" s="157"/>
      <c r="FD74" s="157"/>
      <c r="FE74" s="157"/>
      <c r="FF74" s="157"/>
      <c r="FG74" s="157"/>
      <c r="FH74" s="157"/>
    </row>
    <row r="75" spans="1:164" x14ac:dyDescent="0.2">
      <c r="A75" s="70" t="s">
        <v>499</v>
      </c>
      <c r="B75" t="s">
        <v>66</v>
      </c>
      <c r="C75" s="10">
        <v>2017</v>
      </c>
      <c r="D75" s="68">
        <v>42929</v>
      </c>
      <c r="E75" s="8" t="s">
        <v>507</v>
      </c>
      <c r="F75">
        <v>21.4</v>
      </c>
      <c r="G75" s="71">
        <v>13.8330217829803</v>
      </c>
      <c r="H75" s="135">
        <v>0.39086524901717801</v>
      </c>
      <c r="I75" s="72">
        <v>2.230178758574795</v>
      </c>
      <c r="J75" s="72">
        <v>2.2301787585747954</v>
      </c>
      <c r="K75">
        <v>4.2770270270268409E-4</v>
      </c>
      <c r="L75" s="70">
        <v>1.1502454321811581E-2</v>
      </c>
      <c r="M75" s="10" t="s">
        <v>499</v>
      </c>
      <c r="N75" s="10" t="s">
        <v>507</v>
      </c>
      <c r="O75" s="10">
        <v>2</v>
      </c>
      <c r="P75" s="10">
        <v>1</v>
      </c>
      <c r="Q75" s="10" t="s">
        <v>90</v>
      </c>
      <c r="T75" s="8">
        <v>0</v>
      </c>
      <c r="U75" s="8">
        <v>0</v>
      </c>
      <c r="V75">
        <v>0</v>
      </c>
      <c r="W75">
        <v>0</v>
      </c>
      <c r="X75">
        <v>0</v>
      </c>
      <c r="Y75">
        <v>8.7804878048780477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64.146341463414629</v>
      </c>
      <c r="CW75">
        <v>0</v>
      </c>
      <c r="CX75">
        <v>0</v>
      </c>
      <c r="CY75">
        <v>8.536585365853659</v>
      </c>
      <c r="CZ75">
        <v>18.536585365853657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M75" s="120">
        <f>SUM(T75:DK75)</f>
        <v>99.999999999999986</v>
      </c>
      <c r="DN75" s="120">
        <v>0</v>
      </c>
      <c r="DQ75" s="155">
        <v>8.7804878048780477</v>
      </c>
      <c r="DR75" s="155">
        <v>0</v>
      </c>
      <c r="DS75" s="155">
        <v>0</v>
      </c>
      <c r="DT75" s="155">
        <v>0</v>
      </c>
      <c r="DU75" s="155">
        <v>0</v>
      </c>
      <c r="DV75" s="155">
        <v>0</v>
      </c>
      <c r="DW75" s="155">
        <v>0</v>
      </c>
      <c r="DX75" s="155">
        <v>0</v>
      </c>
      <c r="DY75" s="155">
        <v>0</v>
      </c>
      <c r="DZ75" s="155">
        <v>0</v>
      </c>
      <c r="EA75" s="155">
        <v>0</v>
      </c>
      <c r="EB75" s="155">
        <v>0</v>
      </c>
      <c r="EC75" s="187">
        <v>91.219512195121936</v>
      </c>
      <c r="ED75" s="155">
        <v>0</v>
      </c>
      <c r="EE75" s="155">
        <v>0</v>
      </c>
      <c r="EF75" s="191">
        <v>100</v>
      </c>
      <c r="EI75" s="163">
        <v>8.7804878048780477</v>
      </c>
      <c r="EJ75" s="163">
        <v>0</v>
      </c>
      <c r="EK75" s="163">
        <v>64.146341463414629</v>
      </c>
      <c r="EL75" s="163">
        <v>27.073170731707314</v>
      </c>
      <c r="EM75" s="163">
        <v>0</v>
      </c>
      <c r="EN75" s="163">
        <v>0</v>
      </c>
      <c r="EO75" s="163">
        <v>0</v>
      </c>
      <c r="EP75" s="163">
        <v>0</v>
      </c>
      <c r="EQ75" s="163">
        <v>0</v>
      </c>
      <c r="ER75" s="163">
        <v>0</v>
      </c>
      <c r="ES75" s="163">
        <v>0</v>
      </c>
      <c r="ET75">
        <f t="shared" ref="ET75:ET104" si="8">SUM(EA76:EB76,EE76)</f>
        <v>5.4158607350096712</v>
      </c>
      <c r="EU75" s="170">
        <f t="shared" ref="EU75:EU104" si="9">SUM(EI75:ET75)</f>
        <v>105.41586073500967</v>
      </c>
      <c r="EW75" s="21">
        <f>SUM(EM75:EN75)</f>
        <v>0</v>
      </c>
      <c r="EY75" s="163">
        <v>99.999999999999986</v>
      </c>
      <c r="EZ75" s="163">
        <v>0</v>
      </c>
      <c r="FA75" s="159">
        <f t="shared" si="3"/>
        <v>99.999999999999986</v>
      </c>
      <c r="FC75" s="155">
        <v>8.7804878048780477</v>
      </c>
      <c r="FD75" s="155">
        <v>0</v>
      </c>
      <c r="FE75" s="155">
        <v>91.219512195121936</v>
      </c>
      <c r="FF75" s="155">
        <v>0</v>
      </c>
      <c r="FG75" s="155">
        <v>0</v>
      </c>
      <c r="FH75" s="160">
        <f t="shared" si="4"/>
        <v>99.999999999999986</v>
      </c>
    </row>
    <row r="76" spans="1:164" x14ac:dyDescent="0.2">
      <c r="A76" s="70" t="s">
        <v>492</v>
      </c>
      <c r="B76" t="s">
        <v>66</v>
      </c>
      <c r="C76" s="10">
        <v>2017</v>
      </c>
      <c r="D76" s="68">
        <v>42929</v>
      </c>
      <c r="E76" s="8" t="s">
        <v>503</v>
      </c>
      <c r="F76">
        <v>21.8</v>
      </c>
      <c r="G76" s="71">
        <v>19.896610055718099</v>
      </c>
      <c r="H76" s="135">
        <v>3.1569617235621003E-2</v>
      </c>
      <c r="I76" s="72">
        <v>0.44023632797479634</v>
      </c>
      <c r="J76" s="72">
        <v>11.380109078148484</v>
      </c>
      <c r="K76">
        <v>1.7499999999999924E-4</v>
      </c>
      <c r="L76" s="73">
        <v>3.9704900554959162E-3</v>
      </c>
      <c r="M76" s="10" t="s">
        <v>492</v>
      </c>
      <c r="N76" s="10" t="s">
        <v>503</v>
      </c>
      <c r="O76" s="10">
        <v>2</v>
      </c>
      <c r="P76" s="10">
        <v>2</v>
      </c>
      <c r="Q76" s="10" t="s">
        <v>90</v>
      </c>
      <c r="T76" s="8">
        <v>0</v>
      </c>
      <c r="U76" s="8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6.7698259187620886</v>
      </c>
      <c r="AB76">
        <v>0.19342359767891684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0.77369439071566737</v>
      </c>
      <c r="AO76">
        <v>0</v>
      </c>
      <c r="AP76">
        <v>2.9013539651837523</v>
      </c>
      <c r="AQ76">
        <v>0.58027079303675055</v>
      </c>
      <c r="AR76">
        <v>0.19342359767891684</v>
      </c>
      <c r="AS76">
        <v>3.8684719535783367</v>
      </c>
      <c r="AT76">
        <v>0</v>
      </c>
      <c r="AU76">
        <v>0</v>
      </c>
      <c r="AV76">
        <v>0</v>
      </c>
      <c r="AW76">
        <v>0.96711798839458418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47.775628626692459</v>
      </c>
      <c r="BE76">
        <v>0.96711798839458418</v>
      </c>
      <c r="BF76">
        <v>0</v>
      </c>
      <c r="BG76">
        <v>0.58027079303675055</v>
      </c>
      <c r="BH76">
        <v>0</v>
      </c>
      <c r="BI76">
        <v>6.1895551257253389</v>
      </c>
      <c r="BJ76">
        <v>0</v>
      </c>
      <c r="BK76">
        <v>0</v>
      </c>
      <c r="BL76">
        <v>0</v>
      </c>
      <c r="BM76">
        <v>11.218568665377177</v>
      </c>
      <c r="BN76">
        <v>0.19342359767891684</v>
      </c>
      <c r="BO76">
        <v>0</v>
      </c>
      <c r="BP76">
        <v>0</v>
      </c>
      <c r="BQ76">
        <v>0.58027079303675055</v>
      </c>
      <c r="BR76">
        <v>1.3539651837524178</v>
      </c>
      <c r="BS76">
        <v>0</v>
      </c>
      <c r="BT76">
        <v>0</v>
      </c>
      <c r="BU76">
        <v>0</v>
      </c>
      <c r="BV76">
        <v>0.19342359767891684</v>
      </c>
      <c r="BW76">
        <v>0</v>
      </c>
      <c r="BX76">
        <v>1.3539651837524178</v>
      </c>
      <c r="BY76">
        <v>0.38684719535783368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5.4158607350096712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3.8684719535783367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3.67504835589942</v>
      </c>
      <c r="DM76" s="120">
        <f t="shared" ref="DM76:DM104" si="10">SUM(T76:DK76)</f>
        <v>100</v>
      </c>
      <c r="DN76" s="120">
        <v>0</v>
      </c>
      <c r="DQ76" s="155">
        <v>0</v>
      </c>
      <c r="DR76" s="187">
        <v>47.775628626692459</v>
      </c>
      <c r="DS76" s="155">
        <v>0</v>
      </c>
      <c r="DT76" s="155">
        <v>0</v>
      </c>
      <c r="DU76" s="155">
        <v>0.96711798839458418</v>
      </c>
      <c r="DV76" s="155">
        <v>8.3172147001934249</v>
      </c>
      <c r="DW76" s="155">
        <v>1.3539651837524178</v>
      </c>
      <c r="DX76" s="187">
        <v>20.116054158607348</v>
      </c>
      <c r="DY76" s="155">
        <v>7.3500967117988392</v>
      </c>
      <c r="DZ76" s="155">
        <v>1.1605415860735011</v>
      </c>
      <c r="EA76" s="155">
        <v>5.4158607350096712</v>
      </c>
      <c r="EB76" s="155">
        <v>0</v>
      </c>
      <c r="EC76" s="155">
        <v>3.8684719535783367</v>
      </c>
      <c r="ED76" s="155">
        <v>3.67504835589942</v>
      </c>
      <c r="EE76" s="155">
        <v>0</v>
      </c>
      <c r="EF76" s="191">
        <v>100</v>
      </c>
      <c r="EI76" s="163">
        <v>0</v>
      </c>
      <c r="EJ76" s="163">
        <v>87.040618955512571</v>
      </c>
      <c r="EK76" s="163">
        <v>3.8684719535783367</v>
      </c>
      <c r="EL76" s="163">
        <v>0</v>
      </c>
      <c r="EM76" s="163">
        <v>0</v>
      </c>
      <c r="EN76" s="163">
        <v>0</v>
      </c>
      <c r="EO76" s="163">
        <v>0</v>
      </c>
      <c r="EP76" s="163">
        <v>0</v>
      </c>
      <c r="EQ76" s="163">
        <v>0</v>
      </c>
      <c r="ER76" s="163">
        <v>3.67504835589942</v>
      </c>
      <c r="ES76" s="163">
        <v>5.4158607350096712</v>
      </c>
      <c r="ET76">
        <f t="shared" si="8"/>
        <v>27.184466019417474</v>
      </c>
      <c r="EU76" s="170">
        <f t="shared" si="9"/>
        <v>127.18446601941747</v>
      </c>
      <c r="EW76" s="21">
        <f t="shared" ref="EW76:EW104" si="11">SUM(EM76:EN76)</f>
        <v>0</v>
      </c>
      <c r="EY76" s="163">
        <v>3.8684719535783367</v>
      </c>
      <c r="EZ76" s="163">
        <v>96.131528046421678</v>
      </c>
      <c r="FA76" s="159">
        <f t="shared" si="3"/>
        <v>100.00000000000001</v>
      </c>
      <c r="FC76" s="155">
        <v>0</v>
      </c>
      <c r="FD76" s="155">
        <v>87.040618955512585</v>
      </c>
      <c r="FE76" s="155">
        <v>3.8684719535783367</v>
      </c>
      <c r="FF76" s="155">
        <v>3.67504835589942</v>
      </c>
      <c r="FG76" s="155">
        <v>5.4158607350096712</v>
      </c>
      <c r="FH76" s="160">
        <f t="shared" si="4"/>
        <v>100.00000000000001</v>
      </c>
    </row>
    <row r="77" spans="1:164" x14ac:dyDescent="0.2">
      <c r="A77" s="70" t="s">
        <v>495</v>
      </c>
      <c r="B77" t="s">
        <v>66</v>
      </c>
      <c r="C77" s="10">
        <v>2017</v>
      </c>
      <c r="D77" s="68">
        <v>42929</v>
      </c>
      <c r="E77" s="8" t="s">
        <v>498</v>
      </c>
      <c r="F77">
        <v>16</v>
      </c>
      <c r="G77" s="71">
        <v>8.7025303060364099</v>
      </c>
      <c r="H77" s="135">
        <v>8.8963908679861065E-2</v>
      </c>
      <c r="I77" s="72">
        <v>-13.248930299979534</v>
      </c>
      <c r="J77" s="72">
        <v>-97.474272921278001</v>
      </c>
      <c r="K77">
        <v>-1.6386554621844136E-5</v>
      </c>
      <c r="L77" s="70">
        <v>1.4944732931356935E-2</v>
      </c>
      <c r="M77" s="10" t="s">
        <v>495</v>
      </c>
      <c r="N77" s="10" t="s">
        <v>498</v>
      </c>
      <c r="O77" s="10">
        <v>2</v>
      </c>
      <c r="P77" s="10">
        <v>3</v>
      </c>
      <c r="Q77" s="10" t="s">
        <v>79</v>
      </c>
      <c r="T77" s="8">
        <v>0</v>
      </c>
      <c r="U77" s="8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2.912621359223301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1.9417475728155338</v>
      </c>
      <c r="AL77">
        <v>0</v>
      </c>
      <c r="AM77">
        <v>0</v>
      </c>
      <c r="AN77">
        <v>0</v>
      </c>
      <c r="AO77">
        <v>2.912621359223301</v>
      </c>
      <c r="AP77">
        <v>0</v>
      </c>
      <c r="AQ77">
        <v>0</v>
      </c>
      <c r="AR77">
        <v>1.9417475728155338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10.679611650485436</v>
      </c>
      <c r="BD77">
        <v>17.475728155339805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3.8834951456310676</v>
      </c>
      <c r="BK77">
        <v>0</v>
      </c>
      <c r="BL77">
        <v>0</v>
      </c>
      <c r="BM77">
        <v>1.9417475728155338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6.7961165048543686</v>
      </c>
      <c r="BW77">
        <v>0</v>
      </c>
      <c r="BX77">
        <v>8.7378640776699026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27.184466019417474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9.7087378640776691</v>
      </c>
      <c r="CW77">
        <v>0</v>
      </c>
      <c r="CX77">
        <v>0</v>
      </c>
      <c r="CY77">
        <v>0</v>
      </c>
      <c r="CZ77">
        <v>3.8834951456310676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M77" s="120">
        <f t="shared" si="10"/>
        <v>100.00000000000001</v>
      </c>
      <c r="DN77" s="120">
        <v>0</v>
      </c>
      <c r="DQ77" s="155">
        <v>0</v>
      </c>
      <c r="DR77" s="155">
        <v>17.475728155339805</v>
      </c>
      <c r="DS77" s="155">
        <v>0</v>
      </c>
      <c r="DT77" s="187">
        <v>10.679611650485436</v>
      </c>
      <c r="DU77" s="155">
        <v>0</v>
      </c>
      <c r="DV77" s="155">
        <v>4.8543689320388346</v>
      </c>
      <c r="DW77" s="155">
        <v>8.7378640776699026</v>
      </c>
      <c r="DX77" s="155">
        <v>5.8252427184466011</v>
      </c>
      <c r="DY77" s="155">
        <v>2.912621359223301</v>
      </c>
      <c r="DZ77" s="155">
        <v>8.7378640776699026</v>
      </c>
      <c r="EA77" s="155">
        <v>27.184466019417474</v>
      </c>
      <c r="EB77" s="155">
        <v>0</v>
      </c>
      <c r="EC77" s="155">
        <v>13.592233009708737</v>
      </c>
      <c r="ED77" s="155">
        <v>0</v>
      </c>
      <c r="EE77" s="155">
        <v>0</v>
      </c>
      <c r="EF77" s="191">
        <v>100</v>
      </c>
      <c r="EI77" s="163">
        <v>0</v>
      </c>
      <c r="EJ77" s="163">
        <v>59.223300970873787</v>
      </c>
      <c r="EK77" s="163">
        <v>9.7087378640776691</v>
      </c>
      <c r="EL77" s="163">
        <v>3.8834951456310676</v>
      </c>
      <c r="EM77" s="163">
        <v>0</v>
      </c>
      <c r="EN77" s="163">
        <v>0</v>
      </c>
      <c r="EO77" s="163">
        <v>0</v>
      </c>
      <c r="EP77" s="163">
        <v>0</v>
      </c>
      <c r="EQ77" s="163">
        <v>0</v>
      </c>
      <c r="ER77" s="163">
        <v>0</v>
      </c>
      <c r="ES77" s="163">
        <v>27.184466019417474</v>
      </c>
      <c r="ET77">
        <f t="shared" si="8"/>
        <v>0</v>
      </c>
      <c r="EU77" s="170">
        <f t="shared" si="9"/>
        <v>100</v>
      </c>
      <c r="EW77" s="21">
        <f t="shared" si="11"/>
        <v>0</v>
      </c>
      <c r="EY77" s="163">
        <v>13.592233009708737</v>
      </c>
      <c r="EZ77" s="163">
        <v>86.407766990291265</v>
      </c>
      <c r="FA77" s="159">
        <f t="shared" ref="FA77:FA104" si="12">SUM(EY77:EZ77)</f>
        <v>100</v>
      </c>
      <c r="FC77" s="155">
        <v>0</v>
      </c>
      <c r="FD77" s="155">
        <v>59.223300970873787</v>
      </c>
      <c r="FE77" s="155">
        <v>13.592233009708737</v>
      </c>
      <c r="FF77" s="155">
        <v>0</v>
      </c>
      <c r="FG77" s="155">
        <v>27.184466019417474</v>
      </c>
      <c r="FH77" s="160">
        <f t="shared" ref="FH77:FH104" si="13">SUM(FC77:FG77)</f>
        <v>100</v>
      </c>
    </row>
    <row r="78" spans="1:164" x14ac:dyDescent="0.2">
      <c r="A78" s="70" t="s">
        <v>499</v>
      </c>
      <c r="B78" t="s">
        <v>66</v>
      </c>
      <c r="C78" s="10">
        <v>2017</v>
      </c>
      <c r="D78" s="68">
        <v>42929</v>
      </c>
      <c r="E78" s="8" t="s">
        <v>509</v>
      </c>
      <c r="F78">
        <v>14.2</v>
      </c>
      <c r="G78" s="71">
        <v>16.860742572292999</v>
      </c>
      <c r="H78" s="135">
        <v>8.1775596739245227E-2</v>
      </c>
      <c r="I78" s="72">
        <v>1.0144396342310242</v>
      </c>
      <c r="J78" s="72">
        <v>1.3525861789746989</v>
      </c>
      <c r="K78">
        <v>2.4590163934428983E-4</v>
      </c>
      <c r="L78" s="73">
        <v>2.6104181058116674E-3</v>
      </c>
      <c r="M78" s="10" t="s">
        <v>499</v>
      </c>
      <c r="N78" s="10" t="s">
        <v>509</v>
      </c>
      <c r="O78" s="10">
        <v>2</v>
      </c>
      <c r="P78" s="10">
        <v>4</v>
      </c>
      <c r="Q78" s="10" t="s">
        <v>78</v>
      </c>
      <c r="T78" s="8">
        <v>0</v>
      </c>
      <c r="U78" s="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25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75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M78" s="120">
        <f t="shared" si="10"/>
        <v>100</v>
      </c>
      <c r="DN78" s="120">
        <v>0</v>
      </c>
      <c r="DQ78" s="155">
        <v>0</v>
      </c>
      <c r="DR78" s="155">
        <v>0</v>
      </c>
      <c r="DS78" s="155">
        <v>0</v>
      </c>
      <c r="DT78" s="155">
        <v>0</v>
      </c>
      <c r="DU78" s="155">
        <v>0</v>
      </c>
      <c r="DV78" s="155">
        <v>0</v>
      </c>
      <c r="DW78" s="155">
        <v>0</v>
      </c>
      <c r="DX78" s="155">
        <v>0</v>
      </c>
      <c r="DY78" s="155">
        <v>25</v>
      </c>
      <c r="DZ78" s="155">
        <v>0</v>
      </c>
      <c r="EA78" s="155">
        <v>0</v>
      </c>
      <c r="EB78" s="155">
        <v>0</v>
      </c>
      <c r="EC78" s="187">
        <v>75</v>
      </c>
      <c r="ED78" s="155">
        <v>0</v>
      </c>
      <c r="EE78" s="155">
        <v>0</v>
      </c>
      <c r="EF78" s="191">
        <v>100</v>
      </c>
      <c r="EI78" s="163">
        <v>0</v>
      </c>
      <c r="EJ78" s="163">
        <v>25</v>
      </c>
      <c r="EK78" s="163">
        <v>0</v>
      </c>
      <c r="EL78" s="163">
        <v>75</v>
      </c>
      <c r="EM78" s="163">
        <v>0</v>
      </c>
      <c r="EN78" s="163">
        <v>0</v>
      </c>
      <c r="EO78" s="163">
        <v>0</v>
      </c>
      <c r="EP78" s="163">
        <v>0</v>
      </c>
      <c r="EQ78" s="163">
        <v>0</v>
      </c>
      <c r="ER78" s="163">
        <v>0</v>
      </c>
      <c r="ES78" s="163">
        <v>0</v>
      </c>
      <c r="ET78">
        <f t="shared" si="8"/>
        <v>5.1401869158878508</v>
      </c>
      <c r="EU78" s="170">
        <f t="shared" si="9"/>
        <v>105.14018691588785</v>
      </c>
      <c r="EW78" s="21">
        <f t="shared" si="11"/>
        <v>0</v>
      </c>
      <c r="EY78" s="163">
        <v>75</v>
      </c>
      <c r="EZ78" s="163">
        <v>25</v>
      </c>
      <c r="FA78" s="159">
        <f t="shared" si="12"/>
        <v>100</v>
      </c>
      <c r="FC78" s="155">
        <v>0</v>
      </c>
      <c r="FD78" s="155">
        <v>25</v>
      </c>
      <c r="FE78" s="155">
        <v>75</v>
      </c>
      <c r="FF78" s="155">
        <v>0</v>
      </c>
      <c r="FG78" s="155">
        <v>0</v>
      </c>
      <c r="FH78" s="160">
        <f t="shared" si="13"/>
        <v>100</v>
      </c>
    </row>
    <row r="79" spans="1:164" x14ac:dyDescent="0.2">
      <c r="A79" s="70" t="s">
        <v>492</v>
      </c>
      <c r="B79" t="s">
        <v>66</v>
      </c>
      <c r="C79" s="10">
        <v>2017</v>
      </c>
      <c r="D79" s="68">
        <v>42929</v>
      </c>
      <c r="E79" s="8" t="s">
        <v>494</v>
      </c>
      <c r="F79">
        <v>16.399999999999999</v>
      </c>
      <c r="G79" s="71">
        <v>16.440267364383399</v>
      </c>
      <c r="H79" s="135">
        <v>0.19883162464722756</v>
      </c>
      <c r="I79" s="72">
        <v>7.6168497377704201</v>
      </c>
      <c r="J79" s="72">
        <v>1086.67056258858</v>
      </c>
      <c r="K79">
        <v>6.3703703703709842E-5</v>
      </c>
      <c r="L79" s="70">
        <v>3.8567052726077695E-2</v>
      </c>
      <c r="M79" s="10" t="s">
        <v>492</v>
      </c>
      <c r="N79" s="10" t="s">
        <v>494</v>
      </c>
      <c r="O79" s="10">
        <v>2</v>
      </c>
      <c r="P79" s="10">
        <v>5</v>
      </c>
      <c r="Q79" s="10" t="s">
        <v>79</v>
      </c>
      <c r="T79" s="8">
        <v>0.7009345794392523</v>
      </c>
      <c r="U79" s="8">
        <v>0</v>
      </c>
      <c r="V79">
        <v>0</v>
      </c>
      <c r="W79">
        <v>0</v>
      </c>
      <c r="X79">
        <v>0</v>
      </c>
      <c r="Y79">
        <v>0</v>
      </c>
      <c r="Z79">
        <v>1.1682242990654206</v>
      </c>
      <c r="AA79">
        <v>0.7009345794392523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80.140186915887853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0.46728971962616817</v>
      </c>
      <c r="AQ79">
        <v>0.23364485981308408</v>
      </c>
      <c r="AR79">
        <v>0.7009345794392523</v>
      </c>
      <c r="AS79">
        <v>0.46728971962616817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0.7009345794392523</v>
      </c>
      <c r="BD79">
        <v>0</v>
      </c>
      <c r="BE79">
        <v>5.8411214953271031</v>
      </c>
      <c r="BF79">
        <v>0</v>
      </c>
      <c r="BG79">
        <v>0.7009345794392523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0.46728971962616817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1.8691588785046727</v>
      </c>
      <c r="BW79">
        <v>0</v>
      </c>
      <c r="BX79">
        <v>0</v>
      </c>
      <c r="BY79">
        <v>0.7009345794392523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1.4018691588785046</v>
      </c>
      <c r="CG79">
        <v>0</v>
      </c>
      <c r="CH79">
        <v>0</v>
      </c>
      <c r="CI79">
        <v>0</v>
      </c>
      <c r="CJ79">
        <v>0</v>
      </c>
      <c r="CK79">
        <v>0.23364485981308408</v>
      </c>
      <c r="CL79">
        <v>0</v>
      </c>
      <c r="CM79">
        <v>0</v>
      </c>
      <c r="CN79">
        <v>1.1682242990654206</v>
      </c>
      <c r="CO79">
        <v>0</v>
      </c>
      <c r="CP79">
        <v>2.3364485981308412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M79" s="120">
        <f t="shared" si="10"/>
        <v>99.999999999999986</v>
      </c>
      <c r="DN79" s="120">
        <v>0</v>
      </c>
      <c r="DQ79" s="155">
        <v>0.7009345794392523</v>
      </c>
      <c r="DR79" s="155">
        <v>0</v>
      </c>
      <c r="DS79" s="187">
        <v>80.140186915887853</v>
      </c>
      <c r="DT79" s="155">
        <v>0.7009345794392523</v>
      </c>
      <c r="DU79" s="155">
        <v>5.8411214953271031</v>
      </c>
      <c r="DV79" s="155">
        <v>1.8691588785046727</v>
      </c>
      <c r="DW79" s="155">
        <v>0</v>
      </c>
      <c r="DX79" s="155">
        <v>1.1682242990654204</v>
      </c>
      <c r="DY79" s="155">
        <v>2.5700934579439254</v>
      </c>
      <c r="DZ79" s="155">
        <v>1.8691588785046727</v>
      </c>
      <c r="EA79" s="155">
        <v>2.8037383177570092</v>
      </c>
      <c r="EB79" s="155">
        <v>2.3364485981308412</v>
      </c>
      <c r="EC79" s="155">
        <v>0</v>
      </c>
      <c r="ED79" s="155">
        <v>0</v>
      </c>
      <c r="EE79" s="155">
        <v>0</v>
      </c>
      <c r="EF79" s="191">
        <v>100</v>
      </c>
      <c r="EI79" s="163">
        <v>0.7009345794392523</v>
      </c>
      <c r="EJ79" s="163">
        <v>94.158878504672884</v>
      </c>
      <c r="EK79" s="163">
        <v>0</v>
      </c>
      <c r="EL79" s="163">
        <v>0</v>
      </c>
      <c r="EM79" s="163">
        <v>0</v>
      </c>
      <c r="EN79" s="163">
        <v>0</v>
      </c>
      <c r="EO79" s="163">
        <v>0</v>
      </c>
      <c r="EP79" s="163">
        <v>0</v>
      </c>
      <c r="EQ79" s="163">
        <v>0</v>
      </c>
      <c r="ER79" s="163">
        <v>0</v>
      </c>
      <c r="ES79" s="163">
        <v>5.1401869158878508</v>
      </c>
      <c r="ET79">
        <f t="shared" si="8"/>
        <v>11.111111111111111</v>
      </c>
      <c r="EU79" s="170">
        <f t="shared" si="9"/>
        <v>111.1111111111111</v>
      </c>
      <c r="EW79" s="21">
        <f t="shared" si="11"/>
        <v>0</v>
      </c>
      <c r="EY79" s="163">
        <v>0.7009345794392523</v>
      </c>
      <c r="EZ79" s="163">
        <v>99.299065420560751</v>
      </c>
      <c r="FA79" s="159">
        <f t="shared" si="12"/>
        <v>100</v>
      </c>
      <c r="FC79" s="155">
        <v>0.7009345794392523</v>
      </c>
      <c r="FD79" s="155">
        <v>94.158878504672899</v>
      </c>
      <c r="FE79" s="155">
        <v>0</v>
      </c>
      <c r="FF79" s="155">
        <v>0</v>
      </c>
      <c r="FG79" s="155">
        <v>5.1401869158878508</v>
      </c>
      <c r="FH79" s="160">
        <f t="shared" si="13"/>
        <v>100</v>
      </c>
    </row>
    <row r="80" spans="1:164" x14ac:dyDescent="0.2">
      <c r="A80" s="70" t="s">
        <v>495</v>
      </c>
      <c r="B80" s="65" t="s">
        <v>66</v>
      </c>
      <c r="C80" s="10">
        <v>2017</v>
      </c>
      <c r="D80" s="68">
        <v>42929</v>
      </c>
      <c r="E80" s="8" t="s">
        <v>497</v>
      </c>
      <c r="F80">
        <v>21.8</v>
      </c>
      <c r="G80" s="71">
        <v>13.6836316898963</v>
      </c>
      <c r="H80" s="135">
        <v>8.2633264046519148E-2</v>
      </c>
      <c r="I80" s="72">
        <v>0.2875738120322307</v>
      </c>
      <c r="J80" s="72">
        <v>10.352657233160306</v>
      </c>
      <c r="K80">
        <v>7.0122950819672867E-4</v>
      </c>
      <c r="L80" s="73">
        <v>1.1473698186008319E-2</v>
      </c>
      <c r="M80" s="10" t="s">
        <v>495</v>
      </c>
      <c r="N80" s="10" t="s">
        <v>497</v>
      </c>
      <c r="O80" s="10">
        <v>2</v>
      </c>
      <c r="P80" s="10">
        <v>6</v>
      </c>
      <c r="Q80" s="10" t="s">
        <v>90</v>
      </c>
      <c r="T80" s="8">
        <v>0</v>
      </c>
      <c r="U80" s="8">
        <v>0</v>
      </c>
      <c r="V80">
        <v>2.2222222222222223</v>
      </c>
      <c r="W80">
        <v>0</v>
      </c>
      <c r="X80">
        <v>0</v>
      </c>
      <c r="Y80">
        <v>0</v>
      </c>
      <c r="Z80">
        <v>0.1851851851851852</v>
      </c>
      <c r="AA80">
        <v>1.1111111111111112</v>
      </c>
      <c r="AB80">
        <v>0.1851851851851852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0.55555555555555558</v>
      </c>
      <c r="AJ80">
        <v>0</v>
      </c>
      <c r="AK80">
        <v>0</v>
      </c>
      <c r="AL80">
        <v>0.74074074074074081</v>
      </c>
      <c r="AM80">
        <v>0</v>
      </c>
      <c r="AN80">
        <v>0</v>
      </c>
      <c r="AO80">
        <v>4.4444444444444446</v>
      </c>
      <c r="AP80">
        <v>0</v>
      </c>
      <c r="AQ80">
        <v>0.1851851851851852</v>
      </c>
      <c r="AR80">
        <v>0</v>
      </c>
      <c r="AS80">
        <v>1.2962962962962963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0.55555555555555558</v>
      </c>
      <c r="BD80">
        <v>46.481481481481481</v>
      </c>
      <c r="BE80">
        <v>0</v>
      </c>
      <c r="BF80">
        <v>0</v>
      </c>
      <c r="BG80">
        <v>0</v>
      </c>
      <c r="BH80">
        <v>0</v>
      </c>
      <c r="BI80">
        <v>0.55555555555555558</v>
      </c>
      <c r="BJ80">
        <v>0</v>
      </c>
      <c r="BK80">
        <v>0</v>
      </c>
      <c r="BL80">
        <v>0</v>
      </c>
      <c r="BM80">
        <v>6.481481481481481</v>
      </c>
      <c r="BN80">
        <v>5.1851851851851851</v>
      </c>
      <c r="BO80">
        <v>0.55555555555555558</v>
      </c>
      <c r="BP80">
        <v>0.92592592592592582</v>
      </c>
      <c r="BQ80">
        <v>0.74074074074074081</v>
      </c>
      <c r="BR80">
        <v>4.0740740740740744</v>
      </c>
      <c r="BS80">
        <v>0</v>
      </c>
      <c r="BT80">
        <v>0</v>
      </c>
      <c r="BU80">
        <v>0.1851851851851852</v>
      </c>
      <c r="BV80">
        <v>0.74074074074074081</v>
      </c>
      <c r="BW80">
        <v>0</v>
      </c>
      <c r="BX80">
        <v>10.925925925925926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11.111111111111111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0.55555555555555558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M80" s="120">
        <f t="shared" si="10"/>
        <v>100.00000000000003</v>
      </c>
      <c r="DN80" s="120">
        <v>0</v>
      </c>
      <c r="DQ80" s="155">
        <v>2.2222222222222223</v>
      </c>
      <c r="DR80" s="187">
        <v>46.481481481481481</v>
      </c>
      <c r="DS80" s="155">
        <v>0</v>
      </c>
      <c r="DT80" s="155">
        <v>0.55555555555555558</v>
      </c>
      <c r="DU80" s="155">
        <v>0</v>
      </c>
      <c r="DV80" s="155">
        <v>5.9259259259259256</v>
      </c>
      <c r="DW80" s="187">
        <v>10.925925925925926</v>
      </c>
      <c r="DX80" s="187">
        <v>18.518518518518519</v>
      </c>
      <c r="DY80" s="155">
        <v>1.4814814814814814</v>
      </c>
      <c r="DZ80" s="155">
        <v>2.2222222222222223</v>
      </c>
      <c r="EA80" s="187">
        <v>11.111111111111111</v>
      </c>
      <c r="EB80" s="155">
        <v>0</v>
      </c>
      <c r="EC80" s="155">
        <v>0.55555555555555558</v>
      </c>
      <c r="ED80" s="155">
        <v>0</v>
      </c>
      <c r="EE80" s="155">
        <v>0</v>
      </c>
      <c r="EF80" s="191">
        <v>100</v>
      </c>
      <c r="EI80" s="163">
        <v>2.2222222222222223</v>
      </c>
      <c r="EJ80" s="163">
        <v>86.111111111111128</v>
      </c>
      <c r="EK80" s="163">
        <v>0</v>
      </c>
      <c r="EL80" s="163">
        <v>0</v>
      </c>
      <c r="EM80" s="163">
        <v>0.55555555555555558</v>
      </c>
      <c r="EN80" s="163">
        <v>0</v>
      </c>
      <c r="EO80" s="163">
        <v>0</v>
      </c>
      <c r="EP80" s="163">
        <v>0</v>
      </c>
      <c r="EQ80" s="163">
        <v>0</v>
      </c>
      <c r="ER80" s="163">
        <v>0</v>
      </c>
      <c r="ES80" s="163">
        <v>11.111111111111111</v>
      </c>
      <c r="ET80">
        <f t="shared" si="8"/>
        <v>0</v>
      </c>
      <c r="EU80" s="170">
        <f t="shared" si="9"/>
        <v>100.00000000000003</v>
      </c>
      <c r="EW80" s="21">
        <f t="shared" si="11"/>
        <v>0.55555555555555558</v>
      </c>
      <c r="EY80" s="163">
        <v>2.7777777777777777</v>
      </c>
      <c r="EZ80" s="163">
        <v>97.222222222222229</v>
      </c>
      <c r="FA80" s="159">
        <f t="shared" si="12"/>
        <v>100</v>
      </c>
      <c r="FC80" s="155">
        <v>2.2222222222222223</v>
      </c>
      <c r="FD80" s="155">
        <v>86.111111111111114</v>
      </c>
      <c r="FE80" s="155">
        <v>0.55555555555555558</v>
      </c>
      <c r="FF80" s="155">
        <v>0</v>
      </c>
      <c r="FG80" s="155">
        <v>11.111111111111111</v>
      </c>
      <c r="FH80" s="160">
        <f t="shared" si="13"/>
        <v>100.00000000000001</v>
      </c>
    </row>
    <row r="81" spans="1:165" x14ac:dyDescent="0.2">
      <c r="A81" s="70" t="s">
        <v>499</v>
      </c>
      <c r="B81" t="s">
        <v>66</v>
      </c>
      <c r="C81" s="10">
        <v>2017</v>
      </c>
      <c r="D81" s="68">
        <v>42929</v>
      </c>
      <c r="E81" s="8" t="s">
        <v>500</v>
      </c>
      <c r="F81">
        <v>11.6</v>
      </c>
      <c r="G81" s="71">
        <v>11.1229654431824</v>
      </c>
      <c r="H81" s="135">
        <v>0.13839086491620373</v>
      </c>
      <c r="I81" s="72">
        <v>0.96024027568529979</v>
      </c>
      <c r="J81" s="72" t="e">
        <v>#DIV/0!</v>
      </c>
      <c r="K81">
        <v>4.3963414634150028E-4</v>
      </c>
      <c r="L81" s="73">
        <v>7.1710613662551671E-3</v>
      </c>
      <c r="M81" s="10" t="s">
        <v>499</v>
      </c>
      <c r="N81" s="10" t="s">
        <v>500</v>
      </c>
      <c r="O81" s="10">
        <v>2</v>
      </c>
      <c r="P81" s="10">
        <v>7</v>
      </c>
      <c r="Q81" s="10" t="s">
        <v>79</v>
      </c>
      <c r="T81" s="8">
        <v>0</v>
      </c>
      <c r="U81" s="8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7.1428571428571423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92.857142857142861</v>
      </c>
      <c r="DK81">
        <v>0</v>
      </c>
      <c r="DM81" s="120">
        <f t="shared" si="10"/>
        <v>100</v>
      </c>
      <c r="DN81" s="120">
        <v>0</v>
      </c>
      <c r="DQ81" s="155">
        <v>0</v>
      </c>
      <c r="DR81" s="155">
        <v>0</v>
      </c>
      <c r="DS81" s="155">
        <v>0</v>
      </c>
      <c r="DT81" s="155">
        <v>0</v>
      </c>
      <c r="DU81" s="155">
        <v>0</v>
      </c>
      <c r="DV81" s="155">
        <v>0</v>
      </c>
      <c r="DW81" s="155">
        <v>0</v>
      </c>
      <c r="DX81" s="155">
        <v>7.1428571428571423</v>
      </c>
      <c r="DY81" s="155">
        <v>0</v>
      </c>
      <c r="DZ81" s="155">
        <v>0</v>
      </c>
      <c r="EA81" s="155">
        <v>0</v>
      </c>
      <c r="EB81" s="155">
        <v>0</v>
      </c>
      <c r="EC81" s="155">
        <v>0</v>
      </c>
      <c r="ED81" s="187">
        <v>92.857142857142861</v>
      </c>
      <c r="EE81" s="155">
        <v>0</v>
      </c>
      <c r="EF81" s="191">
        <v>100</v>
      </c>
      <c r="EI81" s="163">
        <v>0</v>
      </c>
      <c r="EJ81" s="163">
        <v>7.1428571428571423</v>
      </c>
      <c r="EK81" s="163">
        <v>0</v>
      </c>
      <c r="EL81" s="163">
        <v>0</v>
      </c>
      <c r="EM81" s="163">
        <v>0</v>
      </c>
      <c r="EN81" s="163">
        <v>0</v>
      </c>
      <c r="EO81" s="163">
        <v>0</v>
      </c>
      <c r="EP81" s="163">
        <v>0</v>
      </c>
      <c r="EQ81" s="163">
        <v>0</v>
      </c>
      <c r="ER81" s="163">
        <v>92.857142857142861</v>
      </c>
      <c r="ES81" s="163">
        <v>0</v>
      </c>
      <c r="ET81">
        <f t="shared" si="8"/>
        <v>0</v>
      </c>
      <c r="EU81" s="170">
        <f t="shared" si="9"/>
        <v>100</v>
      </c>
      <c r="EW81" s="21">
        <f t="shared" si="11"/>
        <v>0</v>
      </c>
      <c r="EY81" s="163">
        <v>0</v>
      </c>
      <c r="EZ81" s="163">
        <v>100</v>
      </c>
      <c r="FA81" s="159">
        <f t="shared" si="12"/>
        <v>100</v>
      </c>
      <c r="FC81" s="155">
        <v>0</v>
      </c>
      <c r="FD81" s="155">
        <v>7.1428571428571423</v>
      </c>
      <c r="FE81" s="155">
        <v>0</v>
      </c>
      <c r="FF81" s="155">
        <v>92.857142857142861</v>
      </c>
      <c r="FG81" s="155">
        <v>0</v>
      </c>
      <c r="FH81" s="160">
        <f t="shared" si="13"/>
        <v>100</v>
      </c>
    </row>
    <row r="82" spans="1:165" x14ac:dyDescent="0.2">
      <c r="A82" s="70" t="s">
        <v>492</v>
      </c>
      <c r="B82" t="s">
        <v>66</v>
      </c>
      <c r="C82" s="10">
        <v>2017</v>
      </c>
      <c r="D82" s="68">
        <v>42929</v>
      </c>
      <c r="E82" s="8" t="s">
        <v>493</v>
      </c>
      <c r="F82">
        <v>13.8</v>
      </c>
      <c r="G82" s="71">
        <v>17.0242763917134</v>
      </c>
      <c r="H82" s="135">
        <v>0.11159475315232407</v>
      </c>
      <c r="I82" s="72">
        <v>2.8106040209786105</v>
      </c>
      <c r="J82" s="72" t="e">
        <v>#DIV/0!</v>
      </c>
      <c r="K82">
        <v>9.6894409937902347E-5</v>
      </c>
      <c r="L82" s="70">
        <v>1.6725507559778901E-2</v>
      </c>
      <c r="M82" s="10" t="s">
        <v>492</v>
      </c>
      <c r="N82" s="10" t="s">
        <v>493</v>
      </c>
      <c r="O82" s="10">
        <v>2</v>
      </c>
      <c r="P82" s="10">
        <v>8</v>
      </c>
      <c r="Q82" s="10" t="s">
        <v>78</v>
      </c>
      <c r="T82" s="8">
        <v>0</v>
      </c>
      <c r="U82" s="8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0.95238095238095244</v>
      </c>
      <c r="AB82">
        <v>0.63492063492063489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140">
        <v>0</v>
      </c>
      <c r="AK82" s="140">
        <v>0</v>
      </c>
      <c r="AL82" s="140">
        <v>0.31746031746031744</v>
      </c>
      <c r="AM82">
        <v>0</v>
      </c>
      <c r="AN82">
        <v>4.7619047619047619</v>
      </c>
      <c r="AO82">
        <v>0</v>
      </c>
      <c r="AP82">
        <v>5.0793650793650791</v>
      </c>
      <c r="AQ82">
        <v>15.555555555555555</v>
      </c>
      <c r="AR82">
        <v>12.380952380952381</v>
      </c>
      <c r="AS82">
        <v>11.428571428571429</v>
      </c>
      <c r="AT82">
        <v>0.63492063492063489</v>
      </c>
      <c r="AU82">
        <v>0</v>
      </c>
      <c r="AV82">
        <v>2.2222222222222223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12.698412698412698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10.476190476190476</v>
      </c>
      <c r="BN82">
        <v>4.1269841269841265</v>
      </c>
      <c r="BO82">
        <v>0.31746031746031744</v>
      </c>
      <c r="BP82">
        <v>0</v>
      </c>
      <c r="BQ82">
        <v>2.2222222222222223</v>
      </c>
      <c r="BR82">
        <v>7.3015873015873023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8.8888888888888893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M82" s="120">
        <f t="shared" si="10"/>
        <v>100.00000000000001</v>
      </c>
      <c r="DN82" s="120">
        <v>0</v>
      </c>
      <c r="DQ82" s="155">
        <v>0</v>
      </c>
      <c r="DR82" s="155">
        <v>12.698412698412698</v>
      </c>
      <c r="DS82" s="155">
        <v>0</v>
      </c>
      <c r="DT82" s="155">
        <v>0</v>
      </c>
      <c r="DU82" s="155">
        <v>0</v>
      </c>
      <c r="DV82" s="187">
        <v>49.206349206349209</v>
      </c>
      <c r="DW82" s="155">
        <v>8.8888888888888893</v>
      </c>
      <c r="DX82" s="187">
        <v>24.444444444444443</v>
      </c>
      <c r="DY82" s="155">
        <v>1.5873015873015874</v>
      </c>
      <c r="DZ82" s="155">
        <v>3.1746031746031744</v>
      </c>
      <c r="EA82" s="155">
        <v>0</v>
      </c>
      <c r="EB82" s="155">
        <v>0</v>
      </c>
      <c r="EC82" s="155">
        <v>0</v>
      </c>
      <c r="ED82" s="155">
        <v>0</v>
      </c>
      <c r="EE82" s="155">
        <v>0</v>
      </c>
      <c r="EF82" s="191">
        <v>100</v>
      </c>
      <c r="EI82" s="163">
        <v>0</v>
      </c>
      <c r="EJ82" s="163">
        <v>100.00000000000001</v>
      </c>
      <c r="EK82" s="163">
        <v>0</v>
      </c>
      <c r="EL82" s="163">
        <v>0</v>
      </c>
      <c r="EM82" s="163">
        <v>0</v>
      </c>
      <c r="EN82" s="163">
        <v>0</v>
      </c>
      <c r="EO82" s="163">
        <v>0</v>
      </c>
      <c r="EP82" s="163">
        <v>0</v>
      </c>
      <c r="EQ82" s="163">
        <v>0</v>
      </c>
      <c r="ER82" s="163">
        <v>0</v>
      </c>
      <c r="ES82" s="163">
        <v>0</v>
      </c>
      <c r="ET82">
        <f t="shared" si="8"/>
        <v>0.51413881748071977</v>
      </c>
      <c r="EU82" s="170">
        <f t="shared" si="9"/>
        <v>100.51413881748073</v>
      </c>
      <c r="EW82" s="21">
        <f t="shared" si="11"/>
        <v>0</v>
      </c>
      <c r="EY82" s="163">
        <v>0</v>
      </c>
      <c r="EZ82" s="163">
        <v>100</v>
      </c>
      <c r="FA82" s="159">
        <f t="shared" si="12"/>
        <v>100</v>
      </c>
      <c r="FC82" s="155">
        <v>0</v>
      </c>
      <c r="FD82" s="155">
        <v>100</v>
      </c>
      <c r="FE82" s="155">
        <v>0</v>
      </c>
      <c r="FF82" s="155">
        <v>0</v>
      </c>
      <c r="FG82" s="155">
        <v>0</v>
      </c>
      <c r="FH82" s="160">
        <f t="shared" si="13"/>
        <v>100</v>
      </c>
    </row>
    <row r="83" spans="1:165" s="140" customFormat="1" x14ac:dyDescent="0.2">
      <c r="A83" s="70" t="s">
        <v>492</v>
      </c>
      <c r="B83" s="140" t="s">
        <v>66</v>
      </c>
      <c r="C83" s="141">
        <v>2017</v>
      </c>
      <c r="D83" s="201">
        <v>42929</v>
      </c>
      <c r="E83" s="8" t="s">
        <v>505</v>
      </c>
      <c r="F83" s="140">
        <v>23.2</v>
      </c>
      <c r="G83" s="138">
        <v>19.896610055718099</v>
      </c>
      <c r="H83" s="142">
        <v>0.25936718765401462</v>
      </c>
      <c r="I83" s="139">
        <v>4.473948710569065</v>
      </c>
      <c r="J83" s="139">
        <v>193.37400537904068</v>
      </c>
      <c r="K83" s="140">
        <v>1.4147465437787585E-4</v>
      </c>
      <c r="L83" s="73">
        <v>5.7972767332199557E-3</v>
      </c>
      <c r="M83" s="141" t="s">
        <v>492</v>
      </c>
      <c r="N83" s="141" t="s">
        <v>505</v>
      </c>
      <c r="O83" s="141">
        <v>2</v>
      </c>
      <c r="P83" s="141">
        <v>9</v>
      </c>
      <c r="Q83" s="141" t="s">
        <v>229</v>
      </c>
      <c r="S83" s="148"/>
      <c r="T83" s="137">
        <v>0</v>
      </c>
      <c r="U83" s="137">
        <v>0</v>
      </c>
      <c r="V83" s="140">
        <v>0</v>
      </c>
      <c r="W83" s="140">
        <v>0</v>
      </c>
      <c r="X83" s="140">
        <v>0</v>
      </c>
      <c r="Y83" s="140">
        <v>0</v>
      </c>
      <c r="Z83" s="140">
        <v>1.0282776349614395</v>
      </c>
      <c r="AA83" s="140">
        <v>3.3419023136246784</v>
      </c>
      <c r="AB83" s="140">
        <v>1.2853470437017995</v>
      </c>
      <c r="AC83" s="140">
        <v>0</v>
      </c>
      <c r="AD83" s="140">
        <v>0</v>
      </c>
      <c r="AE83" s="140">
        <v>0</v>
      </c>
      <c r="AF83" s="140">
        <v>0</v>
      </c>
      <c r="AG83" s="140">
        <v>8.2262210796915163</v>
      </c>
      <c r="AH83" s="140">
        <v>0.51413881748071977</v>
      </c>
      <c r="AI83" s="140">
        <v>0</v>
      </c>
      <c r="AJ83">
        <v>63.496143958868892</v>
      </c>
      <c r="AK83">
        <v>0</v>
      </c>
      <c r="AL83">
        <v>0.77120822622107965</v>
      </c>
      <c r="AM83" s="140">
        <v>0</v>
      </c>
      <c r="AN83" s="140">
        <v>0</v>
      </c>
      <c r="AO83" s="140">
        <v>0</v>
      </c>
      <c r="AP83" s="140">
        <v>0</v>
      </c>
      <c r="AQ83" s="140">
        <v>2.0565552699228791</v>
      </c>
      <c r="AR83" s="140">
        <v>0</v>
      </c>
      <c r="AS83" s="140">
        <v>1.2853470437017995</v>
      </c>
      <c r="AT83" s="140">
        <v>0</v>
      </c>
      <c r="AU83" s="140">
        <v>0</v>
      </c>
      <c r="AV83" s="140">
        <v>0.51413881748071977</v>
      </c>
      <c r="AW83" s="140">
        <v>1.5424164524421593</v>
      </c>
      <c r="AX83" s="140">
        <v>0</v>
      </c>
      <c r="AY83" s="140">
        <v>0</v>
      </c>
      <c r="AZ83" s="140">
        <v>0</v>
      </c>
      <c r="BA83" s="140">
        <v>0</v>
      </c>
      <c r="BB83" s="140">
        <v>0</v>
      </c>
      <c r="BC83" s="140">
        <v>0</v>
      </c>
      <c r="BD83" s="140">
        <v>0.51413881748071977</v>
      </c>
      <c r="BE83" s="140">
        <v>3.8560411311053984</v>
      </c>
      <c r="BF83" s="140">
        <v>0</v>
      </c>
      <c r="BG83" s="140">
        <v>2.0565552699228791</v>
      </c>
      <c r="BH83" s="140">
        <v>0.25706940874035988</v>
      </c>
      <c r="BI83" s="140">
        <v>0.25706940874035988</v>
      </c>
      <c r="BJ83" s="140">
        <v>0</v>
      </c>
      <c r="BK83" s="140">
        <v>0</v>
      </c>
      <c r="BL83" s="140">
        <v>0</v>
      </c>
      <c r="BM83" s="140">
        <v>1.5424164524421593</v>
      </c>
      <c r="BN83" s="140">
        <v>0</v>
      </c>
      <c r="BO83" s="140">
        <v>0</v>
      </c>
      <c r="BP83" s="140">
        <v>0</v>
      </c>
      <c r="BQ83" s="140">
        <v>0</v>
      </c>
      <c r="BR83" s="140">
        <v>0</v>
      </c>
      <c r="BS83" s="140">
        <v>0</v>
      </c>
      <c r="BT83" s="140">
        <v>0</v>
      </c>
      <c r="BU83" s="140">
        <v>1.0282776349614395</v>
      </c>
      <c r="BV83" s="140">
        <v>2.5706940874035991</v>
      </c>
      <c r="BW83" s="140">
        <v>0</v>
      </c>
      <c r="BX83" s="140">
        <v>0</v>
      </c>
      <c r="BY83" s="140">
        <v>0.51413881748071977</v>
      </c>
      <c r="BZ83" s="140">
        <v>0</v>
      </c>
      <c r="CA83" s="140">
        <v>0</v>
      </c>
      <c r="CB83" s="140">
        <v>0</v>
      </c>
      <c r="CC83" s="140">
        <v>0</v>
      </c>
      <c r="CD83" s="140">
        <v>0</v>
      </c>
      <c r="CE83" s="140">
        <v>0</v>
      </c>
      <c r="CF83" s="140">
        <v>0</v>
      </c>
      <c r="CG83" s="140">
        <v>0</v>
      </c>
      <c r="CH83" s="140">
        <v>0</v>
      </c>
      <c r="CI83" s="140">
        <v>0</v>
      </c>
      <c r="CJ83" s="140">
        <v>0</v>
      </c>
      <c r="CK83" s="140">
        <v>0</v>
      </c>
      <c r="CL83" s="140">
        <v>0</v>
      </c>
      <c r="CM83" s="140">
        <v>0</v>
      </c>
      <c r="CN83" s="140">
        <v>0</v>
      </c>
      <c r="CO83" s="140">
        <v>0.51413881748071977</v>
      </c>
      <c r="CP83" s="140">
        <v>0</v>
      </c>
      <c r="CQ83" s="140">
        <v>0</v>
      </c>
      <c r="CR83" s="140">
        <v>0</v>
      </c>
      <c r="CS83" s="140">
        <v>0</v>
      </c>
      <c r="CT83" s="140">
        <v>0</v>
      </c>
      <c r="CU83" s="140">
        <v>0</v>
      </c>
      <c r="CV83" s="140">
        <v>1.2853470437017995</v>
      </c>
      <c r="CW83" s="140">
        <v>0</v>
      </c>
      <c r="CX83" s="140">
        <v>0</v>
      </c>
      <c r="CY83" s="140">
        <v>0</v>
      </c>
      <c r="CZ83" s="140">
        <v>0</v>
      </c>
      <c r="DA83" s="140">
        <v>0</v>
      </c>
      <c r="DB83" s="140">
        <v>1.0282776349614395</v>
      </c>
      <c r="DC83" s="140">
        <v>0</v>
      </c>
      <c r="DD83" s="140">
        <v>0</v>
      </c>
      <c r="DE83" s="140">
        <v>0</v>
      </c>
      <c r="DF83" s="140">
        <v>0</v>
      </c>
      <c r="DG83" s="140">
        <v>0</v>
      </c>
      <c r="DH83" s="140">
        <v>0</v>
      </c>
      <c r="DI83" s="140">
        <v>0</v>
      </c>
      <c r="DJ83" s="140">
        <v>0.51413881748071977</v>
      </c>
      <c r="DK83" s="140">
        <v>0</v>
      </c>
      <c r="DM83" s="120">
        <f t="shared" si="10"/>
        <v>99.999999999999972</v>
      </c>
      <c r="DN83" s="143">
        <v>0</v>
      </c>
      <c r="DO83" s="144"/>
      <c r="DP83" s="144"/>
      <c r="DQ83" s="155">
        <v>0</v>
      </c>
      <c r="DR83" s="155">
        <v>0.51413881748071977</v>
      </c>
      <c r="DS83" s="187">
        <v>63.496143958868892</v>
      </c>
      <c r="DT83" s="155">
        <v>0</v>
      </c>
      <c r="DU83" s="155">
        <v>3.8560411311053984</v>
      </c>
      <c r="DV83" s="155">
        <v>3.3419023136246784</v>
      </c>
      <c r="DW83" s="155">
        <v>0</v>
      </c>
      <c r="DX83" s="155">
        <v>4.1131105398457581</v>
      </c>
      <c r="DY83" s="155">
        <v>6.1696658097686372</v>
      </c>
      <c r="DZ83" s="187">
        <v>15.167095115681233</v>
      </c>
      <c r="EA83" s="155">
        <v>0.51413881748071977</v>
      </c>
      <c r="EB83" s="155">
        <v>0</v>
      </c>
      <c r="EC83" s="155">
        <v>2.3136246786632393</v>
      </c>
      <c r="ED83" s="155">
        <v>0.51413881748071977</v>
      </c>
      <c r="EE83" s="155">
        <v>0</v>
      </c>
      <c r="EF83" s="191">
        <v>100</v>
      </c>
      <c r="EG83" s="189"/>
      <c r="EI83" s="163">
        <v>0</v>
      </c>
      <c r="EJ83" s="163">
        <v>96.658097686375299</v>
      </c>
      <c r="EK83" s="163">
        <v>1.2853470437017995</v>
      </c>
      <c r="EL83" s="163">
        <v>0</v>
      </c>
      <c r="EM83" s="163">
        <v>1.0282776349614395</v>
      </c>
      <c r="EN83" s="163">
        <v>0</v>
      </c>
      <c r="EO83" s="163">
        <v>0</v>
      </c>
      <c r="EP83" s="163">
        <v>0</v>
      </c>
      <c r="EQ83" s="163">
        <v>0</v>
      </c>
      <c r="ER83" s="163">
        <v>0.51413881748071977</v>
      </c>
      <c r="ES83" s="163">
        <v>0.51413881748071977</v>
      </c>
      <c r="ET83">
        <f t="shared" si="8"/>
        <v>0</v>
      </c>
      <c r="EU83" s="170">
        <f t="shared" si="9"/>
        <v>99.999999999999972</v>
      </c>
      <c r="EW83" s="21">
        <f t="shared" si="11"/>
        <v>1.0282776349614395</v>
      </c>
      <c r="EX83" s="148"/>
      <c r="EY83" s="163">
        <v>2.3136246786632393</v>
      </c>
      <c r="EZ83" s="163">
        <v>97.68637532133674</v>
      </c>
      <c r="FA83" s="159">
        <f t="shared" si="12"/>
        <v>99.999999999999986</v>
      </c>
      <c r="FB83" s="148"/>
      <c r="FC83" s="155">
        <v>0</v>
      </c>
      <c r="FD83" s="155">
        <v>96.658097686375314</v>
      </c>
      <c r="FE83" s="155">
        <v>2.3136246786632393</v>
      </c>
      <c r="FF83" s="155">
        <v>0.51413881748071977</v>
      </c>
      <c r="FG83" s="155">
        <v>0.51413881748071977</v>
      </c>
      <c r="FH83" s="160">
        <f t="shared" si="13"/>
        <v>99.999999999999986</v>
      </c>
      <c r="FI83" s="144"/>
    </row>
    <row r="84" spans="1:165" x14ac:dyDescent="0.2">
      <c r="A84" s="70" t="s">
        <v>499</v>
      </c>
      <c r="B84" t="s">
        <v>66</v>
      </c>
      <c r="C84" s="10">
        <v>2017</v>
      </c>
      <c r="D84" s="68">
        <v>42929</v>
      </c>
      <c r="E84" s="8" t="s">
        <v>501</v>
      </c>
      <c r="F84">
        <v>23.3</v>
      </c>
      <c r="G84" s="71">
        <v>11.195244104955099</v>
      </c>
      <c r="H84" s="135">
        <v>0.85980033481939122</v>
      </c>
      <c r="I84" s="72">
        <v>6.0671588943067238</v>
      </c>
      <c r="J84" s="72">
        <v>6.3626374118865971</v>
      </c>
      <c r="K84">
        <v>3.4583333333335206E-4</v>
      </c>
      <c r="L84" s="70">
        <v>3.745254784218892E-3</v>
      </c>
      <c r="M84" s="10" t="s">
        <v>499</v>
      </c>
      <c r="N84" s="10" t="s">
        <v>501</v>
      </c>
      <c r="O84" s="10">
        <v>2</v>
      </c>
      <c r="P84" s="10">
        <v>10</v>
      </c>
      <c r="Q84" s="10" t="s">
        <v>229</v>
      </c>
      <c r="T84" s="8">
        <v>1.2383900928792571</v>
      </c>
      <c r="U84" s="8">
        <v>4.0247678018575854</v>
      </c>
      <c r="V84">
        <v>0</v>
      </c>
      <c r="W84">
        <v>0</v>
      </c>
      <c r="X84">
        <v>0</v>
      </c>
      <c r="Y84">
        <v>12.693498452012383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4.643962848297214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17.337461300309599</v>
      </c>
      <c r="CW84">
        <v>4.643962848297214</v>
      </c>
      <c r="CX84">
        <v>0</v>
      </c>
      <c r="CY84">
        <v>0</v>
      </c>
      <c r="CZ84">
        <v>54.489164086687303</v>
      </c>
      <c r="DA84">
        <v>0</v>
      </c>
      <c r="DB84">
        <v>0.92879256965944268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M84" s="120">
        <f t="shared" si="10"/>
        <v>100</v>
      </c>
      <c r="DN84" s="120">
        <v>0</v>
      </c>
      <c r="DQ84" s="187">
        <v>17.956656346749227</v>
      </c>
      <c r="DR84" s="155">
        <v>0</v>
      </c>
      <c r="DS84" s="155">
        <v>0</v>
      </c>
      <c r="DT84" s="155">
        <v>0</v>
      </c>
      <c r="DU84" s="155">
        <v>0</v>
      </c>
      <c r="DV84" s="155">
        <v>0</v>
      </c>
      <c r="DW84" s="155">
        <v>4.643962848297214</v>
      </c>
      <c r="DX84" s="155">
        <v>0</v>
      </c>
      <c r="DY84" s="155">
        <v>0</v>
      </c>
      <c r="DZ84" s="155">
        <v>0</v>
      </c>
      <c r="EA84" s="155">
        <v>0</v>
      </c>
      <c r="EB84" s="155">
        <v>0</v>
      </c>
      <c r="EC84" s="187">
        <v>77.399380804953552</v>
      </c>
      <c r="ED84" s="155">
        <v>0</v>
      </c>
      <c r="EE84" s="155">
        <v>0</v>
      </c>
      <c r="EF84" s="191">
        <v>100</v>
      </c>
      <c r="EI84" s="163">
        <v>17.956656346749227</v>
      </c>
      <c r="EJ84" s="163">
        <v>4.643962848297214</v>
      </c>
      <c r="EK84" s="163">
        <v>17.337461300309599</v>
      </c>
      <c r="EL84" s="163">
        <v>54.489164086687303</v>
      </c>
      <c r="EM84" s="163">
        <v>0.92879256965944268</v>
      </c>
      <c r="EN84" s="163">
        <v>0</v>
      </c>
      <c r="EO84" s="163">
        <v>0</v>
      </c>
      <c r="EP84" s="163">
        <v>0</v>
      </c>
      <c r="EQ84" s="163">
        <v>4.643962848297214</v>
      </c>
      <c r="ER84" s="163">
        <v>0</v>
      </c>
      <c r="ES84" s="163">
        <v>0</v>
      </c>
      <c r="ET84">
        <f t="shared" si="8"/>
        <v>0.72150072150072153</v>
      </c>
      <c r="EU84" s="170">
        <f t="shared" si="9"/>
        <v>100.72150072150072</v>
      </c>
      <c r="EW84" s="21">
        <f t="shared" si="11"/>
        <v>0.92879256965944268</v>
      </c>
      <c r="EY84" s="163">
        <v>95.356037151702779</v>
      </c>
      <c r="EZ84" s="163">
        <v>4.643962848297214</v>
      </c>
      <c r="FA84" s="159">
        <f t="shared" si="12"/>
        <v>100</v>
      </c>
      <c r="FC84" s="155">
        <v>17.956656346749227</v>
      </c>
      <c r="FD84" s="155">
        <v>4.643962848297214</v>
      </c>
      <c r="FE84" s="155">
        <v>77.399380804953552</v>
      </c>
      <c r="FF84" s="155">
        <v>0</v>
      </c>
      <c r="FG84" s="155">
        <v>0</v>
      </c>
      <c r="FH84" s="160">
        <f t="shared" si="13"/>
        <v>100</v>
      </c>
    </row>
    <row r="85" spans="1:165" x14ac:dyDescent="0.2">
      <c r="A85" s="70" t="s">
        <v>495</v>
      </c>
      <c r="B85" t="s">
        <v>66</v>
      </c>
      <c r="C85" s="10">
        <v>2017</v>
      </c>
      <c r="D85" s="68">
        <v>42929</v>
      </c>
      <c r="E85" s="8" t="s">
        <v>506</v>
      </c>
      <c r="F85">
        <v>18.899999999999999</v>
      </c>
      <c r="G85" s="71">
        <v>19.896610055718099</v>
      </c>
      <c r="H85" s="135">
        <v>0.12411650107975615</v>
      </c>
      <c r="I85" s="72">
        <v>0.95348796708478212</v>
      </c>
      <c r="J85" s="72" t="e">
        <v>#DIV/0!</v>
      </c>
      <c r="K85">
        <v>3.1766467065867622E-4</v>
      </c>
      <c r="L85" s="73">
        <v>3.7284754279699873E-3</v>
      </c>
      <c r="M85" s="10" t="s">
        <v>495</v>
      </c>
      <c r="N85" s="10" t="s">
        <v>506</v>
      </c>
      <c r="O85" s="10">
        <v>2</v>
      </c>
      <c r="P85" s="10">
        <v>11</v>
      </c>
      <c r="Q85" s="10" t="s">
        <v>86</v>
      </c>
      <c r="T85" s="8">
        <v>0</v>
      </c>
      <c r="U85" s="8">
        <v>0</v>
      </c>
      <c r="V85">
        <v>0</v>
      </c>
      <c r="W85">
        <v>0</v>
      </c>
      <c r="X85">
        <v>0</v>
      </c>
      <c r="Y85">
        <v>0</v>
      </c>
      <c r="Z85">
        <v>0.28860028860028858</v>
      </c>
      <c r="AA85">
        <v>1.875901875901876</v>
      </c>
      <c r="AB85">
        <v>0.14430014430014429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1.7316017316017316</v>
      </c>
      <c r="AK85">
        <v>0</v>
      </c>
      <c r="AL85">
        <v>1.7316017316017316</v>
      </c>
      <c r="AM85">
        <v>0</v>
      </c>
      <c r="AN85">
        <v>2.7417027417027415</v>
      </c>
      <c r="AO85">
        <v>0.28860028860028858</v>
      </c>
      <c r="AP85">
        <v>0.57720057720057716</v>
      </c>
      <c r="AQ85">
        <v>0.57720057720057716</v>
      </c>
      <c r="AR85">
        <v>0.72150072150072153</v>
      </c>
      <c r="AS85">
        <v>1.2987012987012987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76.911976911976907</v>
      </c>
      <c r="BE85">
        <v>2.1645021645021645</v>
      </c>
      <c r="BF85">
        <v>0</v>
      </c>
      <c r="BG85">
        <v>0</v>
      </c>
      <c r="BH85">
        <v>0</v>
      </c>
      <c r="BI85">
        <v>1.0101010101010102</v>
      </c>
      <c r="BJ85">
        <v>0</v>
      </c>
      <c r="BK85">
        <v>0</v>
      </c>
      <c r="BL85">
        <v>0</v>
      </c>
      <c r="BM85">
        <v>3.7518037518037519</v>
      </c>
      <c r="BN85">
        <v>0.14430014430014429</v>
      </c>
      <c r="BO85">
        <v>0.57720057720057716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1.0101010101010102</v>
      </c>
      <c r="BV85">
        <v>1.7316017316017316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0.72150072150072153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M85" s="120">
        <f t="shared" si="10"/>
        <v>99.999999999999986</v>
      </c>
      <c r="DN85" s="120">
        <v>0</v>
      </c>
      <c r="DQ85" s="155">
        <v>0</v>
      </c>
      <c r="DR85" s="187">
        <v>76.911976911976907</v>
      </c>
      <c r="DS85" s="155">
        <v>1.7316017316017316</v>
      </c>
      <c r="DT85" s="155">
        <v>0</v>
      </c>
      <c r="DU85" s="155">
        <v>2.1645021645021645</v>
      </c>
      <c r="DV85" s="155">
        <v>6.2049062049062043</v>
      </c>
      <c r="DW85" s="155">
        <v>0</v>
      </c>
      <c r="DX85" s="155">
        <v>5.4834054834054839</v>
      </c>
      <c r="DY85" s="155">
        <v>2.3088023088023086</v>
      </c>
      <c r="DZ85" s="155">
        <v>4.4733044733044736</v>
      </c>
      <c r="EA85" s="155">
        <v>0</v>
      </c>
      <c r="EB85" s="155">
        <v>0.72150072150072153</v>
      </c>
      <c r="EC85" s="155">
        <v>0</v>
      </c>
      <c r="ED85" s="155">
        <v>0</v>
      </c>
      <c r="EE85" s="155">
        <v>0</v>
      </c>
      <c r="EF85" s="191">
        <v>100</v>
      </c>
      <c r="EI85" s="163">
        <v>0</v>
      </c>
      <c r="EJ85" s="163">
        <v>99.278499278499268</v>
      </c>
      <c r="EK85" s="163">
        <v>0</v>
      </c>
      <c r="EL85" s="163">
        <v>0</v>
      </c>
      <c r="EM85" s="163">
        <v>0</v>
      </c>
      <c r="EN85" s="163">
        <v>0</v>
      </c>
      <c r="EO85" s="163">
        <v>0</v>
      </c>
      <c r="EP85" s="163">
        <v>0</v>
      </c>
      <c r="EQ85" s="163">
        <v>0</v>
      </c>
      <c r="ER85" s="163">
        <v>0</v>
      </c>
      <c r="ES85" s="163">
        <v>0.72150072150072153</v>
      </c>
      <c r="ET85">
        <f t="shared" si="8"/>
        <v>6.4239828693790146</v>
      </c>
      <c r="EU85" s="170">
        <f t="shared" si="9"/>
        <v>106.423982869379</v>
      </c>
      <c r="EW85" s="21">
        <f t="shared" si="11"/>
        <v>0</v>
      </c>
      <c r="EY85" s="163">
        <v>0</v>
      </c>
      <c r="EZ85" s="163">
        <v>100</v>
      </c>
      <c r="FA85" s="159">
        <f t="shared" si="12"/>
        <v>100</v>
      </c>
      <c r="FC85" s="155">
        <v>0</v>
      </c>
      <c r="FD85" s="155">
        <v>99.278499278499282</v>
      </c>
      <c r="FE85" s="155">
        <v>0</v>
      </c>
      <c r="FF85" s="155">
        <v>0</v>
      </c>
      <c r="FG85" s="155">
        <v>0.72150072150072153</v>
      </c>
      <c r="FH85" s="160">
        <f t="shared" si="13"/>
        <v>100</v>
      </c>
    </row>
    <row r="86" spans="1:165" x14ac:dyDescent="0.2">
      <c r="A86" s="70" t="s">
        <v>495</v>
      </c>
      <c r="B86" s="65" t="s">
        <v>66</v>
      </c>
      <c r="C86" s="10">
        <v>2017</v>
      </c>
      <c r="D86" s="68">
        <v>42929</v>
      </c>
      <c r="E86" s="8" t="s">
        <v>504</v>
      </c>
      <c r="F86">
        <v>14.9</v>
      </c>
      <c r="G86" s="71">
        <v>13.8330217829803</v>
      </c>
      <c r="H86" s="135">
        <v>0.21634068329125036</v>
      </c>
      <c r="I86" s="72">
        <v>5.8023899438446778</v>
      </c>
      <c r="J86" s="72" t="e">
        <v>#DIV/0!</v>
      </c>
      <c r="K86">
        <v>9.0988372093025503E-5</v>
      </c>
      <c r="L86" s="70">
        <v>5.9189712864322098E-3</v>
      </c>
      <c r="M86" s="10" t="s">
        <v>495</v>
      </c>
      <c r="N86" s="10" t="s">
        <v>504</v>
      </c>
      <c r="O86" s="10">
        <v>2</v>
      </c>
      <c r="P86" s="10">
        <v>12</v>
      </c>
      <c r="Q86" s="10" t="s">
        <v>78</v>
      </c>
      <c r="T86" s="8">
        <v>0</v>
      </c>
      <c r="U86" s="8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1.070663811563169</v>
      </c>
      <c r="AB86">
        <v>0.21413276231263384</v>
      </c>
      <c r="AC86">
        <v>0</v>
      </c>
      <c r="AD86">
        <v>0</v>
      </c>
      <c r="AE86">
        <v>0</v>
      </c>
      <c r="AF86">
        <v>0.42826552462526768</v>
      </c>
      <c r="AG86">
        <v>0</v>
      </c>
      <c r="AH86">
        <v>0</v>
      </c>
      <c r="AI86">
        <v>0</v>
      </c>
      <c r="AJ86">
        <v>66.167023554603858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1.2847965738758029</v>
      </c>
      <c r="AR86">
        <v>0.85653104925053536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3.2119914346895073</v>
      </c>
      <c r="BD86">
        <v>4.2826552462526761</v>
      </c>
      <c r="BE86">
        <v>6.209850107066381</v>
      </c>
      <c r="BF86">
        <v>0</v>
      </c>
      <c r="BG86">
        <v>0</v>
      </c>
      <c r="BH86">
        <v>0</v>
      </c>
      <c r="BI86">
        <v>0</v>
      </c>
      <c r="BJ86">
        <v>1.070663811563169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1.9271948608137044</v>
      </c>
      <c r="BW86">
        <v>0.64239828693790146</v>
      </c>
      <c r="BX86">
        <v>5.7815845824411136</v>
      </c>
      <c r="BY86">
        <v>0.42826552462526768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3.6402569593147751</v>
      </c>
      <c r="CJ86">
        <v>0</v>
      </c>
      <c r="CK86">
        <v>0</v>
      </c>
      <c r="CL86">
        <v>0</v>
      </c>
      <c r="CM86">
        <v>0</v>
      </c>
      <c r="CN86">
        <v>2.7837259100642395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M86" s="120">
        <f t="shared" si="10"/>
        <v>100</v>
      </c>
      <c r="DN86" s="120">
        <v>0</v>
      </c>
      <c r="DQ86" s="155">
        <v>0</v>
      </c>
      <c r="DR86" s="155">
        <v>4.2826552462526761</v>
      </c>
      <c r="DS86" s="187">
        <v>66.167023554603858</v>
      </c>
      <c r="DT86" s="155">
        <v>3.2119914346895073</v>
      </c>
      <c r="DU86" s="155">
        <v>6.209850107066381</v>
      </c>
      <c r="DV86" s="155">
        <v>2.1413276231263385</v>
      </c>
      <c r="DW86" s="155">
        <v>5.7815845824411136</v>
      </c>
      <c r="DX86" s="155">
        <v>1.070663811563169</v>
      </c>
      <c r="DY86" s="155">
        <v>2.1413276231263385</v>
      </c>
      <c r="DZ86" s="155">
        <v>2.5695931477516059</v>
      </c>
      <c r="EA86" s="155">
        <v>6.4239828693790146</v>
      </c>
      <c r="EB86" s="155">
        <v>0</v>
      </c>
      <c r="EC86" s="155">
        <v>0</v>
      </c>
      <c r="ED86" s="155">
        <v>0</v>
      </c>
      <c r="EE86" s="155">
        <v>0</v>
      </c>
      <c r="EF86" s="191">
        <v>100</v>
      </c>
      <c r="EI86" s="163">
        <v>0</v>
      </c>
      <c r="EJ86" s="163">
        <v>93.576017130620997</v>
      </c>
      <c r="EK86" s="163">
        <v>0</v>
      </c>
      <c r="EL86" s="163">
        <v>0</v>
      </c>
      <c r="EM86" s="163">
        <v>0</v>
      </c>
      <c r="EN86" s="163">
        <v>0</v>
      </c>
      <c r="EO86" s="163">
        <v>0</v>
      </c>
      <c r="EP86" s="163">
        <v>0</v>
      </c>
      <c r="EQ86" s="163">
        <v>0</v>
      </c>
      <c r="ER86" s="163">
        <v>0</v>
      </c>
      <c r="ES86" s="163">
        <v>6.4239828693790146</v>
      </c>
      <c r="ET86">
        <f t="shared" si="8"/>
        <v>2.0881670533642689</v>
      </c>
      <c r="EU86" s="170">
        <f t="shared" si="9"/>
        <v>102.08816705336429</v>
      </c>
      <c r="EW86" s="21">
        <f t="shared" si="11"/>
        <v>0</v>
      </c>
      <c r="EY86" s="163">
        <v>0</v>
      </c>
      <c r="EZ86" s="163">
        <v>100.00000000000001</v>
      </c>
      <c r="FA86" s="159">
        <f t="shared" si="12"/>
        <v>100.00000000000001</v>
      </c>
      <c r="FC86" s="155">
        <v>0</v>
      </c>
      <c r="FD86" s="155">
        <v>93.576017130620997</v>
      </c>
      <c r="FE86" s="155">
        <v>0</v>
      </c>
      <c r="FF86" s="155">
        <v>0</v>
      </c>
      <c r="FG86" s="155">
        <v>6.4239828693790146</v>
      </c>
      <c r="FH86" s="160">
        <f t="shared" si="13"/>
        <v>100.00000000000001</v>
      </c>
    </row>
    <row r="87" spans="1:165" x14ac:dyDescent="0.2">
      <c r="A87" s="70" t="s">
        <v>495</v>
      </c>
      <c r="B87" t="s">
        <v>66</v>
      </c>
      <c r="C87" s="10">
        <v>2017</v>
      </c>
      <c r="D87" s="68">
        <v>42929</v>
      </c>
      <c r="E87" s="8" t="s">
        <v>496</v>
      </c>
      <c r="F87">
        <v>23.3</v>
      </c>
      <c r="G87" s="71">
        <v>8.60862109394375</v>
      </c>
      <c r="H87" s="135">
        <v>0.54031987186791897</v>
      </c>
      <c r="I87" s="72">
        <v>1.9864610096707966</v>
      </c>
      <c r="J87" s="72">
        <v>85.616469516811335</v>
      </c>
      <c r="K87">
        <v>6.6378205128204439E-4</v>
      </c>
      <c r="L87" s="73">
        <v>-6.7147993585564027E-4</v>
      </c>
      <c r="M87" s="10" t="s">
        <v>495</v>
      </c>
      <c r="N87" s="10" t="s">
        <v>496</v>
      </c>
      <c r="O87" s="10">
        <v>2</v>
      </c>
      <c r="P87" s="10">
        <v>13</v>
      </c>
      <c r="Q87" s="10" t="s">
        <v>229</v>
      </c>
      <c r="T87" s="8">
        <v>0</v>
      </c>
      <c r="U87" s="8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3.4802784222737819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0.46403712296983757</v>
      </c>
      <c r="AJ87">
        <v>0</v>
      </c>
      <c r="AK87">
        <v>0</v>
      </c>
      <c r="AL87">
        <v>0</v>
      </c>
      <c r="AM87">
        <v>0</v>
      </c>
      <c r="AN87">
        <v>0.6960556844547563</v>
      </c>
      <c r="AO87">
        <v>0</v>
      </c>
      <c r="AP87">
        <v>6.4965197215777257</v>
      </c>
      <c r="AQ87">
        <v>2.0881670533642689</v>
      </c>
      <c r="AR87">
        <v>3.7122969837587005</v>
      </c>
      <c r="AS87">
        <v>1.3921113689095126</v>
      </c>
      <c r="AT87">
        <v>0</v>
      </c>
      <c r="AU87">
        <v>0</v>
      </c>
      <c r="AV87">
        <v>0</v>
      </c>
      <c r="AW87">
        <v>1.8561484918793503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0.6960556844547563</v>
      </c>
      <c r="BD87">
        <v>8.8167053364269137</v>
      </c>
      <c r="BE87">
        <v>0.92807424593967514</v>
      </c>
      <c r="BF87">
        <v>0</v>
      </c>
      <c r="BG87">
        <v>0.46403712296983757</v>
      </c>
      <c r="BH87">
        <v>0</v>
      </c>
      <c r="BI87">
        <v>1.160092807424594</v>
      </c>
      <c r="BJ87">
        <v>0</v>
      </c>
      <c r="BK87">
        <v>0</v>
      </c>
      <c r="BL87">
        <v>0</v>
      </c>
      <c r="BM87">
        <v>31.090487238979119</v>
      </c>
      <c r="BN87">
        <v>3.7122969837587005</v>
      </c>
      <c r="BO87">
        <v>0.6960556844547563</v>
      </c>
      <c r="BP87">
        <v>1.6241299303944314</v>
      </c>
      <c r="BQ87">
        <v>0.23201856148491878</v>
      </c>
      <c r="BR87">
        <v>2.0881670533642689</v>
      </c>
      <c r="BS87">
        <v>1.160092807424594</v>
      </c>
      <c r="BT87">
        <v>0.6960556844547563</v>
      </c>
      <c r="BU87">
        <v>0</v>
      </c>
      <c r="BV87">
        <v>0.6960556844547563</v>
      </c>
      <c r="BW87">
        <v>0</v>
      </c>
      <c r="BX87">
        <v>20.417633410672853</v>
      </c>
      <c r="BY87">
        <v>0.46403712296983757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2.0881670533642689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0.92807424593967514</v>
      </c>
      <c r="DC87">
        <v>1.3921113689095126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0.46403712296983757</v>
      </c>
      <c r="DM87" s="120">
        <f t="shared" si="10"/>
        <v>100.00000000000003</v>
      </c>
      <c r="DN87" s="120">
        <v>0</v>
      </c>
      <c r="DQ87" s="155">
        <v>0</v>
      </c>
      <c r="DR87" s="155">
        <v>8.8167053364269137</v>
      </c>
      <c r="DS87" s="155">
        <v>0</v>
      </c>
      <c r="DT87" s="155">
        <v>0.6960556844547563</v>
      </c>
      <c r="DU87" s="155">
        <v>0.92807424593967514</v>
      </c>
      <c r="DV87" s="187">
        <v>14.385150812064966</v>
      </c>
      <c r="DW87" s="187">
        <v>20.417633410672853</v>
      </c>
      <c r="DX87" s="187">
        <v>42.923433874709978</v>
      </c>
      <c r="DY87" s="155">
        <v>3.9443155452436196</v>
      </c>
      <c r="DZ87" s="155">
        <v>3.0162412993039442</v>
      </c>
      <c r="EA87" s="155">
        <v>2.0881670533642689</v>
      </c>
      <c r="EB87" s="155">
        <v>0</v>
      </c>
      <c r="EC87" s="155">
        <v>2.3201856148491879</v>
      </c>
      <c r="ED87" s="155">
        <v>0.46403712296983757</v>
      </c>
      <c r="EE87" s="155">
        <v>0</v>
      </c>
      <c r="EF87" s="191">
        <v>100</v>
      </c>
      <c r="EI87" s="163">
        <v>0</v>
      </c>
      <c r="EJ87" s="163">
        <v>95.127610208816733</v>
      </c>
      <c r="EK87" s="163">
        <v>0</v>
      </c>
      <c r="EL87" s="163">
        <v>0</v>
      </c>
      <c r="EM87" s="163">
        <v>0.92807424593967514</v>
      </c>
      <c r="EN87" s="163">
        <v>1.3921113689095126</v>
      </c>
      <c r="EO87" s="163">
        <v>0</v>
      </c>
      <c r="EP87" s="163">
        <v>0</v>
      </c>
      <c r="EQ87" s="163">
        <v>0</v>
      </c>
      <c r="ER87" s="163">
        <v>0.46403712296983757</v>
      </c>
      <c r="ES87" s="163">
        <v>2.0881670533642689</v>
      </c>
      <c r="ET87">
        <f t="shared" si="8"/>
        <v>13.424657534246574</v>
      </c>
      <c r="EU87" s="170">
        <f t="shared" si="9"/>
        <v>113.42465753424661</v>
      </c>
      <c r="EW87" s="21">
        <f t="shared" si="11"/>
        <v>2.3201856148491879</v>
      </c>
      <c r="EY87" s="163">
        <v>2.3201856148491879</v>
      </c>
      <c r="EZ87" s="163">
        <v>97.679814385150834</v>
      </c>
      <c r="FA87" s="159">
        <f t="shared" si="12"/>
        <v>100.00000000000003</v>
      </c>
      <c r="FC87" s="155">
        <v>0</v>
      </c>
      <c r="FD87" s="155">
        <v>95.127610208816719</v>
      </c>
      <c r="FE87" s="155">
        <v>2.3201856148491879</v>
      </c>
      <c r="FF87" s="155">
        <v>0.46403712296983757</v>
      </c>
      <c r="FG87" s="155">
        <v>2.0881670533642689</v>
      </c>
      <c r="FH87" s="160">
        <f t="shared" si="13"/>
        <v>100.00000000000003</v>
      </c>
    </row>
    <row r="88" spans="1:165" x14ac:dyDescent="0.2">
      <c r="A88" s="70" t="s">
        <v>492</v>
      </c>
      <c r="B88" t="s">
        <v>66</v>
      </c>
      <c r="C88" s="10">
        <v>2017</v>
      </c>
      <c r="D88" s="68">
        <v>42929</v>
      </c>
      <c r="E88" s="8" t="s">
        <v>491</v>
      </c>
      <c r="F88">
        <v>18.899999999999999</v>
      </c>
      <c r="G88" s="71">
        <v>19.5938868194369</v>
      </c>
      <c r="H88" s="135">
        <v>0.20399503171482361</v>
      </c>
      <c r="I88" s="72">
        <v>1.7779361841989776</v>
      </c>
      <c r="J88" s="72" t="e">
        <v>#DIV/0!</v>
      </c>
      <c r="K88">
        <v>2.8000000000000003E-4</v>
      </c>
      <c r="L88" s="70">
        <v>3.8440791541559014E-3</v>
      </c>
      <c r="M88" s="10" t="s">
        <v>492</v>
      </c>
      <c r="N88" s="10" t="s">
        <v>491</v>
      </c>
      <c r="O88" s="10">
        <v>2</v>
      </c>
      <c r="P88" s="10">
        <v>14</v>
      </c>
      <c r="Q88" s="10" t="s">
        <v>86</v>
      </c>
      <c r="T88" s="8">
        <v>0</v>
      </c>
      <c r="U88" s="8">
        <v>0</v>
      </c>
      <c r="V88">
        <v>0</v>
      </c>
      <c r="W88">
        <v>0</v>
      </c>
      <c r="X88">
        <v>0</v>
      </c>
      <c r="Y88">
        <v>0</v>
      </c>
      <c r="Z88">
        <v>1.9178082191780823</v>
      </c>
      <c r="AA88">
        <v>3.8356164383561646</v>
      </c>
      <c r="AB88">
        <v>0</v>
      </c>
      <c r="AC88">
        <v>0</v>
      </c>
      <c r="AD88">
        <v>0</v>
      </c>
      <c r="AE88">
        <v>0</v>
      </c>
      <c r="AF88">
        <v>0.54794520547945202</v>
      </c>
      <c r="AG88">
        <v>0</v>
      </c>
      <c r="AH88">
        <v>0</v>
      </c>
      <c r="AI88">
        <v>0</v>
      </c>
      <c r="AJ88">
        <v>11.506849315068493</v>
      </c>
      <c r="AK88">
        <v>0</v>
      </c>
      <c r="AL88">
        <v>1.9178082191780823</v>
      </c>
      <c r="AM88">
        <v>0</v>
      </c>
      <c r="AN88">
        <v>0</v>
      </c>
      <c r="AO88">
        <v>5.2054794520547949</v>
      </c>
      <c r="AP88">
        <v>2.4657534246575343</v>
      </c>
      <c r="AQ88">
        <v>4.10958904109589</v>
      </c>
      <c r="AR88">
        <v>1.6438356164383561</v>
      </c>
      <c r="AS88">
        <v>1.095890410958904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35.890410958904113</v>
      </c>
      <c r="BE88">
        <v>6.3013698630136989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0.54794520547945202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0.82191780821917804</v>
      </c>
      <c r="BU88">
        <v>0</v>
      </c>
      <c r="BV88">
        <v>2.4657534246575343</v>
      </c>
      <c r="BW88">
        <v>0</v>
      </c>
      <c r="BX88">
        <v>3.2876712328767121</v>
      </c>
      <c r="BY88">
        <v>2.7397260273972601</v>
      </c>
      <c r="BZ88">
        <v>0</v>
      </c>
      <c r="CA88">
        <v>0.82191780821917804</v>
      </c>
      <c r="CB88">
        <v>0</v>
      </c>
      <c r="CC88">
        <v>0</v>
      </c>
      <c r="CD88">
        <v>0</v>
      </c>
      <c r="CE88">
        <v>0</v>
      </c>
      <c r="CF88">
        <v>8.2191780821917799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4.3835616438356162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0.27397260273972601</v>
      </c>
      <c r="DM88" s="120">
        <f t="shared" si="10"/>
        <v>100.00000000000001</v>
      </c>
      <c r="DN88" s="120">
        <v>0</v>
      </c>
      <c r="DQ88" s="155">
        <v>0</v>
      </c>
      <c r="DR88" s="187">
        <v>35.890410958904113</v>
      </c>
      <c r="DS88" s="155">
        <v>11.506849315068493</v>
      </c>
      <c r="DT88" s="155">
        <v>0</v>
      </c>
      <c r="DU88" s="155">
        <v>6.3013698630136989</v>
      </c>
      <c r="DV88" s="187">
        <v>14.520547945205479</v>
      </c>
      <c r="DW88" s="155">
        <v>3.2876712328767121</v>
      </c>
      <c r="DX88" s="155">
        <v>1.3698630136986301</v>
      </c>
      <c r="DY88" s="155">
        <v>9.0410958904109595</v>
      </c>
      <c r="DZ88" s="155">
        <v>4.3835616438356162</v>
      </c>
      <c r="EA88" s="155">
        <v>12.602739726027396</v>
      </c>
      <c r="EB88" s="155">
        <v>0</v>
      </c>
      <c r="EC88" s="155">
        <v>0</v>
      </c>
      <c r="ED88" s="155">
        <v>0.27397260273972601</v>
      </c>
      <c r="EE88" s="155">
        <v>0.82191780821917804</v>
      </c>
      <c r="EF88" s="191">
        <v>100</v>
      </c>
      <c r="EI88" s="163">
        <v>0</v>
      </c>
      <c r="EJ88" s="163">
        <v>86.301369863013704</v>
      </c>
      <c r="EK88" s="163">
        <v>0</v>
      </c>
      <c r="EL88" s="163">
        <v>0</v>
      </c>
      <c r="EM88" s="163">
        <v>0</v>
      </c>
      <c r="EN88" s="163">
        <v>0</v>
      </c>
      <c r="EO88" s="163">
        <v>0</v>
      </c>
      <c r="EP88" s="163">
        <v>0</v>
      </c>
      <c r="EQ88" s="163">
        <v>0</v>
      </c>
      <c r="ER88" s="163">
        <v>0.27397260273972601</v>
      </c>
      <c r="ES88" s="163">
        <v>13.424657534246574</v>
      </c>
      <c r="ET88">
        <f t="shared" si="8"/>
        <v>0</v>
      </c>
      <c r="EU88" s="170">
        <f t="shared" si="9"/>
        <v>100.00000000000001</v>
      </c>
      <c r="EW88" s="21">
        <f t="shared" si="11"/>
        <v>0</v>
      </c>
      <c r="EY88" s="163">
        <v>0</v>
      </c>
      <c r="EZ88" s="163">
        <v>100.00000000000001</v>
      </c>
      <c r="FA88" s="159">
        <f t="shared" si="12"/>
        <v>100.00000000000001</v>
      </c>
      <c r="FC88" s="155">
        <v>0</v>
      </c>
      <c r="FD88" s="155">
        <v>86.301369863013704</v>
      </c>
      <c r="FE88" s="155">
        <v>0</v>
      </c>
      <c r="FF88" s="155">
        <v>0.27397260273972601</v>
      </c>
      <c r="FG88" s="155">
        <v>13.424657534246574</v>
      </c>
      <c r="FH88" s="160">
        <f t="shared" si="13"/>
        <v>100.00000000000001</v>
      </c>
    </row>
    <row r="89" spans="1:165" x14ac:dyDescent="0.2">
      <c r="A89" s="70" t="s">
        <v>499</v>
      </c>
      <c r="B89" t="s">
        <v>66</v>
      </c>
      <c r="C89" s="10">
        <v>2017</v>
      </c>
      <c r="D89" s="68">
        <v>42929</v>
      </c>
      <c r="E89" s="8" t="s">
        <v>502</v>
      </c>
      <c r="F89">
        <v>18.2</v>
      </c>
      <c r="G89" s="71">
        <v>8.60862109394375</v>
      </c>
      <c r="H89" s="135">
        <v>0.24523889683980404</v>
      </c>
      <c r="I89" s="72">
        <v>0.93837100648570138</v>
      </c>
      <c r="J89" s="72">
        <v>1.0306697940088851</v>
      </c>
      <c r="K89">
        <v>6.377777777778036E-4</v>
      </c>
      <c r="L89" s="73">
        <v>1.3017101983912082E-2</v>
      </c>
      <c r="M89" s="10" t="s">
        <v>499</v>
      </c>
      <c r="N89" s="10" t="s">
        <v>502</v>
      </c>
      <c r="O89" s="10">
        <v>2</v>
      </c>
      <c r="P89" s="10">
        <v>15</v>
      </c>
      <c r="Q89" s="10" t="s">
        <v>86</v>
      </c>
      <c r="T89" s="8">
        <v>5.2238805970149249</v>
      </c>
      <c r="U89" s="8">
        <v>0</v>
      </c>
      <c r="V89">
        <v>0</v>
      </c>
      <c r="W89">
        <v>2.9850746268656714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2.2388059701492535</v>
      </c>
      <c r="AK89">
        <v>0</v>
      </c>
      <c r="AL89">
        <v>0</v>
      </c>
      <c r="AM89">
        <v>0</v>
      </c>
      <c r="AN89">
        <v>0</v>
      </c>
      <c r="AO89">
        <v>5.2238805970149249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1.4925373134328357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82.835820895522389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M89" s="120">
        <f t="shared" si="10"/>
        <v>100</v>
      </c>
      <c r="DN89" s="120">
        <v>0</v>
      </c>
      <c r="DQ89" s="155">
        <v>8.2089552238805972</v>
      </c>
      <c r="DR89" s="155">
        <v>0</v>
      </c>
      <c r="DS89" s="155">
        <v>2.2388059701492535</v>
      </c>
      <c r="DT89" s="155">
        <v>0</v>
      </c>
      <c r="DU89" s="155">
        <v>1.4925373134328357</v>
      </c>
      <c r="DV89" s="155">
        <v>5.2238805970149249</v>
      </c>
      <c r="DW89" s="155">
        <v>0</v>
      </c>
      <c r="DX89" s="155">
        <v>0</v>
      </c>
      <c r="DY89" s="155">
        <v>0</v>
      </c>
      <c r="DZ89" s="155">
        <v>0</v>
      </c>
      <c r="EA89" s="155">
        <v>0</v>
      </c>
      <c r="EB89" s="155">
        <v>0</v>
      </c>
      <c r="EC89" s="187">
        <v>82.835820895522389</v>
      </c>
      <c r="ED89" s="155">
        <v>0</v>
      </c>
      <c r="EE89" s="155">
        <v>0</v>
      </c>
      <c r="EF89" s="191">
        <v>100</v>
      </c>
      <c r="EI89" s="163">
        <v>8.2089552238805972</v>
      </c>
      <c r="EJ89" s="163">
        <v>8.9552238805970141</v>
      </c>
      <c r="EK89" s="163">
        <v>82.835820895522389</v>
      </c>
      <c r="EL89" s="163">
        <v>0</v>
      </c>
      <c r="EM89" s="163">
        <v>0</v>
      </c>
      <c r="EN89" s="163">
        <v>0</v>
      </c>
      <c r="EO89" s="163">
        <v>0</v>
      </c>
      <c r="EP89" s="163">
        <v>0</v>
      </c>
      <c r="EQ89" s="163">
        <v>0</v>
      </c>
      <c r="ER89" s="163">
        <v>0</v>
      </c>
      <c r="ES89" s="163">
        <v>0</v>
      </c>
      <c r="ET89">
        <f t="shared" si="8"/>
        <v>1.6161616161616161</v>
      </c>
      <c r="EU89" s="170">
        <f t="shared" si="9"/>
        <v>101.61616161616162</v>
      </c>
      <c r="EW89" s="21">
        <f t="shared" si="11"/>
        <v>0</v>
      </c>
      <c r="EY89" s="163">
        <v>91.044776119402982</v>
      </c>
      <c r="EZ89" s="163">
        <v>8.9552238805970141</v>
      </c>
      <c r="FA89" s="159">
        <f t="shared" si="12"/>
        <v>100</v>
      </c>
      <c r="FC89" s="155">
        <v>8.2089552238805972</v>
      </c>
      <c r="FD89" s="155">
        <v>8.9552238805970141</v>
      </c>
      <c r="FE89" s="155">
        <v>82.835820895522389</v>
      </c>
      <c r="FF89" s="155">
        <v>0</v>
      </c>
      <c r="FG89" s="155">
        <v>0</v>
      </c>
      <c r="FH89" s="160">
        <f t="shared" si="13"/>
        <v>100</v>
      </c>
    </row>
    <row r="90" spans="1:165" x14ac:dyDescent="0.2">
      <c r="A90" s="70" t="s">
        <v>495</v>
      </c>
      <c r="B90" t="s">
        <v>66</v>
      </c>
      <c r="C90" s="10">
        <v>2017</v>
      </c>
      <c r="D90" s="68">
        <v>42929</v>
      </c>
      <c r="E90" s="8" t="s">
        <v>496</v>
      </c>
      <c r="F90">
        <v>18.5</v>
      </c>
      <c r="G90" s="71">
        <v>13.8330217829803</v>
      </c>
      <c r="H90" s="135">
        <v>3.7697027444631881E-2</v>
      </c>
      <c r="I90" s="72">
        <v>0.46822633326367663</v>
      </c>
      <c r="J90" s="72">
        <v>16.555145354679993</v>
      </c>
      <c r="K90">
        <v>1.9647435897435084E-4</v>
      </c>
      <c r="L90" s="70">
        <v>2.0948135701552798E-2</v>
      </c>
      <c r="M90" s="10" t="s">
        <v>495</v>
      </c>
      <c r="N90" s="10" t="s">
        <v>496</v>
      </c>
      <c r="O90" s="10">
        <v>2</v>
      </c>
      <c r="P90" s="10">
        <v>16</v>
      </c>
      <c r="Q90" s="10" t="s">
        <v>229</v>
      </c>
      <c r="T90" s="8">
        <v>0</v>
      </c>
      <c r="U90" s="8">
        <v>1.0101010101010102</v>
      </c>
      <c r="V90">
        <v>0</v>
      </c>
      <c r="W90">
        <v>0</v>
      </c>
      <c r="X90">
        <v>0</v>
      </c>
      <c r="Y90">
        <v>0</v>
      </c>
      <c r="Z90">
        <v>0.20202020202020202</v>
      </c>
      <c r="AA90">
        <v>0.40404040404040403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0.40404040404040403</v>
      </c>
      <c r="AK90">
        <v>0</v>
      </c>
      <c r="AL90">
        <v>0</v>
      </c>
      <c r="AM90">
        <v>0</v>
      </c>
      <c r="AN90">
        <v>2.2222222222222223</v>
      </c>
      <c r="AO90">
        <v>0</v>
      </c>
      <c r="AP90">
        <v>0.60606060606060608</v>
      </c>
      <c r="AQ90">
        <v>2.4242424242424243</v>
      </c>
      <c r="AR90">
        <v>1.2121212121212122</v>
      </c>
      <c r="AS90">
        <v>6.0606060606060606</v>
      </c>
      <c r="AT90">
        <v>0</v>
      </c>
      <c r="AU90">
        <v>0</v>
      </c>
      <c r="AV90">
        <v>0.60606060606060608</v>
      </c>
      <c r="AW90">
        <v>0.60606060606060608</v>
      </c>
      <c r="AX90">
        <v>0</v>
      </c>
      <c r="AY90">
        <v>0</v>
      </c>
      <c r="AZ90">
        <v>0</v>
      </c>
      <c r="BA90">
        <v>0.60606060606060608</v>
      </c>
      <c r="BB90">
        <v>0</v>
      </c>
      <c r="BC90">
        <v>0</v>
      </c>
      <c r="BD90">
        <v>48.080808080808083</v>
      </c>
      <c r="BE90">
        <v>2.0202020202020203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0.60606060606060608</v>
      </c>
      <c r="BL90">
        <v>0</v>
      </c>
      <c r="BM90">
        <v>1.4141414141414141</v>
      </c>
      <c r="BN90">
        <v>0</v>
      </c>
      <c r="BO90">
        <v>0.60606060606060608</v>
      </c>
      <c r="BP90">
        <v>0.80808080808080807</v>
      </c>
      <c r="BQ90">
        <v>0</v>
      </c>
      <c r="BR90">
        <v>1.6161616161616161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25.050505050505052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1.6161616161616161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0.80808080808080807</v>
      </c>
      <c r="CW90">
        <v>0</v>
      </c>
      <c r="CX90">
        <v>0</v>
      </c>
      <c r="CY90">
        <v>1.0101010101010102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M90" s="120">
        <f t="shared" si="10"/>
        <v>100</v>
      </c>
      <c r="DN90" s="120">
        <v>0</v>
      </c>
      <c r="DQ90" s="155">
        <v>1.0101010101010102</v>
      </c>
      <c r="DR90" s="187">
        <v>48.080808080808083</v>
      </c>
      <c r="DS90" s="155">
        <v>0.40404040404040403</v>
      </c>
      <c r="DT90" s="155">
        <v>0</v>
      </c>
      <c r="DU90" s="155">
        <v>2.0202020202020203</v>
      </c>
      <c r="DV90" s="187">
        <v>12.525252525252526</v>
      </c>
      <c r="DW90" s="187">
        <v>25.050505050505052</v>
      </c>
      <c r="DX90" s="155">
        <v>5.0505050505050502</v>
      </c>
      <c r="DY90" s="155">
        <v>0.60606060606060608</v>
      </c>
      <c r="DZ90" s="155">
        <v>1.8181818181818183</v>
      </c>
      <c r="EA90" s="155">
        <v>0</v>
      </c>
      <c r="EB90" s="155">
        <v>1.6161616161616161</v>
      </c>
      <c r="EC90" s="155">
        <v>1.8181818181818183</v>
      </c>
      <c r="ED90" s="155">
        <v>0</v>
      </c>
      <c r="EE90" s="155">
        <v>0</v>
      </c>
      <c r="EF90" s="191">
        <v>100</v>
      </c>
      <c r="EI90" s="163">
        <v>1.0101010101010102</v>
      </c>
      <c r="EJ90" s="163">
        <v>95.555555555555557</v>
      </c>
      <c r="EK90" s="163">
        <v>0.80808080808080807</v>
      </c>
      <c r="EL90" s="163">
        <v>1.0101010101010102</v>
      </c>
      <c r="EM90" s="163">
        <v>0</v>
      </c>
      <c r="EN90" s="163">
        <v>0</v>
      </c>
      <c r="EO90" s="163">
        <v>0</v>
      </c>
      <c r="EP90" s="163">
        <v>0</v>
      </c>
      <c r="EQ90" s="163">
        <v>0</v>
      </c>
      <c r="ER90" s="163">
        <v>0</v>
      </c>
      <c r="ES90" s="163">
        <v>1.6161616161616161</v>
      </c>
      <c r="ET90">
        <f t="shared" si="8"/>
        <v>0</v>
      </c>
      <c r="EU90" s="170">
        <f t="shared" si="9"/>
        <v>100</v>
      </c>
      <c r="EW90" s="21">
        <f t="shared" si="11"/>
        <v>0</v>
      </c>
      <c r="EY90" s="163">
        <v>2.8282828282828287</v>
      </c>
      <c r="EZ90" s="163">
        <v>97.171717171717177</v>
      </c>
      <c r="FA90" s="159">
        <f t="shared" si="12"/>
        <v>100</v>
      </c>
      <c r="FC90" s="155">
        <v>1.0101010101010102</v>
      </c>
      <c r="FD90" s="155">
        <v>95.555555555555557</v>
      </c>
      <c r="FE90" s="155">
        <v>1.8181818181818183</v>
      </c>
      <c r="FF90" s="155">
        <v>0</v>
      </c>
      <c r="FG90" s="155">
        <v>1.6161616161616161</v>
      </c>
      <c r="FH90" s="160">
        <f t="shared" si="13"/>
        <v>100</v>
      </c>
    </row>
    <row r="91" spans="1:165" x14ac:dyDescent="0.2">
      <c r="A91" s="70" t="s">
        <v>495</v>
      </c>
      <c r="B91" t="s">
        <v>66</v>
      </c>
      <c r="C91" s="10">
        <v>2017</v>
      </c>
      <c r="D91" s="68">
        <v>42931</v>
      </c>
      <c r="E91" s="8" t="s">
        <v>498</v>
      </c>
      <c r="F91">
        <v>12.1</v>
      </c>
      <c r="G91" s="71">
        <v>11.1229654431824</v>
      </c>
      <c r="H91" s="135">
        <v>1.9317895767771643E-2</v>
      </c>
      <c r="I91" s="72">
        <v>0.50253636808926594</v>
      </c>
      <c r="J91" s="72" t="e">
        <v>#DIV/0!</v>
      </c>
      <c r="K91">
        <v>9.3809523809525115E-5</v>
      </c>
      <c r="L91" s="73">
        <v>2.8734627629186823E-2</v>
      </c>
      <c r="M91" s="10" t="s">
        <v>495</v>
      </c>
      <c r="N91" s="10" t="s">
        <v>498</v>
      </c>
      <c r="O91" s="10">
        <v>2</v>
      </c>
      <c r="P91" s="10">
        <v>17</v>
      </c>
      <c r="Q91" s="10" t="s">
        <v>79</v>
      </c>
      <c r="T91" s="8">
        <v>0</v>
      </c>
      <c r="U91" s="8">
        <v>0</v>
      </c>
      <c r="V91">
        <v>0</v>
      </c>
      <c r="W91">
        <v>0</v>
      </c>
      <c r="X91">
        <v>0</v>
      </c>
      <c r="Y91">
        <v>0</v>
      </c>
      <c r="Z91">
        <v>28.571428571428569</v>
      </c>
      <c r="AA91">
        <v>42.857142857142854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14.285714285714285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7.1428571428571423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7.1428571428571423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M91" s="120">
        <f t="shared" si="10"/>
        <v>99.999999999999972</v>
      </c>
      <c r="DN91" s="120">
        <v>0</v>
      </c>
      <c r="DQ91" s="155">
        <v>0</v>
      </c>
      <c r="DR91" s="155">
        <v>0</v>
      </c>
      <c r="DS91" s="155">
        <v>14.285714285714285</v>
      </c>
      <c r="DT91" s="155">
        <v>0</v>
      </c>
      <c r="DU91" s="155">
        <v>0</v>
      </c>
      <c r="DV91" s="155">
        <v>0</v>
      </c>
      <c r="DW91" s="155">
        <v>0</v>
      </c>
      <c r="DX91" s="155">
        <v>7.1428571428571423</v>
      </c>
      <c r="DY91" s="187">
        <v>71.428571428571416</v>
      </c>
      <c r="DZ91" s="155">
        <v>7.1428571428571423</v>
      </c>
      <c r="EA91" s="155">
        <v>0</v>
      </c>
      <c r="EB91" s="155">
        <v>0</v>
      </c>
      <c r="EC91" s="155">
        <v>0</v>
      </c>
      <c r="ED91" s="155">
        <v>0</v>
      </c>
      <c r="EE91" s="155">
        <v>0</v>
      </c>
      <c r="EF91" s="191">
        <v>100</v>
      </c>
      <c r="EI91" s="163">
        <v>0</v>
      </c>
      <c r="EJ91" s="163">
        <v>99.999999999999972</v>
      </c>
      <c r="EK91" s="163">
        <v>0</v>
      </c>
      <c r="EL91" s="163">
        <v>0</v>
      </c>
      <c r="EM91" s="163">
        <v>0</v>
      </c>
      <c r="EN91" s="163">
        <v>0</v>
      </c>
      <c r="EO91" s="163">
        <v>0</v>
      </c>
      <c r="EP91" s="163">
        <v>0</v>
      </c>
      <c r="EQ91" s="163">
        <v>0</v>
      </c>
      <c r="ER91" s="163">
        <v>0</v>
      </c>
      <c r="ES91" s="163">
        <v>0</v>
      </c>
      <c r="ET91">
        <f t="shared" si="8"/>
        <v>0.92961487383798147</v>
      </c>
      <c r="EU91" s="170">
        <f t="shared" si="9"/>
        <v>100.92961487383795</v>
      </c>
      <c r="EW91" s="21">
        <f t="shared" si="11"/>
        <v>0</v>
      </c>
      <c r="EY91" s="163">
        <v>0</v>
      </c>
      <c r="EZ91" s="163">
        <v>99.999999999999986</v>
      </c>
      <c r="FA91" s="159">
        <f t="shared" si="12"/>
        <v>99.999999999999986</v>
      </c>
      <c r="FC91" s="155">
        <v>0</v>
      </c>
      <c r="FD91" s="155">
        <v>99.999999999999986</v>
      </c>
      <c r="FE91" s="155">
        <v>0</v>
      </c>
      <c r="FF91" s="155">
        <v>0</v>
      </c>
      <c r="FG91" s="155">
        <v>0</v>
      </c>
      <c r="FH91" s="160">
        <f t="shared" si="13"/>
        <v>99.999999999999986</v>
      </c>
    </row>
    <row r="92" spans="1:165" x14ac:dyDescent="0.2">
      <c r="A92" s="70" t="s">
        <v>492</v>
      </c>
      <c r="B92" s="65" t="s">
        <v>66</v>
      </c>
      <c r="C92" s="10">
        <v>2017</v>
      </c>
      <c r="D92" s="68">
        <v>42931</v>
      </c>
      <c r="E92" s="8" t="s">
        <v>505</v>
      </c>
      <c r="F92">
        <v>18.7</v>
      </c>
      <c r="G92" s="71">
        <v>8.7025303060364099</v>
      </c>
      <c r="H92" s="135">
        <v>6.6506856637708417E-2</v>
      </c>
      <c r="I92" s="72">
        <v>1.7757632115695716</v>
      </c>
      <c r="J92" s="72">
        <v>38.204277094625361</v>
      </c>
      <c r="K92">
        <v>9.1397849462355525E-5</v>
      </c>
      <c r="L92" s="70">
        <v>-3.7958099261982049E-2</v>
      </c>
      <c r="M92" s="10" t="s">
        <v>492</v>
      </c>
      <c r="N92" s="10" t="s">
        <v>505</v>
      </c>
      <c r="O92" s="10">
        <v>2</v>
      </c>
      <c r="P92" s="10">
        <v>18</v>
      </c>
      <c r="Q92" s="10" t="s">
        <v>229</v>
      </c>
      <c r="T92" s="8">
        <v>0.39840637450199201</v>
      </c>
      <c r="U92" s="8">
        <v>0</v>
      </c>
      <c r="V92">
        <v>0</v>
      </c>
      <c r="W92">
        <v>0</v>
      </c>
      <c r="X92">
        <v>0</v>
      </c>
      <c r="Y92">
        <v>1.1952191235059761</v>
      </c>
      <c r="Z92">
        <v>0.13280212483399734</v>
      </c>
      <c r="AA92">
        <v>2.5232403718459495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0.26560424966799467</v>
      </c>
      <c r="AH92">
        <v>0</v>
      </c>
      <c r="AI92">
        <v>0</v>
      </c>
      <c r="AJ92">
        <v>0</v>
      </c>
      <c r="AK92">
        <v>0.13280212483399734</v>
      </c>
      <c r="AL92">
        <v>0</v>
      </c>
      <c r="AM92">
        <v>0</v>
      </c>
      <c r="AN92">
        <v>0</v>
      </c>
      <c r="AO92">
        <v>3.9840637450199203</v>
      </c>
      <c r="AP92">
        <v>1.9920318725099602</v>
      </c>
      <c r="AQ92">
        <v>4.6480743691899074</v>
      </c>
      <c r="AR92">
        <v>6.241699867197875</v>
      </c>
      <c r="AS92">
        <v>1.1952191235059761</v>
      </c>
      <c r="AT92">
        <v>0</v>
      </c>
      <c r="AU92">
        <v>0</v>
      </c>
      <c r="AV92">
        <v>0</v>
      </c>
      <c r="AW92">
        <v>2.3904382470119523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4.6480743691899074</v>
      </c>
      <c r="BE92">
        <v>0</v>
      </c>
      <c r="BF92">
        <v>0</v>
      </c>
      <c r="BG92">
        <v>0</v>
      </c>
      <c r="BH92">
        <v>0</v>
      </c>
      <c r="BI92">
        <v>1.3280212483399734</v>
      </c>
      <c r="BJ92">
        <v>0</v>
      </c>
      <c r="BK92">
        <v>0</v>
      </c>
      <c r="BL92">
        <v>0</v>
      </c>
      <c r="BM92">
        <v>5.8432934926958824</v>
      </c>
      <c r="BN92">
        <v>3.8512616201859231</v>
      </c>
      <c r="BO92">
        <v>0.39840637450199201</v>
      </c>
      <c r="BP92">
        <v>0.53120849933598935</v>
      </c>
      <c r="BQ92">
        <v>0</v>
      </c>
      <c r="BR92">
        <v>2.6560424966799467</v>
      </c>
      <c r="BS92">
        <v>0</v>
      </c>
      <c r="BT92">
        <v>0.92961487383798147</v>
      </c>
      <c r="BU92">
        <v>0</v>
      </c>
      <c r="BV92">
        <v>0.26560424966799467</v>
      </c>
      <c r="BW92">
        <v>0</v>
      </c>
      <c r="BX92">
        <v>49.535192563081011</v>
      </c>
      <c r="BY92">
        <v>0.66401062416998669</v>
      </c>
      <c r="BZ92">
        <v>0.26560424966799467</v>
      </c>
      <c r="CA92">
        <v>0.92961487383798147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1.3280212483399734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1.7264276228419653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M92" s="120">
        <f t="shared" si="10"/>
        <v>100.00000000000003</v>
      </c>
      <c r="DN92" s="120">
        <v>0</v>
      </c>
      <c r="DQ92" s="155">
        <v>1.593625498007968</v>
      </c>
      <c r="DR92" s="155">
        <v>4.6480743691899074</v>
      </c>
      <c r="DS92" s="155">
        <v>0</v>
      </c>
      <c r="DT92" s="155">
        <v>0</v>
      </c>
      <c r="DU92" s="155">
        <v>0</v>
      </c>
      <c r="DV92" s="187">
        <v>18.061088977423641</v>
      </c>
      <c r="DW92" s="187">
        <v>49.535192563081011</v>
      </c>
      <c r="DX92" s="155">
        <v>15.537848605577686</v>
      </c>
      <c r="DY92" s="155">
        <v>3.3200531208499333</v>
      </c>
      <c r="DZ92" s="155">
        <v>3.3200531208499333</v>
      </c>
      <c r="EA92" s="155">
        <v>0</v>
      </c>
      <c r="EB92" s="155">
        <v>0</v>
      </c>
      <c r="EC92" s="155">
        <v>3.0544488711819389</v>
      </c>
      <c r="ED92" s="155">
        <v>0</v>
      </c>
      <c r="EE92" s="155">
        <v>0.92961487383798147</v>
      </c>
      <c r="EF92" s="191">
        <v>100</v>
      </c>
      <c r="EI92" s="163">
        <v>1.593625498007968</v>
      </c>
      <c r="EJ92" s="163">
        <v>94.422310756972124</v>
      </c>
      <c r="EK92" s="163">
        <v>0</v>
      </c>
      <c r="EL92" s="163">
        <v>1.3280212483399734</v>
      </c>
      <c r="EM92" s="163">
        <v>1.7264276228419653</v>
      </c>
      <c r="EN92" s="163">
        <v>0</v>
      </c>
      <c r="EO92" s="163">
        <v>0</v>
      </c>
      <c r="EP92" s="163">
        <v>0</v>
      </c>
      <c r="EQ92" s="163">
        <v>0</v>
      </c>
      <c r="ER92" s="163">
        <v>0</v>
      </c>
      <c r="ES92" s="163">
        <v>0.92961487383798147</v>
      </c>
      <c r="ET92">
        <f t="shared" si="8"/>
        <v>0</v>
      </c>
      <c r="EU92" s="170">
        <f t="shared" si="9"/>
        <v>100.00000000000001</v>
      </c>
      <c r="EW92" s="21">
        <f t="shared" si="11"/>
        <v>1.7264276228419653</v>
      </c>
      <c r="EY92" s="163">
        <v>4.6480743691899065</v>
      </c>
      <c r="EZ92" s="163">
        <v>95.351925630810086</v>
      </c>
      <c r="FA92" s="159">
        <f t="shared" si="12"/>
        <v>100</v>
      </c>
      <c r="FC92" s="155">
        <v>1.593625498007968</v>
      </c>
      <c r="FD92" s="155">
        <v>94.422310756972109</v>
      </c>
      <c r="FE92" s="155">
        <v>3.0544488711819389</v>
      </c>
      <c r="FF92" s="155">
        <v>0</v>
      </c>
      <c r="FG92" s="155">
        <v>0.92961487383798147</v>
      </c>
      <c r="FH92" s="160">
        <f t="shared" si="13"/>
        <v>99.999999999999986</v>
      </c>
    </row>
    <row r="93" spans="1:165" x14ac:dyDescent="0.2">
      <c r="A93" s="70" t="s">
        <v>499</v>
      </c>
      <c r="B93" t="s">
        <v>66</v>
      </c>
      <c r="C93" s="10">
        <v>2017</v>
      </c>
      <c r="D93" s="68">
        <v>42931</v>
      </c>
      <c r="E93" s="8" t="s">
        <v>500</v>
      </c>
      <c r="F93">
        <v>12.1</v>
      </c>
      <c r="G93" s="71">
        <v>11.195244104955099</v>
      </c>
      <c r="H93" s="135">
        <v>8.6067857662848316E-2</v>
      </c>
      <c r="I93" s="72">
        <v>7.5770763754007001E-2</v>
      </c>
      <c r="J93" s="72">
        <v>7.5770763754007001E-2</v>
      </c>
      <c r="K93">
        <v>3.465000000000018E-3</v>
      </c>
      <c r="L93" s="70">
        <v>8.0510267720041283E-3</v>
      </c>
      <c r="M93" s="10" t="s">
        <v>499</v>
      </c>
      <c r="N93" s="10" t="s">
        <v>500</v>
      </c>
      <c r="O93" s="10">
        <v>2</v>
      </c>
      <c r="P93" s="10">
        <v>19</v>
      </c>
      <c r="Q93" s="10" t="s">
        <v>79</v>
      </c>
      <c r="T93" s="8">
        <v>0</v>
      </c>
      <c r="U93" s="8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100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M93" s="120">
        <f t="shared" si="10"/>
        <v>100</v>
      </c>
      <c r="DN93" s="120">
        <v>0</v>
      </c>
      <c r="DQ93" s="155">
        <v>0</v>
      </c>
      <c r="DR93" s="155">
        <v>0</v>
      </c>
      <c r="DS93" s="155">
        <v>0</v>
      </c>
      <c r="DT93" s="155">
        <v>0</v>
      </c>
      <c r="DU93" s="155">
        <v>0</v>
      </c>
      <c r="DV93" s="155">
        <v>0</v>
      </c>
      <c r="DW93" s="155">
        <v>0</v>
      </c>
      <c r="DX93" s="155">
        <v>0</v>
      </c>
      <c r="DY93" s="155">
        <v>0</v>
      </c>
      <c r="DZ93" s="155">
        <v>0</v>
      </c>
      <c r="EA93" s="155">
        <v>0</v>
      </c>
      <c r="EB93" s="155">
        <v>0</v>
      </c>
      <c r="EC93" s="187">
        <v>100</v>
      </c>
      <c r="ED93" s="155">
        <v>0</v>
      </c>
      <c r="EE93" s="155">
        <v>0</v>
      </c>
      <c r="EF93" s="191">
        <v>100</v>
      </c>
      <c r="EI93" s="163">
        <v>0</v>
      </c>
      <c r="EJ93" s="163">
        <v>0</v>
      </c>
      <c r="EK93" s="163">
        <v>100</v>
      </c>
      <c r="EL93" s="163">
        <v>0</v>
      </c>
      <c r="EM93" s="163">
        <v>0</v>
      </c>
      <c r="EN93" s="163">
        <v>0</v>
      </c>
      <c r="EO93" s="163">
        <v>0</v>
      </c>
      <c r="EP93" s="163">
        <v>0</v>
      </c>
      <c r="EQ93" s="163">
        <v>0</v>
      </c>
      <c r="ER93" s="163">
        <v>0</v>
      </c>
      <c r="ES93" s="163">
        <v>0</v>
      </c>
      <c r="ET93">
        <f t="shared" si="8"/>
        <v>2.4024024024024024</v>
      </c>
      <c r="EU93" s="170">
        <f t="shared" si="9"/>
        <v>102.4024024024024</v>
      </c>
      <c r="EW93" s="21">
        <f t="shared" si="11"/>
        <v>0</v>
      </c>
      <c r="EY93" s="163">
        <v>100</v>
      </c>
      <c r="EZ93" s="163">
        <v>0</v>
      </c>
      <c r="FA93" s="159">
        <f t="shared" si="12"/>
        <v>100</v>
      </c>
      <c r="FC93" s="155">
        <v>0</v>
      </c>
      <c r="FD93" s="155">
        <v>0</v>
      </c>
      <c r="FE93" s="155">
        <v>100</v>
      </c>
      <c r="FF93" s="155">
        <v>0</v>
      </c>
      <c r="FG93" s="155">
        <v>0</v>
      </c>
      <c r="FH93" s="160">
        <f t="shared" si="13"/>
        <v>100</v>
      </c>
    </row>
    <row r="94" spans="1:165" x14ac:dyDescent="0.2">
      <c r="A94" s="70" t="s">
        <v>492</v>
      </c>
      <c r="B94" t="s">
        <v>66</v>
      </c>
      <c r="C94" s="10">
        <v>2017</v>
      </c>
      <c r="D94" s="68">
        <v>42931</v>
      </c>
      <c r="E94" s="8" t="s">
        <v>494</v>
      </c>
      <c r="F94">
        <v>12</v>
      </c>
      <c r="G94" s="71">
        <v>13.6836316898963</v>
      </c>
      <c r="H94" s="135">
        <v>2.4347471204481087E-2</v>
      </c>
      <c r="I94" s="72">
        <v>0.16291673672799731</v>
      </c>
      <c r="J94" s="72">
        <v>5.42512733304231</v>
      </c>
      <c r="K94">
        <v>3.6470588235297936E-4</v>
      </c>
      <c r="L94" s="73">
        <v>2.7200124706070257E-2</v>
      </c>
      <c r="M94" s="10" t="s">
        <v>492</v>
      </c>
      <c r="N94" s="10" t="s">
        <v>494</v>
      </c>
      <c r="O94" s="10">
        <v>2</v>
      </c>
      <c r="P94" s="10">
        <v>20</v>
      </c>
      <c r="Q94" s="10" t="s">
        <v>79</v>
      </c>
      <c r="T94" s="8">
        <v>1.2012012012012012</v>
      </c>
      <c r="U94" s="8">
        <v>0</v>
      </c>
      <c r="V94">
        <v>0</v>
      </c>
      <c r="W94">
        <v>0</v>
      </c>
      <c r="X94">
        <v>0</v>
      </c>
      <c r="Y94">
        <v>1.8018018018018018</v>
      </c>
      <c r="Z94">
        <v>0.90090090090090091</v>
      </c>
      <c r="AA94">
        <v>14.114114114114114</v>
      </c>
      <c r="AB94">
        <v>2.1021021021021022</v>
      </c>
      <c r="AC94">
        <v>0</v>
      </c>
      <c r="AD94">
        <v>0</v>
      </c>
      <c r="AE94">
        <v>0</v>
      </c>
      <c r="AF94">
        <v>0.3003003003003003</v>
      </c>
      <c r="AG94">
        <v>0</v>
      </c>
      <c r="AH94">
        <v>0</v>
      </c>
      <c r="AI94">
        <v>0</v>
      </c>
      <c r="AJ94">
        <v>36.336336336336338</v>
      </c>
      <c r="AK94">
        <v>0</v>
      </c>
      <c r="AL94">
        <v>1.2012012012012012</v>
      </c>
      <c r="AM94">
        <v>0</v>
      </c>
      <c r="AN94">
        <v>5.4054054054054053</v>
      </c>
      <c r="AO94">
        <v>0</v>
      </c>
      <c r="AP94">
        <v>0.60060060060060061</v>
      </c>
      <c r="AQ94">
        <v>3.303303303303303</v>
      </c>
      <c r="AR94">
        <v>1.5015015015015014</v>
      </c>
      <c r="AS94">
        <v>1.8018018018018018</v>
      </c>
      <c r="AT94">
        <v>0</v>
      </c>
      <c r="AU94">
        <v>0.3003003003003003</v>
      </c>
      <c r="AV94">
        <v>2.4024024024024024</v>
      </c>
      <c r="AW94">
        <v>0.90090090090090091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1.8018018018018018</v>
      </c>
      <c r="BD94">
        <v>9.9099099099099099</v>
      </c>
      <c r="BE94">
        <v>1.8018018018018018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0.60060060060060061</v>
      </c>
      <c r="BP94">
        <v>0</v>
      </c>
      <c r="BQ94">
        <v>0</v>
      </c>
      <c r="BR94">
        <v>0.3003003003003003</v>
      </c>
      <c r="BS94">
        <v>0</v>
      </c>
      <c r="BT94">
        <v>0</v>
      </c>
      <c r="BU94">
        <v>0.60060060060060061</v>
      </c>
      <c r="BV94">
        <v>1.8018018018018018</v>
      </c>
      <c r="BW94">
        <v>0</v>
      </c>
      <c r="BX94">
        <v>5.1051051051051051</v>
      </c>
      <c r="BY94">
        <v>1.5015015015015014</v>
      </c>
      <c r="BZ94">
        <v>0</v>
      </c>
      <c r="CA94">
        <v>0.60060060060060061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1.2012012012012012</v>
      </c>
      <c r="CN94">
        <v>0</v>
      </c>
      <c r="CO94">
        <v>0</v>
      </c>
      <c r="CP94">
        <v>0</v>
      </c>
      <c r="CQ94">
        <v>0.60060060060060061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M94" s="120">
        <f t="shared" si="10"/>
        <v>100.00000000000004</v>
      </c>
      <c r="DN94" s="120">
        <v>0</v>
      </c>
      <c r="DQ94" s="155">
        <v>3.0030030030030028</v>
      </c>
      <c r="DR94" s="187">
        <v>9.9099099099099099</v>
      </c>
      <c r="DS94" s="187">
        <v>36.336336336336338</v>
      </c>
      <c r="DT94" s="155">
        <v>1.8018018018018018</v>
      </c>
      <c r="DU94" s="155">
        <v>1.8018018018018018</v>
      </c>
      <c r="DV94" s="187">
        <v>12.612612612612612</v>
      </c>
      <c r="DW94" s="155">
        <v>5.1051051051051051</v>
      </c>
      <c r="DX94" s="155">
        <v>0.90090090090090091</v>
      </c>
      <c r="DY94" s="187">
        <v>19.219219219219219</v>
      </c>
      <c r="DZ94" s="155">
        <v>7.2072072072072073</v>
      </c>
      <c r="EA94" s="155">
        <v>1.2012012012012012</v>
      </c>
      <c r="EB94" s="155">
        <v>0.60060060060060061</v>
      </c>
      <c r="EC94" s="155">
        <v>0</v>
      </c>
      <c r="ED94" s="155">
        <v>0</v>
      </c>
      <c r="EE94" s="155">
        <v>0.60060060060060061</v>
      </c>
      <c r="EF94" s="191">
        <v>100</v>
      </c>
      <c r="EI94" s="163">
        <v>3.0030030030030028</v>
      </c>
      <c r="EJ94" s="163">
        <v>94.594594594594639</v>
      </c>
      <c r="EK94" s="163">
        <v>0</v>
      </c>
      <c r="EL94" s="163">
        <v>0</v>
      </c>
      <c r="EM94" s="163">
        <v>0</v>
      </c>
      <c r="EN94" s="163">
        <v>0</v>
      </c>
      <c r="EO94" s="163">
        <v>0</v>
      </c>
      <c r="EP94" s="163">
        <v>0</v>
      </c>
      <c r="EQ94" s="163">
        <v>0</v>
      </c>
      <c r="ER94" s="163">
        <v>0</v>
      </c>
      <c r="ES94" s="163">
        <v>2.4024024024024024</v>
      </c>
      <c r="ET94">
        <f t="shared" si="8"/>
        <v>0</v>
      </c>
      <c r="EU94" s="170">
        <f t="shared" si="9"/>
        <v>100.00000000000004</v>
      </c>
      <c r="EW94" s="21">
        <f t="shared" si="11"/>
        <v>0</v>
      </c>
      <c r="EY94" s="163">
        <v>3.0030030030030028</v>
      </c>
      <c r="EZ94" s="163">
        <v>96.996996996997041</v>
      </c>
      <c r="FA94" s="159">
        <f t="shared" si="12"/>
        <v>100.00000000000004</v>
      </c>
      <c r="FC94" s="155">
        <v>3.0030030030030028</v>
      </c>
      <c r="FD94" s="155">
        <v>94.89489489489489</v>
      </c>
      <c r="FE94" s="155">
        <v>0</v>
      </c>
      <c r="FF94" s="155">
        <v>0</v>
      </c>
      <c r="FG94" s="155">
        <v>2.4024024024024024</v>
      </c>
      <c r="FH94" s="160">
        <f t="shared" si="13"/>
        <v>100.30030030030029</v>
      </c>
    </row>
    <row r="95" spans="1:165" x14ac:dyDescent="0.2">
      <c r="A95" s="70" t="s">
        <v>499</v>
      </c>
      <c r="B95" t="s">
        <v>66</v>
      </c>
      <c r="C95" s="10">
        <v>2017</v>
      </c>
      <c r="D95" s="68">
        <v>42931</v>
      </c>
      <c r="E95" s="8" t="s">
        <v>508</v>
      </c>
      <c r="F95">
        <v>10</v>
      </c>
      <c r="G95" s="71">
        <v>11.1229654431824</v>
      </c>
      <c r="H95" s="135">
        <v>3.0370334075931062E-2</v>
      </c>
      <c r="I95" s="72">
        <v>0.80136355528373004</v>
      </c>
      <c r="J95" s="72" t="e">
        <v>#DIV/0!</v>
      </c>
      <c r="K95">
        <v>1.1560693641617224E-4</v>
      </c>
      <c r="L95" s="73">
        <v>8.0611594795616977E-3</v>
      </c>
      <c r="M95" s="10" t="s">
        <v>499</v>
      </c>
      <c r="N95" s="10" t="s">
        <v>508</v>
      </c>
      <c r="O95" s="10">
        <v>2</v>
      </c>
      <c r="P95" s="10">
        <v>21</v>
      </c>
      <c r="Q95" s="10" t="s">
        <v>78</v>
      </c>
      <c r="T95" s="8">
        <v>0</v>
      </c>
      <c r="U95" s="8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100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M95" s="120">
        <f t="shared" si="10"/>
        <v>100</v>
      </c>
      <c r="DN95" s="120">
        <v>0</v>
      </c>
      <c r="DQ95" s="155">
        <v>0</v>
      </c>
      <c r="DR95" s="155">
        <v>0</v>
      </c>
      <c r="DS95" s="155">
        <v>0</v>
      </c>
      <c r="DT95" s="155">
        <v>0</v>
      </c>
      <c r="DU95" s="155">
        <v>100</v>
      </c>
      <c r="DV95" s="155">
        <v>0</v>
      </c>
      <c r="DW95" s="155">
        <v>0</v>
      </c>
      <c r="DX95" s="155">
        <v>0</v>
      </c>
      <c r="DY95" s="155">
        <v>0</v>
      </c>
      <c r="DZ95" s="155">
        <v>0</v>
      </c>
      <c r="EA95" s="155">
        <v>0</v>
      </c>
      <c r="EB95" s="155">
        <v>0</v>
      </c>
      <c r="EC95" s="155">
        <v>0</v>
      </c>
      <c r="ED95" s="155">
        <v>0</v>
      </c>
      <c r="EE95" s="155">
        <v>0</v>
      </c>
      <c r="EF95" s="191">
        <v>100</v>
      </c>
      <c r="EI95" s="163">
        <v>0</v>
      </c>
      <c r="EJ95" s="163">
        <v>100</v>
      </c>
      <c r="EK95" s="163">
        <v>0</v>
      </c>
      <c r="EL95" s="163">
        <v>0</v>
      </c>
      <c r="EM95" s="163">
        <v>0</v>
      </c>
      <c r="EN95" s="163">
        <v>0</v>
      </c>
      <c r="EO95" s="163">
        <v>0</v>
      </c>
      <c r="EP95" s="163">
        <v>0</v>
      </c>
      <c r="EQ95" s="163">
        <v>0</v>
      </c>
      <c r="ER95" s="163">
        <v>0</v>
      </c>
      <c r="ES95" s="163">
        <v>0</v>
      </c>
      <c r="ET95">
        <f t="shared" si="8"/>
        <v>22.863741339491916</v>
      </c>
      <c r="EU95" s="170">
        <f t="shared" si="9"/>
        <v>122.86374133949192</v>
      </c>
      <c r="EW95" s="21">
        <f t="shared" si="11"/>
        <v>0</v>
      </c>
      <c r="EY95" s="163">
        <v>0</v>
      </c>
      <c r="EZ95" s="163">
        <v>100</v>
      </c>
      <c r="FA95" s="159">
        <f t="shared" si="12"/>
        <v>100</v>
      </c>
      <c r="FC95" s="155">
        <v>0</v>
      </c>
      <c r="FD95" s="155">
        <v>100</v>
      </c>
      <c r="FE95" s="155">
        <v>0</v>
      </c>
      <c r="FF95" s="155">
        <v>0</v>
      </c>
      <c r="FG95" s="155">
        <v>0</v>
      </c>
      <c r="FH95" s="160">
        <f t="shared" si="13"/>
        <v>100</v>
      </c>
    </row>
    <row r="96" spans="1:165" x14ac:dyDescent="0.2">
      <c r="A96" s="70" t="s">
        <v>492</v>
      </c>
      <c r="B96" t="s">
        <v>66</v>
      </c>
      <c r="C96" s="10">
        <v>2017</v>
      </c>
      <c r="D96" s="68">
        <v>42931</v>
      </c>
      <c r="E96" s="8" t="s">
        <v>493</v>
      </c>
      <c r="F96">
        <v>13</v>
      </c>
      <c r="G96" s="71">
        <v>13.8330217829803</v>
      </c>
      <c r="H96" s="135">
        <v>5.2898280127129417E-3</v>
      </c>
      <c r="I96" s="72">
        <v>4.5988689584987801E-2</v>
      </c>
      <c r="J96" s="72" t="e">
        <v>#DIV/0!</v>
      </c>
      <c r="K96">
        <v>2.8070175438593399E-4</v>
      </c>
      <c r="L96" s="70">
        <v>3.78983220233645E-3</v>
      </c>
      <c r="M96" s="10" t="s">
        <v>492</v>
      </c>
      <c r="N96" s="10" t="s">
        <v>493</v>
      </c>
      <c r="O96" s="10">
        <v>2</v>
      </c>
      <c r="P96" s="10">
        <v>22</v>
      </c>
      <c r="Q96" s="10" t="s">
        <v>78</v>
      </c>
      <c r="T96" s="8">
        <v>0</v>
      </c>
      <c r="U96" s="8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0.92378752886836024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52.886836027713628</v>
      </c>
      <c r="AK96">
        <v>0</v>
      </c>
      <c r="AL96">
        <v>0</v>
      </c>
      <c r="AM96">
        <v>0</v>
      </c>
      <c r="AN96">
        <v>0.69284064665127021</v>
      </c>
      <c r="AO96">
        <v>0</v>
      </c>
      <c r="AP96">
        <v>0</v>
      </c>
      <c r="AQ96">
        <v>0.46189376443418012</v>
      </c>
      <c r="AR96">
        <v>1.1547344110854503</v>
      </c>
      <c r="AS96">
        <v>1.3856812933025404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2.0785219399538106</v>
      </c>
      <c r="BD96">
        <v>7.1593533487297929</v>
      </c>
      <c r="BE96">
        <v>5.0808314087759809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5.0808314087759809</v>
      </c>
      <c r="BY96">
        <v>0.23094688221709006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21.939953810623557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0.92378752886836024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M96" s="120">
        <f t="shared" si="10"/>
        <v>100</v>
      </c>
      <c r="DN96" s="120">
        <v>0</v>
      </c>
      <c r="DQ96" s="155">
        <v>0</v>
      </c>
      <c r="DR96" s="155">
        <v>7.1593533487297929</v>
      </c>
      <c r="DS96" s="187">
        <v>52.886836027713628</v>
      </c>
      <c r="DT96" s="155">
        <v>2.0785219399538106</v>
      </c>
      <c r="DU96" s="155">
        <v>5.0808314087759809</v>
      </c>
      <c r="DV96" s="155">
        <v>3.695150115473441</v>
      </c>
      <c r="DW96" s="155">
        <v>5.0808314087759809</v>
      </c>
      <c r="DX96" s="155">
        <v>0</v>
      </c>
      <c r="DY96" s="155">
        <v>1.1547344110854503</v>
      </c>
      <c r="DZ96" s="155">
        <v>0</v>
      </c>
      <c r="EA96" s="155">
        <v>22.863741339491916</v>
      </c>
      <c r="EB96" s="155">
        <v>0</v>
      </c>
      <c r="EC96" s="155">
        <v>0</v>
      </c>
      <c r="ED96" s="155">
        <v>0</v>
      </c>
      <c r="EE96" s="155">
        <v>0</v>
      </c>
      <c r="EF96" s="191">
        <v>100</v>
      </c>
      <c r="EI96" s="163">
        <v>0</v>
      </c>
      <c r="EJ96" s="163">
        <v>77.136258660508076</v>
      </c>
      <c r="EK96" s="163">
        <v>0</v>
      </c>
      <c r="EL96" s="163">
        <v>0</v>
      </c>
      <c r="EM96" s="163">
        <v>0</v>
      </c>
      <c r="EN96" s="163">
        <v>0</v>
      </c>
      <c r="EO96" s="163">
        <v>0</v>
      </c>
      <c r="EP96" s="163">
        <v>0</v>
      </c>
      <c r="EQ96" s="163">
        <v>0</v>
      </c>
      <c r="ER96" s="163">
        <v>0</v>
      </c>
      <c r="ES96" s="163">
        <v>22.863741339491916</v>
      </c>
      <c r="ET96">
        <f t="shared" si="8"/>
        <v>0</v>
      </c>
      <c r="EU96" s="170">
        <f t="shared" si="9"/>
        <v>100</v>
      </c>
      <c r="EW96" s="21">
        <f t="shared" si="11"/>
        <v>0</v>
      </c>
      <c r="EY96" s="163">
        <v>0</v>
      </c>
      <c r="EZ96" s="163">
        <v>100</v>
      </c>
      <c r="FA96" s="159">
        <f t="shared" si="12"/>
        <v>100</v>
      </c>
      <c r="FC96" s="155">
        <v>0</v>
      </c>
      <c r="FD96" s="155">
        <v>77.136258660508091</v>
      </c>
      <c r="FE96" s="155">
        <v>0</v>
      </c>
      <c r="FF96" s="155">
        <v>0</v>
      </c>
      <c r="FG96" s="155">
        <v>22.863741339491916</v>
      </c>
      <c r="FH96" s="160">
        <f t="shared" si="13"/>
        <v>100</v>
      </c>
    </row>
    <row r="97" spans="1:164" x14ac:dyDescent="0.2">
      <c r="A97" s="70" t="s">
        <v>499</v>
      </c>
      <c r="B97" t="s">
        <v>66</v>
      </c>
      <c r="C97" s="10">
        <v>2017</v>
      </c>
      <c r="D97" s="68">
        <v>42931</v>
      </c>
      <c r="E97" s="8" t="s">
        <v>502</v>
      </c>
      <c r="F97">
        <v>13.8</v>
      </c>
      <c r="G97" s="71">
        <v>8.60862109394375</v>
      </c>
      <c r="H97" s="135">
        <v>0.17117649376598518</v>
      </c>
      <c r="I97" s="72">
        <v>25.063977181966841</v>
      </c>
      <c r="J97" s="72">
        <v>26.630475755839765</v>
      </c>
      <c r="K97">
        <v>1.6666666666664831E-5</v>
      </c>
      <c r="L97" s="73">
        <v>1.4412107929698905E-2</v>
      </c>
      <c r="M97" s="10" t="s">
        <v>499</v>
      </c>
      <c r="N97" s="10" t="s">
        <v>502</v>
      </c>
      <c r="O97" s="10">
        <v>2</v>
      </c>
      <c r="P97" s="10">
        <v>23</v>
      </c>
      <c r="Q97" s="10" t="s">
        <v>86</v>
      </c>
      <c r="T97" s="8">
        <v>35.294117647058826</v>
      </c>
      <c r="U97" s="8">
        <v>0</v>
      </c>
      <c r="V97">
        <v>0</v>
      </c>
      <c r="W97">
        <v>9.8039215686274517</v>
      </c>
      <c r="X97">
        <v>0</v>
      </c>
      <c r="Y97">
        <v>11.76470588235294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5.8823529411764701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19.607843137254903</v>
      </c>
      <c r="CW97">
        <v>0</v>
      </c>
      <c r="CX97">
        <v>0</v>
      </c>
      <c r="CY97">
        <v>0</v>
      </c>
      <c r="CZ97">
        <v>17.647058823529413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M97" s="120">
        <f t="shared" si="10"/>
        <v>100</v>
      </c>
      <c r="DN97" s="120">
        <v>0</v>
      </c>
      <c r="DQ97" s="187">
        <v>56.86274509803922</v>
      </c>
      <c r="DR97" s="155">
        <v>0</v>
      </c>
      <c r="DS97" s="155">
        <v>0</v>
      </c>
      <c r="DT97" s="155">
        <v>0</v>
      </c>
      <c r="DU97" s="155">
        <v>0</v>
      </c>
      <c r="DV97" s="155">
        <v>0</v>
      </c>
      <c r="DW97" s="155">
        <v>0</v>
      </c>
      <c r="DX97" s="155">
        <v>5.8823529411764701</v>
      </c>
      <c r="DY97" s="155">
        <v>0</v>
      </c>
      <c r="DZ97" s="155">
        <v>0</v>
      </c>
      <c r="EA97" s="155">
        <v>0</v>
      </c>
      <c r="EB97" s="155">
        <v>0</v>
      </c>
      <c r="EC97" s="187">
        <v>37.254901960784316</v>
      </c>
      <c r="ED97" s="155">
        <v>0</v>
      </c>
      <c r="EE97" s="155">
        <v>0</v>
      </c>
      <c r="EF97" s="191">
        <v>100</v>
      </c>
      <c r="EI97" s="163">
        <v>56.86274509803922</v>
      </c>
      <c r="EJ97" s="163">
        <v>5.8823529411764701</v>
      </c>
      <c r="EK97" s="163">
        <v>19.607843137254903</v>
      </c>
      <c r="EL97" s="163">
        <v>17.647058823529413</v>
      </c>
      <c r="EM97" s="163">
        <v>0</v>
      </c>
      <c r="EN97" s="163">
        <v>0</v>
      </c>
      <c r="EO97" s="163">
        <v>0</v>
      </c>
      <c r="EP97" s="163">
        <v>0</v>
      </c>
      <c r="EQ97" s="163">
        <v>0</v>
      </c>
      <c r="ER97" s="163">
        <v>0</v>
      </c>
      <c r="ES97" s="163">
        <v>0</v>
      </c>
      <c r="ET97">
        <f t="shared" si="8"/>
        <v>0</v>
      </c>
      <c r="EU97" s="170">
        <f t="shared" si="9"/>
        <v>100</v>
      </c>
      <c r="EW97" s="21">
        <f t="shared" si="11"/>
        <v>0</v>
      </c>
      <c r="EY97" s="163">
        <v>94.117647058823536</v>
      </c>
      <c r="EZ97" s="163">
        <v>5.8823529411764701</v>
      </c>
      <c r="FA97" s="159">
        <f t="shared" si="12"/>
        <v>100</v>
      </c>
      <c r="FC97" s="155">
        <v>56.86274509803922</v>
      </c>
      <c r="FD97" s="155">
        <v>5.8823529411764701</v>
      </c>
      <c r="FE97" s="155">
        <v>37.254901960784316</v>
      </c>
      <c r="FF97" s="155">
        <v>0</v>
      </c>
      <c r="FG97" s="155">
        <v>0</v>
      </c>
      <c r="FH97" s="160">
        <f t="shared" si="13"/>
        <v>100</v>
      </c>
    </row>
    <row r="98" spans="1:164" x14ac:dyDescent="0.2">
      <c r="A98" s="70" t="s">
        <v>499</v>
      </c>
      <c r="B98" s="65" t="s">
        <v>66</v>
      </c>
      <c r="C98" s="10">
        <v>2017</v>
      </c>
      <c r="D98" s="68">
        <v>42931</v>
      </c>
      <c r="E98" s="8" t="s">
        <v>501</v>
      </c>
      <c r="F98">
        <v>18.399999999999999</v>
      </c>
      <c r="G98" s="71">
        <v>11.195244104955099</v>
      </c>
      <c r="H98" s="135">
        <v>1.0685145515260228</v>
      </c>
      <c r="I98" s="72">
        <v>1.4266022869494819</v>
      </c>
      <c r="J98" s="72">
        <v>1.4266022869494819</v>
      </c>
      <c r="K98">
        <v>1.8278145695364283E-3</v>
      </c>
      <c r="L98" s="70">
        <v>0.11358979822649176</v>
      </c>
      <c r="M98" s="10" t="s">
        <v>499</v>
      </c>
      <c r="N98" s="10" t="s">
        <v>501</v>
      </c>
      <c r="O98" s="10">
        <v>2</v>
      </c>
      <c r="P98" s="10">
        <v>24</v>
      </c>
      <c r="Q98" s="10" t="s">
        <v>229</v>
      </c>
      <c r="T98" s="8">
        <v>0</v>
      </c>
      <c r="U98" s="8">
        <v>0</v>
      </c>
      <c r="V98">
        <v>0</v>
      </c>
      <c r="W98">
        <v>0</v>
      </c>
      <c r="X98">
        <v>0</v>
      </c>
      <c r="Y98">
        <v>0.79575596816976124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98.143236074270561</v>
      </c>
      <c r="CW98">
        <v>0</v>
      </c>
      <c r="CX98">
        <v>0</v>
      </c>
      <c r="CY98">
        <v>0</v>
      </c>
      <c r="CZ98">
        <v>1.0610079575596816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M98" s="120">
        <f t="shared" si="10"/>
        <v>100</v>
      </c>
      <c r="DN98" s="120">
        <v>0</v>
      </c>
      <c r="DQ98" s="155">
        <v>0.79575596816976124</v>
      </c>
      <c r="DR98" s="155">
        <v>0</v>
      </c>
      <c r="DS98" s="155">
        <v>0</v>
      </c>
      <c r="DT98" s="155">
        <v>0</v>
      </c>
      <c r="DU98" s="155">
        <v>0</v>
      </c>
      <c r="DV98" s="155">
        <v>0</v>
      </c>
      <c r="DW98" s="155">
        <v>0</v>
      </c>
      <c r="DX98" s="155">
        <v>0</v>
      </c>
      <c r="DY98" s="155">
        <v>0</v>
      </c>
      <c r="DZ98" s="155">
        <v>0</v>
      </c>
      <c r="EA98" s="155">
        <v>0</v>
      </c>
      <c r="EB98" s="155">
        <v>0</v>
      </c>
      <c r="EC98" s="187">
        <v>99.204244031830243</v>
      </c>
      <c r="ED98" s="155">
        <v>0</v>
      </c>
      <c r="EE98" s="155">
        <v>0</v>
      </c>
      <c r="EF98" s="191">
        <v>100</v>
      </c>
      <c r="EI98" s="163">
        <v>0.79575596816976124</v>
      </c>
      <c r="EJ98" s="163">
        <v>0</v>
      </c>
      <c r="EK98" s="163">
        <v>98.143236074270561</v>
      </c>
      <c r="EL98" s="163">
        <v>1.0610079575596816</v>
      </c>
      <c r="EM98" s="163">
        <v>0</v>
      </c>
      <c r="EN98" s="163">
        <v>0</v>
      </c>
      <c r="EO98" s="163">
        <v>0</v>
      </c>
      <c r="EP98" s="163">
        <v>0</v>
      </c>
      <c r="EQ98" s="163">
        <v>0</v>
      </c>
      <c r="ER98" s="163">
        <v>0</v>
      </c>
      <c r="ES98" s="163">
        <v>0</v>
      </c>
      <c r="ET98">
        <f t="shared" si="8"/>
        <v>2.1558872305140961</v>
      </c>
      <c r="EU98" s="170">
        <f t="shared" si="9"/>
        <v>102.1558872305141</v>
      </c>
      <c r="EW98" s="21">
        <f t="shared" si="11"/>
        <v>0</v>
      </c>
      <c r="EY98" s="163">
        <v>100</v>
      </c>
      <c r="EZ98" s="163">
        <v>0</v>
      </c>
      <c r="FA98" s="159">
        <f t="shared" si="12"/>
        <v>100</v>
      </c>
      <c r="FC98" s="155">
        <v>0.79575596816976124</v>
      </c>
      <c r="FD98" s="155">
        <v>0</v>
      </c>
      <c r="FE98" s="155">
        <v>99.204244031830243</v>
      </c>
      <c r="FF98" s="155">
        <v>0</v>
      </c>
      <c r="FG98" s="155">
        <v>0</v>
      </c>
      <c r="FH98" s="160">
        <f t="shared" si="13"/>
        <v>100</v>
      </c>
    </row>
    <row r="99" spans="1:164" x14ac:dyDescent="0.2">
      <c r="A99" s="70" t="s">
        <v>492</v>
      </c>
      <c r="B99" t="s">
        <v>66</v>
      </c>
      <c r="C99" s="10">
        <v>2017</v>
      </c>
      <c r="D99" s="68">
        <v>42931</v>
      </c>
      <c r="E99" s="8" t="s">
        <v>503</v>
      </c>
      <c r="F99">
        <v>14.9</v>
      </c>
      <c r="G99" s="71">
        <v>13.6836316898963</v>
      </c>
      <c r="H99" s="135">
        <v>9.0553227157874755E-2</v>
      </c>
      <c r="I99" s="72">
        <v>0.54140794731775421</v>
      </c>
      <c r="J99" s="72">
        <v>54.411498705434298</v>
      </c>
      <c r="K99">
        <v>4.0816326530612279E-4</v>
      </c>
      <c r="L99" s="73">
        <v>2.6134534757020003E-2</v>
      </c>
      <c r="M99" s="10" t="s">
        <v>492</v>
      </c>
      <c r="N99" s="10" t="s">
        <v>503</v>
      </c>
      <c r="O99" s="10">
        <v>2</v>
      </c>
      <c r="P99" s="10">
        <v>25</v>
      </c>
      <c r="Q99" s="10" t="s">
        <v>90</v>
      </c>
      <c r="T99" s="8">
        <v>0</v>
      </c>
      <c r="U99" s="8">
        <v>0.49751243781094528</v>
      </c>
      <c r="V99">
        <v>0</v>
      </c>
      <c r="W99">
        <v>0</v>
      </c>
      <c r="X99">
        <v>0</v>
      </c>
      <c r="Y99">
        <v>0</v>
      </c>
      <c r="Z99">
        <v>0</v>
      </c>
      <c r="AA99">
        <v>0.66334991708126034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0.66334991708126034</v>
      </c>
      <c r="AJ99">
        <v>0</v>
      </c>
      <c r="AK99">
        <v>0</v>
      </c>
      <c r="AL99">
        <v>0</v>
      </c>
      <c r="AM99">
        <v>0</v>
      </c>
      <c r="AN99">
        <v>2.4875621890547266</v>
      </c>
      <c r="AO99">
        <v>3.9800995024875623</v>
      </c>
      <c r="AP99">
        <v>2.9850746268656714</v>
      </c>
      <c r="AQ99">
        <v>2.8192371475953566</v>
      </c>
      <c r="AR99">
        <v>2.1558872305140961</v>
      </c>
      <c r="AS99">
        <v>2.4875621890547266</v>
      </c>
      <c r="AT99">
        <v>0</v>
      </c>
      <c r="AU99">
        <v>0</v>
      </c>
      <c r="AV99">
        <v>0</v>
      </c>
      <c r="AW99">
        <v>0.49751243781094528</v>
      </c>
      <c r="AX99">
        <v>0</v>
      </c>
      <c r="AY99">
        <v>0.49751243781094528</v>
      </c>
      <c r="AZ99">
        <v>0</v>
      </c>
      <c r="BA99">
        <v>0</v>
      </c>
      <c r="BB99">
        <v>0</v>
      </c>
      <c r="BC99">
        <v>0</v>
      </c>
      <c r="BD99">
        <v>22.388059701492537</v>
      </c>
      <c r="BE99">
        <v>0.99502487562189057</v>
      </c>
      <c r="BF99">
        <v>0</v>
      </c>
      <c r="BG99">
        <v>0</v>
      </c>
      <c r="BH99">
        <v>0.33167495854063017</v>
      </c>
      <c r="BI99">
        <v>2.1558872305140961</v>
      </c>
      <c r="BJ99">
        <v>0</v>
      </c>
      <c r="BK99">
        <v>0</v>
      </c>
      <c r="BL99">
        <v>0</v>
      </c>
      <c r="BM99">
        <v>6.1359867330016584</v>
      </c>
      <c r="BN99">
        <v>2.1558872305140961</v>
      </c>
      <c r="BO99">
        <v>0</v>
      </c>
      <c r="BP99">
        <v>0</v>
      </c>
      <c r="BQ99">
        <v>0.16583747927031509</v>
      </c>
      <c r="BR99">
        <v>0</v>
      </c>
      <c r="BS99">
        <v>0</v>
      </c>
      <c r="BT99">
        <v>0</v>
      </c>
      <c r="BU99">
        <v>0</v>
      </c>
      <c r="BV99">
        <v>2.6533996683250414</v>
      </c>
      <c r="BW99">
        <v>0.33167495854063017</v>
      </c>
      <c r="BX99">
        <v>40.13266998341625</v>
      </c>
      <c r="BY99">
        <v>0.16583747927031509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1.4925373134328357</v>
      </c>
      <c r="CH99">
        <v>0</v>
      </c>
      <c r="CI99">
        <v>0</v>
      </c>
      <c r="CJ99">
        <v>0</v>
      </c>
      <c r="CK99">
        <v>0.66334991708126034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0.49751243781094528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M99" s="120">
        <f t="shared" si="10"/>
        <v>100</v>
      </c>
      <c r="DN99" s="120">
        <v>0</v>
      </c>
      <c r="DQ99" s="155">
        <v>0.49751243781094528</v>
      </c>
      <c r="DR99" s="187">
        <v>22.388059701492537</v>
      </c>
      <c r="DS99" s="155">
        <v>0</v>
      </c>
      <c r="DT99" s="155">
        <v>0</v>
      </c>
      <c r="DU99" s="155">
        <v>0.99502487562189057</v>
      </c>
      <c r="DV99" s="187">
        <v>16.915422885572141</v>
      </c>
      <c r="DW99" s="187">
        <v>40.13266998341625</v>
      </c>
      <c r="DX99" s="187">
        <v>10.945273631840797</v>
      </c>
      <c r="DY99" s="155">
        <v>0.82918739635157546</v>
      </c>
      <c r="DZ99" s="155">
        <v>4.6434494195688227</v>
      </c>
      <c r="EA99" s="155">
        <v>2.1558872305140961</v>
      </c>
      <c r="EB99" s="155">
        <v>0</v>
      </c>
      <c r="EC99" s="155">
        <v>0.49751243781094528</v>
      </c>
      <c r="ED99" s="155">
        <v>0</v>
      </c>
      <c r="EE99" s="155">
        <v>0</v>
      </c>
      <c r="EF99" s="191">
        <v>100</v>
      </c>
      <c r="EI99" s="163">
        <v>0.49751243781094528</v>
      </c>
      <c r="EJ99" s="163">
        <v>96.849087893864024</v>
      </c>
      <c r="EK99" s="163">
        <v>0</v>
      </c>
      <c r="EL99" s="163">
        <v>0</v>
      </c>
      <c r="EM99" s="163">
        <v>0</v>
      </c>
      <c r="EN99" s="163">
        <v>0.49751243781094528</v>
      </c>
      <c r="EO99" s="163">
        <v>0</v>
      </c>
      <c r="EP99" s="163">
        <v>0</v>
      </c>
      <c r="EQ99" s="163">
        <v>0</v>
      </c>
      <c r="ER99" s="163">
        <v>0</v>
      </c>
      <c r="ES99" s="163">
        <v>2.1558872305140961</v>
      </c>
      <c r="ET99">
        <f t="shared" si="8"/>
        <v>0</v>
      </c>
      <c r="EU99" s="170">
        <f t="shared" si="9"/>
        <v>100</v>
      </c>
      <c r="EW99" s="21">
        <f t="shared" si="11"/>
        <v>0.49751243781094528</v>
      </c>
      <c r="EY99" s="163">
        <v>0.99502487562189057</v>
      </c>
      <c r="EZ99" s="163">
        <v>99.004975124378106</v>
      </c>
      <c r="FA99" s="159">
        <f t="shared" si="12"/>
        <v>100</v>
      </c>
      <c r="FC99" s="155">
        <v>0.49751243781094528</v>
      </c>
      <c r="FD99" s="155">
        <v>96.849087893864009</v>
      </c>
      <c r="FE99" s="155">
        <v>0.49751243781094528</v>
      </c>
      <c r="FF99" s="155">
        <v>0</v>
      </c>
      <c r="FG99" s="155">
        <v>2.1558872305140961</v>
      </c>
      <c r="FH99" s="160">
        <f t="shared" si="13"/>
        <v>99.999999999999986</v>
      </c>
    </row>
    <row r="100" spans="1:164" x14ac:dyDescent="0.2">
      <c r="A100" s="70" t="s">
        <v>499</v>
      </c>
      <c r="B100" t="s">
        <v>66</v>
      </c>
      <c r="C100" s="10">
        <v>2017</v>
      </c>
      <c r="D100" s="68">
        <v>42931</v>
      </c>
      <c r="E100" s="8" t="s">
        <v>507</v>
      </c>
      <c r="F100">
        <v>14.7</v>
      </c>
      <c r="G100" s="71">
        <v>19.5938868194369</v>
      </c>
      <c r="H100" s="135">
        <v>0.28629525823438651</v>
      </c>
      <c r="I100" s="72">
        <v>3.6371659281518185</v>
      </c>
      <c r="J100" s="72">
        <v>3.6371659281518185</v>
      </c>
      <c r="K100">
        <v>1.9209039548022993E-4</v>
      </c>
      <c r="L100" s="70">
        <v>6.8295822535756269E-4</v>
      </c>
      <c r="M100" s="10" t="s">
        <v>499</v>
      </c>
      <c r="N100" s="10" t="s">
        <v>507</v>
      </c>
      <c r="O100" s="10">
        <v>2</v>
      </c>
      <c r="P100" s="10">
        <v>26</v>
      </c>
      <c r="Q100" s="10" t="s">
        <v>90</v>
      </c>
      <c r="T100" s="8">
        <v>0.29397354238118567</v>
      </c>
      <c r="U100" s="8">
        <v>0</v>
      </c>
      <c r="V100">
        <v>0</v>
      </c>
      <c r="W100">
        <v>0</v>
      </c>
      <c r="X100">
        <v>0</v>
      </c>
      <c r="Y100">
        <v>0.53895149436550716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99.167074963253313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M100" s="120">
        <f t="shared" si="10"/>
        <v>100</v>
      </c>
      <c r="DN100" s="120">
        <v>0</v>
      </c>
      <c r="DQ100" s="155">
        <v>0.83292503674669283</v>
      </c>
      <c r="DR100" s="155">
        <v>0</v>
      </c>
      <c r="DS100" s="155">
        <v>0</v>
      </c>
      <c r="DT100" s="155">
        <v>0</v>
      </c>
      <c r="DU100" s="155">
        <v>0</v>
      </c>
      <c r="DV100" s="155">
        <v>0</v>
      </c>
      <c r="DW100" s="155">
        <v>0</v>
      </c>
      <c r="DX100" s="155">
        <v>0</v>
      </c>
      <c r="DY100" s="155">
        <v>0</v>
      </c>
      <c r="DZ100" s="155">
        <v>0</v>
      </c>
      <c r="EA100" s="155">
        <v>0</v>
      </c>
      <c r="EB100" s="155">
        <v>0</v>
      </c>
      <c r="EC100" s="155">
        <v>99.167074963253313</v>
      </c>
      <c r="ED100" s="155">
        <v>0</v>
      </c>
      <c r="EE100" s="155">
        <v>0</v>
      </c>
      <c r="EF100" s="191">
        <v>100</v>
      </c>
      <c r="EI100" s="163">
        <v>0.83292503674669283</v>
      </c>
      <c r="EJ100" s="163">
        <v>0</v>
      </c>
      <c r="EK100" s="163">
        <v>99.167074963253313</v>
      </c>
      <c r="EL100" s="163">
        <v>0</v>
      </c>
      <c r="EM100" s="163">
        <v>0</v>
      </c>
      <c r="EN100" s="163">
        <v>0</v>
      </c>
      <c r="EO100" s="163">
        <v>0</v>
      </c>
      <c r="EP100" s="163">
        <v>0</v>
      </c>
      <c r="EQ100" s="163">
        <v>0</v>
      </c>
      <c r="ER100" s="163">
        <v>0</v>
      </c>
      <c r="ES100" s="163">
        <v>0</v>
      </c>
      <c r="ET100">
        <f t="shared" si="8"/>
        <v>4.1343669250646</v>
      </c>
      <c r="EU100" s="170">
        <f t="shared" si="9"/>
        <v>104.1343669250646</v>
      </c>
      <c r="EW100" s="21">
        <f t="shared" si="11"/>
        <v>0</v>
      </c>
      <c r="EY100" s="163">
        <v>100</v>
      </c>
      <c r="EZ100" s="163">
        <v>0</v>
      </c>
      <c r="FA100" s="159">
        <f t="shared" si="12"/>
        <v>100</v>
      </c>
      <c r="FC100" s="155">
        <v>0.83292503674669283</v>
      </c>
      <c r="FD100" s="155">
        <v>0</v>
      </c>
      <c r="FE100" s="155">
        <v>99.167074963253313</v>
      </c>
      <c r="FF100" s="155">
        <v>0</v>
      </c>
      <c r="FG100" s="155">
        <v>0</v>
      </c>
      <c r="FH100" s="160">
        <f t="shared" si="13"/>
        <v>100</v>
      </c>
    </row>
    <row r="101" spans="1:164" x14ac:dyDescent="0.2">
      <c r="A101" s="70" t="s">
        <v>495</v>
      </c>
      <c r="B101" t="s">
        <v>66</v>
      </c>
      <c r="C101" s="10">
        <v>2017</v>
      </c>
      <c r="D101" s="68">
        <v>42931</v>
      </c>
      <c r="E101" s="8" t="s">
        <v>497</v>
      </c>
      <c r="F101">
        <v>14.8</v>
      </c>
      <c r="G101" s="71">
        <v>16.860742572292999</v>
      </c>
      <c r="H101" s="135">
        <v>3.8453218548402709E-2</v>
      </c>
      <c r="I101" s="72">
        <v>-0.10130438377065039</v>
      </c>
      <c r="J101" s="72" t="e">
        <v>#DIV/0!</v>
      </c>
      <c r="K101">
        <v>-9.2631578947367571E-4</v>
      </c>
      <c r="L101" s="73">
        <v>1.7526184729109433E-2</v>
      </c>
      <c r="M101" s="10" t="s">
        <v>495</v>
      </c>
      <c r="N101" s="10" t="s">
        <v>497</v>
      </c>
      <c r="O101" s="10">
        <v>2</v>
      </c>
      <c r="P101" s="10">
        <v>27</v>
      </c>
      <c r="Q101" s="10" t="s">
        <v>90</v>
      </c>
      <c r="T101" s="8">
        <v>0</v>
      </c>
      <c r="U101" s="8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1.5503875968992249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0.2583979328165375</v>
      </c>
      <c r="AK101">
        <v>0</v>
      </c>
      <c r="AL101">
        <v>0.2583979328165375</v>
      </c>
      <c r="AM101">
        <v>0</v>
      </c>
      <c r="AN101">
        <v>1.8087855297157622</v>
      </c>
      <c r="AO101">
        <v>2.3255813953488373</v>
      </c>
      <c r="AP101">
        <v>1.2919896640826873</v>
      </c>
      <c r="AQ101">
        <v>7.7519379844961236</v>
      </c>
      <c r="AR101">
        <v>9.043927648578812</v>
      </c>
      <c r="AS101">
        <v>6.9767441860465116</v>
      </c>
      <c r="AT101">
        <v>0</v>
      </c>
      <c r="AU101">
        <v>0</v>
      </c>
      <c r="AV101">
        <v>0</v>
      </c>
      <c r="AW101">
        <v>1.8087855297157622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32.041343669250644</v>
      </c>
      <c r="BE101">
        <v>0</v>
      </c>
      <c r="BF101">
        <v>0</v>
      </c>
      <c r="BG101">
        <v>0</v>
      </c>
      <c r="BH101">
        <v>0.516795865633075</v>
      </c>
      <c r="BI101">
        <v>0.516795865633075</v>
      </c>
      <c r="BJ101">
        <v>0</v>
      </c>
      <c r="BK101">
        <v>0</v>
      </c>
      <c r="BL101">
        <v>0</v>
      </c>
      <c r="BM101">
        <v>3.6175710594315245</v>
      </c>
      <c r="BN101">
        <v>1.03359173126615</v>
      </c>
      <c r="BO101">
        <v>0</v>
      </c>
      <c r="BP101">
        <v>0</v>
      </c>
      <c r="BQ101">
        <v>0</v>
      </c>
      <c r="BR101">
        <v>0.516795865633075</v>
      </c>
      <c r="BS101">
        <v>0</v>
      </c>
      <c r="BT101">
        <v>0</v>
      </c>
      <c r="BU101">
        <v>1.2919896640826873</v>
      </c>
      <c r="BV101">
        <v>0.77519379844961245</v>
      </c>
      <c r="BW101">
        <v>0</v>
      </c>
      <c r="BX101">
        <v>21.963824289405682</v>
      </c>
      <c r="BY101">
        <v>0.516795865633075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4.1343669250646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M101" s="120">
        <f t="shared" si="10"/>
        <v>99.999999999999986</v>
      </c>
      <c r="DN101" s="120">
        <v>0</v>
      </c>
      <c r="DQ101" s="155">
        <v>0</v>
      </c>
      <c r="DR101" s="187">
        <v>32.041343669250644</v>
      </c>
      <c r="DS101" s="155">
        <v>0.2583979328165375</v>
      </c>
      <c r="DT101" s="155">
        <v>0</v>
      </c>
      <c r="DU101" s="155">
        <v>0</v>
      </c>
      <c r="DV101" s="187">
        <v>29.198966408268731</v>
      </c>
      <c r="DW101" s="187">
        <v>21.963824289405682</v>
      </c>
      <c r="DX101" s="155">
        <v>6.2015503875968996</v>
      </c>
      <c r="DY101" s="155">
        <v>2.0671834625323</v>
      </c>
      <c r="DZ101" s="155">
        <v>4.1343669250645991</v>
      </c>
      <c r="EA101" s="155">
        <v>4.1343669250646</v>
      </c>
      <c r="EB101" s="155">
        <v>0</v>
      </c>
      <c r="EC101" s="155">
        <v>0</v>
      </c>
      <c r="ED101" s="155">
        <v>0</v>
      </c>
      <c r="EE101" s="155">
        <v>0</v>
      </c>
      <c r="EF101" s="191">
        <v>100</v>
      </c>
      <c r="EI101" s="163">
        <v>0</v>
      </c>
      <c r="EJ101" s="163">
        <v>95.865633074935388</v>
      </c>
      <c r="EK101" s="163">
        <v>0</v>
      </c>
      <c r="EL101" s="163">
        <v>0</v>
      </c>
      <c r="EM101" s="163">
        <v>0</v>
      </c>
      <c r="EN101" s="163">
        <v>0</v>
      </c>
      <c r="EO101" s="163">
        <v>0</v>
      </c>
      <c r="EP101" s="163">
        <v>0</v>
      </c>
      <c r="EQ101" s="163">
        <v>0</v>
      </c>
      <c r="ER101" s="163">
        <v>0</v>
      </c>
      <c r="ES101" s="163">
        <v>4.1343669250646</v>
      </c>
      <c r="ET101">
        <f t="shared" si="8"/>
        <v>0</v>
      </c>
      <c r="EU101" s="170">
        <f t="shared" si="9"/>
        <v>99.999999999999986</v>
      </c>
      <c r="EW101" s="21">
        <f t="shared" si="11"/>
        <v>0</v>
      </c>
      <c r="EY101" s="163">
        <v>0</v>
      </c>
      <c r="EZ101" s="163">
        <v>99.999999999999986</v>
      </c>
      <c r="FA101" s="159">
        <f t="shared" si="12"/>
        <v>99.999999999999986</v>
      </c>
      <c r="FC101" s="155">
        <v>0</v>
      </c>
      <c r="FD101" s="155">
        <v>95.865633074935388</v>
      </c>
      <c r="FE101" s="155">
        <v>0</v>
      </c>
      <c r="FF101" s="155">
        <v>0</v>
      </c>
      <c r="FG101" s="155">
        <v>4.1343669250646</v>
      </c>
      <c r="FH101" s="160">
        <f t="shared" si="13"/>
        <v>99.999999999999986</v>
      </c>
    </row>
    <row r="102" spans="1:164" x14ac:dyDescent="0.2">
      <c r="A102" s="70" t="s">
        <v>495</v>
      </c>
      <c r="B102" t="s">
        <v>66</v>
      </c>
      <c r="C102" s="10">
        <v>2017</v>
      </c>
      <c r="D102" s="68">
        <v>42931</v>
      </c>
      <c r="E102" s="8" t="s">
        <v>504</v>
      </c>
      <c r="F102">
        <v>9.3000000000000007</v>
      </c>
      <c r="G102" s="71">
        <v>17.0242763917134</v>
      </c>
      <c r="H102" s="135">
        <v>3.4165632766951823E-2</v>
      </c>
      <c r="I102" s="72">
        <v>0.57722247859637632</v>
      </c>
      <c r="J102" s="72">
        <v>14.430561964909408</v>
      </c>
      <c r="K102">
        <v>1.4444444444442853E-4</v>
      </c>
      <c r="L102" s="70">
        <v>7.8713829363254804E-3</v>
      </c>
      <c r="M102" s="10" t="s">
        <v>495</v>
      </c>
      <c r="N102" s="10" t="s">
        <v>504</v>
      </c>
      <c r="O102" s="10">
        <v>2</v>
      </c>
      <c r="P102" s="10">
        <v>28</v>
      </c>
      <c r="Q102" s="10" t="s">
        <v>78</v>
      </c>
      <c r="T102" s="8">
        <v>0</v>
      </c>
      <c r="U102" s="8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0.5714285714285714</v>
      </c>
      <c r="AB102">
        <v>0.85714285714285721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76</v>
      </c>
      <c r="AK102">
        <v>0</v>
      </c>
      <c r="AL102">
        <v>0.5714285714285714</v>
      </c>
      <c r="AM102">
        <v>0</v>
      </c>
      <c r="AN102">
        <v>0</v>
      </c>
      <c r="AO102">
        <v>2.2857142857142856</v>
      </c>
      <c r="AP102">
        <v>0</v>
      </c>
      <c r="AQ102">
        <v>0</v>
      </c>
      <c r="AR102">
        <v>1.7142857142857144</v>
      </c>
      <c r="AS102">
        <v>3.4285714285714288</v>
      </c>
      <c r="AT102">
        <v>0</v>
      </c>
      <c r="AU102">
        <v>0</v>
      </c>
      <c r="AV102">
        <v>0.5714285714285714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2.8571428571428572</v>
      </c>
      <c r="BE102">
        <v>1.4285714285714286</v>
      </c>
      <c r="BF102">
        <v>0</v>
      </c>
      <c r="BG102">
        <v>0</v>
      </c>
      <c r="BH102">
        <v>0</v>
      </c>
      <c r="BI102">
        <v>0.5714285714285714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1.1428571428571428</v>
      </c>
      <c r="BV102">
        <v>0.2857142857142857</v>
      </c>
      <c r="BW102">
        <v>0</v>
      </c>
      <c r="BX102">
        <v>2.8571428571428572</v>
      </c>
      <c r="BY102">
        <v>0.85714285714285721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4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M102" s="120">
        <f t="shared" si="10"/>
        <v>100.00000000000001</v>
      </c>
      <c r="DN102" s="120">
        <v>0</v>
      </c>
      <c r="DQ102" s="155">
        <v>0</v>
      </c>
      <c r="DR102" s="155">
        <v>2.8571428571428572</v>
      </c>
      <c r="DS102" s="187">
        <v>76</v>
      </c>
      <c r="DT102" s="155">
        <v>0</v>
      </c>
      <c r="DU102" s="155">
        <v>1.4285714285714286</v>
      </c>
      <c r="DV102" s="155">
        <v>7.4285714285714288</v>
      </c>
      <c r="DW102" s="155">
        <v>2.8571428571428572</v>
      </c>
      <c r="DX102" s="155">
        <v>0.5714285714285714</v>
      </c>
      <c r="DY102" s="155">
        <v>2.2857142857142856</v>
      </c>
      <c r="DZ102" s="155">
        <v>2.5714285714285712</v>
      </c>
      <c r="EA102" s="155">
        <v>0</v>
      </c>
      <c r="EB102" s="155">
        <v>0</v>
      </c>
      <c r="EC102" s="155">
        <v>4</v>
      </c>
      <c r="ED102" s="155">
        <v>0</v>
      </c>
      <c r="EE102" s="155">
        <v>0</v>
      </c>
      <c r="EF102" s="191">
        <v>100</v>
      </c>
      <c r="EI102" s="163">
        <v>0</v>
      </c>
      <c r="EJ102" s="163">
        <v>96.000000000000014</v>
      </c>
      <c r="EK102" s="163">
        <v>0</v>
      </c>
      <c r="EL102" s="163">
        <v>4</v>
      </c>
      <c r="EM102" s="163">
        <v>0</v>
      </c>
      <c r="EN102" s="163">
        <v>0</v>
      </c>
      <c r="EO102" s="163">
        <v>0</v>
      </c>
      <c r="EP102" s="163">
        <v>0</v>
      </c>
      <c r="EQ102" s="163">
        <v>0</v>
      </c>
      <c r="ER102" s="163">
        <v>0</v>
      </c>
      <c r="ES102" s="163">
        <v>0</v>
      </c>
      <c r="ET102">
        <f t="shared" si="8"/>
        <v>0</v>
      </c>
      <c r="EU102" s="170">
        <f t="shared" si="9"/>
        <v>100.00000000000001</v>
      </c>
      <c r="EW102" s="21">
        <f t="shared" si="11"/>
        <v>0</v>
      </c>
      <c r="EY102" s="163">
        <v>4</v>
      </c>
      <c r="EZ102" s="163">
        <v>96.000000000000014</v>
      </c>
      <c r="FA102" s="159">
        <f t="shared" si="12"/>
        <v>100.00000000000001</v>
      </c>
      <c r="FC102" s="155">
        <v>0</v>
      </c>
      <c r="FD102" s="155">
        <v>96.000000000000014</v>
      </c>
      <c r="FE102" s="155">
        <v>4</v>
      </c>
      <c r="FF102" s="155">
        <v>0</v>
      </c>
      <c r="FG102" s="155">
        <v>0</v>
      </c>
      <c r="FH102" s="160">
        <f t="shared" si="13"/>
        <v>100.00000000000001</v>
      </c>
    </row>
    <row r="103" spans="1:164" x14ac:dyDescent="0.2">
      <c r="A103" s="70" t="s">
        <v>495</v>
      </c>
      <c r="B103" t="s">
        <v>66</v>
      </c>
      <c r="C103" s="10">
        <v>2017</v>
      </c>
      <c r="D103" s="68">
        <v>42931</v>
      </c>
      <c r="E103" s="8" t="s">
        <v>506</v>
      </c>
      <c r="F103">
        <v>13.9</v>
      </c>
      <c r="G103" s="71">
        <v>13.6836316898963</v>
      </c>
      <c r="H103" s="135">
        <v>3.0591575554666892E-2</v>
      </c>
      <c r="I103" s="72">
        <v>0.14603483570329967</v>
      </c>
      <c r="J103" s="72">
        <v>10.258947208156803</v>
      </c>
      <c r="K103">
        <v>5.1121076233184197E-4</v>
      </c>
      <c r="L103" s="73">
        <v>1.4171383176171753E-2</v>
      </c>
      <c r="M103" s="10" t="s">
        <v>495</v>
      </c>
      <c r="N103" s="10" t="s">
        <v>506</v>
      </c>
      <c r="O103" s="10">
        <v>2</v>
      </c>
      <c r="P103" s="10">
        <v>29</v>
      </c>
      <c r="Q103" s="10" t="s">
        <v>86</v>
      </c>
      <c r="T103" s="8">
        <v>1.4234875444839856</v>
      </c>
      <c r="U103" s="8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2.8469750889679712</v>
      </c>
      <c r="AB103">
        <v>0.35587188612099641</v>
      </c>
      <c r="AC103">
        <v>0</v>
      </c>
      <c r="AD103">
        <v>0</v>
      </c>
      <c r="AE103">
        <v>0.71174377224199281</v>
      </c>
      <c r="AF103">
        <v>0</v>
      </c>
      <c r="AG103">
        <v>0</v>
      </c>
      <c r="AH103">
        <v>0</v>
      </c>
      <c r="AI103">
        <v>0</v>
      </c>
      <c r="AJ103">
        <v>3.9145907473309607</v>
      </c>
      <c r="AK103">
        <v>0</v>
      </c>
      <c r="AL103">
        <v>0.71174377224199281</v>
      </c>
      <c r="AM103">
        <v>0</v>
      </c>
      <c r="AN103">
        <v>0.71174377224199281</v>
      </c>
      <c r="AO103">
        <v>0</v>
      </c>
      <c r="AP103">
        <v>0</v>
      </c>
      <c r="AQ103">
        <v>2.4911032028469751</v>
      </c>
      <c r="AR103">
        <v>1.0676156583629894</v>
      </c>
      <c r="AS103">
        <v>5.6939501779359425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67.97153024911033</v>
      </c>
      <c r="BE103">
        <v>7.8291814946619214</v>
      </c>
      <c r="BF103">
        <v>0</v>
      </c>
      <c r="BG103">
        <v>0</v>
      </c>
      <c r="BH103">
        <v>0</v>
      </c>
      <c r="BI103">
        <v>0.35587188612099641</v>
      </c>
      <c r="BJ103">
        <v>1.0676156583629894</v>
      </c>
      <c r="BK103">
        <v>0</v>
      </c>
      <c r="BL103">
        <v>0</v>
      </c>
      <c r="BM103">
        <v>0</v>
      </c>
      <c r="BN103">
        <v>1.0676156583629894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0.35587188612099641</v>
      </c>
      <c r="BW103">
        <v>0.71174377224199281</v>
      </c>
      <c r="BX103">
        <v>0</v>
      </c>
      <c r="BY103">
        <v>0.71174377224199281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M103" s="120">
        <f t="shared" si="10"/>
        <v>100.00000000000001</v>
      </c>
      <c r="DN103" s="120">
        <v>0</v>
      </c>
      <c r="DQ103" s="155">
        <v>1.4234875444839856</v>
      </c>
      <c r="DR103" s="187">
        <v>67.97153024911033</v>
      </c>
      <c r="DS103" s="155">
        <v>3.9145907473309607</v>
      </c>
      <c r="DT103" s="155">
        <v>0</v>
      </c>
      <c r="DU103" s="155">
        <v>7.8291814946619214</v>
      </c>
      <c r="DV103" s="187">
        <v>9.9644128113879002</v>
      </c>
      <c r="DW103" s="155">
        <v>0</v>
      </c>
      <c r="DX103" s="155">
        <v>2.4911032028469755</v>
      </c>
      <c r="DY103" s="155">
        <v>4.6263345195729535</v>
      </c>
      <c r="DZ103" s="155">
        <v>1.779359430604982</v>
      </c>
      <c r="EA103" s="155">
        <v>0</v>
      </c>
      <c r="EB103" s="155">
        <v>0</v>
      </c>
      <c r="EC103" s="155">
        <v>0</v>
      </c>
      <c r="ED103" s="155">
        <v>0</v>
      </c>
      <c r="EE103" s="155">
        <v>0</v>
      </c>
      <c r="EF103" s="191">
        <v>100</v>
      </c>
      <c r="EI103" s="163">
        <v>1.4234875444839856</v>
      </c>
      <c r="EJ103" s="163">
        <v>98.576512455516024</v>
      </c>
      <c r="EK103" s="163">
        <v>0</v>
      </c>
      <c r="EL103" s="163">
        <v>0</v>
      </c>
      <c r="EM103" s="163">
        <v>0</v>
      </c>
      <c r="EN103" s="163">
        <v>0</v>
      </c>
      <c r="EO103" s="163">
        <v>0</v>
      </c>
      <c r="EP103" s="163">
        <v>0</v>
      </c>
      <c r="EQ103" s="163">
        <v>0</v>
      </c>
      <c r="ER103" s="163">
        <v>0</v>
      </c>
      <c r="ES103" s="163">
        <v>0</v>
      </c>
      <c r="ET103">
        <f t="shared" si="8"/>
        <v>0</v>
      </c>
      <c r="EU103" s="170">
        <f t="shared" si="9"/>
        <v>100.00000000000001</v>
      </c>
      <c r="EW103" s="21">
        <f t="shared" si="11"/>
        <v>0</v>
      </c>
      <c r="EY103" s="163">
        <v>1.4234875444839856</v>
      </c>
      <c r="EZ103" s="163">
        <v>98.576512455516024</v>
      </c>
      <c r="FA103" s="159">
        <f t="shared" si="12"/>
        <v>100.00000000000001</v>
      </c>
      <c r="FC103" s="155">
        <v>1.4234875444839856</v>
      </c>
      <c r="FD103" s="155">
        <v>98.576512455516024</v>
      </c>
      <c r="FE103" s="155">
        <v>0</v>
      </c>
      <c r="FF103" s="155">
        <v>0</v>
      </c>
      <c r="FG103" s="155">
        <v>0</v>
      </c>
      <c r="FH103" s="160">
        <f t="shared" si="13"/>
        <v>100.00000000000001</v>
      </c>
    </row>
    <row r="104" spans="1:164" x14ac:dyDescent="0.2">
      <c r="A104" s="70" t="s">
        <v>492</v>
      </c>
      <c r="B104" s="65" t="s">
        <v>66</v>
      </c>
      <c r="C104" s="10">
        <v>2017</v>
      </c>
      <c r="D104" s="68">
        <v>42931</v>
      </c>
      <c r="E104" s="8" t="s">
        <v>491</v>
      </c>
      <c r="F104">
        <v>13.2</v>
      </c>
      <c r="G104" s="71">
        <v>17.0242763917134</v>
      </c>
      <c r="H104" s="135">
        <v>3.8504905389757399E-2</v>
      </c>
      <c r="I104" s="72">
        <v>9.9838858995107291E-2</v>
      </c>
      <c r="J104" s="72">
        <v>2.9567662087012545</v>
      </c>
      <c r="K104">
        <v>9.4117647058821873E-4</v>
      </c>
      <c r="L104" s="70">
        <v>7.4899259681606031E-2</v>
      </c>
      <c r="M104" s="10" t="s">
        <v>492</v>
      </c>
      <c r="N104" s="10" t="s">
        <v>491</v>
      </c>
      <c r="O104" s="10">
        <v>2</v>
      </c>
      <c r="P104" s="10">
        <v>30</v>
      </c>
      <c r="Q104" s="10" t="s">
        <v>86</v>
      </c>
      <c r="T104" s="8">
        <v>0</v>
      </c>
      <c r="U104" s="8">
        <v>0</v>
      </c>
      <c r="V104">
        <v>0</v>
      </c>
      <c r="W104">
        <v>0</v>
      </c>
      <c r="X104">
        <v>0</v>
      </c>
      <c r="Y104">
        <v>3.3766233766233764</v>
      </c>
      <c r="Z104">
        <v>0.51948051948051943</v>
      </c>
      <c r="AA104">
        <v>3.8961038961038961</v>
      </c>
      <c r="AB104">
        <v>0.25974025974025972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11.428571428571429</v>
      </c>
      <c r="AK104">
        <v>0</v>
      </c>
      <c r="AL104">
        <v>0</v>
      </c>
      <c r="AM104">
        <v>0</v>
      </c>
      <c r="AN104">
        <v>1.2987012987012987</v>
      </c>
      <c r="AO104">
        <v>0</v>
      </c>
      <c r="AP104">
        <v>0</v>
      </c>
      <c r="AQ104">
        <v>7.2727272727272725</v>
      </c>
      <c r="AR104">
        <v>0.25974025974025972</v>
      </c>
      <c r="AS104">
        <v>3.116883116883117</v>
      </c>
      <c r="AT104">
        <v>0</v>
      </c>
      <c r="AU104">
        <v>0</v>
      </c>
      <c r="AV104">
        <v>0.25974025974025972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1.0389610389610389</v>
      </c>
      <c r="BD104">
        <v>36.363636363636367</v>
      </c>
      <c r="BE104">
        <v>3.6363636363636362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0.77922077922077926</v>
      </c>
      <c r="BW104">
        <v>0</v>
      </c>
      <c r="BX104">
        <v>25.454545454545453</v>
      </c>
      <c r="BY104">
        <v>1.0389610389610389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M104" s="120">
        <f t="shared" si="10"/>
        <v>100</v>
      </c>
      <c r="DN104" s="120">
        <v>0</v>
      </c>
      <c r="DQ104" s="155">
        <v>3.3766233766233764</v>
      </c>
      <c r="DR104" s="187">
        <v>36.363636363636367</v>
      </c>
      <c r="DS104" s="187">
        <v>11.428571428571429</v>
      </c>
      <c r="DT104" s="155">
        <v>1.0389610389610389</v>
      </c>
      <c r="DU104" s="155">
        <v>3.6363636363636362</v>
      </c>
      <c r="DV104" s="187">
        <v>11.948051948051948</v>
      </c>
      <c r="DW104" s="187">
        <v>25.454545454545453</v>
      </c>
      <c r="DX104" s="155">
        <v>0</v>
      </c>
      <c r="DY104" s="155">
        <v>5.7142857142857135</v>
      </c>
      <c r="DZ104" s="155">
        <v>1.0389610389610389</v>
      </c>
      <c r="EA104" s="155">
        <v>0</v>
      </c>
      <c r="EB104" s="155">
        <v>0</v>
      </c>
      <c r="EC104" s="155">
        <v>0</v>
      </c>
      <c r="ED104" s="155">
        <v>0</v>
      </c>
      <c r="EE104" s="155">
        <v>0</v>
      </c>
      <c r="EF104" s="191">
        <v>100</v>
      </c>
      <c r="EI104" s="163">
        <v>3.3766233766233764</v>
      </c>
      <c r="EJ104" s="163">
        <v>96.623376623376629</v>
      </c>
      <c r="EK104" s="163">
        <v>0</v>
      </c>
      <c r="EL104" s="163">
        <v>0</v>
      </c>
      <c r="EM104" s="163">
        <v>0</v>
      </c>
      <c r="EN104" s="163">
        <v>0</v>
      </c>
      <c r="EO104" s="163">
        <v>0</v>
      </c>
      <c r="EP104" s="163">
        <v>0</v>
      </c>
      <c r="EQ104" s="163">
        <v>0</v>
      </c>
      <c r="ER104" s="163">
        <v>0</v>
      </c>
      <c r="ES104" s="163">
        <v>0</v>
      </c>
      <c r="ET104">
        <f t="shared" si="8"/>
        <v>0</v>
      </c>
      <c r="EU104" s="170">
        <f t="shared" si="9"/>
        <v>100</v>
      </c>
      <c r="EW104" s="21">
        <f t="shared" si="11"/>
        <v>0</v>
      </c>
      <c r="EY104" s="163">
        <v>3.3766233766233764</v>
      </c>
      <c r="EZ104" s="163">
        <v>96.623376623376615</v>
      </c>
      <c r="FA104" s="159">
        <f t="shared" si="12"/>
        <v>99.999999999999986</v>
      </c>
      <c r="FC104" s="155">
        <v>3.3766233766233764</v>
      </c>
      <c r="FD104" s="155">
        <v>96.623376623376615</v>
      </c>
      <c r="FE104" s="155">
        <v>0</v>
      </c>
      <c r="FF104" s="155">
        <v>0</v>
      </c>
      <c r="FG104" s="155">
        <v>0</v>
      </c>
      <c r="FH104" s="160">
        <f t="shared" si="13"/>
        <v>99.999999999999986</v>
      </c>
    </row>
    <row r="105" spans="1:164" s="136" customFormat="1" ht="18.5" customHeight="1" x14ac:dyDescent="0.2">
      <c r="D105" s="202"/>
      <c r="M105" s="193"/>
      <c r="N105" s="193"/>
      <c r="O105" s="193"/>
      <c r="P105" s="193"/>
      <c r="Q105" s="193"/>
      <c r="Z105" s="146"/>
      <c r="AA105" s="146"/>
      <c r="AB105" s="146"/>
      <c r="AC105" s="146"/>
      <c r="AD105" s="146"/>
      <c r="AE105" s="146"/>
      <c r="AF105" s="146"/>
      <c r="AG105" s="146"/>
      <c r="DM105" s="194"/>
      <c r="DN105" s="194"/>
      <c r="DO105" s="194" t="s">
        <v>552</v>
      </c>
      <c r="DP105" s="195"/>
      <c r="DQ105" s="189"/>
      <c r="DR105" s="189"/>
      <c r="DS105" s="189"/>
      <c r="DT105" s="189"/>
      <c r="DU105" s="189"/>
      <c r="DV105" s="189"/>
      <c r="DW105" s="189"/>
      <c r="DX105" s="189"/>
      <c r="DY105" s="189"/>
      <c r="DZ105" s="189"/>
      <c r="EA105" s="189"/>
      <c r="EB105" s="189"/>
      <c r="EC105" s="189"/>
      <c r="ED105" s="189"/>
      <c r="EE105" s="189"/>
      <c r="EF105" s="196"/>
      <c r="EG105" s="189"/>
      <c r="EI105" s="197"/>
      <c r="EJ105" s="197"/>
      <c r="EK105" s="197"/>
      <c r="EL105" s="197"/>
      <c r="EM105" s="197"/>
      <c r="EN105" s="197"/>
      <c r="EO105" s="197"/>
      <c r="EP105" s="197"/>
      <c r="EQ105" s="197"/>
      <c r="ER105" s="197"/>
      <c r="ES105" s="197"/>
      <c r="EU105" s="194"/>
      <c r="EW105" s="147"/>
      <c r="EY105" s="197"/>
      <c r="EZ105" s="197"/>
      <c r="FA105" s="147"/>
      <c r="FC105" s="189"/>
      <c r="FD105" s="189"/>
      <c r="FE105" s="189"/>
      <c r="FF105" s="189"/>
      <c r="FG105" s="189"/>
      <c r="FH105" s="14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3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8.6640625" style="69"/>
    <col min="2" max="2" width="8.6640625" style="100"/>
    <col min="3" max="3" width="18.5" style="92" customWidth="1"/>
    <col min="5" max="5" width="12.83203125" customWidth="1"/>
    <col min="11" max="11" width="11.33203125" style="10" customWidth="1"/>
    <col min="12" max="13" width="8.6640625" style="10"/>
    <col min="14" max="14" width="11.83203125" style="10" customWidth="1"/>
    <col min="15" max="16" width="8.6640625" style="10"/>
  </cols>
  <sheetData>
    <row r="1" spans="1:16" s="74" customFormat="1" x14ac:dyDescent="0.2">
      <c r="A1" s="101" t="s">
        <v>282</v>
      </c>
      <c r="B1" s="93"/>
      <c r="C1" s="91"/>
      <c r="K1" s="103"/>
      <c r="L1" s="103"/>
      <c r="M1" s="103"/>
      <c r="N1" s="103"/>
      <c r="O1" s="103"/>
      <c r="P1" s="103"/>
    </row>
    <row r="2" spans="1:16" s="75" customFormat="1" ht="30" customHeight="1" x14ac:dyDescent="0.2">
      <c r="A2" s="102" t="s">
        <v>279</v>
      </c>
      <c r="B2" s="77" t="s">
        <v>281</v>
      </c>
      <c r="C2" s="84" t="s">
        <v>280</v>
      </c>
      <c r="D2" s="76" t="s">
        <v>522</v>
      </c>
      <c r="E2" s="75" t="s">
        <v>516</v>
      </c>
      <c r="F2" s="76" t="s">
        <v>524</v>
      </c>
      <c r="G2" s="76" t="s">
        <v>107</v>
      </c>
      <c r="H2" s="76" t="s">
        <v>519</v>
      </c>
      <c r="I2" s="76" t="s">
        <v>517</v>
      </c>
      <c r="K2" s="76" t="s">
        <v>518</v>
      </c>
      <c r="L2" s="76" t="s">
        <v>65</v>
      </c>
      <c r="M2" s="76" t="s">
        <v>517</v>
      </c>
      <c r="N2" s="76" t="s">
        <v>520</v>
      </c>
      <c r="O2" s="76" t="s">
        <v>519</v>
      </c>
      <c r="P2" s="76" t="s">
        <v>521</v>
      </c>
    </row>
    <row r="3" spans="1:16" x14ac:dyDescent="0.2">
      <c r="A3" s="78">
        <v>11.1</v>
      </c>
      <c r="B3" s="94">
        <v>12.666666666666666</v>
      </c>
      <c r="C3" s="85">
        <v>5.3815970338601367E-2</v>
      </c>
      <c r="D3" s="25">
        <v>2015</v>
      </c>
      <c r="E3" s="22" t="s">
        <v>270</v>
      </c>
      <c r="F3" s="25">
        <v>2</v>
      </c>
      <c r="G3" s="25">
        <v>8</v>
      </c>
      <c r="H3" s="25" t="s">
        <v>78</v>
      </c>
      <c r="I3" s="25">
        <v>0</v>
      </c>
      <c r="K3" s="25" t="s">
        <v>413</v>
      </c>
      <c r="L3" s="25">
        <v>2015</v>
      </c>
      <c r="M3" s="110" t="s">
        <v>331</v>
      </c>
      <c r="N3" s="110" t="s">
        <v>383</v>
      </c>
      <c r="O3" s="25" t="s">
        <v>78</v>
      </c>
      <c r="P3" s="25">
        <v>0</v>
      </c>
    </row>
    <row r="4" spans="1:16" x14ac:dyDescent="0.2">
      <c r="A4" s="79">
        <v>14.2</v>
      </c>
      <c r="B4" s="95">
        <v>12.666666666666666</v>
      </c>
      <c r="C4" s="86">
        <v>-4.7104758423234347E-2</v>
      </c>
      <c r="D4" s="26">
        <v>2015</v>
      </c>
      <c r="E4" s="23" t="s">
        <v>268</v>
      </c>
      <c r="F4" s="26">
        <v>2</v>
      </c>
      <c r="G4" s="26">
        <v>15</v>
      </c>
      <c r="H4" s="26" t="s">
        <v>78</v>
      </c>
      <c r="I4" s="26">
        <v>25</v>
      </c>
      <c r="K4" s="25" t="s">
        <v>414</v>
      </c>
      <c r="L4" s="25">
        <v>2015</v>
      </c>
      <c r="M4" s="110" t="s">
        <v>331</v>
      </c>
      <c r="N4" s="110" t="s">
        <v>384</v>
      </c>
      <c r="O4" s="25" t="s">
        <v>79</v>
      </c>
      <c r="P4" s="25">
        <v>0</v>
      </c>
    </row>
    <row r="5" spans="1:16" x14ac:dyDescent="0.2">
      <c r="A5" s="80">
        <v>11.1</v>
      </c>
      <c r="B5" s="96">
        <v>12.666666666666666</v>
      </c>
      <c r="C5" s="87">
        <v>4.1401100048811861E-2</v>
      </c>
      <c r="D5" s="27">
        <v>2015</v>
      </c>
      <c r="E5" s="20" t="s">
        <v>277</v>
      </c>
      <c r="F5" s="27">
        <v>2</v>
      </c>
      <c r="G5" s="27">
        <v>1</v>
      </c>
      <c r="H5" s="27" t="s">
        <v>78</v>
      </c>
      <c r="I5" s="27">
        <v>50</v>
      </c>
      <c r="K5" s="25" t="s">
        <v>415</v>
      </c>
      <c r="L5" s="25">
        <v>2015</v>
      </c>
      <c r="M5" s="110" t="s">
        <v>331</v>
      </c>
      <c r="N5" s="110" t="s">
        <v>385</v>
      </c>
      <c r="O5" s="25" t="s">
        <v>86</v>
      </c>
      <c r="P5" s="25">
        <v>0</v>
      </c>
    </row>
    <row r="6" spans="1:16" x14ac:dyDescent="0.2">
      <c r="A6" s="81">
        <v>14.3</v>
      </c>
      <c r="B6" s="97">
        <v>12.666666666666666</v>
      </c>
      <c r="C6" s="88">
        <v>2.6493648454123688E-2</v>
      </c>
      <c r="D6" s="28">
        <v>2015</v>
      </c>
      <c r="E6" s="24" t="s">
        <v>254</v>
      </c>
      <c r="F6" s="28">
        <v>2</v>
      </c>
      <c r="G6" s="28">
        <v>26</v>
      </c>
      <c r="H6" s="28" t="s">
        <v>78</v>
      </c>
      <c r="I6" s="28">
        <v>100</v>
      </c>
      <c r="K6" s="25" t="s">
        <v>416</v>
      </c>
      <c r="L6" s="25">
        <v>2015</v>
      </c>
      <c r="M6" s="110" t="s">
        <v>331</v>
      </c>
      <c r="N6" s="110" t="s">
        <v>386</v>
      </c>
      <c r="O6" s="25" t="s">
        <v>90</v>
      </c>
      <c r="P6" s="25">
        <v>0</v>
      </c>
    </row>
    <row r="7" spans="1:16" x14ac:dyDescent="0.2">
      <c r="A7" s="82">
        <v>14.2</v>
      </c>
      <c r="B7" s="98">
        <v>12.666666666666666</v>
      </c>
      <c r="C7" s="89">
        <v>9.3740948655787998E-2</v>
      </c>
      <c r="D7" s="29">
        <v>2015</v>
      </c>
      <c r="E7" s="14" t="s">
        <v>249</v>
      </c>
      <c r="F7" s="29">
        <v>2</v>
      </c>
      <c r="G7" s="29">
        <v>22</v>
      </c>
      <c r="H7" s="29" t="s">
        <v>78</v>
      </c>
      <c r="I7" s="29">
        <v>150</v>
      </c>
      <c r="K7" s="25" t="s">
        <v>417</v>
      </c>
      <c r="L7" s="25">
        <v>2015</v>
      </c>
      <c r="M7" s="110" t="s">
        <v>331</v>
      </c>
      <c r="N7" s="110" t="s">
        <v>387</v>
      </c>
      <c r="O7" s="25" t="s">
        <v>229</v>
      </c>
      <c r="P7" s="25">
        <v>0</v>
      </c>
    </row>
    <row r="8" spans="1:16" x14ac:dyDescent="0.2">
      <c r="A8" s="83">
        <v>11.1</v>
      </c>
      <c r="B8" s="99">
        <v>12.666666666666666</v>
      </c>
      <c r="C8" s="90">
        <v>8.2196598900101212E-2</v>
      </c>
      <c r="D8" s="30">
        <v>2015</v>
      </c>
      <c r="E8" s="18" t="s">
        <v>250</v>
      </c>
      <c r="F8" s="30">
        <v>2</v>
      </c>
      <c r="G8" s="30">
        <v>7</v>
      </c>
      <c r="H8" s="30" t="s">
        <v>78</v>
      </c>
      <c r="I8" s="30">
        <v>200</v>
      </c>
      <c r="K8" s="109" t="s">
        <v>418</v>
      </c>
      <c r="L8" s="26">
        <v>2015</v>
      </c>
      <c r="M8" s="26" t="s">
        <v>331</v>
      </c>
      <c r="N8" s="26" t="s">
        <v>388</v>
      </c>
      <c r="O8" s="26" t="s">
        <v>78</v>
      </c>
      <c r="P8" s="26">
        <v>25</v>
      </c>
    </row>
    <row r="9" spans="1:16" x14ac:dyDescent="0.2">
      <c r="A9" s="78">
        <v>14.6</v>
      </c>
      <c r="B9" s="94">
        <v>16.899999999999999</v>
      </c>
      <c r="C9" s="85">
        <v>0.35486455922451127</v>
      </c>
      <c r="D9" s="25">
        <v>2015</v>
      </c>
      <c r="E9" s="22" t="s">
        <v>272</v>
      </c>
      <c r="F9" s="25">
        <v>2</v>
      </c>
      <c r="G9" s="25">
        <v>2</v>
      </c>
      <c r="H9" s="25" t="s">
        <v>79</v>
      </c>
      <c r="I9" s="25">
        <v>0</v>
      </c>
      <c r="K9" s="109" t="s">
        <v>419</v>
      </c>
      <c r="L9" s="26">
        <v>2015</v>
      </c>
      <c r="M9" s="26" t="s">
        <v>331</v>
      </c>
      <c r="N9" s="26" t="s">
        <v>389</v>
      </c>
      <c r="O9" s="26" t="s">
        <v>79</v>
      </c>
      <c r="P9" s="26">
        <v>25</v>
      </c>
    </row>
    <row r="10" spans="1:16" x14ac:dyDescent="0.2">
      <c r="A10" s="79">
        <v>18</v>
      </c>
      <c r="B10" s="95">
        <v>16.899999999999999</v>
      </c>
      <c r="C10" s="86">
        <v>6.1333106484573197</v>
      </c>
      <c r="D10" s="26">
        <v>2015</v>
      </c>
      <c r="E10" s="23" t="s">
        <v>267</v>
      </c>
      <c r="F10" s="26">
        <v>2</v>
      </c>
      <c r="G10" s="26">
        <v>18</v>
      </c>
      <c r="H10" s="26" t="s">
        <v>79</v>
      </c>
      <c r="I10" s="26">
        <v>25</v>
      </c>
      <c r="K10" s="109" t="s">
        <v>420</v>
      </c>
      <c r="L10" s="26">
        <v>2015</v>
      </c>
      <c r="M10" s="26" t="s">
        <v>331</v>
      </c>
      <c r="N10" s="26" t="s">
        <v>390</v>
      </c>
      <c r="O10" s="26" t="s">
        <v>86</v>
      </c>
      <c r="P10" s="26">
        <v>25</v>
      </c>
    </row>
    <row r="11" spans="1:16" x14ac:dyDescent="0.2">
      <c r="A11" s="80">
        <v>18</v>
      </c>
      <c r="B11" s="96">
        <v>16.899999999999999</v>
      </c>
      <c r="C11" s="87">
        <v>1.5598837122831215</v>
      </c>
      <c r="D11" s="27">
        <v>2015</v>
      </c>
      <c r="E11" s="20" t="s">
        <v>269</v>
      </c>
      <c r="F11" s="27">
        <v>2</v>
      </c>
      <c r="G11" s="27">
        <v>17</v>
      </c>
      <c r="H11" s="27" t="s">
        <v>79</v>
      </c>
      <c r="I11" s="27">
        <v>50</v>
      </c>
      <c r="K11" s="109" t="s">
        <v>421</v>
      </c>
      <c r="L11" s="26">
        <v>2015</v>
      </c>
      <c r="M11" s="26" t="s">
        <v>331</v>
      </c>
      <c r="N11" s="26" t="s">
        <v>391</v>
      </c>
      <c r="O11" s="26" t="s">
        <v>90</v>
      </c>
      <c r="P11" s="26">
        <v>25</v>
      </c>
    </row>
    <row r="12" spans="1:16" x14ac:dyDescent="0.2">
      <c r="A12" s="81">
        <v>18.2</v>
      </c>
      <c r="B12" s="97">
        <v>16.899999999999999</v>
      </c>
      <c r="C12" s="88">
        <v>0.11204141312358848</v>
      </c>
      <c r="D12" s="28">
        <v>2015</v>
      </c>
      <c r="E12" s="24" t="s">
        <v>259</v>
      </c>
      <c r="F12" s="28">
        <v>2</v>
      </c>
      <c r="G12" s="28">
        <v>28</v>
      </c>
      <c r="H12" s="28" t="s">
        <v>79</v>
      </c>
      <c r="I12" s="28">
        <v>100</v>
      </c>
      <c r="K12" s="109" t="s">
        <v>422</v>
      </c>
      <c r="L12" s="26">
        <v>2015</v>
      </c>
      <c r="M12" s="26" t="s">
        <v>331</v>
      </c>
      <c r="N12" s="26" t="s">
        <v>392</v>
      </c>
      <c r="O12" s="26" t="s">
        <v>229</v>
      </c>
      <c r="P12" s="26">
        <v>25</v>
      </c>
    </row>
    <row r="13" spans="1:16" x14ac:dyDescent="0.2">
      <c r="A13" s="82">
        <v>14.6</v>
      </c>
      <c r="B13" s="98">
        <v>16.899999999999999</v>
      </c>
      <c r="C13" s="89">
        <v>8.3787620402932944E-2</v>
      </c>
      <c r="D13" s="29">
        <v>2015</v>
      </c>
      <c r="E13" s="14" t="s">
        <v>278</v>
      </c>
      <c r="F13" s="29">
        <v>2</v>
      </c>
      <c r="G13" s="29" t="s">
        <v>108</v>
      </c>
      <c r="H13" s="29" t="s">
        <v>79</v>
      </c>
      <c r="I13" s="29">
        <v>150</v>
      </c>
      <c r="K13" s="104" t="s">
        <v>423</v>
      </c>
      <c r="L13" s="27">
        <v>2015</v>
      </c>
      <c r="M13" s="27" t="s">
        <v>331</v>
      </c>
      <c r="N13" s="27" t="s">
        <v>393</v>
      </c>
      <c r="O13" s="27" t="s">
        <v>78</v>
      </c>
      <c r="P13" s="27">
        <v>50</v>
      </c>
    </row>
    <row r="14" spans="1:16" x14ac:dyDescent="0.2">
      <c r="A14" s="82">
        <v>14.6</v>
      </c>
      <c r="B14" s="98">
        <v>16.899999999999999</v>
      </c>
      <c r="C14" s="89">
        <v>8.3787620402932944E-2</v>
      </c>
      <c r="D14" s="29">
        <v>2015</v>
      </c>
      <c r="E14" s="14" t="s">
        <v>248</v>
      </c>
      <c r="F14" s="29">
        <v>2</v>
      </c>
      <c r="G14" s="29">
        <v>3</v>
      </c>
      <c r="H14" s="29" t="s">
        <v>79</v>
      </c>
      <c r="I14" s="29">
        <v>150</v>
      </c>
      <c r="K14" s="104" t="s">
        <v>424</v>
      </c>
      <c r="L14" s="27">
        <v>2015</v>
      </c>
      <c r="M14" s="27" t="s">
        <v>331</v>
      </c>
      <c r="N14" s="27" t="s">
        <v>394</v>
      </c>
      <c r="O14" s="27" t="s">
        <v>79</v>
      </c>
      <c r="P14" s="27">
        <v>50</v>
      </c>
    </row>
    <row r="15" spans="1:16" x14ac:dyDescent="0.2">
      <c r="A15" s="83">
        <v>18</v>
      </c>
      <c r="B15" s="99">
        <v>16.899999999999999</v>
      </c>
      <c r="C15" s="90">
        <v>0.17128247153326576</v>
      </c>
      <c r="D15" s="30">
        <v>2015</v>
      </c>
      <c r="E15" s="18" t="s">
        <v>243</v>
      </c>
      <c r="F15" s="30">
        <v>2</v>
      </c>
      <c r="G15" s="30">
        <v>11</v>
      </c>
      <c r="H15" s="30" t="s">
        <v>79</v>
      </c>
      <c r="I15" s="30">
        <v>200</v>
      </c>
      <c r="K15" s="104" t="s">
        <v>425</v>
      </c>
      <c r="L15" s="27">
        <v>2015</v>
      </c>
      <c r="M15" s="27" t="s">
        <v>331</v>
      </c>
      <c r="N15" s="27" t="s">
        <v>395</v>
      </c>
      <c r="O15" s="27" t="s">
        <v>86</v>
      </c>
      <c r="P15" s="27">
        <v>50</v>
      </c>
    </row>
    <row r="16" spans="1:16" x14ac:dyDescent="0.2">
      <c r="A16" s="78">
        <v>19.100000000000001</v>
      </c>
      <c r="B16" s="94">
        <v>19.05</v>
      </c>
      <c r="C16" s="85">
        <v>0.39604350051724585</v>
      </c>
      <c r="D16" s="25">
        <v>2015</v>
      </c>
      <c r="E16" s="22" t="s">
        <v>273</v>
      </c>
      <c r="F16" s="25">
        <v>2</v>
      </c>
      <c r="G16" s="25">
        <v>20</v>
      </c>
      <c r="H16" s="25" t="s">
        <v>86</v>
      </c>
      <c r="I16" s="25">
        <v>0</v>
      </c>
      <c r="K16" s="104" t="s">
        <v>426</v>
      </c>
      <c r="L16" s="27">
        <v>2015</v>
      </c>
      <c r="M16" s="27" t="s">
        <v>331</v>
      </c>
      <c r="N16" s="27" t="s">
        <v>396</v>
      </c>
      <c r="O16" s="27" t="s">
        <v>90</v>
      </c>
      <c r="P16" s="27">
        <v>50</v>
      </c>
    </row>
    <row r="17" spans="1:16" x14ac:dyDescent="0.2">
      <c r="A17" s="79">
        <v>18.5</v>
      </c>
      <c r="B17" s="95">
        <v>19.05</v>
      </c>
      <c r="C17" s="86">
        <v>0.46827192769969689</v>
      </c>
      <c r="D17" s="26">
        <v>2015</v>
      </c>
      <c r="E17" s="23" t="s">
        <v>276</v>
      </c>
      <c r="F17" s="26">
        <v>2</v>
      </c>
      <c r="G17" s="26">
        <v>4</v>
      </c>
      <c r="H17" s="26" t="s">
        <v>86</v>
      </c>
      <c r="I17" s="26">
        <v>25</v>
      </c>
      <c r="K17" s="104" t="s">
        <v>427</v>
      </c>
      <c r="L17" s="27">
        <v>2015</v>
      </c>
      <c r="M17" s="27" t="s">
        <v>331</v>
      </c>
      <c r="N17" s="27" t="s">
        <v>397</v>
      </c>
      <c r="O17" s="27" t="s">
        <v>229</v>
      </c>
      <c r="P17" s="27">
        <v>50</v>
      </c>
    </row>
    <row r="18" spans="1:16" x14ac:dyDescent="0.2">
      <c r="A18" s="80">
        <v>18.5</v>
      </c>
      <c r="B18" s="96">
        <v>19.05</v>
      </c>
      <c r="C18" s="87">
        <v>9.1160980316051646E-2</v>
      </c>
      <c r="D18" s="27">
        <v>2015</v>
      </c>
      <c r="E18" s="20" t="s">
        <v>236</v>
      </c>
      <c r="F18" s="27">
        <v>2</v>
      </c>
      <c r="G18" s="27">
        <v>5</v>
      </c>
      <c r="H18" s="27" t="s">
        <v>86</v>
      </c>
      <c r="I18" s="27">
        <v>50</v>
      </c>
      <c r="K18" s="105" t="s">
        <v>428</v>
      </c>
      <c r="L18" s="106">
        <v>2015</v>
      </c>
      <c r="M18" s="106" t="s">
        <v>331</v>
      </c>
      <c r="N18" s="106" t="s">
        <v>398</v>
      </c>
      <c r="O18" s="106" t="s">
        <v>78</v>
      </c>
      <c r="P18" s="106">
        <v>100</v>
      </c>
    </row>
    <row r="19" spans="1:16" x14ac:dyDescent="0.2">
      <c r="A19" s="81">
        <v>18.7</v>
      </c>
      <c r="B19" s="97">
        <v>19.05</v>
      </c>
      <c r="C19" s="88">
        <v>8.5036932348995259E-2</v>
      </c>
      <c r="D19" s="28">
        <v>2015</v>
      </c>
      <c r="E19" s="24" t="s">
        <v>255</v>
      </c>
      <c r="F19" s="28">
        <v>2</v>
      </c>
      <c r="G19" s="28">
        <v>12</v>
      </c>
      <c r="H19" s="28" t="s">
        <v>86</v>
      </c>
      <c r="I19" s="28">
        <v>100</v>
      </c>
      <c r="K19" s="105" t="s">
        <v>429</v>
      </c>
      <c r="L19" s="106">
        <v>2015</v>
      </c>
      <c r="M19" s="106" t="s">
        <v>331</v>
      </c>
      <c r="N19" s="106" t="s">
        <v>399</v>
      </c>
      <c r="O19" s="106" t="s">
        <v>79</v>
      </c>
      <c r="P19" s="106">
        <v>100</v>
      </c>
    </row>
    <row r="20" spans="1:16" x14ac:dyDescent="0.2">
      <c r="A20" s="82">
        <v>20.8</v>
      </c>
      <c r="B20" s="98">
        <v>19.05</v>
      </c>
      <c r="C20" s="89">
        <v>4.4810470235820334E-2</v>
      </c>
      <c r="D20" s="29">
        <v>2015</v>
      </c>
      <c r="E20" s="14" t="s">
        <v>251</v>
      </c>
      <c r="F20" s="29">
        <v>2</v>
      </c>
      <c r="G20" s="29">
        <v>25</v>
      </c>
      <c r="H20" s="29" t="s">
        <v>86</v>
      </c>
      <c r="I20" s="29">
        <v>150</v>
      </c>
      <c r="K20" s="105" t="s">
        <v>430</v>
      </c>
      <c r="L20" s="106">
        <v>2015</v>
      </c>
      <c r="M20" s="106" t="s">
        <v>331</v>
      </c>
      <c r="N20" s="106" t="s">
        <v>400</v>
      </c>
      <c r="O20" s="106" t="s">
        <v>86</v>
      </c>
      <c r="P20" s="106">
        <v>100</v>
      </c>
    </row>
    <row r="21" spans="1:16" x14ac:dyDescent="0.2">
      <c r="A21" s="83">
        <v>18.7</v>
      </c>
      <c r="B21" s="99">
        <v>19.05</v>
      </c>
      <c r="C21" s="90">
        <v>5.7942230157526954E-2</v>
      </c>
      <c r="D21" s="30">
        <v>2015</v>
      </c>
      <c r="E21" s="18" t="s">
        <v>253</v>
      </c>
      <c r="F21" s="30">
        <v>2</v>
      </c>
      <c r="G21" s="30">
        <v>14</v>
      </c>
      <c r="H21" s="30" t="s">
        <v>86</v>
      </c>
      <c r="I21" s="30">
        <v>200</v>
      </c>
      <c r="K21" s="105" t="s">
        <v>431</v>
      </c>
      <c r="L21" s="106">
        <v>2015</v>
      </c>
      <c r="M21" s="106" t="s">
        <v>331</v>
      </c>
      <c r="N21" s="106" t="s">
        <v>401</v>
      </c>
      <c r="O21" s="106" t="s">
        <v>90</v>
      </c>
      <c r="P21" s="106">
        <v>100</v>
      </c>
    </row>
    <row r="22" spans="1:16" x14ac:dyDescent="0.2">
      <c r="A22" s="78">
        <v>24.6</v>
      </c>
      <c r="B22" s="94">
        <v>28.333300000000001</v>
      </c>
      <c r="C22" s="85">
        <v>3.4228008302554418</v>
      </c>
      <c r="D22" s="25">
        <v>2015</v>
      </c>
      <c r="E22" s="22" t="s">
        <v>274</v>
      </c>
      <c r="F22" s="25">
        <v>2</v>
      </c>
      <c r="G22" s="25">
        <v>10</v>
      </c>
      <c r="H22" s="25" t="s">
        <v>90</v>
      </c>
      <c r="I22" s="25">
        <v>0</v>
      </c>
      <c r="K22" s="105" t="s">
        <v>432</v>
      </c>
      <c r="L22" s="106">
        <v>2015</v>
      </c>
      <c r="M22" s="106" t="s">
        <v>331</v>
      </c>
      <c r="N22" s="106" t="s">
        <v>402</v>
      </c>
      <c r="O22" s="106" t="s">
        <v>229</v>
      </c>
      <c r="P22" s="106">
        <v>100</v>
      </c>
    </row>
    <row r="23" spans="1:16" x14ac:dyDescent="0.2">
      <c r="A23" s="79">
        <v>24.6</v>
      </c>
      <c r="B23" s="95">
        <v>23.83333</v>
      </c>
      <c r="C23" s="86">
        <v>5.3624733263772066</v>
      </c>
      <c r="D23" s="26">
        <v>2015</v>
      </c>
      <c r="E23" s="23" t="s">
        <v>262</v>
      </c>
      <c r="F23" s="26">
        <v>2</v>
      </c>
      <c r="G23" s="26">
        <v>29</v>
      </c>
      <c r="H23" s="26" t="s">
        <v>90</v>
      </c>
      <c r="I23" s="26">
        <v>25</v>
      </c>
      <c r="K23" s="107" t="s">
        <v>433</v>
      </c>
      <c r="L23" s="29">
        <v>2015</v>
      </c>
      <c r="M23" s="29" t="s">
        <v>331</v>
      </c>
      <c r="N23" s="29" t="s">
        <v>403</v>
      </c>
      <c r="O23" s="29" t="s">
        <v>78</v>
      </c>
      <c r="P23" s="29">
        <v>150</v>
      </c>
    </row>
    <row r="24" spans="1:16" x14ac:dyDescent="0.2">
      <c r="A24" s="80">
        <v>23.1</v>
      </c>
      <c r="B24" s="96">
        <v>23.833333333333332</v>
      </c>
      <c r="C24" s="87">
        <v>3.9478284128706589E-2</v>
      </c>
      <c r="D24" s="27">
        <v>2015</v>
      </c>
      <c r="E24" s="20" t="s">
        <v>266</v>
      </c>
      <c r="F24" s="27">
        <v>2</v>
      </c>
      <c r="G24" s="27">
        <v>19</v>
      </c>
      <c r="H24" s="27" t="s">
        <v>90</v>
      </c>
      <c r="I24" s="27">
        <v>50</v>
      </c>
      <c r="K24" s="107" t="s">
        <v>434</v>
      </c>
      <c r="L24" s="29">
        <v>2015</v>
      </c>
      <c r="M24" s="29" t="s">
        <v>331</v>
      </c>
      <c r="N24" s="29" t="s">
        <v>404</v>
      </c>
      <c r="O24" s="29" t="s">
        <v>79</v>
      </c>
      <c r="P24" s="29">
        <v>150</v>
      </c>
    </row>
    <row r="25" spans="1:16" x14ac:dyDescent="0.2">
      <c r="A25" s="81">
        <v>23.2</v>
      </c>
      <c r="B25" s="97">
        <v>23.833333333333332</v>
      </c>
      <c r="C25" s="88">
        <v>0.30913368565467175</v>
      </c>
      <c r="D25" s="28">
        <v>2015</v>
      </c>
      <c r="E25" s="24" t="s">
        <v>261</v>
      </c>
      <c r="F25" s="28">
        <v>2</v>
      </c>
      <c r="G25" s="28">
        <v>23</v>
      </c>
      <c r="H25" s="28" t="s">
        <v>90</v>
      </c>
      <c r="I25" s="28">
        <v>100</v>
      </c>
      <c r="K25" s="107" t="s">
        <v>434</v>
      </c>
      <c r="L25" s="29">
        <v>2015</v>
      </c>
      <c r="M25" s="29" t="s">
        <v>331</v>
      </c>
      <c r="N25" s="29" t="s">
        <v>404</v>
      </c>
      <c r="O25" s="29" t="s">
        <v>79</v>
      </c>
      <c r="P25" s="29">
        <v>150</v>
      </c>
    </row>
    <row r="26" spans="1:16" x14ac:dyDescent="0.2">
      <c r="A26" s="82">
        <v>22.8</v>
      </c>
      <c r="B26" s="98">
        <v>23.833333333333332</v>
      </c>
      <c r="C26" s="89">
        <v>3.5975523409541889E-2</v>
      </c>
      <c r="D26" s="29">
        <v>2015</v>
      </c>
      <c r="E26" s="14" t="s">
        <v>244</v>
      </c>
      <c r="F26" s="29">
        <v>2</v>
      </c>
      <c r="G26" s="29">
        <v>9</v>
      </c>
      <c r="H26" s="29" t="s">
        <v>90</v>
      </c>
      <c r="I26" s="29">
        <v>150</v>
      </c>
      <c r="K26" s="107" t="s">
        <v>435</v>
      </c>
      <c r="L26" s="29">
        <v>2015</v>
      </c>
      <c r="M26" s="29" t="s">
        <v>331</v>
      </c>
      <c r="N26" s="29" t="s">
        <v>405</v>
      </c>
      <c r="O26" s="29" t="s">
        <v>86</v>
      </c>
      <c r="P26" s="29">
        <v>150</v>
      </c>
    </row>
    <row r="27" spans="1:16" x14ac:dyDescent="0.2">
      <c r="A27" s="83">
        <v>24.7</v>
      </c>
      <c r="B27" s="99">
        <v>23.833333333333332</v>
      </c>
      <c r="C27" s="90">
        <v>4.9878289909131797E-2</v>
      </c>
      <c r="D27" s="30">
        <v>2015</v>
      </c>
      <c r="E27" s="18" t="s">
        <v>245</v>
      </c>
      <c r="F27" s="30">
        <v>2</v>
      </c>
      <c r="G27" s="30">
        <v>30</v>
      </c>
      <c r="H27" s="30" t="s">
        <v>90</v>
      </c>
      <c r="I27" s="30">
        <v>200</v>
      </c>
      <c r="K27" s="107" t="s">
        <v>436</v>
      </c>
      <c r="L27" s="29">
        <v>2015</v>
      </c>
      <c r="M27" s="29" t="s">
        <v>331</v>
      </c>
      <c r="N27" s="29" t="s">
        <v>406</v>
      </c>
      <c r="O27" s="29" t="s">
        <v>90</v>
      </c>
      <c r="P27" s="29">
        <v>150</v>
      </c>
    </row>
    <row r="28" spans="1:16" x14ac:dyDescent="0.2">
      <c r="A28" s="78">
        <v>28.2</v>
      </c>
      <c r="B28" s="94">
        <v>28.666666666666668</v>
      </c>
      <c r="C28" s="85">
        <v>7.0781935700653422</v>
      </c>
      <c r="D28" s="25">
        <v>2015</v>
      </c>
      <c r="E28" s="22" t="s">
        <v>275</v>
      </c>
      <c r="F28" s="25">
        <v>2</v>
      </c>
      <c r="G28" s="25">
        <v>6</v>
      </c>
      <c r="H28" s="25" t="s">
        <v>229</v>
      </c>
      <c r="I28" s="25">
        <v>0</v>
      </c>
      <c r="K28" s="107" t="s">
        <v>437</v>
      </c>
      <c r="L28" s="29">
        <v>2015</v>
      </c>
      <c r="M28" s="29" t="s">
        <v>331</v>
      </c>
      <c r="N28" s="29" t="s">
        <v>407</v>
      </c>
      <c r="O28" s="29" t="s">
        <v>229</v>
      </c>
      <c r="P28" s="29">
        <v>150</v>
      </c>
    </row>
    <row r="29" spans="1:16" x14ac:dyDescent="0.2">
      <c r="A29" s="79">
        <v>28.2</v>
      </c>
      <c r="B29" s="95">
        <v>28.666666666666668</v>
      </c>
      <c r="C29" s="86">
        <v>3.0768740642249512</v>
      </c>
      <c r="D29" s="26">
        <v>2015</v>
      </c>
      <c r="E29" s="23" t="s">
        <v>263</v>
      </c>
      <c r="F29" s="26">
        <v>2</v>
      </c>
      <c r="G29" s="26">
        <v>16</v>
      </c>
      <c r="H29" s="26" t="s">
        <v>229</v>
      </c>
      <c r="I29" s="26">
        <v>25</v>
      </c>
      <c r="K29" s="108" t="s">
        <v>438</v>
      </c>
      <c r="L29" s="30">
        <v>2015</v>
      </c>
      <c r="M29" s="30" t="s">
        <v>331</v>
      </c>
      <c r="N29" s="30" t="s">
        <v>408</v>
      </c>
      <c r="O29" s="30" t="s">
        <v>78</v>
      </c>
      <c r="P29" s="30">
        <v>200</v>
      </c>
    </row>
    <row r="30" spans="1:16" x14ac:dyDescent="0.2">
      <c r="A30" s="80">
        <v>28.2</v>
      </c>
      <c r="B30" s="96">
        <v>28.666666666666668</v>
      </c>
      <c r="C30" s="87">
        <v>0.63229005476159084</v>
      </c>
      <c r="D30" s="27">
        <v>2015</v>
      </c>
      <c r="E30" s="20" t="s">
        <v>271</v>
      </c>
      <c r="F30" s="27">
        <v>2</v>
      </c>
      <c r="G30" s="27">
        <v>10</v>
      </c>
      <c r="H30" s="27" t="s">
        <v>229</v>
      </c>
      <c r="I30" s="27">
        <v>50</v>
      </c>
      <c r="K30" s="108" t="s">
        <v>439</v>
      </c>
      <c r="L30" s="30">
        <v>2015</v>
      </c>
      <c r="M30" s="30" t="s">
        <v>331</v>
      </c>
      <c r="N30" s="30" t="s">
        <v>409</v>
      </c>
      <c r="O30" s="30" t="s">
        <v>79</v>
      </c>
      <c r="P30" s="30">
        <v>200</v>
      </c>
    </row>
    <row r="31" spans="1:16" x14ac:dyDescent="0.2">
      <c r="A31" s="81">
        <v>28.2</v>
      </c>
      <c r="B31" s="97">
        <v>28.666666666666668</v>
      </c>
      <c r="C31" s="88">
        <v>6.3782995169571727E-2</v>
      </c>
      <c r="D31" s="28">
        <v>2015</v>
      </c>
      <c r="E31" s="24" t="s">
        <v>256</v>
      </c>
      <c r="F31" s="28">
        <v>2</v>
      </c>
      <c r="G31" s="28">
        <v>13</v>
      </c>
      <c r="H31" s="28" t="s">
        <v>229</v>
      </c>
      <c r="I31" s="28">
        <v>100</v>
      </c>
      <c r="K31" s="108" t="s">
        <v>440</v>
      </c>
      <c r="L31" s="30">
        <v>2015</v>
      </c>
      <c r="M31" s="30" t="s">
        <v>331</v>
      </c>
      <c r="N31" s="30" t="s">
        <v>410</v>
      </c>
      <c r="O31" s="30" t="s">
        <v>86</v>
      </c>
      <c r="P31" s="30">
        <v>200</v>
      </c>
    </row>
    <row r="32" spans="1:16" x14ac:dyDescent="0.2">
      <c r="A32" s="82">
        <v>30.7</v>
      </c>
      <c r="B32" s="98">
        <v>28.666666666666668</v>
      </c>
      <c r="C32" s="89">
        <v>0.34533682757760142</v>
      </c>
      <c r="D32" s="29">
        <v>2015</v>
      </c>
      <c r="E32" s="14" t="s">
        <v>247</v>
      </c>
      <c r="F32" s="29">
        <v>2</v>
      </c>
      <c r="G32" s="29">
        <v>27</v>
      </c>
      <c r="H32" s="29" t="s">
        <v>229</v>
      </c>
      <c r="I32" s="29">
        <v>150</v>
      </c>
      <c r="K32" s="108" t="s">
        <v>441</v>
      </c>
      <c r="L32" s="30">
        <v>2015</v>
      </c>
      <c r="M32" s="30" t="s">
        <v>331</v>
      </c>
      <c r="N32" s="30" t="s">
        <v>411</v>
      </c>
      <c r="O32" s="30" t="s">
        <v>90</v>
      </c>
      <c r="P32" s="30">
        <v>200</v>
      </c>
    </row>
    <row r="33" spans="1:16" x14ac:dyDescent="0.2">
      <c r="A33" s="83">
        <v>28.5</v>
      </c>
      <c r="B33" s="99">
        <v>28.666666666666668</v>
      </c>
      <c r="C33" s="90">
        <v>0.16949031900733946</v>
      </c>
      <c r="D33" s="30">
        <v>2015</v>
      </c>
      <c r="E33" s="18" t="s">
        <v>246</v>
      </c>
      <c r="F33" s="30">
        <v>2</v>
      </c>
      <c r="G33" s="30">
        <v>21</v>
      </c>
      <c r="H33" s="30" t="s">
        <v>229</v>
      </c>
      <c r="I33" s="30">
        <v>200</v>
      </c>
      <c r="K33" s="108" t="s">
        <v>442</v>
      </c>
      <c r="L33" s="30">
        <v>2015</v>
      </c>
      <c r="M33" s="30" t="s">
        <v>331</v>
      </c>
      <c r="N33" s="30" t="s">
        <v>412</v>
      </c>
      <c r="O33" s="30" t="s">
        <v>229</v>
      </c>
      <c r="P33" s="30">
        <v>200</v>
      </c>
    </row>
    <row r="34" spans="1:16" x14ac:dyDescent="0.2">
      <c r="K34" s="25" t="s">
        <v>443</v>
      </c>
      <c r="L34" s="110">
        <v>2016</v>
      </c>
      <c r="M34" s="110" t="s">
        <v>300</v>
      </c>
      <c r="N34" s="110" t="s">
        <v>383</v>
      </c>
      <c r="O34" s="110" t="s">
        <v>78</v>
      </c>
      <c r="P34" s="110">
        <v>0</v>
      </c>
    </row>
    <row r="35" spans="1:16" x14ac:dyDescent="0.2">
      <c r="K35" s="25" t="s">
        <v>449</v>
      </c>
      <c r="L35" s="110">
        <v>2016</v>
      </c>
      <c r="M35" s="110" t="s">
        <v>300</v>
      </c>
      <c r="N35" s="110" t="s">
        <v>384</v>
      </c>
      <c r="O35" s="110" t="s">
        <v>79</v>
      </c>
      <c r="P35" s="110">
        <v>0</v>
      </c>
    </row>
    <row r="36" spans="1:16" x14ac:dyDescent="0.2">
      <c r="K36" s="25" t="s">
        <v>455</v>
      </c>
      <c r="L36" s="110">
        <v>2016</v>
      </c>
      <c r="M36" s="110" t="s">
        <v>300</v>
      </c>
      <c r="N36" s="110" t="s">
        <v>385</v>
      </c>
      <c r="O36" s="110" t="s">
        <v>86</v>
      </c>
      <c r="P36" s="110">
        <v>0</v>
      </c>
    </row>
    <row r="37" spans="1:16" x14ac:dyDescent="0.2">
      <c r="K37" s="25" t="s">
        <v>461</v>
      </c>
      <c r="L37" s="110">
        <v>2016</v>
      </c>
      <c r="M37" s="110" t="s">
        <v>300</v>
      </c>
      <c r="N37" s="110" t="s">
        <v>386</v>
      </c>
      <c r="O37" s="110" t="s">
        <v>90</v>
      </c>
      <c r="P37" s="110">
        <v>0</v>
      </c>
    </row>
    <row r="38" spans="1:16" x14ac:dyDescent="0.2">
      <c r="K38" s="25" t="s">
        <v>467</v>
      </c>
      <c r="L38" s="110">
        <v>2016</v>
      </c>
      <c r="M38" s="110" t="s">
        <v>300</v>
      </c>
      <c r="N38" s="110" t="s">
        <v>387</v>
      </c>
      <c r="O38" s="110" t="s">
        <v>229</v>
      </c>
      <c r="P38" s="110">
        <v>0</v>
      </c>
    </row>
    <row r="39" spans="1:16" x14ac:dyDescent="0.2">
      <c r="K39" s="109" t="s">
        <v>444</v>
      </c>
      <c r="L39" s="26">
        <v>2016</v>
      </c>
      <c r="M39" s="26" t="s">
        <v>300</v>
      </c>
      <c r="N39" s="26" t="s">
        <v>388</v>
      </c>
      <c r="O39" s="26" t="s">
        <v>78</v>
      </c>
      <c r="P39" s="26">
        <v>25</v>
      </c>
    </row>
    <row r="40" spans="1:16" x14ac:dyDescent="0.2">
      <c r="K40" s="109" t="s">
        <v>450</v>
      </c>
      <c r="L40" s="26">
        <v>2016</v>
      </c>
      <c r="M40" s="26" t="s">
        <v>300</v>
      </c>
      <c r="N40" s="26" t="s">
        <v>389</v>
      </c>
      <c r="O40" s="26" t="s">
        <v>79</v>
      </c>
      <c r="P40" s="26">
        <v>25</v>
      </c>
    </row>
    <row r="41" spans="1:16" x14ac:dyDescent="0.2">
      <c r="K41" s="109" t="s">
        <v>456</v>
      </c>
      <c r="L41" s="26">
        <v>2016</v>
      </c>
      <c r="M41" s="26" t="s">
        <v>300</v>
      </c>
      <c r="N41" s="26" t="s">
        <v>390</v>
      </c>
      <c r="O41" s="26" t="s">
        <v>86</v>
      </c>
      <c r="P41" s="26">
        <v>25</v>
      </c>
    </row>
    <row r="42" spans="1:16" x14ac:dyDescent="0.2">
      <c r="K42" s="109" t="s">
        <v>462</v>
      </c>
      <c r="L42" s="26">
        <v>2016</v>
      </c>
      <c r="M42" s="26" t="s">
        <v>300</v>
      </c>
      <c r="N42" s="26" t="s">
        <v>391</v>
      </c>
      <c r="O42" s="26" t="s">
        <v>90</v>
      </c>
      <c r="P42" s="26">
        <v>25</v>
      </c>
    </row>
    <row r="43" spans="1:16" x14ac:dyDescent="0.2">
      <c r="K43" s="109" t="s">
        <v>468</v>
      </c>
      <c r="L43" s="26">
        <v>2016</v>
      </c>
      <c r="M43" s="26" t="s">
        <v>300</v>
      </c>
      <c r="N43" s="26" t="s">
        <v>392</v>
      </c>
      <c r="O43" s="26" t="s">
        <v>229</v>
      </c>
      <c r="P43" s="26">
        <v>25</v>
      </c>
    </row>
    <row r="44" spans="1:16" x14ac:dyDescent="0.2">
      <c r="K44" s="104" t="s">
        <v>445</v>
      </c>
      <c r="L44" s="27">
        <v>2016</v>
      </c>
      <c r="M44" s="27" t="s">
        <v>300</v>
      </c>
      <c r="N44" s="27" t="s">
        <v>393</v>
      </c>
      <c r="O44" s="27" t="s">
        <v>78</v>
      </c>
      <c r="P44" s="27">
        <v>50</v>
      </c>
    </row>
    <row r="45" spans="1:16" x14ac:dyDescent="0.2">
      <c r="K45" s="104" t="s">
        <v>451</v>
      </c>
      <c r="L45" s="27">
        <v>2016</v>
      </c>
      <c r="M45" s="27" t="s">
        <v>300</v>
      </c>
      <c r="N45" s="27" t="s">
        <v>394</v>
      </c>
      <c r="O45" s="27" t="s">
        <v>79</v>
      </c>
      <c r="P45" s="27">
        <v>50</v>
      </c>
    </row>
    <row r="46" spans="1:16" x14ac:dyDescent="0.2">
      <c r="K46" s="104" t="s">
        <v>457</v>
      </c>
      <c r="L46" s="27">
        <v>2016</v>
      </c>
      <c r="M46" s="27" t="s">
        <v>300</v>
      </c>
      <c r="N46" s="27" t="s">
        <v>395</v>
      </c>
      <c r="O46" s="27" t="s">
        <v>86</v>
      </c>
      <c r="P46" s="27">
        <v>50</v>
      </c>
    </row>
    <row r="47" spans="1:16" x14ac:dyDescent="0.2">
      <c r="I47" s="18"/>
      <c r="K47" s="104" t="s">
        <v>463</v>
      </c>
      <c r="L47" s="27">
        <v>2016</v>
      </c>
      <c r="M47" s="27" t="s">
        <v>300</v>
      </c>
      <c r="N47" s="27" t="s">
        <v>396</v>
      </c>
      <c r="O47" s="27" t="s">
        <v>90</v>
      </c>
      <c r="P47" s="27">
        <v>50</v>
      </c>
    </row>
    <row r="48" spans="1:16" x14ac:dyDescent="0.2">
      <c r="K48" s="104" t="s">
        <v>469</v>
      </c>
      <c r="L48" s="27">
        <v>2016</v>
      </c>
      <c r="M48" s="27" t="s">
        <v>300</v>
      </c>
      <c r="N48" s="27" t="s">
        <v>397</v>
      </c>
      <c r="O48" s="27" t="s">
        <v>229</v>
      </c>
      <c r="P48" s="27">
        <v>50</v>
      </c>
    </row>
    <row r="49" spans="11:16" x14ac:dyDescent="0.2">
      <c r="K49" s="105" t="s">
        <v>446</v>
      </c>
      <c r="L49" s="106">
        <v>2016</v>
      </c>
      <c r="M49" s="106" t="s">
        <v>300</v>
      </c>
      <c r="N49" s="106" t="s">
        <v>398</v>
      </c>
      <c r="O49" s="106" t="s">
        <v>78</v>
      </c>
      <c r="P49" s="106">
        <v>100</v>
      </c>
    </row>
    <row r="50" spans="11:16" x14ac:dyDescent="0.2">
      <c r="K50" s="105" t="s">
        <v>452</v>
      </c>
      <c r="L50" s="106">
        <v>2016</v>
      </c>
      <c r="M50" s="106" t="s">
        <v>300</v>
      </c>
      <c r="N50" s="106" t="s">
        <v>399</v>
      </c>
      <c r="O50" s="106" t="s">
        <v>79</v>
      </c>
      <c r="P50" s="106">
        <v>100</v>
      </c>
    </row>
    <row r="51" spans="11:16" x14ac:dyDescent="0.2">
      <c r="K51" s="105" t="s">
        <v>458</v>
      </c>
      <c r="L51" s="106">
        <v>2016</v>
      </c>
      <c r="M51" s="106" t="s">
        <v>300</v>
      </c>
      <c r="N51" s="106" t="s">
        <v>400</v>
      </c>
      <c r="O51" s="106" t="s">
        <v>86</v>
      </c>
      <c r="P51" s="106">
        <v>100</v>
      </c>
    </row>
    <row r="52" spans="11:16" x14ac:dyDescent="0.2">
      <c r="K52" s="105" t="s">
        <v>464</v>
      </c>
      <c r="L52" s="106">
        <v>2016</v>
      </c>
      <c r="M52" s="106" t="s">
        <v>300</v>
      </c>
      <c r="N52" s="106" t="s">
        <v>401</v>
      </c>
      <c r="O52" s="106" t="s">
        <v>90</v>
      </c>
      <c r="P52" s="106">
        <v>100</v>
      </c>
    </row>
    <row r="53" spans="11:16" x14ac:dyDescent="0.2">
      <c r="K53" s="105" t="s">
        <v>470</v>
      </c>
      <c r="L53" s="106">
        <v>2016</v>
      </c>
      <c r="M53" s="106" t="s">
        <v>300</v>
      </c>
      <c r="N53" s="106" t="s">
        <v>402</v>
      </c>
      <c r="O53" s="106" t="s">
        <v>229</v>
      </c>
      <c r="P53" s="106">
        <v>100</v>
      </c>
    </row>
    <row r="54" spans="11:16" x14ac:dyDescent="0.2">
      <c r="K54" s="107" t="s">
        <v>447</v>
      </c>
      <c r="L54" s="29">
        <v>2016</v>
      </c>
      <c r="M54" s="29" t="s">
        <v>300</v>
      </c>
      <c r="N54" s="29" t="s">
        <v>403</v>
      </c>
      <c r="O54" s="29" t="s">
        <v>78</v>
      </c>
      <c r="P54" s="29">
        <v>150</v>
      </c>
    </row>
    <row r="55" spans="11:16" x14ac:dyDescent="0.2">
      <c r="K55" s="107" t="s">
        <v>453</v>
      </c>
      <c r="L55" s="29">
        <v>2016</v>
      </c>
      <c r="M55" s="29" t="s">
        <v>300</v>
      </c>
      <c r="N55" s="29" t="s">
        <v>404</v>
      </c>
      <c r="O55" s="29" t="s">
        <v>79</v>
      </c>
      <c r="P55" s="29">
        <v>150</v>
      </c>
    </row>
    <row r="56" spans="11:16" x14ac:dyDescent="0.2">
      <c r="K56" s="107" t="s">
        <v>459</v>
      </c>
      <c r="L56" s="29">
        <v>2016</v>
      </c>
      <c r="M56" s="29" t="s">
        <v>300</v>
      </c>
      <c r="N56" s="29" t="s">
        <v>405</v>
      </c>
      <c r="O56" s="29" t="s">
        <v>86</v>
      </c>
      <c r="P56" s="29">
        <v>150</v>
      </c>
    </row>
    <row r="57" spans="11:16" x14ac:dyDescent="0.2">
      <c r="K57" s="107" t="s">
        <v>465</v>
      </c>
      <c r="L57" s="29">
        <v>2016</v>
      </c>
      <c r="M57" s="29" t="s">
        <v>300</v>
      </c>
      <c r="N57" s="29" t="s">
        <v>406</v>
      </c>
      <c r="O57" s="29" t="s">
        <v>90</v>
      </c>
      <c r="P57" s="29">
        <v>150</v>
      </c>
    </row>
    <row r="58" spans="11:16" x14ac:dyDescent="0.2">
      <c r="K58" s="107" t="s">
        <v>471</v>
      </c>
      <c r="L58" s="29">
        <v>2016</v>
      </c>
      <c r="M58" s="29" t="s">
        <v>300</v>
      </c>
      <c r="N58" s="29" t="s">
        <v>407</v>
      </c>
      <c r="O58" s="29" t="s">
        <v>229</v>
      </c>
      <c r="P58" s="29">
        <v>150</v>
      </c>
    </row>
    <row r="59" spans="11:16" x14ac:dyDescent="0.2">
      <c r="K59" s="108" t="s">
        <v>448</v>
      </c>
      <c r="L59" s="30">
        <v>2016</v>
      </c>
      <c r="M59" s="30" t="s">
        <v>300</v>
      </c>
      <c r="N59" s="30" t="s">
        <v>408</v>
      </c>
      <c r="O59" s="30" t="s">
        <v>78</v>
      </c>
      <c r="P59" s="30">
        <v>200</v>
      </c>
    </row>
    <row r="60" spans="11:16" x14ac:dyDescent="0.2">
      <c r="K60" s="108" t="s">
        <v>454</v>
      </c>
      <c r="L60" s="30">
        <v>2016</v>
      </c>
      <c r="M60" s="30" t="s">
        <v>300</v>
      </c>
      <c r="N60" s="30" t="s">
        <v>409</v>
      </c>
      <c r="O60" s="30" t="s">
        <v>79</v>
      </c>
      <c r="P60" s="30">
        <v>200</v>
      </c>
    </row>
    <row r="61" spans="11:16" x14ac:dyDescent="0.2">
      <c r="K61" s="108" t="s">
        <v>460</v>
      </c>
      <c r="L61" s="30">
        <v>2016</v>
      </c>
      <c r="M61" s="30" t="s">
        <v>300</v>
      </c>
      <c r="N61" s="30" t="s">
        <v>410</v>
      </c>
      <c r="O61" s="30" t="s">
        <v>86</v>
      </c>
      <c r="P61" s="30">
        <v>200</v>
      </c>
    </row>
    <row r="62" spans="11:16" x14ac:dyDescent="0.2">
      <c r="K62" s="108" t="s">
        <v>466</v>
      </c>
      <c r="L62" s="30">
        <v>2016</v>
      </c>
      <c r="M62" s="30" t="s">
        <v>300</v>
      </c>
      <c r="N62" s="30" t="s">
        <v>411</v>
      </c>
      <c r="O62" s="30" t="s">
        <v>90</v>
      </c>
      <c r="P62" s="30">
        <v>200</v>
      </c>
    </row>
    <row r="63" spans="11:16" x14ac:dyDescent="0.2">
      <c r="K63" s="108" t="s">
        <v>472</v>
      </c>
      <c r="L63" s="30">
        <v>2016</v>
      </c>
      <c r="M63" s="30" t="s">
        <v>300</v>
      </c>
      <c r="N63" s="30" t="s">
        <v>412</v>
      </c>
      <c r="O63" s="30" t="s">
        <v>229</v>
      </c>
      <c r="P63" s="30">
        <v>200</v>
      </c>
    </row>
  </sheetData>
  <sortState xmlns:xlrd2="http://schemas.microsoft.com/office/spreadsheetml/2017/richdata2" ref="K34:P63">
    <sortCondition ref="P34:P6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Primer 2015_17 Biovol</vt:lpstr>
      <vt:lpstr>Primer Factor Labels</vt:lpstr>
    </vt:vector>
  </TitlesOfParts>
  <Company>St. Catherine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Hood, Jim</cp:lastModifiedBy>
  <dcterms:created xsi:type="dcterms:W3CDTF">2015-01-15T17:21:03Z</dcterms:created>
  <dcterms:modified xsi:type="dcterms:W3CDTF">2023-06-05T16:16:28Z</dcterms:modified>
</cp:coreProperties>
</file>