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6260" windowHeight="577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49" i="1" l="1"/>
  <c r="I49" i="1"/>
  <c r="H49" i="1"/>
  <c r="G49" i="1"/>
  <c r="K49" i="1" s="1"/>
  <c r="F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B166" i="1" l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6" i="1" l="1"/>
  <c r="S7" i="1"/>
  <c r="S8" i="1"/>
  <c r="S9" i="1"/>
  <c r="S10" i="1"/>
  <c r="S17" i="1"/>
  <c r="S18" i="1"/>
  <c r="S19" i="1"/>
  <c r="R12" i="1"/>
  <c r="Q12" i="1"/>
  <c r="P12" i="1"/>
  <c r="R11" i="1"/>
  <c r="Q11" i="1"/>
  <c r="P11" i="1"/>
  <c r="P118" i="1"/>
  <c r="O118" i="1"/>
  <c r="N118" i="1"/>
  <c r="J118" i="1"/>
  <c r="I118" i="1"/>
  <c r="H118" i="1"/>
  <c r="D118" i="1"/>
  <c r="C118" i="1"/>
  <c r="B118" i="1"/>
  <c r="Q117" i="1"/>
  <c r="K117" i="1"/>
  <c r="E117" i="1"/>
  <c r="Q116" i="1"/>
  <c r="K116" i="1"/>
  <c r="E116" i="1"/>
  <c r="Q115" i="1"/>
  <c r="K115" i="1"/>
  <c r="E115" i="1"/>
  <c r="Q114" i="1"/>
  <c r="K114" i="1"/>
  <c r="E114" i="1"/>
  <c r="Q113" i="1"/>
  <c r="K113" i="1"/>
  <c r="E113" i="1"/>
  <c r="Q112" i="1"/>
  <c r="K112" i="1"/>
  <c r="E112" i="1"/>
  <c r="Q111" i="1"/>
  <c r="K111" i="1"/>
  <c r="E111" i="1"/>
  <c r="Q110" i="1"/>
  <c r="K110" i="1"/>
  <c r="E110" i="1"/>
  <c r="Q109" i="1"/>
  <c r="K109" i="1"/>
  <c r="E109" i="1"/>
  <c r="Q108" i="1"/>
  <c r="K108" i="1"/>
  <c r="E108" i="1"/>
  <c r="Q107" i="1"/>
  <c r="K107" i="1"/>
  <c r="E107" i="1"/>
  <c r="Q106" i="1"/>
  <c r="K106" i="1"/>
  <c r="E106" i="1"/>
  <c r="Q105" i="1"/>
  <c r="K105" i="1"/>
  <c r="E105" i="1"/>
  <c r="Q104" i="1"/>
  <c r="K104" i="1"/>
  <c r="E104" i="1"/>
  <c r="Q103" i="1"/>
  <c r="K103" i="1"/>
  <c r="E103" i="1"/>
  <c r="Q102" i="1"/>
  <c r="K102" i="1"/>
  <c r="E102" i="1"/>
  <c r="Q101" i="1"/>
  <c r="K101" i="1"/>
  <c r="E101" i="1"/>
  <c r="E123" i="1"/>
  <c r="K123" i="1"/>
  <c r="Q123" i="1"/>
  <c r="E124" i="1"/>
  <c r="K124" i="1"/>
  <c r="Q124" i="1"/>
  <c r="E125" i="1"/>
  <c r="K125" i="1"/>
  <c r="Q125" i="1"/>
  <c r="E126" i="1"/>
  <c r="K126" i="1"/>
  <c r="Q126" i="1"/>
  <c r="E127" i="1"/>
  <c r="K127" i="1"/>
  <c r="Q127" i="1"/>
  <c r="E128" i="1"/>
  <c r="K128" i="1"/>
  <c r="Q128" i="1"/>
  <c r="E129" i="1"/>
  <c r="K129" i="1"/>
  <c r="Q129" i="1"/>
  <c r="E130" i="1"/>
  <c r="K130" i="1"/>
  <c r="Q130" i="1"/>
  <c r="E131" i="1"/>
  <c r="K131" i="1"/>
  <c r="Q131" i="1"/>
  <c r="E132" i="1"/>
  <c r="K132" i="1"/>
  <c r="Q132" i="1"/>
  <c r="E133" i="1"/>
  <c r="K133" i="1"/>
  <c r="Q133" i="1"/>
  <c r="E134" i="1"/>
  <c r="K134" i="1"/>
  <c r="Q134" i="1"/>
  <c r="E135" i="1"/>
  <c r="K135" i="1"/>
  <c r="Q135" i="1"/>
  <c r="E136" i="1"/>
  <c r="K136" i="1"/>
  <c r="Q136" i="1"/>
  <c r="P96" i="1"/>
  <c r="O96" i="1"/>
  <c r="N96" i="1"/>
  <c r="J96" i="1"/>
  <c r="I96" i="1"/>
  <c r="H96" i="1"/>
  <c r="D96" i="1"/>
  <c r="C96" i="1"/>
  <c r="B96" i="1"/>
  <c r="Q95" i="1"/>
  <c r="K95" i="1"/>
  <c r="E95" i="1"/>
  <c r="Q94" i="1"/>
  <c r="K94" i="1"/>
  <c r="E94" i="1"/>
  <c r="Q93" i="1"/>
  <c r="K93" i="1"/>
  <c r="E93" i="1"/>
  <c r="Q92" i="1"/>
  <c r="K92" i="1"/>
  <c r="E92" i="1"/>
  <c r="Q91" i="1"/>
  <c r="K91" i="1"/>
  <c r="E91" i="1"/>
  <c r="Q90" i="1"/>
  <c r="K90" i="1"/>
  <c r="E90" i="1"/>
  <c r="Q89" i="1"/>
  <c r="K89" i="1"/>
  <c r="E89" i="1"/>
  <c r="Q88" i="1"/>
  <c r="K88" i="1"/>
  <c r="E88" i="1"/>
  <c r="Q87" i="1"/>
  <c r="K87" i="1"/>
  <c r="E87" i="1"/>
  <c r="Q86" i="1"/>
  <c r="K86" i="1"/>
  <c r="E86" i="1"/>
  <c r="Q85" i="1"/>
  <c r="K85" i="1"/>
  <c r="E85" i="1"/>
  <c r="Q84" i="1"/>
  <c r="K84" i="1"/>
  <c r="E84" i="1"/>
  <c r="Q83" i="1"/>
  <c r="K83" i="1"/>
  <c r="E83" i="1"/>
  <c r="Q82" i="1"/>
  <c r="K82" i="1"/>
  <c r="E82" i="1"/>
  <c r="Q81" i="1"/>
  <c r="K81" i="1"/>
  <c r="E81" i="1"/>
  <c r="Q80" i="1"/>
  <c r="K80" i="1"/>
  <c r="E80" i="1"/>
  <c r="Q79" i="1"/>
  <c r="K79" i="1"/>
  <c r="E79" i="1"/>
  <c r="P14" i="1" l="1"/>
  <c r="S12" i="1"/>
  <c r="Q14" i="1"/>
  <c r="S11" i="1"/>
  <c r="P13" i="1"/>
  <c r="P15" i="1" s="1"/>
  <c r="Q13" i="1"/>
  <c r="R13" i="1"/>
  <c r="R14" i="1"/>
  <c r="Q118" i="1"/>
  <c r="K118" i="1"/>
  <c r="E118" i="1"/>
  <c r="Q96" i="1"/>
  <c r="K96" i="1"/>
  <c r="E96" i="1"/>
  <c r="P74" i="1"/>
  <c r="O74" i="1"/>
  <c r="N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J74" i="1"/>
  <c r="I74" i="1"/>
  <c r="H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D74" i="1"/>
  <c r="C74" i="1"/>
  <c r="B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Q16" i="1" l="1"/>
  <c r="Q15" i="1"/>
  <c r="P16" i="1"/>
  <c r="R16" i="1"/>
  <c r="S14" i="1"/>
  <c r="S13" i="1"/>
  <c r="R15" i="1"/>
  <c r="S15" i="1" s="1"/>
  <c r="Q74" i="1"/>
  <c r="K74" i="1"/>
  <c r="E74" i="1"/>
  <c r="E138" i="1"/>
  <c r="E139" i="1"/>
  <c r="K137" i="1"/>
  <c r="K138" i="1"/>
  <c r="K139" i="1"/>
  <c r="Q138" i="1"/>
  <c r="Q139" i="1"/>
  <c r="M20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Q137" i="1"/>
  <c r="E137" i="1"/>
  <c r="B140" i="1"/>
  <c r="C140" i="1"/>
  <c r="D140" i="1"/>
  <c r="H140" i="1"/>
  <c r="I140" i="1"/>
  <c r="J140" i="1"/>
  <c r="N140" i="1"/>
  <c r="O140" i="1"/>
  <c r="P140" i="1"/>
  <c r="J22" i="1"/>
  <c r="K22" i="1"/>
  <c r="L22" i="1"/>
  <c r="J21" i="1"/>
  <c r="K21" i="1"/>
  <c r="L21" i="1"/>
  <c r="S16" i="1" l="1"/>
  <c r="M22" i="1"/>
  <c r="Q140" i="1"/>
  <c r="M21" i="1"/>
  <c r="K140" i="1"/>
  <c r="E140" i="1"/>
</calcChain>
</file>

<file path=xl/sharedStrings.xml><?xml version="1.0" encoding="utf-8"?>
<sst xmlns="http://schemas.openxmlformats.org/spreadsheetml/2006/main" count="495" uniqueCount="107">
  <si>
    <t>LR Trained on all H&amp;H with 12_12_12_6</t>
  </si>
  <si>
    <t>LR Trained on all H&amp;H with 12_3_12_3</t>
  </si>
  <si>
    <t>LR Trained on all H&amp;H with 16_3_16_3</t>
  </si>
  <si>
    <t>LR Trained on all H&amp;H with 4_3_4_3</t>
  </si>
  <si>
    <t>Patient</t>
  </si>
  <si>
    <t>p10</t>
  </si>
  <si>
    <t>p12</t>
  </si>
  <si>
    <t>p15</t>
  </si>
  <si>
    <t>Average %</t>
  </si>
  <si>
    <t>sl_l_L1L2_T12L1</t>
  </si>
  <si>
    <t>sl_l_L2L3_L1L2</t>
  </si>
  <si>
    <t>sl_l_L3L4_L2L3</t>
  </si>
  <si>
    <t>sl_l_L4L5_L3L4</t>
  </si>
  <si>
    <t>sl_r_L1L2_T12L1</t>
  </si>
  <si>
    <t>sl_r_L2L3_L1L2</t>
  </si>
  <si>
    <t>sl_r_L3L4_L2L3</t>
  </si>
  <si>
    <t>_sl_r_L4L5_L3L4</t>
  </si>
  <si>
    <t>stp_l_L1L2_T12L1</t>
  </si>
  <si>
    <t>stp_l_L2L3_L1L2</t>
  </si>
  <si>
    <t>stp_l_L3L4_L2L3</t>
  </si>
  <si>
    <t>stp_l_L4L5_L3L4</t>
  </si>
  <si>
    <t>stp_r_L1L2_T12L1</t>
  </si>
  <si>
    <t>stp_r_L2L3_L1L2</t>
  </si>
  <si>
    <t>stp_r_L3L4_L2L3</t>
  </si>
  <si>
    <t>stp_r_L4L5_L3L4</t>
  </si>
  <si>
    <t>Total Average</t>
  </si>
  <si>
    <t>STP average</t>
  </si>
  <si>
    <t>*These results are better than first try because the images are reduced in size</t>
  </si>
  <si>
    <t>LR Trained on all Hel and all Han cut at 43</t>
  </si>
  <si>
    <t>SFJ</t>
  </si>
  <si>
    <t>SL</t>
  </si>
  <si>
    <t>SSP</t>
  </si>
  <si>
    <t>STP</t>
  </si>
  <si>
    <t>Sweep</t>
  </si>
  <si>
    <t>P10</t>
  </si>
  <si>
    <t>P101</t>
  </si>
  <si>
    <t>P102</t>
  </si>
  <si>
    <t>P103</t>
  </si>
  <si>
    <t>P12</t>
  </si>
  <si>
    <t>P15</t>
  </si>
  <si>
    <t>P18</t>
  </si>
  <si>
    <t>P22</t>
  </si>
  <si>
    <t>P30</t>
  </si>
  <si>
    <t>P36</t>
  </si>
  <si>
    <t>P40</t>
  </si>
  <si>
    <t>P50</t>
  </si>
  <si>
    <t>P56</t>
  </si>
  <si>
    <t>P62</t>
  </si>
  <si>
    <t>P68</t>
  </si>
  <si>
    <t>P77</t>
  </si>
  <si>
    <t>P78</t>
  </si>
  <si>
    <t>P80</t>
  </si>
  <si>
    <t>P91</t>
  </si>
  <si>
    <t>P92</t>
  </si>
  <si>
    <t>NA</t>
  </si>
  <si>
    <t>Avg%</t>
  </si>
  <si>
    <t>*These results are worst than above tries for p10, p12, p15 because the tests were done on full images</t>
  </si>
  <si>
    <t>LR Trained on all H&amp;H with 4_3_1_3</t>
  </si>
  <si>
    <t>LR Trained on all H&amp;H with 4_3_3_3</t>
  </si>
  <si>
    <t>LR Trained on all H&amp;H with 4_3_2_3</t>
  </si>
  <si>
    <t>4_3_4_3</t>
  </si>
  <si>
    <t>4_3_3_3</t>
  </si>
  <si>
    <t>4_3_2_3</t>
  </si>
  <si>
    <t>4_3_1_3</t>
  </si>
  <si>
    <t>4_3_5_3</t>
  </si>
  <si>
    <t>5_3_4_3</t>
  </si>
  <si>
    <t>6_3_4_3</t>
  </si>
  <si>
    <t>7_3_4_3</t>
  </si>
  <si>
    <t>3_3_4_3</t>
  </si>
  <si>
    <t>Only the STP for each patient trained on allH&amp;H with different parameters</t>
  </si>
  <si>
    <t>12_3_12_3</t>
  </si>
  <si>
    <t>16_13_16_3</t>
  </si>
  <si>
    <t>12_12_12_6</t>
  </si>
  <si>
    <t>5_3_2_3</t>
  </si>
  <si>
    <t>4_3_4_3_testedOnBigFullTestSet</t>
  </si>
  <si>
    <t>LR Trained on all H&amp;H with 5_3_4_3</t>
  </si>
  <si>
    <t>LR Trained on all H&amp;H with 6_3_4_3</t>
  </si>
  <si>
    <t>LR Trained on all H&amp;H with 7_3_4_3</t>
  </si>
  <si>
    <t>LR Trained on all H&amp;H with 3_3_4_3</t>
  </si>
  <si>
    <t>LR Trained on all H&amp;H with 4_3_5_3</t>
  </si>
  <si>
    <t>LR Trained on all H&amp;H with 5_3_2_3</t>
  </si>
  <si>
    <t>p18</t>
  </si>
  <si>
    <t>p22</t>
  </si>
  <si>
    <t>p30</t>
  </si>
  <si>
    <t>p36</t>
  </si>
  <si>
    <t>p40</t>
  </si>
  <si>
    <t>p50</t>
  </si>
  <si>
    <t>p56</t>
  </si>
  <si>
    <t>p62</t>
  </si>
  <si>
    <t>p68</t>
  </si>
  <si>
    <t>p77</t>
  </si>
  <si>
    <t>p78</t>
  </si>
  <si>
    <t>p80</t>
  </si>
  <si>
    <t>p91</t>
  </si>
  <si>
    <t>p92</t>
  </si>
  <si>
    <t>p101</t>
  </si>
  <si>
    <t>p102</t>
  </si>
  <si>
    <t>p103</t>
  </si>
  <si>
    <t>Patient 12</t>
  </si>
  <si>
    <t>4_3_4_3_4</t>
  </si>
  <si>
    <t>4_3_4_3_6</t>
  </si>
  <si>
    <t>4_3_4_3_8</t>
  </si>
  <si>
    <t>4_3_4_3_10</t>
  </si>
  <si>
    <t>LR Trained on all Hel and all Han cut at 43 4_3_2_3</t>
  </si>
  <si>
    <t>Sweep (multiple surfaces)</t>
  </si>
  <si>
    <t>tmb</t>
  </si>
  <si>
    <t>tmg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</si>
</sst>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Fill="1" applyBorder="1"/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Border="1"/>
    <xf numFmtId="0" fontId="0" fillId="0" borderId="1" xfId="0" applyBorder="1"/>
    <xf numFmtId="0" fontId="0" fillId="0" borderId="4" xfId="0" applyFill="1" applyBorder="1"/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4" xfId="0" applyFill="1" applyBorder="1"/>
    <xf numFmtId="0" fontId="0" fillId="0" borderId="0" xfId="0" applyBorder="1"/>
    <xf numFmtId="0" fontId="2" fillId="4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5" xfId="0" applyBorder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4"/>
  <sheetViews>
    <sheetView tabSelected="1" topLeftCell="C7" zoomScale="70" zoomScaleNormal="70" workbookViewId="0">
      <selection activeCell="O24" sqref="O24"/>
    </sheetView>
  </sheetViews>
  <sheetFormatPr defaultRowHeight="14.4" x14ac:dyDescent="0.3"/>
  <cols>
    <col min="1" max="1" width="15.44140625" customWidth="1"/>
    <col min="5" max="5" width="11.5546875" bestFit="1" customWidth="1"/>
    <col min="7" max="7" width="14.5546875" customWidth="1"/>
    <col min="8" max="8" width="11.5546875" bestFit="1" customWidth="1"/>
    <col min="9" max="9" width="15.33203125" customWidth="1"/>
    <col min="11" max="11" width="11.5546875" bestFit="1" customWidth="1"/>
    <col min="13" max="13" width="16.109375" customWidth="1"/>
    <col min="15" max="15" width="15.5546875" customWidth="1"/>
    <col min="17" max="17" width="11.5546875" bestFit="1" customWidth="1"/>
    <col min="19" max="19" width="15.77734375" customWidth="1"/>
    <col min="21" max="21" width="15.77734375" customWidth="1"/>
    <col min="23" max="23" width="11.5546875" bestFit="1" customWidth="1"/>
    <col min="25" max="25" width="11.33203125" customWidth="1"/>
  </cols>
  <sheetData>
    <row r="1" spans="1:19" x14ac:dyDescent="0.3">
      <c r="A1" s="1" t="s">
        <v>56</v>
      </c>
      <c r="R1" s="2"/>
    </row>
    <row r="2" spans="1:19" ht="15" thickBot="1" x14ac:dyDescent="0.35">
      <c r="A2" s="10" t="s">
        <v>28</v>
      </c>
      <c r="B2" s="10"/>
      <c r="C2" s="10"/>
      <c r="D2" s="10"/>
      <c r="E2" s="10"/>
      <c r="F2" s="10"/>
      <c r="G2" s="10"/>
      <c r="R2" s="2"/>
    </row>
    <row r="3" spans="1:19" ht="15" thickBot="1" x14ac:dyDescent="0.35">
      <c r="A3" s="11" t="s">
        <v>4</v>
      </c>
      <c r="B3" s="11" t="s">
        <v>29</v>
      </c>
      <c r="C3" s="11" t="s">
        <v>30</v>
      </c>
      <c r="D3" s="13" t="s">
        <v>31</v>
      </c>
      <c r="E3" s="13" t="s">
        <v>32</v>
      </c>
      <c r="F3" s="13" t="s">
        <v>33</v>
      </c>
      <c r="G3" s="13" t="s">
        <v>8</v>
      </c>
      <c r="I3" s="2" t="s">
        <v>3</v>
      </c>
      <c r="J3" s="2"/>
      <c r="K3" s="2"/>
      <c r="L3" s="2"/>
      <c r="M3" s="2"/>
      <c r="R3" s="2"/>
    </row>
    <row r="4" spans="1:19" ht="15" thickBot="1" x14ac:dyDescent="0.35">
      <c r="A4" s="11" t="s">
        <v>34</v>
      </c>
      <c r="B4" s="15">
        <v>20.919999999999998</v>
      </c>
      <c r="C4" s="15">
        <v>22.900000000000002</v>
      </c>
      <c r="D4" s="15">
        <v>0</v>
      </c>
      <c r="E4" s="15">
        <v>68.94</v>
      </c>
      <c r="F4" s="16">
        <v>37.65</v>
      </c>
      <c r="G4" s="21">
        <v>30.082000000000001</v>
      </c>
      <c r="I4" s="3" t="s">
        <v>4</v>
      </c>
      <c r="J4" s="3" t="s">
        <v>5</v>
      </c>
      <c r="K4" s="3" t="s">
        <v>6</v>
      </c>
      <c r="L4" s="4" t="s">
        <v>7</v>
      </c>
      <c r="M4" s="4" t="s">
        <v>8</v>
      </c>
      <c r="O4" t="s">
        <v>69</v>
      </c>
    </row>
    <row r="5" spans="1:19" ht="15" thickBot="1" x14ac:dyDescent="0.35">
      <c r="A5" s="12" t="s">
        <v>35</v>
      </c>
      <c r="B5" s="10">
        <v>31.669999999999998</v>
      </c>
      <c r="C5" s="10">
        <v>17.599999999999998</v>
      </c>
      <c r="D5" s="10">
        <v>55.74</v>
      </c>
      <c r="E5" s="10">
        <v>58.220000000000006</v>
      </c>
      <c r="F5" s="10">
        <v>49.059999999999995</v>
      </c>
      <c r="G5" s="21">
        <v>42.457999999999998</v>
      </c>
      <c r="I5" s="6" t="s">
        <v>9</v>
      </c>
      <c r="J5" s="5">
        <v>76.2821</v>
      </c>
      <c r="K5" s="2">
        <v>1.3513999999999999</v>
      </c>
      <c r="L5" s="5">
        <v>2.9268000000000001</v>
      </c>
      <c r="M5" s="5">
        <f t="shared" ref="M5:M19" si="0">SUM(J5:L5)/3</f>
        <v>26.853433333333331</v>
      </c>
      <c r="O5" s="11" t="s">
        <v>4</v>
      </c>
      <c r="P5" s="11" t="s">
        <v>5</v>
      </c>
      <c r="Q5" s="11" t="s">
        <v>6</v>
      </c>
      <c r="R5" s="11" t="s">
        <v>7</v>
      </c>
      <c r="S5" s="11" t="s">
        <v>8</v>
      </c>
    </row>
    <row r="6" spans="1:19" ht="15" thickBot="1" x14ac:dyDescent="0.35">
      <c r="A6" s="12" t="s">
        <v>36</v>
      </c>
      <c r="B6" s="10">
        <v>4.1900000000000004</v>
      </c>
      <c r="C6" s="10">
        <v>5.87</v>
      </c>
      <c r="D6" s="10">
        <v>8.89</v>
      </c>
      <c r="E6" s="10">
        <v>3.4099999999999997</v>
      </c>
      <c r="F6" s="10">
        <v>3.56</v>
      </c>
      <c r="G6" s="21">
        <v>5.1840000000000002</v>
      </c>
      <c r="I6" s="6" t="s">
        <v>10</v>
      </c>
      <c r="J6" s="5">
        <v>35.159799999999997</v>
      </c>
      <c r="K6" s="2">
        <v>19.333300000000001</v>
      </c>
      <c r="L6" s="5">
        <v>0</v>
      </c>
      <c r="M6" s="5">
        <f t="shared" si="0"/>
        <v>18.164366666666666</v>
      </c>
      <c r="O6" s="24" t="s">
        <v>74</v>
      </c>
      <c r="P6" s="11">
        <v>68.94</v>
      </c>
      <c r="Q6" s="11">
        <v>58.01</v>
      </c>
      <c r="R6" s="11">
        <v>2.09</v>
      </c>
      <c r="S6" s="8">
        <f t="shared" ref="S6:S19" si="1">SUM(P6:R6)/3</f>
        <v>43.013333333333328</v>
      </c>
    </row>
    <row r="7" spans="1:19" ht="15" thickBot="1" x14ac:dyDescent="0.35">
      <c r="A7" s="12" t="s">
        <v>37</v>
      </c>
      <c r="B7" s="10">
        <v>19.03</v>
      </c>
      <c r="C7" s="10">
        <v>26.26</v>
      </c>
      <c r="D7" s="10">
        <v>0</v>
      </c>
      <c r="E7" s="10">
        <v>44.28</v>
      </c>
      <c r="F7" s="10">
        <v>37.380000000000003</v>
      </c>
      <c r="G7" s="21">
        <v>25.390000000000004</v>
      </c>
      <c r="I7" s="6" t="s">
        <v>11</v>
      </c>
      <c r="J7" s="5">
        <v>2.0407999999999999</v>
      </c>
      <c r="K7" s="2">
        <v>100</v>
      </c>
      <c r="L7" s="5">
        <v>0</v>
      </c>
      <c r="M7" s="5">
        <f t="shared" si="0"/>
        <v>34.013600000000004</v>
      </c>
      <c r="O7" s="25" t="s">
        <v>60</v>
      </c>
      <c r="P7" s="25">
        <v>70.186300000000003</v>
      </c>
      <c r="Q7" s="25">
        <v>65.313100000000006</v>
      </c>
      <c r="R7" s="25">
        <v>2.4516</v>
      </c>
      <c r="S7" s="26">
        <f t="shared" si="1"/>
        <v>45.983666666666672</v>
      </c>
    </row>
    <row r="8" spans="1:19" ht="15" thickBot="1" x14ac:dyDescent="0.35">
      <c r="A8" s="12" t="s">
        <v>38</v>
      </c>
      <c r="B8" s="15">
        <v>39.300000000000004</v>
      </c>
      <c r="C8" s="15">
        <v>49.44</v>
      </c>
      <c r="D8" s="15">
        <v>41.52</v>
      </c>
      <c r="E8" s="15">
        <v>58.01</v>
      </c>
      <c r="F8" s="17">
        <v>42.089999999999996</v>
      </c>
      <c r="G8" s="21">
        <v>46.072000000000003</v>
      </c>
      <c r="I8" s="6" t="s">
        <v>12</v>
      </c>
      <c r="J8" s="5">
        <v>0.52910000000000001</v>
      </c>
      <c r="K8" s="2">
        <v>70.860900000000001</v>
      </c>
      <c r="L8" s="5">
        <v>0</v>
      </c>
      <c r="M8" s="5">
        <f t="shared" si="0"/>
        <v>23.796666666666667</v>
      </c>
      <c r="O8" s="27" t="s">
        <v>61</v>
      </c>
      <c r="P8" s="28">
        <v>80.14705882352942</v>
      </c>
      <c r="Q8" s="8">
        <v>63.725490196078418</v>
      </c>
      <c r="R8" s="8">
        <v>0</v>
      </c>
      <c r="S8" s="8">
        <f t="shared" si="1"/>
        <v>47.957516339869279</v>
      </c>
    </row>
    <row r="9" spans="1:19" ht="15" thickBot="1" x14ac:dyDescent="0.35">
      <c r="A9" s="12" t="s">
        <v>39</v>
      </c>
      <c r="B9" s="15">
        <v>0.27999999999999997</v>
      </c>
      <c r="C9" s="15">
        <v>0.22</v>
      </c>
      <c r="D9" s="15">
        <v>0</v>
      </c>
      <c r="E9" s="15">
        <v>2.09</v>
      </c>
      <c r="F9" s="15">
        <v>0.13</v>
      </c>
      <c r="G9" s="21">
        <v>0.54399999999999993</v>
      </c>
      <c r="I9" s="6" t="s">
        <v>13</v>
      </c>
      <c r="J9" s="5">
        <v>4.4692999999999996</v>
      </c>
      <c r="K9" s="2">
        <v>38.8489</v>
      </c>
      <c r="L9" s="5">
        <v>0</v>
      </c>
      <c r="M9" s="2">
        <f t="shared" si="0"/>
        <v>14.439399999999999</v>
      </c>
      <c r="O9" s="27" t="s">
        <v>62</v>
      </c>
      <c r="P9" s="29">
        <v>85.784313725490208</v>
      </c>
      <c r="Q9" s="29">
        <v>79.901960784313729</v>
      </c>
      <c r="R9" s="30">
        <v>0.24509803921568624</v>
      </c>
      <c r="S9" s="29">
        <f t="shared" si="1"/>
        <v>55.310457516339874</v>
      </c>
    </row>
    <row r="10" spans="1:19" ht="15" thickBot="1" x14ac:dyDescent="0.35">
      <c r="A10" s="12" t="s">
        <v>40</v>
      </c>
      <c r="B10" s="14">
        <v>1.63</v>
      </c>
      <c r="C10" s="14">
        <v>7.3800000000000008</v>
      </c>
      <c r="D10" s="14">
        <v>0</v>
      </c>
      <c r="E10" s="14">
        <v>18.970000000000002</v>
      </c>
      <c r="F10" s="10">
        <v>4.05</v>
      </c>
      <c r="G10" s="21">
        <v>6.4060000000000006</v>
      </c>
      <c r="I10" s="6" t="s">
        <v>14</v>
      </c>
      <c r="J10" s="5">
        <v>63.333300000000001</v>
      </c>
      <c r="K10" s="2">
        <v>59.562800000000003</v>
      </c>
      <c r="L10" s="5">
        <v>0</v>
      </c>
      <c r="M10" s="2">
        <f t="shared" si="0"/>
        <v>40.965366666666668</v>
      </c>
      <c r="O10" s="27" t="s">
        <v>63</v>
      </c>
      <c r="P10" s="8">
        <v>77.696078431372541</v>
      </c>
      <c r="Q10" s="8">
        <v>67.647058823529392</v>
      </c>
      <c r="R10" s="8">
        <v>11.02941176470588</v>
      </c>
      <c r="S10" s="8">
        <f t="shared" si="1"/>
        <v>52.124183006535937</v>
      </c>
    </row>
    <row r="11" spans="1:19" ht="15" thickBot="1" x14ac:dyDescent="0.35">
      <c r="A11" s="12" t="s">
        <v>41</v>
      </c>
      <c r="B11" s="14">
        <v>30.409999999999997</v>
      </c>
      <c r="C11" s="10">
        <v>32.9</v>
      </c>
      <c r="D11" s="14">
        <v>15.920000000000002</v>
      </c>
      <c r="E11" s="14">
        <v>48.08</v>
      </c>
      <c r="F11" s="10">
        <v>32.57</v>
      </c>
      <c r="G11" s="21">
        <v>31.975999999999999</v>
      </c>
      <c r="I11" s="6" t="s">
        <v>15</v>
      </c>
      <c r="J11" s="5">
        <v>16.746400000000001</v>
      </c>
      <c r="K11" s="2">
        <v>39.423099999999998</v>
      </c>
      <c r="L11" s="5">
        <v>0</v>
      </c>
      <c r="M11" s="5">
        <f t="shared" si="0"/>
        <v>18.723166666666668</v>
      </c>
      <c r="O11" s="27" t="s">
        <v>64</v>
      </c>
      <c r="P11" s="28">
        <f t="shared" ref="P11:R16" si="2">SUM(P2:P9)/8</f>
        <v>38.132209068627454</v>
      </c>
      <c r="Q11" s="28">
        <f t="shared" si="2"/>
        <v>33.368818872549021</v>
      </c>
      <c r="R11" s="28">
        <f t="shared" si="2"/>
        <v>0.59833725490196077</v>
      </c>
      <c r="S11" s="8">
        <f t="shared" si="1"/>
        <v>24.033121732026146</v>
      </c>
    </row>
    <row r="12" spans="1:19" ht="15" thickBot="1" x14ac:dyDescent="0.35">
      <c r="A12" s="12" t="s">
        <v>42</v>
      </c>
      <c r="B12" s="10">
        <v>41.75</v>
      </c>
      <c r="C12" s="10">
        <v>23.3</v>
      </c>
      <c r="D12" s="14">
        <v>35.74</v>
      </c>
      <c r="E12" s="10">
        <v>79.47999999999999</v>
      </c>
      <c r="F12" s="10">
        <v>40.910000000000004</v>
      </c>
      <c r="G12" s="21">
        <v>44.235999999999997</v>
      </c>
      <c r="I12" s="6" t="s">
        <v>16</v>
      </c>
      <c r="J12" s="5">
        <v>24.8826</v>
      </c>
      <c r="K12" s="2">
        <v>64.646500000000003</v>
      </c>
      <c r="L12" s="5">
        <v>0</v>
      </c>
      <c r="M12" s="2">
        <f t="shared" si="0"/>
        <v>29.843033333333334</v>
      </c>
      <c r="O12" s="31" t="s">
        <v>65</v>
      </c>
      <c r="P12" s="28">
        <f t="shared" si="2"/>
        <v>47.844218872549021</v>
      </c>
      <c r="Q12" s="28">
        <f t="shared" si="2"/>
        <v>41.824701225490195</v>
      </c>
      <c r="R12" s="28">
        <f t="shared" si="2"/>
        <v>1.9770137254901958</v>
      </c>
      <c r="S12" s="8">
        <f t="shared" si="1"/>
        <v>30.548644607843141</v>
      </c>
    </row>
    <row r="13" spans="1:19" ht="29.4" thickBot="1" x14ac:dyDescent="0.35">
      <c r="A13" s="12" t="s">
        <v>43</v>
      </c>
      <c r="B13" s="14">
        <v>36.71</v>
      </c>
      <c r="C13" s="14">
        <v>35.380000000000003</v>
      </c>
      <c r="D13" s="14">
        <v>57.92</v>
      </c>
      <c r="E13" s="10">
        <v>44.269999999999996</v>
      </c>
      <c r="F13" s="10">
        <v>42.61</v>
      </c>
      <c r="G13" s="21">
        <v>43.378</v>
      </c>
      <c r="I13" s="6" t="s">
        <v>17</v>
      </c>
      <c r="J13" s="2">
        <v>54.929600000000001</v>
      </c>
      <c r="K13" s="2">
        <v>41.6</v>
      </c>
      <c r="L13" s="5">
        <v>14.0351</v>
      </c>
      <c r="M13" s="2">
        <f t="shared" si="0"/>
        <v>36.854900000000001</v>
      </c>
      <c r="O13" s="31" t="s">
        <v>66</v>
      </c>
      <c r="P13" s="28">
        <f t="shared" si="2"/>
        <v>52.610745006127452</v>
      </c>
      <c r="Q13" s="28">
        <f t="shared" si="2"/>
        <v>45.995803584558821</v>
      </c>
      <c r="R13" s="28">
        <f t="shared" si="2"/>
        <v>2.0518058823529408</v>
      </c>
      <c r="S13" s="8">
        <f t="shared" si="1"/>
        <v>33.552784824346404</v>
      </c>
    </row>
    <row r="14" spans="1:19" ht="15" thickBot="1" x14ac:dyDescent="0.35">
      <c r="A14" s="18" t="s">
        <v>44</v>
      </c>
      <c r="B14" s="14">
        <v>12.08</v>
      </c>
      <c r="C14" s="10">
        <v>10.41</v>
      </c>
      <c r="D14" s="14">
        <v>38.15</v>
      </c>
      <c r="E14" s="14">
        <v>17.5</v>
      </c>
      <c r="F14" s="10">
        <v>25.61</v>
      </c>
      <c r="G14" s="21">
        <v>20.75</v>
      </c>
      <c r="I14" s="6" t="s">
        <v>18</v>
      </c>
      <c r="J14" s="2">
        <v>40.268500000000003</v>
      </c>
      <c r="K14" s="2">
        <v>67.164199999999994</v>
      </c>
      <c r="L14" s="5">
        <v>0</v>
      </c>
      <c r="M14" s="2">
        <f t="shared" si="0"/>
        <v>35.810899999999997</v>
      </c>
      <c r="O14" s="31" t="s">
        <v>67</v>
      </c>
      <c r="P14" s="28">
        <f t="shared" si="2"/>
        <v>58.591272365196076</v>
      </c>
      <c r="Q14" s="28">
        <f t="shared" si="2"/>
        <v>51.223891237745093</v>
      </c>
      <c r="R14" s="28">
        <f t="shared" si="2"/>
        <v>2.2989325980392152</v>
      </c>
      <c r="S14" s="8">
        <f t="shared" si="1"/>
        <v>37.371365400326795</v>
      </c>
    </row>
    <row r="15" spans="1:19" ht="15" thickBot="1" x14ac:dyDescent="0.35">
      <c r="A15" s="12" t="s">
        <v>45</v>
      </c>
      <c r="B15" s="14">
        <v>38.71</v>
      </c>
      <c r="C15" s="10">
        <v>27.38</v>
      </c>
      <c r="D15" s="14">
        <v>43.88</v>
      </c>
      <c r="E15" s="14">
        <v>49.66</v>
      </c>
      <c r="F15" s="10">
        <v>41.43</v>
      </c>
      <c r="G15" s="21">
        <v>40.212000000000003</v>
      </c>
      <c r="I15" s="3" t="s">
        <v>19</v>
      </c>
      <c r="J15" s="5">
        <v>50</v>
      </c>
      <c r="K15" s="2">
        <v>100</v>
      </c>
      <c r="L15" s="5">
        <v>0</v>
      </c>
      <c r="M15" s="2">
        <f t="shared" si="0"/>
        <v>50</v>
      </c>
      <c r="O15" s="31" t="s">
        <v>68</v>
      </c>
      <c r="P15" s="28">
        <f t="shared" si="2"/>
        <v>65.167615490962007</v>
      </c>
      <c r="Q15" s="28">
        <f t="shared" si="2"/>
        <v>56.973366685814945</v>
      </c>
      <c r="R15" s="28">
        <f t="shared" si="2"/>
        <v>2.5554083333333328</v>
      </c>
      <c r="S15" s="8">
        <f t="shared" si="1"/>
        <v>41.565463503370097</v>
      </c>
    </row>
    <row r="16" spans="1:19" ht="15" thickBot="1" x14ac:dyDescent="0.35">
      <c r="A16" s="12" t="s">
        <v>46</v>
      </c>
      <c r="B16" s="14">
        <v>10.54</v>
      </c>
      <c r="C16" s="10">
        <v>11.23</v>
      </c>
      <c r="D16" s="14">
        <v>0</v>
      </c>
      <c r="E16" s="14">
        <v>41.19</v>
      </c>
      <c r="F16" s="10">
        <v>12.75</v>
      </c>
      <c r="G16" s="21">
        <v>15.141999999999999</v>
      </c>
      <c r="I16" s="8" t="s">
        <v>20</v>
      </c>
      <c r="J16" s="5">
        <v>100</v>
      </c>
      <c r="K16" s="2">
        <v>68.152900000000002</v>
      </c>
      <c r="L16" s="5">
        <v>0</v>
      </c>
      <c r="M16" s="2">
        <f t="shared" si="0"/>
        <v>56.05096666666666</v>
      </c>
      <c r="O16" s="8" t="s">
        <v>73</v>
      </c>
      <c r="P16" s="28">
        <f t="shared" si="2"/>
        <v>63.874024536611522</v>
      </c>
      <c r="Q16" s="28">
        <f t="shared" si="2"/>
        <v>56.125103090533074</v>
      </c>
      <c r="R16" s="28">
        <f t="shared" si="2"/>
        <v>2.5815249080882348</v>
      </c>
      <c r="S16" s="8">
        <f t="shared" si="1"/>
        <v>40.860217511744274</v>
      </c>
    </row>
    <row r="17" spans="1:19" ht="15" thickBot="1" x14ac:dyDescent="0.35">
      <c r="A17" s="12" t="s">
        <v>47</v>
      </c>
      <c r="B17" s="10">
        <v>16.28</v>
      </c>
      <c r="C17" s="10">
        <v>16.869999999999997</v>
      </c>
      <c r="D17" s="14">
        <v>2.23</v>
      </c>
      <c r="E17" s="14">
        <v>13.73</v>
      </c>
      <c r="F17" s="10">
        <v>11.57</v>
      </c>
      <c r="G17" s="21">
        <v>12.135999999999999</v>
      </c>
      <c r="I17" s="8" t="s">
        <v>21</v>
      </c>
      <c r="J17" s="5">
        <v>85.057500000000005</v>
      </c>
      <c r="K17" s="2">
        <v>32.142899999999997</v>
      </c>
      <c r="L17" s="5">
        <v>5.5777000000000001</v>
      </c>
      <c r="M17" s="2">
        <f t="shared" si="0"/>
        <v>40.926033333333329</v>
      </c>
      <c r="O17" s="8" t="s">
        <v>70</v>
      </c>
      <c r="P17" s="8">
        <v>28.431374999999999</v>
      </c>
      <c r="Q17" s="8">
        <v>23.284312499999999</v>
      </c>
      <c r="R17" s="8">
        <v>29.166662499999997</v>
      </c>
      <c r="S17" s="8">
        <f t="shared" si="1"/>
        <v>26.960783333333335</v>
      </c>
    </row>
    <row r="18" spans="1:19" ht="15" thickBot="1" x14ac:dyDescent="0.35">
      <c r="A18" s="12" t="s">
        <v>48</v>
      </c>
      <c r="B18" s="10">
        <v>44.6</v>
      </c>
      <c r="C18" s="10">
        <v>71.23</v>
      </c>
      <c r="D18" s="10">
        <v>79.12</v>
      </c>
      <c r="E18" s="10">
        <v>47.22</v>
      </c>
      <c r="F18" s="10">
        <v>57.36</v>
      </c>
      <c r="G18" s="21">
        <v>59.906000000000006</v>
      </c>
      <c r="I18" s="8" t="s">
        <v>22</v>
      </c>
      <c r="J18" s="5">
        <v>52.046799999999998</v>
      </c>
      <c r="K18" s="2">
        <v>35.338299999999997</v>
      </c>
      <c r="L18" s="5">
        <v>0</v>
      </c>
      <c r="M18" s="2">
        <f t="shared" si="0"/>
        <v>29.128366666666665</v>
      </c>
      <c r="O18" s="8" t="s">
        <v>71</v>
      </c>
      <c r="P18" s="8">
        <v>10.784312499999999</v>
      </c>
      <c r="Q18" s="8">
        <v>0</v>
      </c>
      <c r="R18" s="8">
        <v>10.5392125</v>
      </c>
      <c r="S18" s="8">
        <f t="shared" si="1"/>
        <v>7.1078416666666655</v>
      </c>
    </row>
    <row r="19" spans="1:19" ht="15" thickBot="1" x14ac:dyDescent="0.35">
      <c r="A19" s="12" t="s">
        <v>49</v>
      </c>
      <c r="B19" s="10">
        <v>34.96</v>
      </c>
      <c r="C19" s="10">
        <v>46.45</v>
      </c>
      <c r="D19" s="10">
        <v>62.81</v>
      </c>
      <c r="E19" s="10">
        <v>27.99</v>
      </c>
      <c r="F19" s="10">
        <v>34.050000000000004</v>
      </c>
      <c r="G19" s="21">
        <v>41.252000000000002</v>
      </c>
      <c r="I19" s="7" t="s">
        <v>23</v>
      </c>
      <c r="J19" s="5">
        <v>84.105999999999995</v>
      </c>
      <c r="K19" s="2">
        <v>100</v>
      </c>
      <c r="L19" s="5">
        <v>0</v>
      </c>
      <c r="M19" s="2">
        <f t="shared" si="0"/>
        <v>61.368666666666662</v>
      </c>
      <c r="O19" s="8" t="s">
        <v>72</v>
      </c>
      <c r="P19" s="8">
        <v>23.529412499999999</v>
      </c>
      <c r="Q19" s="8">
        <v>28.921574999999997</v>
      </c>
      <c r="R19" s="8">
        <v>24.264712499999998</v>
      </c>
      <c r="S19" s="8">
        <f t="shared" si="1"/>
        <v>25.571899999999999</v>
      </c>
    </row>
    <row r="20" spans="1:19" ht="15" thickBot="1" x14ac:dyDescent="0.35">
      <c r="A20" s="12" t="s">
        <v>50</v>
      </c>
      <c r="B20" s="10">
        <v>11.55</v>
      </c>
      <c r="C20" s="10">
        <v>9.51</v>
      </c>
      <c r="D20" s="14">
        <v>43.059999999999995</v>
      </c>
      <c r="E20" s="10">
        <v>42.41</v>
      </c>
      <c r="F20" s="10">
        <v>17.04</v>
      </c>
      <c r="G20" s="21">
        <v>24.713999999999999</v>
      </c>
      <c r="I20" s="8" t="s">
        <v>24</v>
      </c>
      <c r="J20" s="5">
        <v>95.081999999999994</v>
      </c>
      <c r="K20" s="2">
        <v>78.106499999999997</v>
      </c>
      <c r="L20" s="5">
        <v>0</v>
      </c>
      <c r="M20" s="2">
        <f t="shared" ref="M20:M22" si="3">SUM(J20:L20)/3</f>
        <v>57.729499999999994</v>
      </c>
      <c r="R20" s="20"/>
    </row>
    <row r="21" spans="1:19" ht="15" thickBot="1" x14ac:dyDescent="0.35">
      <c r="A21" s="12" t="s">
        <v>51</v>
      </c>
      <c r="B21" s="10">
        <v>38.99</v>
      </c>
      <c r="C21" s="10">
        <v>48.07</v>
      </c>
      <c r="D21" s="14">
        <v>80.569999999999993</v>
      </c>
      <c r="E21" s="10">
        <v>46.01</v>
      </c>
      <c r="F21" s="10">
        <v>42.559999999999995</v>
      </c>
      <c r="G21" s="21">
        <v>51.239999999999995</v>
      </c>
      <c r="I21" s="9" t="s">
        <v>25</v>
      </c>
      <c r="J21" s="2">
        <f t="shared" ref="J21:L21" si="4">SUM(J5:J20)/16</f>
        <v>49.058362500000001</v>
      </c>
      <c r="K21" s="2">
        <f t="shared" si="4"/>
        <v>57.28323125</v>
      </c>
      <c r="L21" s="2">
        <f t="shared" si="4"/>
        <v>1.408725</v>
      </c>
      <c r="M21" s="2">
        <f t="shared" si="3"/>
        <v>35.916772916666666</v>
      </c>
      <c r="O21" s="8" t="s">
        <v>98</v>
      </c>
      <c r="P21" s="11" t="s">
        <v>29</v>
      </c>
      <c r="Q21" s="11" t="s">
        <v>30</v>
      </c>
      <c r="R21" s="11" t="s">
        <v>31</v>
      </c>
      <c r="S21" s="11" t="s">
        <v>32</v>
      </c>
    </row>
    <row r="22" spans="1:19" ht="15" thickBot="1" x14ac:dyDescent="0.35">
      <c r="A22" s="12" t="s">
        <v>52</v>
      </c>
      <c r="B22" s="10">
        <v>74.039999999999992</v>
      </c>
      <c r="C22" s="10">
        <v>72.45</v>
      </c>
      <c r="D22" s="10">
        <v>58.379999999999995</v>
      </c>
      <c r="E22" s="10">
        <v>96.97</v>
      </c>
      <c r="F22" s="10">
        <v>73.740000000000009</v>
      </c>
      <c r="G22" s="21">
        <v>75.116000000000014</v>
      </c>
      <c r="I22" s="22" t="s">
        <v>26</v>
      </c>
      <c r="J22" s="20">
        <f t="shared" ref="J22:L22" si="5">SUM(J13:J20)/8</f>
        <v>70.186300000000003</v>
      </c>
      <c r="K22" s="20">
        <f t="shared" si="5"/>
        <v>65.313100000000006</v>
      </c>
      <c r="L22" s="20">
        <f t="shared" si="5"/>
        <v>2.4516</v>
      </c>
      <c r="M22" s="19">
        <f t="shared" si="3"/>
        <v>45.983666666666672</v>
      </c>
      <c r="O22" s="8" t="s">
        <v>99</v>
      </c>
      <c r="P22" s="8">
        <v>21.078431372549002</v>
      </c>
      <c r="Q22" s="8">
        <v>33.823529411764703</v>
      </c>
      <c r="R22" s="8">
        <v>0</v>
      </c>
      <c r="S22" s="8">
        <v>66.911764705882405</v>
      </c>
    </row>
    <row r="23" spans="1:19" ht="15" thickBot="1" x14ac:dyDescent="0.35">
      <c r="A23" s="12" t="s">
        <v>53</v>
      </c>
      <c r="B23" s="10">
        <v>59.489999999999995</v>
      </c>
      <c r="C23" s="10">
        <v>49.15</v>
      </c>
      <c r="D23" s="10" t="s">
        <v>54</v>
      </c>
      <c r="E23" s="10">
        <v>72.3</v>
      </c>
      <c r="F23" s="10">
        <v>60.150000000000006</v>
      </c>
      <c r="G23" s="21">
        <v>48.218000000000004</v>
      </c>
      <c r="I23" s="1" t="s">
        <v>27</v>
      </c>
      <c r="O23" s="8" t="s">
        <v>100</v>
      </c>
      <c r="P23" s="8">
        <v>21.568627450980401</v>
      </c>
      <c r="Q23" s="26">
        <v>39.460784313725497</v>
      </c>
      <c r="R23" s="8">
        <v>0.98039215686274495</v>
      </c>
      <c r="S23" s="8">
        <v>66.176470588235304</v>
      </c>
    </row>
    <row r="24" spans="1:19" ht="15" thickBot="1" x14ac:dyDescent="0.35">
      <c r="A24" s="12" t="s">
        <v>55</v>
      </c>
      <c r="B24" s="10">
        <v>28.3565</v>
      </c>
      <c r="C24" s="10">
        <v>29.2</v>
      </c>
      <c r="D24" s="10">
        <v>31.196500000000004</v>
      </c>
      <c r="E24" s="10">
        <v>44.036499999999997</v>
      </c>
      <c r="F24" s="10">
        <v>33.313499999999998</v>
      </c>
      <c r="G24" s="19">
        <v>33.220599999999997</v>
      </c>
      <c r="O24" s="8" t="s">
        <v>101</v>
      </c>
      <c r="P24" s="26">
        <v>31.862745098039198</v>
      </c>
      <c r="Q24" s="8">
        <v>34.068627450980401</v>
      </c>
      <c r="R24" s="26">
        <v>12.7450980392157</v>
      </c>
      <c r="S24" s="26">
        <v>68.137254901960802</v>
      </c>
    </row>
    <row r="25" spans="1:19" s="10" customFormat="1" ht="15" thickBot="1" x14ac:dyDescent="0.35">
      <c r="A25" s="15"/>
      <c r="G25" s="20"/>
      <c r="O25" s="8" t="s">
        <v>102</v>
      </c>
      <c r="P25" s="8">
        <v>28.431372549019599</v>
      </c>
      <c r="Q25" s="8">
        <v>31.862745098039198</v>
      </c>
      <c r="R25" s="8">
        <v>1.9607843137254899</v>
      </c>
      <c r="S25" s="8">
        <v>59.313725490196099</v>
      </c>
    </row>
    <row r="26" spans="1:19" s="10" customFormat="1" x14ac:dyDescent="0.3">
      <c r="A26" s="15"/>
      <c r="G26" s="20"/>
      <c r="O26" s="23"/>
      <c r="P26" s="23"/>
      <c r="Q26" s="23"/>
      <c r="R26" s="23"/>
      <c r="S26" s="23"/>
    </row>
    <row r="27" spans="1:19" s="10" customFormat="1" x14ac:dyDescent="0.3">
      <c r="A27" s="15"/>
      <c r="E27" s="23" t="s">
        <v>103</v>
      </c>
      <c r="F27" s="23"/>
      <c r="G27" s="34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 s="10" customFormat="1" x14ac:dyDescent="0.3">
      <c r="A28" s="15"/>
      <c r="E28" s="32" t="s">
        <v>4</v>
      </c>
      <c r="F28" s="32" t="s">
        <v>29</v>
      </c>
      <c r="G28" s="33" t="s">
        <v>30</v>
      </c>
      <c r="H28" s="32" t="s">
        <v>31</v>
      </c>
      <c r="I28" s="32" t="s">
        <v>32</v>
      </c>
      <c r="J28" s="32" t="s">
        <v>104</v>
      </c>
      <c r="K28" s="32" t="s">
        <v>8</v>
      </c>
      <c r="L28" s="32"/>
      <c r="M28" s="32" t="s">
        <v>105</v>
      </c>
      <c r="N28" s="32" t="s">
        <v>106</v>
      </c>
      <c r="O28" s="32" t="s">
        <v>8</v>
      </c>
      <c r="P28" s="23"/>
      <c r="Q28" s="23"/>
      <c r="R28" s="23"/>
      <c r="S28" s="23"/>
    </row>
    <row r="29" spans="1:19" s="10" customFormat="1" x14ac:dyDescent="0.3">
      <c r="A29" s="15"/>
      <c r="E29" s="32" t="s">
        <v>34</v>
      </c>
      <c r="F29" s="32">
        <v>50.490196078431403</v>
      </c>
      <c r="G29" s="33">
        <v>48.402948402948397</v>
      </c>
      <c r="H29" s="32">
        <v>0</v>
      </c>
      <c r="I29" s="32">
        <v>85.784313725490193</v>
      </c>
      <c r="J29" s="32">
        <v>74.019607843137294</v>
      </c>
      <c r="K29" s="32">
        <f t="shared" ref="K29:K49" si="6">SUM(F29:J29)/5</f>
        <v>51.739413210001452</v>
      </c>
      <c r="L29" s="32"/>
      <c r="M29" s="32">
        <v>75</v>
      </c>
      <c r="N29" s="32">
        <v>25</v>
      </c>
      <c r="O29" s="32"/>
      <c r="P29" s="23"/>
      <c r="Q29" s="23"/>
      <c r="R29" s="23"/>
      <c r="S29" s="23"/>
    </row>
    <row r="30" spans="1:19" s="10" customFormat="1" x14ac:dyDescent="0.3">
      <c r="A30" s="15"/>
      <c r="E30" s="32" t="s">
        <v>35</v>
      </c>
      <c r="F30" s="32">
        <v>72.058823529411796</v>
      </c>
      <c r="G30" s="33">
        <v>11.519607843137299</v>
      </c>
      <c r="H30" s="32">
        <v>29.411764705882401</v>
      </c>
      <c r="I30" s="32">
        <v>70.588235294117695</v>
      </c>
      <c r="J30" s="32">
        <v>49.237472766884501</v>
      </c>
      <c r="K30" s="32">
        <f t="shared" si="6"/>
        <v>46.56318082788674</v>
      </c>
      <c r="L30" s="32"/>
      <c r="M30" s="32">
        <v>87.745098039215705</v>
      </c>
      <c r="N30" s="32">
        <v>59.313725490196099</v>
      </c>
      <c r="O30" s="32"/>
      <c r="P30" s="23"/>
      <c r="Q30" s="23"/>
      <c r="R30" s="23"/>
      <c r="S30" s="23"/>
    </row>
    <row r="31" spans="1:19" s="10" customFormat="1" x14ac:dyDescent="0.3">
      <c r="A31" s="15"/>
      <c r="E31" s="32" t="s">
        <v>36</v>
      </c>
      <c r="F31" s="32">
        <v>6.12745098039216</v>
      </c>
      <c r="G31" s="33">
        <v>18.137254901960802</v>
      </c>
      <c r="H31" s="32">
        <v>0</v>
      </c>
      <c r="I31" s="32">
        <v>9.8039215686274499</v>
      </c>
      <c r="J31" s="32">
        <v>6.7538126361655797</v>
      </c>
      <c r="K31" s="32">
        <f t="shared" si="6"/>
        <v>8.1644880174291981</v>
      </c>
      <c r="L31" s="32"/>
      <c r="M31" s="32">
        <v>0</v>
      </c>
      <c r="N31" s="32">
        <v>0</v>
      </c>
      <c r="O31" s="32"/>
      <c r="P31" s="23"/>
      <c r="Q31" s="23"/>
      <c r="R31" s="23"/>
      <c r="S31" s="23"/>
    </row>
    <row r="32" spans="1:19" s="10" customFormat="1" x14ac:dyDescent="0.3">
      <c r="A32" s="15"/>
      <c r="E32" s="32" t="s">
        <v>37</v>
      </c>
      <c r="F32" s="32">
        <v>31.127450980392201</v>
      </c>
      <c r="G32" s="33">
        <v>29.1666666666667</v>
      </c>
      <c r="H32" s="32">
        <v>0</v>
      </c>
      <c r="I32" s="32">
        <v>42.647058823529399</v>
      </c>
      <c r="J32" s="32">
        <v>25.735294117647101</v>
      </c>
      <c r="K32" s="32">
        <f t="shared" si="6"/>
        <v>25.735294117647079</v>
      </c>
      <c r="L32" s="32"/>
      <c r="M32" s="32">
        <v>74.509803921568604</v>
      </c>
      <c r="N32" s="32">
        <v>31.862745098039198</v>
      </c>
      <c r="O32" s="32"/>
      <c r="P32" s="23"/>
      <c r="Q32" s="23"/>
      <c r="R32" s="23"/>
      <c r="S32" s="23"/>
    </row>
    <row r="33" spans="1:19" s="10" customFormat="1" x14ac:dyDescent="0.3">
      <c r="A33" s="15"/>
      <c r="E33" s="32" t="s">
        <v>38</v>
      </c>
      <c r="F33" s="32">
        <v>37.009803921568597</v>
      </c>
      <c r="G33" s="33">
        <v>36.029411764705898</v>
      </c>
      <c r="H33" s="32">
        <v>7.3529411764705896</v>
      </c>
      <c r="I33" s="32">
        <v>79.901960784313701</v>
      </c>
      <c r="J33" s="32">
        <v>40.441176470588204</v>
      </c>
      <c r="K33" s="32">
        <f t="shared" si="6"/>
        <v>40.147058823529399</v>
      </c>
      <c r="L33" s="32"/>
      <c r="M33" s="32">
        <v>50</v>
      </c>
      <c r="N33" s="32">
        <v>71.568627450980401</v>
      </c>
      <c r="O33" s="32"/>
      <c r="P33" s="23"/>
      <c r="Q33" s="23"/>
      <c r="R33" s="23"/>
      <c r="S33" s="23"/>
    </row>
    <row r="34" spans="1:19" s="10" customFormat="1" x14ac:dyDescent="0.3">
      <c r="A34" s="15"/>
      <c r="E34" s="32" t="s">
        <v>39</v>
      </c>
      <c r="F34" s="32">
        <v>0</v>
      </c>
      <c r="G34" s="33">
        <v>0</v>
      </c>
      <c r="H34" s="32">
        <v>0</v>
      </c>
      <c r="I34" s="32">
        <v>0.24509803921568599</v>
      </c>
      <c r="J34" s="32">
        <v>3.6764705882352899</v>
      </c>
      <c r="K34" s="32">
        <f t="shared" si="6"/>
        <v>0.78431372549019518</v>
      </c>
      <c r="L34" s="32"/>
      <c r="M34" s="32">
        <v>0</v>
      </c>
      <c r="N34" s="32">
        <v>0</v>
      </c>
      <c r="O34" s="32"/>
      <c r="P34" s="23"/>
      <c r="Q34" s="23"/>
      <c r="R34" s="23"/>
      <c r="S34" s="23"/>
    </row>
    <row r="35" spans="1:19" s="10" customFormat="1" x14ac:dyDescent="0.3">
      <c r="A35" s="15"/>
      <c r="E35" s="32" t="s">
        <v>40</v>
      </c>
      <c r="F35" s="32">
        <v>0</v>
      </c>
      <c r="G35" s="33">
        <v>0</v>
      </c>
      <c r="H35" s="32">
        <v>0</v>
      </c>
      <c r="I35" s="32">
        <v>25.490196078431399</v>
      </c>
      <c r="J35" s="32">
        <v>3.9215686274509798</v>
      </c>
      <c r="K35" s="32">
        <f t="shared" si="6"/>
        <v>5.8823529411764763</v>
      </c>
      <c r="L35" s="32"/>
      <c r="M35" s="32">
        <v>0</v>
      </c>
      <c r="N35" s="32">
        <v>0</v>
      </c>
      <c r="O35" s="32"/>
      <c r="P35" s="23"/>
      <c r="Q35" s="23"/>
      <c r="R35" s="23"/>
      <c r="S35" s="23"/>
    </row>
    <row r="36" spans="1:19" s="10" customFormat="1" x14ac:dyDescent="0.3">
      <c r="A36" s="15"/>
      <c r="E36" s="32" t="s">
        <v>41</v>
      </c>
      <c r="F36" s="32">
        <v>37.990196078431403</v>
      </c>
      <c r="G36" s="33">
        <v>24.754901960784299</v>
      </c>
      <c r="H36" s="32">
        <v>7.3529411764705896</v>
      </c>
      <c r="I36" s="32">
        <v>44.117647058823501</v>
      </c>
      <c r="J36" s="32">
        <v>28.1045751633987</v>
      </c>
      <c r="K36" s="32">
        <f t="shared" si="6"/>
        <v>28.464052287581701</v>
      </c>
      <c r="L36" s="32"/>
      <c r="M36" s="32">
        <v>55.882352941176499</v>
      </c>
      <c r="N36" s="32">
        <v>62.745098039215698</v>
      </c>
      <c r="O36" s="32"/>
      <c r="P36" s="23"/>
      <c r="Q36" s="23"/>
      <c r="R36" s="23"/>
      <c r="S36" s="23"/>
    </row>
    <row r="37" spans="1:19" s="10" customFormat="1" x14ac:dyDescent="0.3">
      <c r="A37" s="15"/>
      <c r="E37" s="32" t="s">
        <v>42</v>
      </c>
      <c r="F37" s="32">
        <v>64.215686274509807</v>
      </c>
      <c r="G37" s="33">
        <v>27.4509803921569</v>
      </c>
      <c r="H37" s="32">
        <v>19.117647058823501</v>
      </c>
      <c r="I37" s="32">
        <v>75.980392156862706</v>
      </c>
      <c r="J37" s="32">
        <v>65.359477124183002</v>
      </c>
      <c r="K37" s="32">
        <f t="shared" si="6"/>
        <v>50.424836601307184</v>
      </c>
      <c r="L37" s="32"/>
      <c r="M37" s="32">
        <v>42.156862745098003</v>
      </c>
      <c r="N37" s="32">
        <v>100</v>
      </c>
      <c r="O37" s="32"/>
      <c r="P37" s="23"/>
      <c r="Q37" s="23"/>
      <c r="R37" s="23"/>
      <c r="S37" s="23"/>
    </row>
    <row r="38" spans="1:19" s="10" customFormat="1" x14ac:dyDescent="0.3">
      <c r="A38" s="15"/>
      <c r="E38" s="32" t="s">
        <v>43</v>
      </c>
      <c r="F38" s="32">
        <v>37.009803921568597</v>
      </c>
      <c r="G38" s="33">
        <v>43.382352941176499</v>
      </c>
      <c r="H38" s="32">
        <v>25</v>
      </c>
      <c r="I38" s="32">
        <v>52.4509803921569</v>
      </c>
      <c r="J38" s="32">
        <v>27.015250544662301</v>
      </c>
      <c r="K38" s="32">
        <f t="shared" si="6"/>
        <v>36.971677559912862</v>
      </c>
      <c r="L38" s="32"/>
      <c r="M38" s="32">
        <v>82.843137254902004</v>
      </c>
      <c r="N38" s="32">
        <v>75</v>
      </c>
      <c r="O38" s="32"/>
      <c r="P38" s="23"/>
      <c r="Q38" s="23"/>
      <c r="R38" s="23"/>
      <c r="S38" s="23"/>
    </row>
    <row r="39" spans="1:19" s="10" customFormat="1" x14ac:dyDescent="0.3">
      <c r="A39" s="15"/>
      <c r="E39" s="32" t="s">
        <v>44</v>
      </c>
      <c r="F39" s="32">
        <v>42.892156862745097</v>
      </c>
      <c r="G39" s="33">
        <v>35.294117647058798</v>
      </c>
      <c r="H39" s="32">
        <v>25</v>
      </c>
      <c r="I39" s="32">
        <v>29.1666666666667</v>
      </c>
      <c r="J39" s="32">
        <v>21.350762527233101</v>
      </c>
      <c r="K39" s="32">
        <f t="shared" si="6"/>
        <v>30.74074074074074</v>
      </c>
      <c r="L39" s="32"/>
      <c r="M39" s="32">
        <v>100</v>
      </c>
      <c r="N39" s="32">
        <v>100</v>
      </c>
      <c r="O39" s="32"/>
      <c r="P39" s="23"/>
      <c r="Q39" s="23"/>
      <c r="R39" s="23"/>
      <c r="S39" s="23"/>
    </row>
    <row r="40" spans="1:19" s="10" customFormat="1" x14ac:dyDescent="0.3">
      <c r="A40" s="15"/>
      <c r="E40" s="32" t="s">
        <v>45</v>
      </c>
      <c r="F40" s="32">
        <v>38.480392156862798</v>
      </c>
      <c r="G40" s="33">
        <v>37.5350140056022</v>
      </c>
      <c r="H40" s="32">
        <v>20.915032679738601</v>
      </c>
      <c r="I40" s="32">
        <v>63.235294117647101</v>
      </c>
      <c r="J40" s="32">
        <v>49.455337690631801</v>
      </c>
      <c r="K40" s="32">
        <f t="shared" si="6"/>
        <v>41.924214130096502</v>
      </c>
      <c r="L40" s="32"/>
      <c r="M40" s="32">
        <v>74.019607843137294</v>
      </c>
      <c r="N40" s="32">
        <v>50</v>
      </c>
      <c r="O40" s="32"/>
    </row>
    <row r="41" spans="1:19" s="10" customFormat="1" x14ac:dyDescent="0.3">
      <c r="A41" s="15"/>
      <c r="E41" s="32" t="s">
        <v>46</v>
      </c>
      <c r="F41" s="32">
        <v>21.323529411764699</v>
      </c>
      <c r="G41" s="33">
        <v>17.647058823529399</v>
      </c>
      <c r="H41" s="32">
        <v>0</v>
      </c>
      <c r="I41" s="32">
        <v>32.843137254901997</v>
      </c>
      <c r="J41" s="32">
        <v>7.0028011204481801</v>
      </c>
      <c r="K41" s="32">
        <f t="shared" si="6"/>
        <v>15.763305322128858</v>
      </c>
      <c r="L41" s="32"/>
      <c r="M41" s="32">
        <v>0</v>
      </c>
      <c r="N41" s="32">
        <v>0</v>
      </c>
      <c r="O41" s="32"/>
    </row>
    <row r="42" spans="1:19" s="10" customFormat="1" x14ac:dyDescent="0.3">
      <c r="A42" s="15"/>
      <c r="E42" s="32" t="s">
        <v>47</v>
      </c>
      <c r="F42" s="32">
        <v>19.362745098039198</v>
      </c>
      <c r="G42" s="33">
        <v>1.7156862745098</v>
      </c>
      <c r="H42" s="32">
        <v>3.4313725490196099</v>
      </c>
      <c r="I42" s="32">
        <v>7.5630252100840298</v>
      </c>
      <c r="J42" s="32">
        <v>18.9542483660131</v>
      </c>
      <c r="K42" s="32">
        <f t="shared" si="6"/>
        <v>10.205415499533149</v>
      </c>
      <c r="L42" s="32"/>
      <c r="M42" s="32">
        <v>0</v>
      </c>
      <c r="N42" s="32">
        <v>0</v>
      </c>
      <c r="O42" s="32"/>
    </row>
    <row r="43" spans="1:19" s="10" customFormat="1" x14ac:dyDescent="0.3">
      <c r="A43" s="15"/>
      <c r="E43" s="32" t="s">
        <v>48</v>
      </c>
      <c r="F43" s="32">
        <v>78.186274509803894</v>
      </c>
      <c r="G43" s="33">
        <v>71.078431372549005</v>
      </c>
      <c r="H43" s="32">
        <v>80.882352941176507</v>
      </c>
      <c r="I43" s="32">
        <v>79.1666666666667</v>
      </c>
      <c r="J43" s="32">
        <v>70.370370370370395</v>
      </c>
      <c r="K43" s="32">
        <f t="shared" si="6"/>
        <v>75.936819172113289</v>
      </c>
      <c r="L43" s="32"/>
      <c r="M43" s="32">
        <v>77.450980392156893</v>
      </c>
      <c r="N43" s="32">
        <v>70.588235294117695</v>
      </c>
      <c r="O43" s="32"/>
    </row>
    <row r="44" spans="1:19" s="10" customFormat="1" x14ac:dyDescent="0.3">
      <c r="A44" s="15"/>
      <c r="E44" s="32" t="s">
        <v>49</v>
      </c>
      <c r="F44" s="32">
        <v>26.470588235294102</v>
      </c>
      <c r="G44" s="33">
        <v>25.245098039215701</v>
      </c>
      <c r="H44" s="32">
        <v>27.4509803921569</v>
      </c>
      <c r="I44" s="32">
        <v>23.7745098039216</v>
      </c>
      <c r="J44" s="32">
        <v>25.2723311546841</v>
      </c>
      <c r="K44" s="32">
        <f t="shared" si="6"/>
        <v>25.642701525054484</v>
      </c>
      <c r="L44" s="32"/>
      <c r="M44" s="32">
        <v>75</v>
      </c>
      <c r="N44" s="32">
        <v>42.156862745098003</v>
      </c>
      <c r="O44" s="32"/>
    </row>
    <row r="45" spans="1:19" s="10" customFormat="1" x14ac:dyDescent="0.3">
      <c r="A45" s="15"/>
      <c r="E45" s="32" t="s">
        <v>50</v>
      </c>
      <c r="F45" s="32">
        <v>12.5</v>
      </c>
      <c r="G45" s="33">
        <v>6.37254901960784</v>
      </c>
      <c r="H45" s="32">
        <v>27.9411764705882</v>
      </c>
      <c r="I45" s="32">
        <v>61.344537815126102</v>
      </c>
      <c r="J45" s="32">
        <v>16.3398692810458</v>
      </c>
      <c r="K45" s="32">
        <f t="shared" si="6"/>
        <v>24.899626517273589</v>
      </c>
      <c r="L45" s="32"/>
      <c r="M45" s="32">
        <v>80.882352941176507</v>
      </c>
      <c r="N45" s="32">
        <v>62.254901960784302</v>
      </c>
      <c r="O45" s="32"/>
    </row>
    <row r="46" spans="1:19" s="10" customFormat="1" x14ac:dyDescent="0.3">
      <c r="A46" s="15"/>
      <c r="E46" s="32" t="s">
        <v>51</v>
      </c>
      <c r="F46" s="32">
        <v>65.196078431372598</v>
      </c>
      <c r="G46" s="33">
        <v>63.235294117647101</v>
      </c>
      <c r="H46" s="32">
        <v>75</v>
      </c>
      <c r="I46" s="32">
        <v>50.980392156862699</v>
      </c>
      <c r="J46" s="32">
        <v>33.893557422969202</v>
      </c>
      <c r="K46" s="32">
        <f t="shared" si="6"/>
        <v>57.661064425770327</v>
      </c>
      <c r="L46" s="32"/>
      <c r="M46" s="32">
        <v>52.4509803921569</v>
      </c>
      <c r="N46" s="32">
        <v>50</v>
      </c>
      <c r="O46" s="32"/>
    </row>
    <row r="47" spans="1:19" s="10" customFormat="1" x14ac:dyDescent="0.3">
      <c r="A47" s="15"/>
      <c r="E47" s="32" t="s">
        <v>52</v>
      </c>
      <c r="F47" s="32">
        <v>96.078431372549005</v>
      </c>
      <c r="G47" s="33">
        <v>79.1666666666667</v>
      </c>
      <c r="H47" s="32">
        <v>71.078431372549005</v>
      </c>
      <c r="I47" s="32">
        <v>91.911764705882405</v>
      </c>
      <c r="J47" s="32">
        <v>79.738562091503297</v>
      </c>
      <c r="K47" s="32">
        <f t="shared" si="6"/>
        <v>83.594771241830074</v>
      </c>
      <c r="L47" s="32"/>
      <c r="M47" s="32">
        <v>89.215686274509807</v>
      </c>
      <c r="N47" s="32">
        <v>75</v>
      </c>
      <c r="O47" s="32"/>
    </row>
    <row r="48" spans="1:19" s="10" customFormat="1" x14ac:dyDescent="0.3">
      <c r="A48" s="15"/>
      <c r="E48" s="32" t="s">
        <v>53</v>
      </c>
      <c r="F48" s="32">
        <v>49.754901960784302</v>
      </c>
      <c r="G48" s="33">
        <v>25</v>
      </c>
      <c r="H48" s="32" t="s">
        <v>54</v>
      </c>
      <c r="I48" s="32">
        <v>91.176470588235304</v>
      </c>
      <c r="J48" s="32">
        <v>67.401960784313701</v>
      </c>
      <c r="K48" s="32">
        <f>SUM(F48:J48)/4</f>
        <v>58.333333333333329</v>
      </c>
      <c r="L48" s="32"/>
      <c r="M48" s="32">
        <v>75</v>
      </c>
      <c r="N48" s="32">
        <v>100</v>
      </c>
      <c r="O48" s="32"/>
    </row>
    <row r="49" spans="1:17" s="10" customFormat="1" x14ac:dyDescent="0.3">
      <c r="A49" s="15"/>
      <c r="E49" s="32" t="s">
        <v>55</v>
      </c>
      <c r="F49" s="32">
        <f t="shared" ref="F49:J49" si="7">SUM(F29:F48)/20</f>
        <v>39.313725490196092</v>
      </c>
      <c r="G49" s="33">
        <f t="shared" si="7"/>
        <v>30.056702041996168</v>
      </c>
      <c r="H49" s="32">
        <f>SUM(H29:H48)/19</f>
        <v>22.101823185414521</v>
      </c>
      <c r="I49" s="32">
        <f t="shared" si="7"/>
        <v>50.908613445378158</v>
      </c>
      <c r="J49" s="32">
        <f t="shared" si="7"/>
        <v>35.702225334578273</v>
      </c>
      <c r="K49" s="32">
        <f t="shared" si="6"/>
        <v>35.61661789951264</v>
      </c>
      <c r="L49" s="32"/>
      <c r="M49" s="32"/>
      <c r="N49" s="32"/>
      <c r="O49" s="32"/>
    </row>
    <row r="50" spans="1:17" s="10" customFormat="1" x14ac:dyDescent="0.3">
      <c r="A50" s="15"/>
      <c r="G50" s="20"/>
    </row>
    <row r="51" spans="1:17" s="10" customFormat="1" x14ac:dyDescent="0.3">
      <c r="A51" s="15"/>
      <c r="G51" s="20"/>
    </row>
    <row r="52" spans="1:17" s="10" customFormat="1" x14ac:dyDescent="0.3">
      <c r="A52" s="15"/>
      <c r="G52" s="20"/>
    </row>
    <row r="55" spans="1:17" ht="15" thickBot="1" x14ac:dyDescent="0.35">
      <c r="A55" s="10" t="s">
        <v>57</v>
      </c>
      <c r="B55" s="10"/>
      <c r="C55" s="10"/>
      <c r="D55" s="10"/>
      <c r="E55" s="10"/>
      <c r="G55" s="10" t="s">
        <v>59</v>
      </c>
      <c r="H55" s="10"/>
      <c r="I55" s="10"/>
      <c r="J55" s="10"/>
      <c r="K55" s="10"/>
      <c r="M55" s="10" t="s">
        <v>58</v>
      </c>
      <c r="N55" s="10"/>
      <c r="O55" s="10"/>
      <c r="P55" s="10"/>
    </row>
    <row r="56" spans="1:17" ht="15" thickBot="1" x14ac:dyDescent="0.35">
      <c r="A56" s="11" t="s">
        <v>4</v>
      </c>
      <c r="B56" s="11" t="s">
        <v>5</v>
      </c>
      <c r="C56" s="11" t="s">
        <v>6</v>
      </c>
      <c r="D56" s="13" t="s">
        <v>7</v>
      </c>
      <c r="E56" s="13" t="s">
        <v>8</v>
      </c>
      <c r="G56" s="11" t="s">
        <v>4</v>
      </c>
      <c r="H56" s="11" t="s">
        <v>5</v>
      </c>
      <c r="I56" s="11" t="s">
        <v>6</v>
      </c>
      <c r="J56" s="13" t="s">
        <v>7</v>
      </c>
      <c r="K56" s="13" t="s">
        <v>8</v>
      </c>
      <c r="M56" s="11" t="s">
        <v>4</v>
      </c>
      <c r="N56" s="11" t="s">
        <v>5</v>
      </c>
      <c r="O56" s="11" t="s">
        <v>6</v>
      </c>
      <c r="P56" s="13" t="s">
        <v>7</v>
      </c>
      <c r="Q56" s="13" t="s">
        <v>8</v>
      </c>
    </row>
    <row r="57" spans="1:17" ht="15" thickBot="1" x14ac:dyDescent="0.35">
      <c r="A57" s="6" t="s">
        <v>9</v>
      </c>
      <c r="B57" s="14">
        <v>50.980392156862699</v>
      </c>
      <c r="C57" s="10">
        <v>17.647058823529399</v>
      </c>
      <c r="D57" s="14">
        <v>0</v>
      </c>
      <c r="E57" s="14">
        <f t="shared" ref="E57:E70" si="8">SUM(B57:D57)/3</f>
        <v>22.875816993464031</v>
      </c>
      <c r="G57" s="6" t="s">
        <v>9</v>
      </c>
      <c r="H57" s="14">
        <v>68.627450980392197</v>
      </c>
      <c r="I57" s="10">
        <v>0</v>
      </c>
      <c r="J57" s="14">
        <v>0</v>
      </c>
      <c r="K57" s="14">
        <f t="shared" ref="K57:K70" si="9">SUM(H57:J57)/3</f>
        <v>22.875816993464067</v>
      </c>
      <c r="M57" s="6" t="s">
        <v>9</v>
      </c>
      <c r="N57" s="14">
        <v>88.235294117647101</v>
      </c>
      <c r="O57" s="10">
        <v>0</v>
      </c>
      <c r="P57" s="14">
        <v>0</v>
      </c>
      <c r="Q57" s="14">
        <f t="shared" ref="Q57:Q70" si="10">SUM(N57:P57)/3</f>
        <v>29.411764705882366</v>
      </c>
    </row>
    <row r="58" spans="1:17" ht="15" thickBot="1" x14ac:dyDescent="0.35">
      <c r="A58" s="6" t="s">
        <v>10</v>
      </c>
      <c r="B58" s="14">
        <v>11.764705882352899</v>
      </c>
      <c r="C58" s="10">
        <v>68.627450980392197</v>
      </c>
      <c r="D58" s="14">
        <v>0</v>
      </c>
      <c r="E58" s="14">
        <f t="shared" si="8"/>
        <v>26.797385620915033</v>
      </c>
      <c r="G58" s="6" t="s">
        <v>10</v>
      </c>
      <c r="H58" s="14">
        <v>33.3333333333333</v>
      </c>
      <c r="I58" s="10">
        <v>13.7254901960784</v>
      </c>
      <c r="J58" s="14">
        <v>0</v>
      </c>
      <c r="K58" s="14">
        <f t="shared" si="9"/>
        <v>15.6862745098039</v>
      </c>
      <c r="M58" s="6" t="s">
        <v>10</v>
      </c>
      <c r="N58" s="14">
        <v>50.980392156862699</v>
      </c>
      <c r="O58" s="10">
        <v>1.9607843137254899</v>
      </c>
      <c r="P58" s="14">
        <v>0</v>
      </c>
      <c r="Q58" s="14">
        <f t="shared" si="10"/>
        <v>17.647058823529395</v>
      </c>
    </row>
    <row r="59" spans="1:17" ht="15" thickBot="1" x14ac:dyDescent="0.35">
      <c r="A59" s="6" t="s">
        <v>11</v>
      </c>
      <c r="B59" s="14">
        <v>0</v>
      </c>
      <c r="C59" s="10">
        <v>100</v>
      </c>
      <c r="D59" s="14">
        <v>0</v>
      </c>
      <c r="E59" s="14">
        <f t="shared" si="8"/>
        <v>33.333333333333336</v>
      </c>
      <c r="G59" s="6" t="s">
        <v>11</v>
      </c>
      <c r="H59" s="14">
        <v>0</v>
      </c>
      <c r="I59" s="10">
        <v>100</v>
      </c>
      <c r="J59" s="14">
        <v>0</v>
      </c>
      <c r="K59" s="14">
        <f t="shared" si="9"/>
        <v>33.333333333333336</v>
      </c>
      <c r="M59" s="6" t="s">
        <v>11</v>
      </c>
      <c r="N59" s="14">
        <v>23.529411764705898</v>
      </c>
      <c r="O59" s="10">
        <v>100</v>
      </c>
      <c r="P59" s="14">
        <v>0</v>
      </c>
      <c r="Q59" s="14">
        <f t="shared" si="10"/>
        <v>41.176470588235297</v>
      </c>
    </row>
    <row r="60" spans="1:17" ht="15" thickBot="1" x14ac:dyDescent="0.35">
      <c r="A60" s="6" t="s">
        <v>12</v>
      </c>
      <c r="B60" s="14">
        <v>0</v>
      </c>
      <c r="C60" s="10">
        <v>78.431372549019599</v>
      </c>
      <c r="D60" s="14">
        <v>0</v>
      </c>
      <c r="E60" s="14">
        <f t="shared" si="8"/>
        <v>26.143790849673199</v>
      </c>
      <c r="G60" s="6" t="s">
        <v>12</v>
      </c>
      <c r="H60" s="14">
        <v>0</v>
      </c>
      <c r="I60" s="10">
        <v>100</v>
      </c>
      <c r="J60" s="14">
        <v>0</v>
      </c>
      <c r="K60" s="14">
        <f t="shared" si="9"/>
        <v>33.333333333333336</v>
      </c>
      <c r="M60" s="6" t="s">
        <v>12</v>
      </c>
      <c r="N60" s="14">
        <v>0</v>
      </c>
      <c r="O60" s="10">
        <v>70.588235294117695</v>
      </c>
      <c r="P60" s="14">
        <v>0</v>
      </c>
      <c r="Q60" s="14">
        <f t="shared" si="10"/>
        <v>23.529411764705898</v>
      </c>
    </row>
    <row r="61" spans="1:17" ht="29.4" thickBot="1" x14ac:dyDescent="0.35">
      <c r="A61" s="6" t="s">
        <v>13</v>
      </c>
      <c r="B61" s="14">
        <v>88.235294117647101</v>
      </c>
      <c r="C61" s="10">
        <v>35.294117647058798</v>
      </c>
      <c r="D61" s="14">
        <v>0</v>
      </c>
      <c r="E61" s="10">
        <f t="shared" si="8"/>
        <v>41.176470588235297</v>
      </c>
      <c r="G61" s="6" t="s">
        <v>13</v>
      </c>
      <c r="H61" s="14">
        <v>78.431372549019599</v>
      </c>
      <c r="I61" s="10">
        <v>0</v>
      </c>
      <c r="J61" s="14">
        <v>0</v>
      </c>
      <c r="K61" s="10">
        <f t="shared" si="9"/>
        <v>26.143790849673199</v>
      </c>
      <c r="M61" s="6" t="s">
        <v>13</v>
      </c>
      <c r="N61" s="14">
        <v>47.058823529411796</v>
      </c>
      <c r="O61" s="10">
        <v>0</v>
      </c>
      <c r="P61" s="14">
        <v>0</v>
      </c>
      <c r="Q61" s="10">
        <f t="shared" si="10"/>
        <v>15.686274509803932</v>
      </c>
    </row>
    <row r="62" spans="1:17" ht="15" thickBot="1" x14ac:dyDescent="0.35">
      <c r="A62" s="6" t="s">
        <v>14</v>
      </c>
      <c r="B62" s="14">
        <v>100</v>
      </c>
      <c r="C62" s="10">
        <v>50.980392156862699</v>
      </c>
      <c r="D62" s="14">
        <v>0</v>
      </c>
      <c r="E62" s="10">
        <f t="shared" si="8"/>
        <v>50.3267973856209</v>
      </c>
      <c r="G62" s="6" t="s">
        <v>14</v>
      </c>
      <c r="H62" s="14">
        <v>50</v>
      </c>
      <c r="I62" s="10">
        <v>0</v>
      </c>
      <c r="J62" s="14">
        <v>0</v>
      </c>
      <c r="K62" s="10">
        <f t="shared" si="9"/>
        <v>16.666666666666668</v>
      </c>
      <c r="M62" s="6" t="s">
        <v>14</v>
      </c>
      <c r="N62" s="14">
        <v>50</v>
      </c>
      <c r="O62" s="10">
        <v>17.647058823529399</v>
      </c>
      <c r="P62" s="14">
        <v>0</v>
      </c>
      <c r="Q62" s="10">
        <f t="shared" si="10"/>
        <v>22.549019607843132</v>
      </c>
    </row>
    <row r="63" spans="1:17" ht="15" thickBot="1" x14ac:dyDescent="0.35">
      <c r="A63" s="6" t="s">
        <v>15</v>
      </c>
      <c r="B63" s="14">
        <v>70.588235294117695</v>
      </c>
      <c r="C63" s="10">
        <v>50.980392156862699</v>
      </c>
      <c r="D63" s="14">
        <v>0</v>
      </c>
      <c r="E63" s="14">
        <f t="shared" si="8"/>
        <v>40.522875816993462</v>
      </c>
      <c r="G63" s="6" t="s">
        <v>15</v>
      </c>
      <c r="H63" s="14">
        <v>88.235294117647101</v>
      </c>
      <c r="I63" s="10">
        <v>25.490196078431399</v>
      </c>
      <c r="J63" s="14">
        <v>0</v>
      </c>
      <c r="K63" s="14">
        <f t="shared" si="9"/>
        <v>37.908496732026165</v>
      </c>
      <c r="M63" s="6" t="s">
        <v>15</v>
      </c>
      <c r="N63" s="14">
        <v>84.313725490196106</v>
      </c>
      <c r="O63" s="10">
        <v>13.7254901960784</v>
      </c>
      <c r="P63" s="14">
        <v>0</v>
      </c>
      <c r="Q63" s="14">
        <f t="shared" si="10"/>
        <v>32.679738562091501</v>
      </c>
    </row>
    <row r="64" spans="1:17" ht="15" thickBot="1" x14ac:dyDescent="0.35">
      <c r="A64" s="6" t="s">
        <v>16</v>
      </c>
      <c r="B64" s="14">
        <v>9.8039215686274499</v>
      </c>
      <c r="C64" s="10">
        <v>49.019607843137301</v>
      </c>
      <c r="D64" s="14">
        <v>0</v>
      </c>
      <c r="E64" s="10">
        <f t="shared" si="8"/>
        <v>19.607843137254918</v>
      </c>
      <c r="G64" s="6" t="s">
        <v>16</v>
      </c>
      <c r="H64" s="14">
        <v>68.627450980392197</v>
      </c>
      <c r="I64" s="10">
        <v>49.019607843137301</v>
      </c>
      <c r="J64" s="14">
        <v>0</v>
      </c>
      <c r="K64" s="10">
        <f t="shared" si="9"/>
        <v>39.215686274509835</v>
      </c>
      <c r="M64" s="6" t="s">
        <v>16</v>
      </c>
      <c r="N64" s="14">
        <v>68.627450980392197</v>
      </c>
      <c r="O64" s="10">
        <v>49.019607843137301</v>
      </c>
      <c r="P64" s="14">
        <v>0</v>
      </c>
      <c r="Q64" s="10">
        <f t="shared" si="10"/>
        <v>39.215686274509835</v>
      </c>
    </row>
    <row r="65" spans="1:17" ht="29.4" thickBot="1" x14ac:dyDescent="0.35">
      <c r="A65" s="6" t="s">
        <v>17</v>
      </c>
      <c r="B65" s="10">
        <v>94.117647058823493</v>
      </c>
      <c r="C65" s="10">
        <v>11.764705882352899</v>
      </c>
      <c r="D65" s="10">
        <v>19.6078431372549</v>
      </c>
      <c r="E65" s="10">
        <f t="shared" si="8"/>
        <v>41.830065359477096</v>
      </c>
      <c r="G65" s="6" t="s">
        <v>17</v>
      </c>
      <c r="H65" s="10">
        <v>100</v>
      </c>
      <c r="I65" s="10">
        <v>88.235294117647101</v>
      </c>
      <c r="J65" s="10">
        <v>0</v>
      </c>
      <c r="K65" s="10">
        <f t="shared" si="9"/>
        <v>62.745098039215698</v>
      </c>
      <c r="M65" s="6" t="s">
        <v>17</v>
      </c>
      <c r="N65" s="10">
        <v>90.196078431372598</v>
      </c>
      <c r="O65" s="10">
        <v>52.941176470588204</v>
      </c>
      <c r="P65" s="10">
        <v>0</v>
      </c>
      <c r="Q65" s="10">
        <f t="shared" si="10"/>
        <v>47.712418300653603</v>
      </c>
    </row>
    <row r="66" spans="1:17" ht="15" thickBot="1" x14ac:dyDescent="0.35">
      <c r="A66" s="6" t="s">
        <v>18</v>
      </c>
      <c r="B66" s="10">
        <v>62.745098039215698</v>
      </c>
      <c r="C66" s="10">
        <v>96.078431372549005</v>
      </c>
      <c r="D66" s="10">
        <v>0</v>
      </c>
      <c r="E66" s="10">
        <f t="shared" si="8"/>
        <v>52.941176470588232</v>
      </c>
      <c r="G66" s="6" t="s">
        <v>18</v>
      </c>
      <c r="H66" s="10">
        <v>86.274509803921603</v>
      </c>
      <c r="I66" s="10">
        <v>100</v>
      </c>
      <c r="J66" s="10">
        <v>0</v>
      </c>
      <c r="K66" s="10">
        <f t="shared" si="9"/>
        <v>62.09150326797387</v>
      </c>
      <c r="M66" s="6" t="s">
        <v>18</v>
      </c>
      <c r="N66" s="10">
        <v>50.980392156862699</v>
      </c>
      <c r="O66" s="10">
        <v>96.078431372549005</v>
      </c>
      <c r="P66" s="10">
        <v>0</v>
      </c>
      <c r="Q66" s="10">
        <f t="shared" si="10"/>
        <v>49.019607843137237</v>
      </c>
    </row>
    <row r="67" spans="1:17" ht="15" thickBot="1" x14ac:dyDescent="0.35">
      <c r="A67" s="11" t="s">
        <v>19</v>
      </c>
      <c r="B67" s="14">
        <v>49.019607843137301</v>
      </c>
      <c r="C67" s="10">
        <v>100</v>
      </c>
      <c r="D67" s="10">
        <v>7.8431372549019596</v>
      </c>
      <c r="E67" s="10">
        <f t="shared" si="8"/>
        <v>52.287581699346418</v>
      </c>
      <c r="G67" s="11" t="s">
        <v>19</v>
      </c>
      <c r="H67" s="14">
        <v>49.019607843137301</v>
      </c>
      <c r="I67" s="10">
        <v>100</v>
      </c>
      <c r="J67" s="10">
        <v>0</v>
      </c>
      <c r="K67" s="10">
        <f t="shared" si="9"/>
        <v>49.6732026143791</v>
      </c>
      <c r="M67" s="11" t="s">
        <v>19</v>
      </c>
      <c r="N67" s="14">
        <v>49.019607843137301</v>
      </c>
      <c r="O67" s="10">
        <v>100</v>
      </c>
      <c r="P67" s="10">
        <v>0</v>
      </c>
      <c r="Q67" s="10">
        <f t="shared" si="10"/>
        <v>49.6732026143791</v>
      </c>
    </row>
    <row r="68" spans="1:17" ht="15" thickBot="1" x14ac:dyDescent="0.35">
      <c r="A68" s="8" t="s">
        <v>20</v>
      </c>
      <c r="B68" s="14">
        <v>19.6078431372549</v>
      </c>
      <c r="C68" s="10">
        <v>100</v>
      </c>
      <c r="D68" s="10">
        <v>0</v>
      </c>
      <c r="E68" s="10">
        <f t="shared" si="8"/>
        <v>39.869281045751634</v>
      </c>
      <c r="G68" s="8" t="s">
        <v>20</v>
      </c>
      <c r="H68" s="14">
        <v>82.352941176470594</v>
      </c>
      <c r="I68" s="10">
        <v>100</v>
      </c>
      <c r="J68" s="10">
        <v>0</v>
      </c>
      <c r="K68" s="10">
        <f t="shared" si="9"/>
        <v>60.7843137254902</v>
      </c>
      <c r="M68" s="8" t="s">
        <v>20</v>
      </c>
      <c r="N68" s="14">
        <v>100</v>
      </c>
      <c r="O68" s="10">
        <v>86.274509803921603</v>
      </c>
      <c r="P68" s="10">
        <v>0</v>
      </c>
      <c r="Q68" s="10">
        <f t="shared" si="10"/>
        <v>62.09150326797387</v>
      </c>
    </row>
    <row r="69" spans="1:17" ht="15" thickBot="1" x14ac:dyDescent="0.35">
      <c r="A69" s="8" t="s">
        <v>21</v>
      </c>
      <c r="B69" s="10">
        <v>100</v>
      </c>
      <c r="C69" s="10">
        <v>0</v>
      </c>
      <c r="D69" s="10">
        <v>0</v>
      </c>
      <c r="E69" s="10">
        <f t="shared" si="8"/>
        <v>33.333333333333336</v>
      </c>
      <c r="G69" s="8" t="s">
        <v>21</v>
      </c>
      <c r="H69" s="10">
        <v>100</v>
      </c>
      <c r="I69" s="10">
        <v>15.6862745098039</v>
      </c>
      <c r="J69" s="10">
        <v>0</v>
      </c>
      <c r="K69" s="10">
        <f t="shared" si="9"/>
        <v>38.562091503267965</v>
      </c>
      <c r="M69" s="8" t="s">
        <v>21</v>
      </c>
      <c r="N69" s="10">
        <v>96.078431372549005</v>
      </c>
      <c r="O69" s="10">
        <v>9.8039215686274499</v>
      </c>
      <c r="P69" s="10">
        <v>0</v>
      </c>
      <c r="Q69" s="10">
        <f t="shared" si="10"/>
        <v>35.294117647058819</v>
      </c>
    </row>
    <row r="70" spans="1:17" ht="15" thickBot="1" x14ac:dyDescent="0.35">
      <c r="A70" s="8" t="s">
        <v>22</v>
      </c>
      <c r="B70" s="10">
        <v>100</v>
      </c>
      <c r="C70" s="10">
        <v>33.3333333333333</v>
      </c>
      <c r="D70" s="10">
        <v>58.823529411764703</v>
      </c>
      <c r="E70" s="10">
        <f t="shared" si="8"/>
        <v>64.052287581699332</v>
      </c>
      <c r="G70" s="8" t="s">
        <v>22</v>
      </c>
      <c r="H70" s="10">
        <v>100</v>
      </c>
      <c r="I70" s="10">
        <v>35.294117647058798</v>
      </c>
      <c r="J70" s="10">
        <v>0</v>
      </c>
      <c r="K70" s="10">
        <f t="shared" si="9"/>
        <v>45.098039215686264</v>
      </c>
      <c r="M70" s="8" t="s">
        <v>22</v>
      </c>
      <c r="N70" s="10">
        <v>98.039215686274503</v>
      </c>
      <c r="O70" s="10">
        <v>13.7254901960784</v>
      </c>
      <c r="P70" s="10">
        <v>0</v>
      </c>
      <c r="Q70" s="10">
        <f t="shared" si="10"/>
        <v>37.254901960784302</v>
      </c>
    </row>
    <row r="71" spans="1:17" ht="15" thickBot="1" x14ac:dyDescent="0.35">
      <c r="A71" s="7" t="s">
        <v>23</v>
      </c>
      <c r="B71" s="10">
        <v>96.078431372549005</v>
      </c>
      <c r="C71" s="10">
        <v>100</v>
      </c>
      <c r="D71" s="10">
        <v>1.9607843137254899</v>
      </c>
      <c r="E71" s="10">
        <f t="shared" ref="E71:E74" si="11">SUM(B71:D71)/3</f>
        <v>66.013071895424829</v>
      </c>
      <c r="G71" s="7" t="s">
        <v>23</v>
      </c>
      <c r="H71" s="10">
        <v>68.627450980392197</v>
      </c>
      <c r="I71" s="10">
        <v>100</v>
      </c>
      <c r="J71" s="10">
        <v>0</v>
      </c>
      <c r="K71" s="10">
        <f t="shared" ref="K71:K74" si="12">SUM(H71:J71)/3</f>
        <v>56.209150326797406</v>
      </c>
      <c r="M71" s="7" t="s">
        <v>23</v>
      </c>
      <c r="N71" s="10">
        <v>56.862745098039198</v>
      </c>
      <c r="O71" s="10">
        <v>100</v>
      </c>
      <c r="P71" s="10">
        <v>0</v>
      </c>
      <c r="Q71" s="10">
        <f t="shared" ref="Q71:Q74" si="13">SUM(N71:P71)/3</f>
        <v>52.287581699346397</v>
      </c>
    </row>
    <row r="72" spans="1:17" ht="15" thickBot="1" x14ac:dyDescent="0.35">
      <c r="A72" s="8" t="s">
        <v>24</v>
      </c>
      <c r="B72" s="10">
        <v>100</v>
      </c>
      <c r="C72" s="10">
        <v>100</v>
      </c>
      <c r="D72" s="10">
        <v>0</v>
      </c>
      <c r="E72" s="10">
        <f t="shared" si="11"/>
        <v>66.666666666666671</v>
      </c>
      <c r="G72" s="8" t="s">
        <v>24</v>
      </c>
      <c r="H72" s="10">
        <v>100</v>
      </c>
      <c r="I72" s="10">
        <v>100</v>
      </c>
      <c r="J72" s="10">
        <v>1.9607843137254899</v>
      </c>
      <c r="K72" s="10">
        <f t="shared" si="12"/>
        <v>67.320261437908499</v>
      </c>
      <c r="M72" s="8" t="s">
        <v>24</v>
      </c>
      <c r="N72" s="10">
        <v>100</v>
      </c>
      <c r="O72" s="10">
        <v>50.980392156862699</v>
      </c>
      <c r="P72" s="10">
        <v>0</v>
      </c>
      <c r="Q72" s="10">
        <f t="shared" si="13"/>
        <v>50.3267973856209</v>
      </c>
    </row>
    <row r="73" spans="1:17" x14ac:dyDescent="0.3">
      <c r="A73" s="22" t="s">
        <v>25</v>
      </c>
      <c r="B73" s="10"/>
      <c r="C73" s="10"/>
      <c r="D73" s="10"/>
      <c r="E73" s="10">
        <f t="shared" si="11"/>
        <v>0</v>
      </c>
      <c r="G73" s="22" t="s">
        <v>25</v>
      </c>
      <c r="H73" s="10"/>
      <c r="I73" s="10"/>
      <c r="J73" s="10"/>
      <c r="K73" s="10">
        <f t="shared" si="12"/>
        <v>0</v>
      </c>
      <c r="M73" s="22" t="s">
        <v>25</v>
      </c>
      <c r="N73" s="10"/>
      <c r="O73" s="10"/>
      <c r="P73" s="10"/>
      <c r="Q73" s="10">
        <f t="shared" si="13"/>
        <v>0</v>
      </c>
    </row>
    <row r="74" spans="1:17" x14ac:dyDescent="0.3">
      <c r="A74" s="22" t="s">
        <v>26</v>
      </c>
      <c r="B74" s="20">
        <f t="shared" ref="B74:D74" si="14">SUM(B65:B72)/8</f>
        <v>77.696078431372541</v>
      </c>
      <c r="C74" s="20">
        <f t="shared" si="14"/>
        <v>67.647058823529392</v>
      </c>
      <c r="D74" s="20">
        <f t="shared" si="14"/>
        <v>11.02941176470588</v>
      </c>
      <c r="E74" s="19">
        <f t="shared" si="11"/>
        <v>52.124183006535937</v>
      </c>
      <c r="G74" s="22" t="s">
        <v>26</v>
      </c>
      <c r="H74" s="20">
        <f t="shared" ref="H74:J74" si="15">SUM(H65:H72)/8</f>
        <v>85.784313725490208</v>
      </c>
      <c r="I74" s="20">
        <f t="shared" si="15"/>
        <v>79.901960784313729</v>
      </c>
      <c r="J74" s="20">
        <f t="shared" si="15"/>
        <v>0.24509803921568624</v>
      </c>
      <c r="K74" s="19">
        <f t="shared" si="12"/>
        <v>55.310457516339874</v>
      </c>
      <c r="M74" s="22" t="s">
        <v>26</v>
      </c>
      <c r="N74" s="20">
        <f t="shared" ref="N74:P74" si="16">SUM(N65:N72)/8</f>
        <v>80.14705882352942</v>
      </c>
      <c r="O74" s="20">
        <f t="shared" si="16"/>
        <v>63.725490196078418</v>
      </c>
      <c r="P74" s="20">
        <f t="shared" si="16"/>
        <v>0</v>
      </c>
      <c r="Q74" s="19">
        <f t="shared" si="13"/>
        <v>47.957516339869279</v>
      </c>
    </row>
    <row r="77" spans="1:17" ht="15" thickBot="1" x14ac:dyDescent="0.35">
      <c r="A77" s="10" t="s">
        <v>75</v>
      </c>
      <c r="B77" s="10"/>
      <c r="C77" s="10"/>
      <c r="D77" s="10"/>
      <c r="E77" s="10"/>
      <c r="F77" s="10"/>
      <c r="G77" s="10" t="s">
        <v>76</v>
      </c>
      <c r="H77" s="10"/>
      <c r="I77" s="10"/>
      <c r="J77" s="10"/>
      <c r="K77" s="10"/>
      <c r="L77" s="10"/>
      <c r="M77" s="10" t="s">
        <v>77</v>
      </c>
      <c r="N77" s="10"/>
      <c r="O77" s="10"/>
      <c r="P77" s="10"/>
      <c r="Q77" s="10"/>
    </row>
    <row r="78" spans="1:17" ht="15" thickBot="1" x14ac:dyDescent="0.35">
      <c r="A78" s="11" t="s">
        <v>4</v>
      </c>
      <c r="B78" s="11" t="s">
        <v>5</v>
      </c>
      <c r="C78" s="11" t="s">
        <v>6</v>
      </c>
      <c r="D78" s="13" t="s">
        <v>7</v>
      </c>
      <c r="E78" s="13" t="s">
        <v>8</v>
      </c>
      <c r="F78" s="10"/>
      <c r="G78" s="11" t="s">
        <v>4</v>
      </c>
      <c r="H78" s="11" t="s">
        <v>5</v>
      </c>
      <c r="I78" s="11" t="s">
        <v>6</v>
      </c>
      <c r="J78" s="13" t="s">
        <v>7</v>
      </c>
      <c r="K78" s="13" t="s">
        <v>8</v>
      </c>
      <c r="L78" s="10"/>
      <c r="M78" s="11" t="s">
        <v>4</v>
      </c>
      <c r="N78" s="11" t="s">
        <v>5</v>
      </c>
      <c r="O78" s="11" t="s">
        <v>6</v>
      </c>
      <c r="P78" s="13" t="s">
        <v>7</v>
      </c>
      <c r="Q78" s="13" t="s">
        <v>8</v>
      </c>
    </row>
    <row r="79" spans="1:17" ht="15" thickBot="1" x14ac:dyDescent="0.35">
      <c r="A79" s="6" t="s">
        <v>9</v>
      </c>
      <c r="B79" s="14">
        <v>70.588235294117695</v>
      </c>
      <c r="C79" s="10">
        <v>0</v>
      </c>
      <c r="D79" s="14">
        <v>0</v>
      </c>
      <c r="E79" s="14">
        <f t="shared" ref="E79:E96" si="17">SUM(B79:D79)/3</f>
        <v>23.529411764705898</v>
      </c>
      <c r="F79" s="10"/>
      <c r="G79" s="6" t="s">
        <v>9</v>
      </c>
      <c r="H79" s="14">
        <v>80.392156862745097</v>
      </c>
      <c r="I79" s="10">
        <v>15.6862745098039</v>
      </c>
      <c r="J79" s="14">
        <v>0</v>
      </c>
      <c r="K79" s="14">
        <f t="shared" ref="K79:K96" si="18">SUM(H79:J79)/3</f>
        <v>32.026143790849666</v>
      </c>
      <c r="L79" s="10"/>
      <c r="M79" s="6" t="s">
        <v>9</v>
      </c>
      <c r="N79" s="14">
        <v>9.8039215686274499</v>
      </c>
      <c r="O79" s="10">
        <v>0</v>
      </c>
      <c r="P79" s="14">
        <v>50.980392156862699</v>
      </c>
      <c r="Q79" s="14">
        <f t="shared" ref="Q79:Q96" si="19">SUM(N79:P79)/3</f>
        <v>20.261437908496717</v>
      </c>
    </row>
    <row r="80" spans="1:17" ht="15" thickBot="1" x14ac:dyDescent="0.35">
      <c r="A80" s="6" t="s">
        <v>10</v>
      </c>
      <c r="B80" s="14">
        <v>25.490196078431399</v>
      </c>
      <c r="C80" s="10">
        <v>5.8823529411764701</v>
      </c>
      <c r="D80" s="14">
        <v>0</v>
      </c>
      <c r="E80" s="14">
        <f t="shared" si="17"/>
        <v>10.45751633986929</v>
      </c>
      <c r="F80" s="10"/>
      <c r="G80" s="6" t="s">
        <v>10</v>
      </c>
      <c r="H80" s="14">
        <v>0</v>
      </c>
      <c r="I80" s="10">
        <v>7.8431372549019596</v>
      </c>
      <c r="J80" s="14">
        <v>0</v>
      </c>
      <c r="K80" s="14">
        <f t="shared" si="18"/>
        <v>2.6143790849673199</v>
      </c>
      <c r="L80" s="10"/>
      <c r="M80" s="6" t="s">
        <v>10</v>
      </c>
      <c r="N80" s="14">
        <v>0</v>
      </c>
      <c r="O80" s="10">
        <v>0</v>
      </c>
      <c r="P80" s="14">
        <v>0</v>
      </c>
      <c r="Q80" s="14">
        <f t="shared" si="19"/>
        <v>0</v>
      </c>
    </row>
    <row r="81" spans="1:17" ht="15" thickBot="1" x14ac:dyDescent="0.35">
      <c r="A81" s="6" t="s">
        <v>11</v>
      </c>
      <c r="B81" s="14">
        <v>35.294117647058798</v>
      </c>
      <c r="C81" s="10">
        <v>100</v>
      </c>
      <c r="D81" s="14">
        <v>0</v>
      </c>
      <c r="E81" s="14">
        <f t="shared" si="17"/>
        <v>45.098039215686264</v>
      </c>
      <c r="F81" s="10"/>
      <c r="G81" s="6" t="s">
        <v>11</v>
      </c>
      <c r="H81" s="14">
        <v>0</v>
      </c>
      <c r="I81" s="10">
        <v>82.352941176470594</v>
      </c>
      <c r="J81" s="14">
        <v>0</v>
      </c>
      <c r="K81" s="14">
        <f t="shared" si="18"/>
        <v>27.450980392156865</v>
      </c>
      <c r="L81" s="10"/>
      <c r="M81" s="6" t="s">
        <v>11</v>
      </c>
      <c r="N81" s="14">
        <v>0</v>
      </c>
      <c r="O81" s="10">
        <v>49.019607843137301</v>
      </c>
      <c r="P81" s="14">
        <v>43.137254901960802</v>
      </c>
      <c r="Q81" s="14">
        <f t="shared" si="19"/>
        <v>30.718954248366032</v>
      </c>
    </row>
    <row r="82" spans="1:17" ht="15" thickBot="1" x14ac:dyDescent="0.35">
      <c r="A82" s="6" t="s">
        <v>12</v>
      </c>
      <c r="B82" s="14">
        <v>0</v>
      </c>
      <c r="C82" s="10">
        <v>100</v>
      </c>
      <c r="D82" s="14">
        <v>0</v>
      </c>
      <c r="E82" s="14">
        <f t="shared" si="17"/>
        <v>33.333333333333336</v>
      </c>
      <c r="F82" s="10"/>
      <c r="G82" s="6" t="s">
        <v>12</v>
      </c>
      <c r="H82" s="14">
        <v>0</v>
      </c>
      <c r="I82" s="10">
        <v>100</v>
      </c>
      <c r="J82" s="14">
        <v>7.8431372549019596</v>
      </c>
      <c r="K82" s="14">
        <f t="shared" si="18"/>
        <v>35.947712418300654</v>
      </c>
      <c r="L82" s="10"/>
      <c r="M82" s="6" t="s">
        <v>12</v>
      </c>
      <c r="N82" s="14">
        <v>0</v>
      </c>
      <c r="O82" s="10">
        <v>100</v>
      </c>
      <c r="P82" s="14">
        <v>17.647058823529399</v>
      </c>
      <c r="Q82" s="14">
        <f t="shared" si="19"/>
        <v>39.2156862745098</v>
      </c>
    </row>
    <row r="83" spans="1:17" ht="29.4" thickBot="1" x14ac:dyDescent="0.35">
      <c r="A83" s="6" t="s">
        <v>13</v>
      </c>
      <c r="B83" s="14">
        <v>0</v>
      </c>
      <c r="C83" s="10">
        <v>0</v>
      </c>
      <c r="D83" s="14">
        <v>0</v>
      </c>
      <c r="E83" s="10">
        <f t="shared" si="17"/>
        <v>0</v>
      </c>
      <c r="F83" s="10"/>
      <c r="G83" s="6" t="s">
        <v>13</v>
      </c>
      <c r="H83" s="14">
        <v>0</v>
      </c>
      <c r="I83" s="10">
        <v>0</v>
      </c>
      <c r="J83" s="14">
        <v>0</v>
      </c>
      <c r="K83" s="10">
        <f t="shared" si="18"/>
        <v>0</v>
      </c>
      <c r="L83" s="10"/>
      <c r="M83" s="6" t="s">
        <v>13</v>
      </c>
      <c r="N83" s="14">
        <v>0</v>
      </c>
      <c r="O83" s="10">
        <v>0</v>
      </c>
      <c r="P83" s="14">
        <v>0</v>
      </c>
      <c r="Q83" s="10">
        <f t="shared" si="19"/>
        <v>0</v>
      </c>
    </row>
    <row r="84" spans="1:17" ht="15" thickBot="1" x14ac:dyDescent="0.35">
      <c r="A84" s="6" t="s">
        <v>14</v>
      </c>
      <c r="B84" s="14">
        <v>50</v>
      </c>
      <c r="C84" s="10">
        <v>39.2156862745098</v>
      </c>
      <c r="D84" s="14">
        <v>0</v>
      </c>
      <c r="E84" s="10">
        <f t="shared" si="17"/>
        <v>29.738562091503269</v>
      </c>
      <c r="F84" s="10"/>
      <c r="G84" s="6" t="s">
        <v>14</v>
      </c>
      <c r="H84" s="14">
        <v>50</v>
      </c>
      <c r="I84" s="10">
        <v>37.254901960784302</v>
      </c>
      <c r="J84" s="14">
        <v>0</v>
      </c>
      <c r="K84" s="10">
        <f t="shared" si="18"/>
        <v>29.084967320261438</v>
      </c>
      <c r="L84" s="10"/>
      <c r="M84" s="6" t="s">
        <v>14</v>
      </c>
      <c r="N84" s="14">
        <v>0</v>
      </c>
      <c r="O84" s="10">
        <v>50.980392156862699</v>
      </c>
      <c r="P84" s="14">
        <v>0</v>
      </c>
      <c r="Q84" s="10">
        <f t="shared" si="19"/>
        <v>16.993464052287568</v>
      </c>
    </row>
    <row r="85" spans="1:17" ht="15" thickBot="1" x14ac:dyDescent="0.35">
      <c r="A85" s="6" t="s">
        <v>15</v>
      </c>
      <c r="B85" s="14">
        <v>100</v>
      </c>
      <c r="C85" s="10">
        <v>21.568627450980401</v>
      </c>
      <c r="D85" s="14">
        <v>0</v>
      </c>
      <c r="E85" s="14">
        <f t="shared" si="17"/>
        <v>40.522875816993469</v>
      </c>
      <c r="F85" s="10"/>
      <c r="G85" s="6" t="s">
        <v>15</v>
      </c>
      <c r="H85" s="14">
        <v>52.941176470588204</v>
      </c>
      <c r="I85" s="10">
        <v>27.4509803921569</v>
      </c>
      <c r="J85" s="14">
        <v>0</v>
      </c>
      <c r="K85" s="14">
        <f t="shared" si="18"/>
        <v>26.797385620915037</v>
      </c>
      <c r="L85" s="10"/>
      <c r="M85" s="6" t="s">
        <v>15</v>
      </c>
      <c r="N85" s="14">
        <v>0</v>
      </c>
      <c r="O85" s="10">
        <v>45.098039215686299</v>
      </c>
      <c r="P85" s="14">
        <v>0</v>
      </c>
      <c r="Q85" s="14">
        <f t="shared" si="19"/>
        <v>15.0326797385621</v>
      </c>
    </row>
    <row r="86" spans="1:17" ht="15" thickBot="1" x14ac:dyDescent="0.35">
      <c r="A86" s="6" t="s">
        <v>16</v>
      </c>
      <c r="B86" s="14">
        <v>50.980392156862699</v>
      </c>
      <c r="C86" s="10">
        <v>49.019607843137301</v>
      </c>
      <c r="D86" s="14">
        <v>0</v>
      </c>
      <c r="E86" s="10">
        <f t="shared" si="17"/>
        <v>33.333333333333336</v>
      </c>
      <c r="F86" s="10"/>
      <c r="G86" s="6" t="s">
        <v>16</v>
      </c>
      <c r="H86" s="14">
        <v>49.019607843137301</v>
      </c>
      <c r="I86" s="10">
        <v>49.019607843137301</v>
      </c>
      <c r="J86" s="14">
        <v>1.9607843137254899</v>
      </c>
      <c r="K86" s="10">
        <f t="shared" si="18"/>
        <v>33.333333333333364</v>
      </c>
      <c r="L86" s="10"/>
      <c r="M86" s="6" t="s">
        <v>16</v>
      </c>
      <c r="N86" s="14">
        <v>0</v>
      </c>
      <c r="O86" s="10">
        <v>49.019607843137301</v>
      </c>
      <c r="P86" s="14">
        <v>27.4509803921569</v>
      </c>
      <c r="Q86" s="10">
        <f t="shared" si="19"/>
        <v>25.490196078431399</v>
      </c>
    </row>
    <row r="87" spans="1:17" ht="29.4" thickBot="1" x14ac:dyDescent="0.35">
      <c r="A87" s="6" t="s">
        <v>17</v>
      </c>
      <c r="B87" s="10">
        <v>92.156862745097996</v>
      </c>
      <c r="C87" s="10">
        <v>23.529411764705898</v>
      </c>
      <c r="D87" s="10">
        <v>37.254901960784302</v>
      </c>
      <c r="E87" s="10">
        <f t="shared" si="17"/>
        <v>50.980392156862735</v>
      </c>
      <c r="F87" s="10"/>
      <c r="G87" s="6" t="s">
        <v>17</v>
      </c>
      <c r="H87" s="10">
        <v>94.117647058823493</v>
      </c>
      <c r="I87" s="10">
        <v>29.411764705882401</v>
      </c>
      <c r="J87" s="10">
        <v>50.980392156862699</v>
      </c>
      <c r="K87" s="10">
        <f t="shared" si="18"/>
        <v>58.169934640522861</v>
      </c>
      <c r="L87" s="10"/>
      <c r="M87" s="6" t="s">
        <v>17</v>
      </c>
      <c r="N87" s="10">
        <v>41.176470588235297</v>
      </c>
      <c r="O87" s="10">
        <v>0</v>
      </c>
      <c r="P87" s="10">
        <v>50.980392156862699</v>
      </c>
      <c r="Q87" s="10">
        <f t="shared" si="19"/>
        <v>30.718954248366</v>
      </c>
    </row>
    <row r="88" spans="1:17" ht="15" thickBot="1" x14ac:dyDescent="0.35">
      <c r="A88" s="6" t="s">
        <v>18</v>
      </c>
      <c r="B88" s="10">
        <v>7.8431372549019596</v>
      </c>
      <c r="C88" s="10">
        <v>80.392156862745097</v>
      </c>
      <c r="D88" s="10">
        <v>0</v>
      </c>
      <c r="E88" s="10">
        <f t="shared" si="17"/>
        <v>29.411764705882351</v>
      </c>
      <c r="F88" s="10"/>
      <c r="G88" s="6" t="s">
        <v>18</v>
      </c>
      <c r="H88" s="10">
        <v>0</v>
      </c>
      <c r="I88" s="10">
        <v>98.039215686274503</v>
      </c>
      <c r="J88" s="10">
        <v>0</v>
      </c>
      <c r="K88" s="10">
        <f t="shared" si="18"/>
        <v>32.679738562091501</v>
      </c>
      <c r="L88" s="10"/>
      <c r="M88" s="6" t="s">
        <v>18</v>
      </c>
      <c r="N88" s="10">
        <v>0</v>
      </c>
      <c r="O88" s="10">
        <v>3.9215686274509798</v>
      </c>
      <c r="P88" s="10">
        <v>49.019607843137301</v>
      </c>
      <c r="Q88" s="10">
        <f t="shared" si="19"/>
        <v>17.647058823529427</v>
      </c>
    </row>
    <row r="89" spans="1:17" ht="15" thickBot="1" x14ac:dyDescent="0.35">
      <c r="A89" s="11" t="s">
        <v>19</v>
      </c>
      <c r="B89" s="14">
        <v>49.019607843137301</v>
      </c>
      <c r="C89" s="10">
        <v>100</v>
      </c>
      <c r="D89" s="10">
        <v>0</v>
      </c>
      <c r="E89" s="10">
        <f t="shared" si="17"/>
        <v>49.6732026143791</v>
      </c>
      <c r="F89" s="10"/>
      <c r="G89" s="11" t="s">
        <v>19</v>
      </c>
      <c r="H89" s="14">
        <v>49.019607843137301</v>
      </c>
      <c r="I89" s="10">
        <v>100</v>
      </c>
      <c r="J89" s="10">
        <v>0</v>
      </c>
      <c r="K89" s="10">
        <f t="shared" si="18"/>
        <v>49.6732026143791</v>
      </c>
      <c r="L89" s="10"/>
      <c r="M89" s="11" t="s">
        <v>19</v>
      </c>
      <c r="N89" s="14">
        <v>49.019607843137301</v>
      </c>
      <c r="O89" s="10">
        <v>84.313725490196106</v>
      </c>
      <c r="P89" s="10">
        <v>45.098039215686299</v>
      </c>
      <c r="Q89" s="10">
        <f t="shared" si="19"/>
        <v>59.477124183006566</v>
      </c>
    </row>
    <row r="90" spans="1:17" ht="15" thickBot="1" x14ac:dyDescent="0.35">
      <c r="A90" s="8" t="s">
        <v>20</v>
      </c>
      <c r="B90" s="14">
        <v>100</v>
      </c>
      <c r="C90" s="10">
        <v>100</v>
      </c>
      <c r="D90" s="10">
        <v>0</v>
      </c>
      <c r="E90" s="10">
        <f t="shared" si="17"/>
        <v>66.666666666666671</v>
      </c>
      <c r="F90" s="10"/>
      <c r="G90" s="8" t="s">
        <v>20</v>
      </c>
      <c r="H90" s="14">
        <v>50.980392156862699</v>
      </c>
      <c r="I90" s="10">
        <v>100</v>
      </c>
      <c r="J90" s="10">
        <v>49.019607843137301</v>
      </c>
      <c r="K90" s="10">
        <f t="shared" si="18"/>
        <v>66.666666666666671</v>
      </c>
      <c r="L90" s="10"/>
      <c r="M90" s="8" t="s">
        <v>20</v>
      </c>
      <c r="N90" s="14">
        <v>7.8431372549019596</v>
      </c>
      <c r="O90" s="10">
        <v>100</v>
      </c>
      <c r="P90" s="10">
        <v>66.6666666666667</v>
      </c>
      <c r="Q90" s="10">
        <f t="shared" si="19"/>
        <v>58.169934640522889</v>
      </c>
    </row>
    <row r="91" spans="1:17" ht="15" thickBot="1" x14ac:dyDescent="0.35">
      <c r="A91" s="8" t="s">
        <v>21</v>
      </c>
      <c r="B91" s="10">
        <v>76.470588235294102</v>
      </c>
      <c r="C91" s="10">
        <v>3.9215686274509798</v>
      </c>
      <c r="D91" s="10">
        <v>13.7254901960784</v>
      </c>
      <c r="E91" s="10">
        <f t="shared" si="17"/>
        <v>31.372549019607828</v>
      </c>
      <c r="F91" s="10"/>
      <c r="G91" s="8" t="s">
        <v>21</v>
      </c>
      <c r="H91" s="10">
        <v>50.980392156862699</v>
      </c>
      <c r="I91" s="10">
        <v>49.019607843137301</v>
      </c>
      <c r="J91" s="10">
        <v>50.980392156862699</v>
      </c>
      <c r="K91" s="10">
        <f t="shared" si="18"/>
        <v>50.3267973856209</v>
      </c>
      <c r="L91" s="10"/>
      <c r="M91" s="8" t="s">
        <v>21</v>
      </c>
      <c r="N91" s="10">
        <v>7.8431372549019596</v>
      </c>
      <c r="O91" s="10">
        <v>23.529411764705898</v>
      </c>
      <c r="P91" s="10">
        <v>50.980392156862699</v>
      </c>
      <c r="Q91" s="10">
        <f t="shared" si="19"/>
        <v>27.45098039215685</v>
      </c>
    </row>
    <row r="92" spans="1:17" ht="15" thickBot="1" x14ac:dyDescent="0.35">
      <c r="A92" s="8" t="s">
        <v>22</v>
      </c>
      <c r="B92" s="10">
        <v>49.019607843137301</v>
      </c>
      <c r="C92" s="10">
        <v>25.490196078431399</v>
      </c>
      <c r="D92" s="10">
        <v>43.137254901960802</v>
      </c>
      <c r="E92" s="10">
        <f t="shared" si="17"/>
        <v>39.215686274509835</v>
      </c>
      <c r="F92" s="10"/>
      <c r="G92" s="8" t="s">
        <v>22</v>
      </c>
      <c r="H92" s="10">
        <v>49.019607843137301</v>
      </c>
      <c r="I92" s="10">
        <v>50.980392156862699</v>
      </c>
      <c r="J92" s="10">
        <v>49.019607843137301</v>
      </c>
      <c r="K92" s="10">
        <f t="shared" si="18"/>
        <v>49.6732026143791</v>
      </c>
      <c r="L92" s="10"/>
      <c r="M92" s="8" t="s">
        <v>22</v>
      </c>
      <c r="N92" s="10">
        <v>0</v>
      </c>
      <c r="O92" s="10">
        <v>25.490196078431399</v>
      </c>
      <c r="P92" s="10">
        <v>62.745098039215698</v>
      </c>
      <c r="Q92" s="10">
        <f t="shared" si="19"/>
        <v>29.411764705882366</v>
      </c>
    </row>
    <row r="93" spans="1:17" ht="15" thickBot="1" x14ac:dyDescent="0.35">
      <c r="A93" s="7" t="s">
        <v>23</v>
      </c>
      <c r="B93" s="10">
        <v>54.901960784313701</v>
      </c>
      <c r="C93" s="10">
        <v>100</v>
      </c>
      <c r="D93" s="10">
        <v>9.8039215686274499</v>
      </c>
      <c r="E93" s="10">
        <f t="shared" si="17"/>
        <v>54.901960784313722</v>
      </c>
      <c r="F93" s="10"/>
      <c r="G93" s="7" t="s">
        <v>23</v>
      </c>
      <c r="H93" s="10">
        <v>56.862745098039198</v>
      </c>
      <c r="I93" s="10">
        <v>100</v>
      </c>
      <c r="J93" s="10">
        <v>50.980392156862699</v>
      </c>
      <c r="K93" s="10">
        <f t="shared" si="18"/>
        <v>69.281045751633968</v>
      </c>
      <c r="L93" s="10"/>
      <c r="M93" s="7" t="s">
        <v>23</v>
      </c>
      <c r="N93" s="10">
        <v>0</v>
      </c>
      <c r="O93" s="10">
        <v>100</v>
      </c>
      <c r="P93" s="10">
        <v>50.980392156862699</v>
      </c>
      <c r="Q93" s="10">
        <f t="shared" si="19"/>
        <v>50.3267973856209</v>
      </c>
    </row>
    <row r="94" spans="1:17" ht="15" thickBot="1" x14ac:dyDescent="0.35">
      <c r="A94" s="8" t="s">
        <v>24</v>
      </c>
      <c r="B94" s="10">
        <v>100</v>
      </c>
      <c r="C94" s="10">
        <v>100</v>
      </c>
      <c r="D94" s="10">
        <v>0</v>
      </c>
      <c r="E94" s="10">
        <f t="shared" si="17"/>
        <v>66.666666666666671</v>
      </c>
      <c r="F94" s="10"/>
      <c r="G94" s="8" t="s">
        <v>24</v>
      </c>
      <c r="H94" s="10">
        <v>100</v>
      </c>
      <c r="I94" s="10">
        <v>100</v>
      </c>
      <c r="J94" s="10">
        <v>7.8431372549019596</v>
      </c>
      <c r="K94" s="10">
        <f t="shared" si="18"/>
        <v>69.281045751633982</v>
      </c>
      <c r="L94" s="10"/>
      <c r="M94" s="8" t="s">
        <v>24</v>
      </c>
      <c r="N94" s="10">
        <v>0</v>
      </c>
      <c r="O94" s="10">
        <v>100</v>
      </c>
      <c r="P94" s="10">
        <v>9.8039215686274499</v>
      </c>
      <c r="Q94" s="10">
        <f t="shared" si="19"/>
        <v>36.601307189542482</v>
      </c>
    </row>
    <row r="95" spans="1:17" x14ac:dyDescent="0.3">
      <c r="A95" s="22" t="s">
        <v>25</v>
      </c>
      <c r="B95" s="10"/>
      <c r="C95" s="10"/>
      <c r="D95" s="10"/>
      <c r="E95" s="10">
        <f t="shared" si="17"/>
        <v>0</v>
      </c>
      <c r="F95" s="10"/>
      <c r="G95" s="22" t="s">
        <v>25</v>
      </c>
      <c r="H95" s="10"/>
      <c r="I95" s="10"/>
      <c r="J95" s="10"/>
      <c r="K95" s="10">
        <f t="shared" si="18"/>
        <v>0</v>
      </c>
      <c r="L95" s="10"/>
      <c r="M95" s="22" t="s">
        <v>25</v>
      </c>
      <c r="N95" s="10"/>
      <c r="O95" s="10"/>
      <c r="P95" s="10"/>
      <c r="Q95" s="10">
        <f t="shared" si="19"/>
        <v>0</v>
      </c>
    </row>
    <row r="96" spans="1:17" x14ac:dyDescent="0.3">
      <c r="A96" s="22" t="s">
        <v>26</v>
      </c>
      <c r="B96" s="20">
        <f t="shared" ref="B96:D96" si="20">SUM(B87:B94)/8</f>
        <v>66.176470588235304</v>
      </c>
      <c r="C96" s="20">
        <f t="shared" si="20"/>
        <v>66.666666666666671</v>
      </c>
      <c r="D96" s="20">
        <f t="shared" si="20"/>
        <v>12.990196078431369</v>
      </c>
      <c r="E96" s="19">
        <f t="shared" si="17"/>
        <v>48.611111111111121</v>
      </c>
      <c r="F96" s="10"/>
      <c r="G96" s="22" t="s">
        <v>26</v>
      </c>
      <c r="H96" s="20">
        <f t="shared" ref="H96:J96" si="21">SUM(H87:H94)/8</f>
        <v>56.372549019607845</v>
      </c>
      <c r="I96" s="20">
        <f t="shared" si="21"/>
        <v>78.431372549019613</v>
      </c>
      <c r="J96" s="20">
        <f t="shared" si="21"/>
        <v>32.35294117647058</v>
      </c>
      <c r="K96" s="19">
        <f t="shared" si="18"/>
        <v>55.718954248366011</v>
      </c>
      <c r="L96" s="10"/>
      <c r="M96" s="22" t="s">
        <v>26</v>
      </c>
      <c r="N96" s="20">
        <f t="shared" ref="N96:P96" si="22">SUM(N87:N94)/8</f>
        <v>13.235294117647065</v>
      </c>
      <c r="O96" s="20">
        <f t="shared" si="22"/>
        <v>54.656862745098053</v>
      </c>
      <c r="P96" s="20">
        <f t="shared" si="22"/>
        <v>48.284313725490193</v>
      </c>
      <c r="Q96" s="19">
        <f t="shared" si="19"/>
        <v>38.725490196078432</v>
      </c>
    </row>
    <row r="99" spans="1:17" ht="15" thickBot="1" x14ac:dyDescent="0.35">
      <c r="A99" s="10" t="s">
        <v>78</v>
      </c>
      <c r="B99" s="10"/>
      <c r="C99" s="10"/>
      <c r="D99" s="10"/>
      <c r="E99" s="10"/>
      <c r="F99" s="10"/>
      <c r="G99" s="10" t="s">
        <v>79</v>
      </c>
      <c r="H99" s="10"/>
      <c r="I99" s="10"/>
      <c r="J99" s="10"/>
      <c r="K99" s="10"/>
      <c r="L99" s="10"/>
      <c r="M99" s="10" t="s">
        <v>80</v>
      </c>
      <c r="N99" s="10"/>
      <c r="O99" s="10"/>
      <c r="P99" s="10"/>
      <c r="Q99" s="10"/>
    </row>
    <row r="100" spans="1:17" ht="15" thickBot="1" x14ac:dyDescent="0.35">
      <c r="A100" s="11" t="s">
        <v>4</v>
      </c>
      <c r="B100" s="11" t="s">
        <v>5</v>
      </c>
      <c r="C100" s="11" t="s">
        <v>6</v>
      </c>
      <c r="D100" s="13" t="s">
        <v>7</v>
      </c>
      <c r="E100" s="13" t="s">
        <v>8</v>
      </c>
      <c r="F100" s="10"/>
      <c r="G100" s="11" t="s">
        <v>4</v>
      </c>
      <c r="H100" s="11" t="s">
        <v>5</v>
      </c>
      <c r="I100" s="11" t="s">
        <v>6</v>
      </c>
      <c r="J100" s="13" t="s">
        <v>7</v>
      </c>
      <c r="K100" s="13" t="s">
        <v>8</v>
      </c>
      <c r="L100" s="10"/>
      <c r="M100" s="11" t="s">
        <v>4</v>
      </c>
      <c r="N100" s="11" t="s">
        <v>5</v>
      </c>
      <c r="O100" s="11" t="s">
        <v>6</v>
      </c>
      <c r="P100" s="13" t="s">
        <v>7</v>
      </c>
      <c r="Q100" s="13" t="s">
        <v>8</v>
      </c>
    </row>
    <row r="101" spans="1:17" ht="15" thickBot="1" x14ac:dyDescent="0.35">
      <c r="A101" s="6" t="s">
        <v>9</v>
      </c>
      <c r="B101" s="14">
        <v>47.058823529411796</v>
      </c>
      <c r="C101" s="10">
        <v>0</v>
      </c>
      <c r="D101" s="14">
        <v>0</v>
      </c>
      <c r="E101" s="14">
        <f t="shared" ref="E101:E118" si="23">SUM(B101:D101)/3</f>
        <v>15.686274509803932</v>
      </c>
      <c r="F101" s="10"/>
      <c r="G101" s="6" t="s">
        <v>9</v>
      </c>
      <c r="H101" s="14">
        <v>80.392156862745097</v>
      </c>
      <c r="I101" s="10">
        <v>0</v>
      </c>
      <c r="J101" s="14">
        <v>0</v>
      </c>
      <c r="K101" s="14">
        <f t="shared" ref="K101:K118" si="24">SUM(H101:J101)/3</f>
        <v>26.797385620915033</v>
      </c>
      <c r="L101" s="10"/>
      <c r="M101" s="6" t="s">
        <v>9</v>
      </c>
      <c r="N101" s="14">
        <v>66.6666666666667</v>
      </c>
      <c r="O101" s="10">
        <v>11.764705882352899</v>
      </c>
      <c r="P101" s="14">
        <v>0</v>
      </c>
      <c r="Q101" s="14">
        <f t="shared" ref="Q101:Q118" si="25">SUM(N101:P101)/3</f>
        <v>26.143790849673199</v>
      </c>
    </row>
    <row r="102" spans="1:17" ht="15" thickBot="1" x14ac:dyDescent="0.35">
      <c r="A102" s="6" t="s">
        <v>10</v>
      </c>
      <c r="B102" s="14">
        <v>0</v>
      </c>
      <c r="C102" s="10">
        <v>27.4509803921569</v>
      </c>
      <c r="D102" s="14">
        <v>0</v>
      </c>
      <c r="E102" s="14">
        <f t="shared" si="23"/>
        <v>9.1503267973856328</v>
      </c>
      <c r="F102" s="10"/>
      <c r="G102" s="6" t="s">
        <v>10</v>
      </c>
      <c r="H102" s="14">
        <v>31.372549019607799</v>
      </c>
      <c r="I102" s="10">
        <v>3.9215686274509798</v>
      </c>
      <c r="J102" s="14">
        <v>0</v>
      </c>
      <c r="K102" s="14">
        <f t="shared" si="24"/>
        <v>11.764705882352926</v>
      </c>
      <c r="L102" s="10"/>
      <c r="M102" s="6" t="s">
        <v>10</v>
      </c>
      <c r="N102" s="14">
        <v>0</v>
      </c>
      <c r="O102" s="10">
        <v>29.411764705882401</v>
      </c>
      <c r="P102" s="14">
        <v>0</v>
      </c>
      <c r="Q102" s="14">
        <f t="shared" si="25"/>
        <v>9.8039215686274677</v>
      </c>
    </row>
    <row r="103" spans="1:17" ht="15" thickBot="1" x14ac:dyDescent="0.35">
      <c r="A103" s="6" t="s">
        <v>11</v>
      </c>
      <c r="B103" s="14">
        <v>0</v>
      </c>
      <c r="C103" s="10">
        <v>80.392156862745097</v>
      </c>
      <c r="D103" s="14">
        <v>0</v>
      </c>
      <c r="E103" s="14">
        <f t="shared" si="23"/>
        <v>26.797385620915033</v>
      </c>
      <c r="F103" s="10"/>
      <c r="G103" s="6" t="s">
        <v>11</v>
      </c>
      <c r="H103" s="14">
        <v>15.6862745098039</v>
      </c>
      <c r="I103" s="10">
        <v>100</v>
      </c>
      <c r="J103" s="14">
        <v>0</v>
      </c>
      <c r="K103" s="14">
        <f t="shared" si="24"/>
        <v>38.562091503267965</v>
      </c>
      <c r="L103" s="10"/>
      <c r="M103" s="6" t="s">
        <v>11</v>
      </c>
      <c r="N103" s="14">
        <v>37.254901960784302</v>
      </c>
      <c r="O103" s="10">
        <v>96.078431372549005</v>
      </c>
      <c r="P103" s="14">
        <v>0</v>
      </c>
      <c r="Q103" s="14">
        <f t="shared" si="25"/>
        <v>44.444444444444436</v>
      </c>
    </row>
    <row r="104" spans="1:17" ht="15" thickBot="1" x14ac:dyDescent="0.35">
      <c r="A104" s="6" t="s">
        <v>12</v>
      </c>
      <c r="B104" s="14">
        <v>0</v>
      </c>
      <c r="C104" s="10">
        <v>84.313725490196106</v>
      </c>
      <c r="D104" s="14">
        <v>0</v>
      </c>
      <c r="E104" s="14">
        <f t="shared" si="23"/>
        <v>28.104575163398703</v>
      </c>
      <c r="F104" s="10"/>
      <c r="G104" s="6" t="s">
        <v>12</v>
      </c>
      <c r="H104" s="14">
        <v>0</v>
      </c>
      <c r="I104" s="10">
        <v>68.627450980392197</v>
      </c>
      <c r="J104" s="14">
        <v>0</v>
      </c>
      <c r="K104" s="14">
        <f t="shared" si="24"/>
        <v>22.875816993464067</v>
      </c>
      <c r="L104" s="10"/>
      <c r="M104" s="6" t="s">
        <v>12</v>
      </c>
      <c r="N104" s="14">
        <v>0</v>
      </c>
      <c r="O104" s="10">
        <v>100</v>
      </c>
      <c r="P104" s="14">
        <v>0</v>
      </c>
      <c r="Q104" s="14">
        <f t="shared" si="25"/>
        <v>33.333333333333336</v>
      </c>
    </row>
    <row r="105" spans="1:17" ht="29.4" thickBot="1" x14ac:dyDescent="0.35">
      <c r="A105" s="6" t="s">
        <v>13</v>
      </c>
      <c r="B105" s="14">
        <v>23.529411764705898</v>
      </c>
      <c r="C105" s="10">
        <v>21.568627450980401</v>
      </c>
      <c r="D105" s="14">
        <v>0</v>
      </c>
      <c r="E105" s="10">
        <f t="shared" si="23"/>
        <v>15.0326797385621</v>
      </c>
      <c r="F105" s="10"/>
      <c r="G105" s="6" t="s">
        <v>13</v>
      </c>
      <c r="H105" s="14">
        <v>11.764705882352899</v>
      </c>
      <c r="I105" s="10">
        <v>0</v>
      </c>
      <c r="J105" s="14">
        <v>0</v>
      </c>
      <c r="K105" s="10">
        <f t="shared" si="24"/>
        <v>3.9215686274509665</v>
      </c>
      <c r="L105" s="10"/>
      <c r="M105" s="6" t="s">
        <v>13</v>
      </c>
      <c r="N105" s="14">
        <v>23.529411764705898</v>
      </c>
      <c r="O105" s="10">
        <v>0</v>
      </c>
      <c r="P105" s="14">
        <v>0</v>
      </c>
      <c r="Q105" s="10">
        <f t="shared" si="25"/>
        <v>7.8431372549019658</v>
      </c>
    </row>
    <row r="106" spans="1:17" ht="15" thickBot="1" x14ac:dyDescent="0.35">
      <c r="A106" s="6" t="s">
        <v>14</v>
      </c>
      <c r="B106" s="14">
        <v>0</v>
      </c>
      <c r="C106" s="10">
        <v>49.019607843137301</v>
      </c>
      <c r="D106" s="14">
        <v>0</v>
      </c>
      <c r="E106" s="10">
        <f t="shared" si="23"/>
        <v>16.339869281045768</v>
      </c>
      <c r="F106" s="10"/>
      <c r="G106" s="6" t="s">
        <v>14</v>
      </c>
      <c r="H106" s="14">
        <v>36</v>
      </c>
      <c r="I106" s="10">
        <v>15.6862745098039</v>
      </c>
      <c r="J106" s="14">
        <v>0</v>
      </c>
      <c r="K106" s="10">
        <f t="shared" si="24"/>
        <v>17.228758169934633</v>
      </c>
      <c r="L106" s="10"/>
      <c r="M106" s="6" t="s">
        <v>14</v>
      </c>
      <c r="N106" s="14">
        <v>50</v>
      </c>
      <c r="O106" s="10">
        <v>33.3333333333333</v>
      </c>
      <c r="P106" s="14">
        <v>5.8823529411764701</v>
      </c>
      <c r="Q106" s="10">
        <f t="shared" si="25"/>
        <v>29.738562091503255</v>
      </c>
    </row>
    <row r="107" spans="1:17" ht="15" thickBot="1" x14ac:dyDescent="0.35">
      <c r="A107" s="6" t="s">
        <v>15</v>
      </c>
      <c r="B107" s="14">
        <v>3.9215686274509798</v>
      </c>
      <c r="C107" s="10">
        <v>50.980392156862699</v>
      </c>
      <c r="D107" s="14">
        <v>0</v>
      </c>
      <c r="E107" s="14">
        <f t="shared" si="23"/>
        <v>18.300653594771227</v>
      </c>
      <c r="F107" s="10"/>
      <c r="G107" s="6" t="s">
        <v>15</v>
      </c>
      <c r="H107" s="14">
        <v>54.901960784313701</v>
      </c>
      <c r="I107" s="10">
        <v>1.9607843137254899</v>
      </c>
      <c r="J107" s="14">
        <v>0</v>
      </c>
      <c r="K107" s="14">
        <f t="shared" si="24"/>
        <v>18.954248366013065</v>
      </c>
      <c r="L107" s="10"/>
      <c r="M107" s="6" t="s">
        <v>15</v>
      </c>
      <c r="N107" s="14">
        <v>80.392156862745097</v>
      </c>
      <c r="O107" s="10">
        <v>50.980392156862699</v>
      </c>
      <c r="P107" s="14">
        <v>21.568627450980401</v>
      </c>
      <c r="Q107" s="14">
        <f t="shared" si="25"/>
        <v>50.980392156862727</v>
      </c>
    </row>
    <row r="108" spans="1:17" ht="15" thickBot="1" x14ac:dyDescent="0.35">
      <c r="A108" s="6" t="s">
        <v>16</v>
      </c>
      <c r="B108" s="14">
        <v>0</v>
      </c>
      <c r="C108" s="10">
        <v>49.019607843137301</v>
      </c>
      <c r="D108" s="14">
        <v>0</v>
      </c>
      <c r="E108" s="10">
        <f t="shared" si="23"/>
        <v>16.339869281045768</v>
      </c>
      <c r="F108" s="10"/>
      <c r="G108" s="6" t="s">
        <v>16</v>
      </c>
      <c r="H108" s="14">
        <v>7.8431372549019596</v>
      </c>
      <c r="I108" s="10">
        <v>49.019607843137301</v>
      </c>
      <c r="J108" s="14">
        <v>0</v>
      </c>
      <c r="K108" s="10">
        <f t="shared" si="24"/>
        <v>18.954248366013086</v>
      </c>
      <c r="L108" s="10"/>
      <c r="M108" s="6" t="s">
        <v>16</v>
      </c>
      <c r="N108" s="14">
        <v>50.980392156862699</v>
      </c>
      <c r="O108" s="10">
        <v>49.019607843137301</v>
      </c>
      <c r="P108" s="14">
        <v>13.7254901960784</v>
      </c>
      <c r="Q108" s="10">
        <f t="shared" si="25"/>
        <v>37.90849673202613</v>
      </c>
    </row>
    <row r="109" spans="1:17" ht="29.4" thickBot="1" x14ac:dyDescent="0.35">
      <c r="A109" s="6" t="s">
        <v>17</v>
      </c>
      <c r="B109" s="10">
        <v>68.627450980392197</v>
      </c>
      <c r="C109" s="10">
        <v>52.941176470588204</v>
      </c>
      <c r="D109" s="10">
        <v>3.9215686274509798</v>
      </c>
      <c r="E109" s="10">
        <f t="shared" si="23"/>
        <v>41.830065359477125</v>
      </c>
      <c r="F109" s="10"/>
      <c r="G109" s="6" t="s">
        <v>17</v>
      </c>
      <c r="H109" s="10">
        <v>60.7843137254902</v>
      </c>
      <c r="I109" s="10">
        <v>35.294117647058798</v>
      </c>
      <c r="J109" s="10">
        <v>0</v>
      </c>
      <c r="K109" s="10">
        <f t="shared" si="24"/>
        <v>32.026143790849666</v>
      </c>
      <c r="L109" s="10"/>
      <c r="M109" s="6" t="s">
        <v>17</v>
      </c>
      <c r="N109" s="10">
        <v>100</v>
      </c>
      <c r="O109" s="10">
        <v>7.8431372549019596</v>
      </c>
      <c r="P109" s="10">
        <v>49.019607843137301</v>
      </c>
      <c r="Q109" s="10">
        <f t="shared" si="25"/>
        <v>52.287581699346418</v>
      </c>
    </row>
    <row r="110" spans="1:17" ht="15" thickBot="1" x14ac:dyDescent="0.35">
      <c r="A110" s="6" t="s">
        <v>18</v>
      </c>
      <c r="B110" s="10">
        <v>50.980392156862699</v>
      </c>
      <c r="C110" s="10">
        <v>94.117647058823493</v>
      </c>
      <c r="D110" s="10">
        <v>0</v>
      </c>
      <c r="E110" s="10">
        <f t="shared" si="23"/>
        <v>48.366013071895395</v>
      </c>
      <c r="F110" s="10"/>
      <c r="G110" s="6" t="s">
        <v>18</v>
      </c>
      <c r="H110" s="10">
        <v>50.980392156862699</v>
      </c>
      <c r="I110" s="10">
        <v>72.549019607843107</v>
      </c>
      <c r="J110" s="10">
        <v>0</v>
      </c>
      <c r="K110" s="10">
        <f t="shared" si="24"/>
        <v>41.176470588235269</v>
      </c>
      <c r="L110" s="10"/>
      <c r="M110" s="6" t="s">
        <v>18</v>
      </c>
      <c r="N110" s="10">
        <v>84.313725490196106</v>
      </c>
      <c r="O110" s="10">
        <v>88.235294117647101</v>
      </c>
      <c r="P110" s="10">
        <v>0</v>
      </c>
      <c r="Q110" s="10">
        <f t="shared" si="25"/>
        <v>57.516339869281069</v>
      </c>
    </row>
    <row r="111" spans="1:17" ht="15" thickBot="1" x14ac:dyDescent="0.35">
      <c r="A111" s="11" t="s">
        <v>19</v>
      </c>
      <c r="B111" s="14">
        <v>49.019607843137301</v>
      </c>
      <c r="C111" s="10">
        <v>78.431372549019599</v>
      </c>
      <c r="D111" s="10">
        <v>0</v>
      </c>
      <c r="E111" s="10">
        <f t="shared" si="23"/>
        <v>42.483660130718967</v>
      </c>
      <c r="F111" s="10"/>
      <c r="G111" s="11" t="s">
        <v>19</v>
      </c>
      <c r="H111" s="14">
        <v>49.019607843137301</v>
      </c>
      <c r="I111" s="10">
        <v>100</v>
      </c>
      <c r="J111" s="10">
        <v>0</v>
      </c>
      <c r="K111" s="10">
        <f t="shared" si="24"/>
        <v>49.6732026143791</v>
      </c>
      <c r="L111" s="10"/>
      <c r="M111" s="11" t="s">
        <v>19</v>
      </c>
      <c r="N111" s="14">
        <v>49.019607843137301</v>
      </c>
      <c r="O111" s="10">
        <v>100</v>
      </c>
      <c r="P111" s="10">
        <v>1.9607843137254899</v>
      </c>
      <c r="Q111" s="10">
        <f t="shared" si="25"/>
        <v>50.326797385620928</v>
      </c>
    </row>
    <row r="112" spans="1:17" ht="15" thickBot="1" x14ac:dyDescent="0.35">
      <c r="A112" s="8" t="s">
        <v>20</v>
      </c>
      <c r="B112" s="14">
        <v>80.392156862745097</v>
      </c>
      <c r="C112" s="10">
        <v>39.2156862745098</v>
      </c>
      <c r="D112" s="10">
        <v>0</v>
      </c>
      <c r="E112" s="10">
        <f t="shared" si="23"/>
        <v>39.869281045751627</v>
      </c>
      <c r="F112" s="10"/>
      <c r="G112" s="8" t="s">
        <v>20</v>
      </c>
      <c r="H112" s="14">
        <v>100</v>
      </c>
      <c r="I112" s="10">
        <v>88.235294117647101</v>
      </c>
      <c r="J112" s="10">
        <v>0</v>
      </c>
      <c r="K112" s="10">
        <f t="shared" si="24"/>
        <v>62.745098039215698</v>
      </c>
      <c r="L112" s="10"/>
      <c r="M112" s="8" t="s">
        <v>20</v>
      </c>
      <c r="N112" s="14">
        <v>50.980392156862699</v>
      </c>
      <c r="O112" s="10">
        <v>100</v>
      </c>
      <c r="P112" s="10">
        <v>11.764705882352899</v>
      </c>
      <c r="Q112" s="10">
        <f t="shared" si="25"/>
        <v>54.248366013071866</v>
      </c>
    </row>
    <row r="113" spans="1:17" ht="15" thickBot="1" x14ac:dyDescent="0.35">
      <c r="A113" s="8" t="s">
        <v>21</v>
      </c>
      <c r="B113" s="10">
        <v>41.176470588235297</v>
      </c>
      <c r="C113" s="10">
        <v>15.6862745098039</v>
      </c>
      <c r="D113" s="10">
        <v>3.9215686274509798</v>
      </c>
      <c r="E113" s="10">
        <f t="shared" si="23"/>
        <v>20.261437908496728</v>
      </c>
      <c r="F113" s="10"/>
      <c r="G113" s="8" t="s">
        <v>21</v>
      </c>
      <c r="H113" s="10">
        <v>90.196078431372598</v>
      </c>
      <c r="I113" s="10">
        <v>0</v>
      </c>
      <c r="J113" s="10">
        <v>0</v>
      </c>
      <c r="K113" s="10">
        <f t="shared" si="24"/>
        <v>30.065359477124201</v>
      </c>
      <c r="L113" s="10"/>
      <c r="M113" s="8" t="s">
        <v>21</v>
      </c>
      <c r="N113" s="10">
        <v>100</v>
      </c>
      <c r="O113" s="10">
        <v>1.9607843137254899</v>
      </c>
      <c r="P113" s="10">
        <v>50.980392156862699</v>
      </c>
      <c r="Q113" s="10">
        <f t="shared" si="25"/>
        <v>50.980392156862727</v>
      </c>
    </row>
    <row r="114" spans="1:17" ht="15" thickBot="1" x14ac:dyDescent="0.35">
      <c r="A114" s="8" t="s">
        <v>22</v>
      </c>
      <c r="B114" s="10">
        <v>50.980392156862699</v>
      </c>
      <c r="C114" s="10">
        <v>3.9215686274509798</v>
      </c>
      <c r="D114" s="10">
        <v>0</v>
      </c>
      <c r="E114" s="10">
        <f t="shared" si="23"/>
        <v>18.300653594771227</v>
      </c>
      <c r="F114" s="10"/>
      <c r="G114" s="8" t="s">
        <v>22</v>
      </c>
      <c r="H114" s="10">
        <v>54.901960784313701</v>
      </c>
      <c r="I114" s="10">
        <v>0</v>
      </c>
      <c r="J114" s="10">
        <v>0</v>
      </c>
      <c r="K114" s="10">
        <f t="shared" si="24"/>
        <v>18.300653594771234</v>
      </c>
      <c r="L114" s="10"/>
      <c r="M114" s="8" t="s">
        <v>22</v>
      </c>
      <c r="N114" s="10">
        <v>0</v>
      </c>
      <c r="O114" s="10">
        <v>21.568627450980401</v>
      </c>
      <c r="P114" s="10">
        <v>100</v>
      </c>
      <c r="Q114" s="10">
        <f t="shared" si="25"/>
        <v>40.522875816993469</v>
      </c>
    </row>
    <row r="115" spans="1:17" ht="15" thickBot="1" x14ac:dyDescent="0.35">
      <c r="A115" s="7" t="s">
        <v>23</v>
      </c>
      <c r="B115" s="10">
        <v>52.941176470588204</v>
      </c>
      <c r="C115" s="10">
        <v>50.980392156862699</v>
      </c>
      <c r="D115" s="10">
        <v>0</v>
      </c>
      <c r="E115" s="10">
        <f t="shared" si="23"/>
        <v>34.64052287581697</v>
      </c>
      <c r="F115" s="10"/>
      <c r="G115" s="7" t="s">
        <v>23</v>
      </c>
      <c r="H115" s="10">
        <v>52.941176470588204</v>
      </c>
      <c r="I115" s="10">
        <v>100</v>
      </c>
      <c r="J115" s="10">
        <v>0</v>
      </c>
      <c r="K115" s="10">
        <f t="shared" si="24"/>
        <v>50.980392156862735</v>
      </c>
      <c r="L115" s="10"/>
      <c r="M115" s="7" t="s">
        <v>23</v>
      </c>
      <c r="N115" s="10">
        <v>0</v>
      </c>
      <c r="O115" s="10">
        <v>100</v>
      </c>
      <c r="P115" s="10">
        <v>0</v>
      </c>
      <c r="Q115" s="10">
        <f t="shared" si="25"/>
        <v>33.333333333333336</v>
      </c>
    </row>
    <row r="116" spans="1:17" ht="15" thickBot="1" x14ac:dyDescent="0.35">
      <c r="A116" s="8" t="s">
        <v>24</v>
      </c>
      <c r="B116" s="10">
        <v>100</v>
      </c>
      <c r="C116" s="10">
        <v>0</v>
      </c>
      <c r="D116" s="10">
        <v>9.8039215686274499</v>
      </c>
      <c r="E116" s="10">
        <f t="shared" si="23"/>
        <v>36.601307189542482</v>
      </c>
      <c r="F116" s="10"/>
      <c r="G116" s="8" t="s">
        <v>24</v>
      </c>
      <c r="H116" s="10">
        <v>100</v>
      </c>
      <c r="I116" s="10">
        <v>58.823529411764703</v>
      </c>
      <c r="J116" s="10">
        <v>0</v>
      </c>
      <c r="K116" s="10">
        <f t="shared" si="24"/>
        <v>52.941176470588232</v>
      </c>
      <c r="L116" s="10"/>
      <c r="M116" s="8" t="s">
        <v>24</v>
      </c>
      <c r="N116" s="10">
        <v>0</v>
      </c>
      <c r="O116" s="10">
        <v>100</v>
      </c>
      <c r="P116" s="10">
        <v>0</v>
      </c>
      <c r="Q116" s="10">
        <f t="shared" si="25"/>
        <v>33.333333333333336</v>
      </c>
    </row>
    <row r="117" spans="1:17" x14ac:dyDescent="0.3">
      <c r="A117" s="22" t="s">
        <v>25</v>
      </c>
      <c r="B117" s="10"/>
      <c r="C117" s="10"/>
      <c r="D117" s="10"/>
      <c r="E117" s="10">
        <f t="shared" si="23"/>
        <v>0</v>
      </c>
      <c r="F117" s="10"/>
      <c r="G117" s="22" t="s">
        <v>25</v>
      </c>
      <c r="H117" s="10"/>
      <c r="I117" s="10"/>
      <c r="J117" s="10"/>
      <c r="K117" s="10">
        <f t="shared" si="24"/>
        <v>0</v>
      </c>
      <c r="L117" s="10"/>
      <c r="M117" s="22" t="s">
        <v>25</v>
      </c>
      <c r="N117" s="10"/>
      <c r="O117" s="10"/>
      <c r="P117" s="10"/>
      <c r="Q117" s="10">
        <f t="shared" si="25"/>
        <v>0</v>
      </c>
    </row>
    <row r="118" spans="1:17" x14ac:dyDescent="0.3">
      <c r="A118" s="22" t="s">
        <v>26</v>
      </c>
      <c r="B118" s="20">
        <f t="shared" ref="B118:D118" si="26">SUM(B109:B116)/8</f>
        <v>61.764705882352942</v>
      </c>
      <c r="C118" s="20">
        <f t="shared" si="26"/>
        <v>41.911764705882341</v>
      </c>
      <c r="D118" s="20">
        <f t="shared" si="26"/>
        <v>2.2058823529411762</v>
      </c>
      <c r="E118" s="19">
        <f t="shared" si="23"/>
        <v>35.294117647058819</v>
      </c>
      <c r="F118" s="10"/>
      <c r="G118" s="22" t="s">
        <v>26</v>
      </c>
      <c r="H118" s="20">
        <f t="shared" ref="H118:J118" si="27">SUM(H109:H116)/8</f>
        <v>69.85294117647058</v>
      </c>
      <c r="I118" s="20">
        <f t="shared" si="27"/>
        <v>56.862745098039213</v>
      </c>
      <c r="J118" s="20">
        <f t="shared" si="27"/>
        <v>0</v>
      </c>
      <c r="K118" s="19">
        <f t="shared" si="24"/>
        <v>42.238562091503262</v>
      </c>
      <c r="L118" s="10"/>
      <c r="M118" s="22" t="s">
        <v>26</v>
      </c>
      <c r="N118" s="20">
        <f t="shared" ref="N118:P118" si="28">SUM(N109:N116)/8</f>
        <v>48.03921568627451</v>
      </c>
      <c r="O118" s="20">
        <f t="shared" si="28"/>
        <v>64.950980392156865</v>
      </c>
      <c r="P118" s="20">
        <f t="shared" si="28"/>
        <v>26.7156862745098</v>
      </c>
      <c r="Q118" s="19">
        <f t="shared" si="25"/>
        <v>46.568627450980394</v>
      </c>
    </row>
    <row r="121" spans="1:17" ht="15" thickBot="1" x14ac:dyDescent="0.35">
      <c r="A121" s="2" t="s">
        <v>0</v>
      </c>
      <c r="B121" s="2"/>
      <c r="C121" s="2"/>
      <c r="D121" s="2"/>
      <c r="E121" s="2"/>
      <c r="F121" s="2"/>
      <c r="G121" s="2" t="s">
        <v>1</v>
      </c>
      <c r="H121" s="2"/>
      <c r="I121" s="2"/>
      <c r="J121" s="2"/>
      <c r="K121" s="2"/>
      <c r="L121" s="2"/>
      <c r="M121" s="2" t="s">
        <v>2</v>
      </c>
      <c r="N121" s="2"/>
      <c r="O121" s="2"/>
      <c r="P121" s="2"/>
      <c r="Q121" s="2"/>
    </row>
    <row r="122" spans="1:17" ht="15" thickBot="1" x14ac:dyDescent="0.35">
      <c r="A122" s="3" t="s">
        <v>4</v>
      </c>
      <c r="B122" s="3" t="s">
        <v>5</v>
      </c>
      <c r="C122" s="3" t="s">
        <v>6</v>
      </c>
      <c r="D122" s="4" t="s">
        <v>7</v>
      </c>
      <c r="E122" s="4" t="s">
        <v>8</v>
      </c>
      <c r="F122" s="2"/>
      <c r="G122" s="3" t="s">
        <v>4</v>
      </c>
      <c r="H122" s="3" t="s">
        <v>5</v>
      </c>
      <c r="I122" s="3" t="s">
        <v>6</v>
      </c>
      <c r="J122" s="4" t="s">
        <v>7</v>
      </c>
      <c r="K122" s="4" t="s">
        <v>8</v>
      </c>
      <c r="L122" s="2"/>
      <c r="M122" s="3" t="s">
        <v>4</v>
      </c>
      <c r="N122" s="3" t="s">
        <v>5</v>
      </c>
      <c r="O122" s="3" t="s">
        <v>6</v>
      </c>
      <c r="P122" s="4" t="s">
        <v>7</v>
      </c>
      <c r="Q122" s="4" t="s">
        <v>8</v>
      </c>
    </row>
    <row r="123" spans="1:17" ht="15" thickBot="1" x14ac:dyDescent="0.35">
      <c r="A123" s="6" t="s">
        <v>9</v>
      </c>
      <c r="B123" s="5">
        <v>0</v>
      </c>
      <c r="C123" s="2">
        <v>0</v>
      </c>
      <c r="D123" s="5">
        <v>0</v>
      </c>
      <c r="E123" s="5">
        <f t="shared" ref="E123:E137" si="29">SUM(B123:D123)/3</f>
        <v>0</v>
      </c>
      <c r="F123" s="2"/>
      <c r="G123" s="6" t="s">
        <v>9</v>
      </c>
      <c r="H123" s="5">
        <v>0</v>
      </c>
      <c r="I123" s="2">
        <v>19.607800000000001</v>
      </c>
      <c r="J123" s="5">
        <v>0</v>
      </c>
      <c r="K123" s="5">
        <f t="shared" ref="K123:K136" si="30">SUM(H123:J123)/3</f>
        <v>6.5359333333333334</v>
      </c>
      <c r="L123" s="2"/>
      <c r="M123" s="6" t="s">
        <v>9</v>
      </c>
      <c r="N123" s="5">
        <v>50.980400000000003</v>
      </c>
      <c r="O123" s="2">
        <v>0</v>
      </c>
      <c r="P123" s="5">
        <v>0</v>
      </c>
      <c r="Q123" s="5">
        <f t="shared" ref="Q123:Q137" si="31">SUM(N123:P123)/3</f>
        <v>16.993466666666666</v>
      </c>
    </row>
    <row r="124" spans="1:17" ht="15" thickBot="1" x14ac:dyDescent="0.35">
      <c r="A124" s="6" t="s">
        <v>10</v>
      </c>
      <c r="B124" s="5">
        <v>0</v>
      </c>
      <c r="C124" s="2">
        <v>0</v>
      </c>
      <c r="D124" s="5">
        <v>0</v>
      </c>
      <c r="E124" s="5">
        <f t="shared" si="29"/>
        <v>0</v>
      </c>
      <c r="F124" s="2"/>
      <c r="G124" s="6" t="s">
        <v>10</v>
      </c>
      <c r="H124" s="5">
        <v>0</v>
      </c>
      <c r="I124" s="2">
        <v>0</v>
      </c>
      <c r="J124" s="5">
        <v>23.529399999999999</v>
      </c>
      <c r="K124" s="5">
        <f t="shared" si="30"/>
        <v>7.8431333333333333</v>
      </c>
      <c r="L124" s="2"/>
      <c r="M124" s="6" t="s">
        <v>10</v>
      </c>
      <c r="N124" s="5">
        <v>49.019599999999997</v>
      </c>
      <c r="O124" s="2">
        <v>70.588200000000001</v>
      </c>
      <c r="P124" s="5">
        <v>21.5686</v>
      </c>
      <c r="Q124" s="5">
        <f t="shared" si="31"/>
        <v>47.058799999999998</v>
      </c>
    </row>
    <row r="125" spans="1:17" ht="15" thickBot="1" x14ac:dyDescent="0.35">
      <c r="A125" s="6" t="s">
        <v>11</v>
      </c>
      <c r="B125" s="5">
        <v>7.8430999999999997</v>
      </c>
      <c r="C125" s="2">
        <v>49.019599999999997</v>
      </c>
      <c r="D125" s="5">
        <v>0</v>
      </c>
      <c r="E125" s="5">
        <f t="shared" si="29"/>
        <v>18.954233333333331</v>
      </c>
      <c r="F125" s="2"/>
      <c r="G125" s="6" t="s">
        <v>11</v>
      </c>
      <c r="H125" s="5">
        <v>17.647099999999998</v>
      </c>
      <c r="I125" s="2">
        <v>49.019599999999997</v>
      </c>
      <c r="J125" s="5">
        <v>0</v>
      </c>
      <c r="K125" s="5">
        <f t="shared" si="30"/>
        <v>22.222233333333332</v>
      </c>
      <c r="L125" s="2"/>
      <c r="M125" s="6" t="s">
        <v>11</v>
      </c>
      <c r="N125" s="5">
        <v>98.039199999999994</v>
      </c>
      <c r="O125" s="2">
        <v>45.097999999999999</v>
      </c>
      <c r="P125" s="5">
        <v>15.686299999999999</v>
      </c>
      <c r="Q125" s="5">
        <f t="shared" si="31"/>
        <v>52.941166666666668</v>
      </c>
    </row>
    <row r="126" spans="1:17" ht="15" thickBot="1" x14ac:dyDescent="0.35">
      <c r="A126" s="6" t="s">
        <v>12</v>
      </c>
      <c r="B126" s="2">
        <v>15.686299999999999</v>
      </c>
      <c r="C126" s="2">
        <v>88.235299999999995</v>
      </c>
      <c r="D126" s="5">
        <v>0</v>
      </c>
      <c r="E126" s="5">
        <f t="shared" si="29"/>
        <v>34.64053333333333</v>
      </c>
      <c r="F126" s="2"/>
      <c r="G126" s="6" t="s">
        <v>12</v>
      </c>
      <c r="H126" s="5">
        <v>0</v>
      </c>
      <c r="I126" s="2">
        <v>100</v>
      </c>
      <c r="J126" s="5">
        <v>0</v>
      </c>
      <c r="K126" s="5">
        <f t="shared" si="30"/>
        <v>33.333333333333336</v>
      </c>
      <c r="L126" s="2"/>
      <c r="M126" s="6" t="s">
        <v>12</v>
      </c>
      <c r="N126" s="5">
        <v>47.058799999999998</v>
      </c>
      <c r="O126" s="2">
        <v>50.980400000000003</v>
      </c>
      <c r="P126" s="5">
        <v>0</v>
      </c>
      <c r="Q126" s="5">
        <f t="shared" si="31"/>
        <v>32.679733333333331</v>
      </c>
    </row>
    <row r="127" spans="1:17" ht="29.4" thickBot="1" x14ac:dyDescent="0.35">
      <c r="A127" s="6" t="s">
        <v>13</v>
      </c>
      <c r="B127" s="5">
        <v>0</v>
      </c>
      <c r="C127" s="2">
        <v>0</v>
      </c>
      <c r="D127" s="5">
        <v>0</v>
      </c>
      <c r="E127" s="2">
        <f t="shared" si="29"/>
        <v>0</v>
      </c>
      <c r="F127" s="2"/>
      <c r="G127" s="6" t="s">
        <v>13</v>
      </c>
      <c r="H127" s="5">
        <v>0</v>
      </c>
      <c r="I127" s="2">
        <v>0</v>
      </c>
      <c r="J127" s="5">
        <v>0</v>
      </c>
      <c r="K127" s="2">
        <f t="shared" si="30"/>
        <v>0</v>
      </c>
      <c r="L127" s="2"/>
      <c r="M127" s="6" t="s">
        <v>13</v>
      </c>
      <c r="N127" s="5">
        <v>0</v>
      </c>
      <c r="O127" s="2">
        <v>0</v>
      </c>
      <c r="P127" s="5">
        <v>0</v>
      </c>
      <c r="Q127" s="2">
        <f t="shared" si="31"/>
        <v>0</v>
      </c>
    </row>
    <row r="128" spans="1:17" ht="15" thickBot="1" x14ac:dyDescent="0.35">
      <c r="A128" s="6" t="s">
        <v>14</v>
      </c>
      <c r="B128" s="5">
        <v>0</v>
      </c>
      <c r="C128" s="2">
        <v>0</v>
      </c>
      <c r="D128" s="5">
        <v>0</v>
      </c>
      <c r="E128" s="2">
        <f t="shared" si="29"/>
        <v>0</v>
      </c>
      <c r="F128" s="2"/>
      <c r="G128" s="6" t="s">
        <v>14</v>
      </c>
      <c r="H128" s="5">
        <v>0</v>
      </c>
      <c r="I128" s="2">
        <v>0</v>
      </c>
      <c r="J128" s="5">
        <v>0</v>
      </c>
      <c r="K128" s="2">
        <f t="shared" si="30"/>
        <v>0</v>
      </c>
      <c r="L128" s="2"/>
      <c r="M128" s="6" t="s">
        <v>14</v>
      </c>
      <c r="N128" s="5">
        <v>50</v>
      </c>
      <c r="O128" s="2">
        <v>0</v>
      </c>
      <c r="P128" s="5">
        <v>39.215699999999998</v>
      </c>
      <c r="Q128" s="2">
        <f t="shared" si="31"/>
        <v>29.738566666666667</v>
      </c>
    </row>
    <row r="129" spans="1:19" ht="15" thickBot="1" x14ac:dyDescent="0.35">
      <c r="A129" s="6" t="s">
        <v>15</v>
      </c>
      <c r="B129" s="5">
        <v>0</v>
      </c>
      <c r="C129" s="2">
        <v>1.9608000000000001</v>
      </c>
      <c r="D129" s="5">
        <v>0</v>
      </c>
      <c r="E129" s="5">
        <f t="shared" si="29"/>
        <v>0.65360000000000007</v>
      </c>
      <c r="F129" s="2"/>
      <c r="G129" s="6" t="s">
        <v>15</v>
      </c>
      <c r="H129" s="5">
        <v>0</v>
      </c>
      <c r="I129" s="2">
        <v>45.097999999999999</v>
      </c>
      <c r="J129" s="5">
        <v>0</v>
      </c>
      <c r="K129" s="5">
        <f t="shared" si="30"/>
        <v>15.032666666666666</v>
      </c>
      <c r="L129" s="2"/>
      <c r="M129" s="6" t="s">
        <v>15</v>
      </c>
      <c r="N129" s="5">
        <v>76.470600000000005</v>
      </c>
      <c r="O129" s="2">
        <v>0</v>
      </c>
      <c r="P129" s="5">
        <v>0</v>
      </c>
      <c r="Q129" s="5">
        <f t="shared" si="31"/>
        <v>25.490200000000002</v>
      </c>
    </row>
    <row r="130" spans="1:19" ht="15" thickBot="1" x14ac:dyDescent="0.35">
      <c r="A130" s="6" t="s">
        <v>16</v>
      </c>
      <c r="B130" s="5">
        <v>0</v>
      </c>
      <c r="C130" s="2">
        <v>49.019599999999997</v>
      </c>
      <c r="D130" s="5">
        <v>0</v>
      </c>
      <c r="E130" s="2">
        <f t="shared" si="29"/>
        <v>16.339866666666666</v>
      </c>
      <c r="F130" s="2"/>
      <c r="G130" s="6" t="s">
        <v>16</v>
      </c>
      <c r="H130" s="5">
        <v>0</v>
      </c>
      <c r="I130" s="2">
        <v>49.019599999999997</v>
      </c>
      <c r="J130" s="5">
        <v>0</v>
      </c>
      <c r="K130" s="2">
        <f t="shared" si="30"/>
        <v>16.339866666666666</v>
      </c>
      <c r="L130" s="2"/>
      <c r="M130" s="6" t="s">
        <v>16</v>
      </c>
      <c r="N130" s="5">
        <v>84.313699999999997</v>
      </c>
      <c r="O130" s="2">
        <v>15.686299999999999</v>
      </c>
      <c r="P130" s="5">
        <v>52.941200000000002</v>
      </c>
      <c r="Q130" s="2">
        <f t="shared" si="31"/>
        <v>50.980400000000003</v>
      </c>
    </row>
    <row r="131" spans="1:19" ht="29.4" thickBot="1" x14ac:dyDescent="0.35">
      <c r="A131" s="6" t="s">
        <v>17</v>
      </c>
      <c r="B131" s="2">
        <v>80.392200000000003</v>
      </c>
      <c r="C131" s="2">
        <v>0</v>
      </c>
      <c r="D131" s="2">
        <v>50.980400000000003</v>
      </c>
      <c r="E131" s="2">
        <f t="shared" si="29"/>
        <v>43.790866666666666</v>
      </c>
      <c r="F131" s="2"/>
      <c r="G131" s="6" t="s">
        <v>17</v>
      </c>
      <c r="H131" s="2">
        <v>58.823500000000003</v>
      </c>
      <c r="I131" s="2">
        <v>0</v>
      </c>
      <c r="J131" s="2">
        <v>33.333300000000001</v>
      </c>
      <c r="K131" s="2">
        <f t="shared" si="30"/>
        <v>30.718933333333336</v>
      </c>
      <c r="L131" s="2"/>
      <c r="M131" s="6" t="s">
        <v>17</v>
      </c>
      <c r="N131" s="2">
        <v>45.097999999999999</v>
      </c>
      <c r="O131" s="2">
        <v>0</v>
      </c>
      <c r="P131" s="5">
        <v>0</v>
      </c>
      <c r="Q131" s="2">
        <f t="shared" si="31"/>
        <v>15.032666666666666</v>
      </c>
    </row>
    <row r="132" spans="1:19" ht="15" thickBot="1" x14ac:dyDescent="0.35">
      <c r="A132" s="6" t="s">
        <v>18</v>
      </c>
      <c r="B132" s="2">
        <v>31.372499999999999</v>
      </c>
      <c r="C132" s="2">
        <v>0</v>
      </c>
      <c r="D132" s="2">
        <v>13.7255</v>
      </c>
      <c r="E132" s="2">
        <f t="shared" si="29"/>
        <v>15.032666666666666</v>
      </c>
      <c r="F132" s="2"/>
      <c r="G132" s="6" t="s">
        <v>18</v>
      </c>
      <c r="H132" s="2">
        <v>37.254899999999999</v>
      </c>
      <c r="I132" s="2">
        <v>0</v>
      </c>
      <c r="J132" s="2">
        <v>35.2941</v>
      </c>
      <c r="K132" s="2">
        <f t="shared" si="30"/>
        <v>24.183000000000003</v>
      </c>
      <c r="L132" s="2"/>
      <c r="M132" s="6" t="s">
        <v>18</v>
      </c>
      <c r="N132" s="2">
        <v>41.176499999999997</v>
      </c>
      <c r="O132" s="2">
        <v>0</v>
      </c>
      <c r="P132" s="2">
        <v>9.8039000000000005</v>
      </c>
      <c r="Q132" s="2">
        <f t="shared" si="31"/>
        <v>16.993466666666666</v>
      </c>
    </row>
    <row r="133" spans="1:19" ht="15" thickBot="1" x14ac:dyDescent="0.35">
      <c r="A133" s="3" t="s">
        <v>19</v>
      </c>
      <c r="B133" s="5">
        <v>0</v>
      </c>
      <c r="C133" s="2">
        <v>27.451000000000001</v>
      </c>
      <c r="D133" s="2">
        <v>13.7255</v>
      </c>
      <c r="E133" s="2">
        <f t="shared" si="29"/>
        <v>13.725500000000002</v>
      </c>
      <c r="F133" s="2"/>
      <c r="G133" s="3" t="s">
        <v>19</v>
      </c>
      <c r="H133" s="5">
        <v>0</v>
      </c>
      <c r="I133" s="2">
        <v>11.764699999999999</v>
      </c>
      <c r="J133" s="2">
        <v>49.019599999999997</v>
      </c>
      <c r="K133" s="2">
        <f t="shared" si="30"/>
        <v>20.261433333333333</v>
      </c>
      <c r="L133" s="2"/>
      <c r="M133" s="3" t="s">
        <v>19</v>
      </c>
      <c r="N133" s="5">
        <v>0</v>
      </c>
      <c r="O133" s="2">
        <v>0</v>
      </c>
      <c r="P133" s="2">
        <v>31.372499999999999</v>
      </c>
      <c r="Q133" s="2">
        <f t="shared" si="31"/>
        <v>10.4575</v>
      </c>
    </row>
    <row r="134" spans="1:19" ht="15" thickBot="1" x14ac:dyDescent="0.35">
      <c r="A134" s="8" t="s">
        <v>20</v>
      </c>
      <c r="B134" s="5">
        <v>0</v>
      </c>
      <c r="C134" s="2">
        <v>100</v>
      </c>
      <c r="D134" s="2">
        <v>13.7255</v>
      </c>
      <c r="E134" s="2">
        <f t="shared" si="29"/>
        <v>37.908499999999997</v>
      </c>
      <c r="F134" s="2"/>
      <c r="G134" s="8" t="s">
        <v>20</v>
      </c>
      <c r="H134" s="5">
        <v>0</v>
      </c>
      <c r="I134" s="2">
        <v>54.902000000000001</v>
      </c>
      <c r="J134" s="2">
        <v>27.451000000000001</v>
      </c>
      <c r="K134" s="2">
        <f t="shared" si="30"/>
        <v>27.451000000000004</v>
      </c>
      <c r="L134" s="2"/>
      <c r="M134" s="8" t="s">
        <v>20</v>
      </c>
      <c r="N134" s="5">
        <v>0</v>
      </c>
      <c r="O134" s="2">
        <v>0</v>
      </c>
      <c r="P134" s="5">
        <v>0</v>
      </c>
      <c r="Q134" s="2">
        <f t="shared" si="31"/>
        <v>0</v>
      </c>
    </row>
    <row r="135" spans="1:19" ht="15" thickBot="1" x14ac:dyDescent="0.35">
      <c r="A135" s="8" t="s">
        <v>21</v>
      </c>
      <c r="B135" s="2">
        <v>60.784300000000002</v>
      </c>
      <c r="C135" s="2">
        <v>0</v>
      </c>
      <c r="D135" s="2">
        <v>39.215699999999998</v>
      </c>
      <c r="E135" s="2">
        <f t="shared" si="29"/>
        <v>33.333333333333336</v>
      </c>
      <c r="F135" s="2"/>
      <c r="G135" s="8" t="s">
        <v>21</v>
      </c>
      <c r="H135" s="2">
        <v>60.784300000000002</v>
      </c>
      <c r="I135" s="2">
        <v>0</v>
      </c>
      <c r="J135" s="2">
        <v>0</v>
      </c>
      <c r="K135" s="2">
        <f t="shared" si="30"/>
        <v>20.261433333333333</v>
      </c>
      <c r="L135" s="2"/>
      <c r="M135" s="8" t="s">
        <v>21</v>
      </c>
      <c r="N135" s="5">
        <v>0</v>
      </c>
      <c r="O135" s="2">
        <v>0</v>
      </c>
      <c r="P135" s="5">
        <v>0</v>
      </c>
      <c r="Q135" s="2">
        <f t="shared" si="31"/>
        <v>0</v>
      </c>
    </row>
    <row r="136" spans="1:19" ht="15" thickBot="1" x14ac:dyDescent="0.35">
      <c r="A136" s="8" t="s">
        <v>22</v>
      </c>
      <c r="B136" s="2">
        <v>0</v>
      </c>
      <c r="C136" s="2">
        <v>0</v>
      </c>
      <c r="D136" s="2">
        <v>29.411799999999999</v>
      </c>
      <c r="E136" s="2">
        <f t="shared" si="29"/>
        <v>9.8039333333333332</v>
      </c>
      <c r="F136" s="2"/>
      <c r="G136" s="8" t="s">
        <v>22</v>
      </c>
      <c r="H136" s="2">
        <v>64.7059</v>
      </c>
      <c r="I136" s="2">
        <v>0</v>
      </c>
      <c r="J136" s="2">
        <v>5.8823999999999996</v>
      </c>
      <c r="K136" s="2">
        <f t="shared" si="30"/>
        <v>23.529433333333333</v>
      </c>
      <c r="L136" s="2"/>
      <c r="M136" s="8" t="s">
        <v>22</v>
      </c>
      <c r="N136" s="5">
        <v>0</v>
      </c>
      <c r="O136" s="2">
        <v>0</v>
      </c>
      <c r="P136" s="5">
        <v>0</v>
      </c>
      <c r="Q136" s="2">
        <f t="shared" si="31"/>
        <v>0</v>
      </c>
    </row>
    <row r="137" spans="1:19" ht="15" thickBot="1" x14ac:dyDescent="0.35">
      <c r="A137" s="7" t="s">
        <v>23</v>
      </c>
      <c r="B137" s="2">
        <v>15.686299999999999</v>
      </c>
      <c r="C137" s="2">
        <v>5.8823999999999996</v>
      </c>
      <c r="D137" s="2">
        <v>11.764699999999999</v>
      </c>
      <c r="E137" s="2">
        <f t="shared" si="29"/>
        <v>11.111133333333333</v>
      </c>
      <c r="F137" s="2"/>
      <c r="G137" s="7" t="s">
        <v>23</v>
      </c>
      <c r="H137" s="2">
        <v>5.8823999999999996</v>
      </c>
      <c r="I137" s="2">
        <v>19.607800000000001</v>
      </c>
      <c r="J137" s="2">
        <v>31.372499999999999</v>
      </c>
      <c r="K137" s="2">
        <f t="shared" ref="K137:K140" si="32">SUM(H137:J137)/3</f>
        <v>18.954233333333335</v>
      </c>
      <c r="L137" s="2"/>
      <c r="M137" s="7" t="s">
        <v>23</v>
      </c>
      <c r="N137" s="5">
        <v>0</v>
      </c>
      <c r="O137" s="2">
        <v>0</v>
      </c>
      <c r="P137" s="2">
        <v>17.647099999999998</v>
      </c>
      <c r="Q137" s="2">
        <f t="shared" si="31"/>
        <v>5.8823666666666661</v>
      </c>
    </row>
    <row r="138" spans="1:19" ht="15" thickBot="1" x14ac:dyDescent="0.35">
      <c r="A138" s="8" t="s">
        <v>24</v>
      </c>
      <c r="B138" s="2">
        <v>0</v>
      </c>
      <c r="C138" s="2">
        <v>98.039199999999994</v>
      </c>
      <c r="D138" s="2">
        <v>21.5686</v>
      </c>
      <c r="E138" s="2">
        <f t="shared" ref="E138:E140" si="33">SUM(B138:D138)/3</f>
        <v>39.869266666666668</v>
      </c>
      <c r="F138" s="2"/>
      <c r="G138" s="8" t="s">
        <v>24</v>
      </c>
      <c r="H138" s="2">
        <v>0</v>
      </c>
      <c r="I138" s="2">
        <v>100</v>
      </c>
      <c r="J138" s="2">
        <v>50.980400000000003</v>
      </c>
      <c r="K138" s="2">
        <f t="shared" si="32"/>
        <v>50.326799999999999</v>
      </c>
      <c r="L138" s="2"/>
      <c r="M138" s="8" t="s">
        <v>24</v>
      </c>
      <c r="N138" s="5">
        <v>0</v>
      </c>
      <c r="O138" s="2">
        <v>0</v>
      </c>
      <c r="P138" s="2">
        <v>25.490200000000002</v>
      </c>
      <c r="Q138" s="2">
        <f t="shared" ref="Q138:Q140" si="34">SUM(N138:P138)/3</f>
        <v>8.4967333333333332</v>
      </c>
    </row>
    <row r="139" spans="1:19" x14ac:dyDescent="0.3">
      <c r="A139" s="9" t="s">
        <v>25</v>
      </c>
      <c r="B139" s="2">
        <v>13.235293749999999</v>
      </c>
      <c r="C139" s="2">
        <v>26.225493749999998</v>
      </c>
      <c r="D139" s="2">
        <v>12.132356249999999</v>
      </c>
      <c r="E139" s="2">
        <f t="shared" si="33"/>
        <v>17.197714583333333</v>
      </c>
      <c r="F139" s="2"/>
      <c r="G139" s="9" t="s">
        <v>25</v>
      </c>
      <c r="H139" s="2">
        <v>15.318631250000001</v>
      </c>
      <c r="I139" s="2">
        <v>28.06371875</v>
      </c>
      <c r="J139" s="2">
        <v>16.053918750000001</v>
      </c>
      <c r="K139" s="2">
        <f t="shared" si="32"/>
        <v>19.812089583333336</v>
      </c>
      <c r="L139" s="2"/>
      <c r="M139" s="9" t="s">
        <v>25</v>
      </c>
      <c r="N139" s="2">
        <v>33.884799999999998</v>
      </c>
      <c r="O139" s="2">
        <v>11.39705625</v>
      </c>
      <c r="P139" s="2">
        <v>13.357843750000001</v>
      </c>
      <c r="Q139" s="2">
        <f t="shared" si="34"/>
        <v>19.546566666666667</v>
      </c>
    </row>
    <row r="140" spans="1:19" x14ac:dyDescent="0.3">
      <c r="A140" s="9" t="s">
        <v>26</v>
      </c>
      <c r="B140" s="20">
        <f t="shared" ref="B140:D140" si="35">SUM(B131:B138)/8</f>
        <v>23.529412499999999</v>
      </c>
      <c r="C140" s="20">
        <f t="shared" si="35"/>
        <v>28.921574999999997</v>
      </c>
      <c r="D140" s="20">
        <f t="shared" si="35"/>
        <v>24.264712499999998</v>
      </c>
      <c r="E140" s="19">
        <f t="shared" si="33"/>
        <v>25.571899999999999</v>
      </c>
      <c r="F140" s="2"/>
      <c r="G140" s="9" t="s">
        <v>26</v>
      </c>
      <c r="H140" s="20">
        <f t="shared" ref="H140:J140" si="36">SUM(H131:H138)/8</f>
        <v>28.431374999999999</v>
      </c>
      <c r="I140" s="20">
        <f t="shared" si="36"/>
        <v>23.284312499999999</v>
      </c>
      <c r="J140" s="20">
        <f t="shared" si="36"/>
        <v>29.166662499999997</v>
      </c>
      <c r="K140" s="19">
        <f t="shared" si="32"/>
        <v>26.960783333333335</v>
      </c>
      <c r="L140" s="2"/>
      <c r="M140" s="9" t="s">
        <v>26</v>
      </c>
      <c r="N140" s="20">
        <f t="shared" ref="N140:P140" si="37">SUM(N131:N138)/8</f>
        <v>10.784312499999999</v>
      </c>
      <c r="O140" s="20">
        <f t="shared" si="37"/>
        <v>0</v>
      </c>
      <c r="P140" s="20">
        <f t="shared" si="37"/>
        <v>10.5392125</v>
      </c>
      <c r="Q140" s="19">
        <f t="shared" si="34"/>
        <v>7.1078416666666655</v>
      </c>
    </row>
    <row r="143" spans="1:19" ht="15" thickBot="1" x14ac:dyDescent="0.35">
      <c r="A143" s="10" t="s">
        <v>3</v>
      </c>
      <c r="B143" s="10"/>
      <c r="C143" s="10"/>
      <c r="D143" s="10"/>
      <c r="E143" s="10"/>
    </row>
    <row r="144" spans="1:19" ht="15" thickBot="1" x14ac:dyDescent="0.35">
      <c r="A144" s="11" t="s">
        <v>4</v>
      </c>
      <c r="B144" s="11" t="s">
        <v>81</v>
      </c>
      <c r="C144" s="11" t="s">
        <v>82</v>
      </c>
      <c r="D144" s="11" t="s">
        <v>83</v>
      </c>
      <c r="E144" s="11" t="s">
        <v>84</v>
      </c>
      <c r="F144" s="11" t="s">
        <v>85</v>
      </c>
      <c r="G144" s="11" t="s">
        <v>86</v>
      </c>
      <c r="H144" s="11" t="s">
        <v>87</v>
      </c>
      <c r="I144" s="11" t="s">
        <v>88</v>
      </c>
      <c r="J144" s="11" t="s">
        <v>89</v>
      </c>
      <c r="K144" s="11" t="s">
        <v>90</v>
      </c>
      <c r="L144" s="11" t="s">
        <v>91</v>
      </c>
      <c r="M144" s="11" t="s">
        <v>92</v>
      </c>
      <c r="N144" s="11" t="s">
        <v>93</v>
      </c>
      <c r="O144" s="11" t="s">
        <v>94</v>
      </c>
      <c r="P144" s="13" t="s">
        <v>95</v>
      </c>
      <c r="Q144" s="11" t="s">
        <v>96</v>
      </c>
      <c r="R144" s="13" t="s">
        <v>97</v>
      </c>
      <c r="S144" s="13" t="s">
        <v>8</v>
      </c>
    </row>
    <row r="145" spans="1:19" ht="29.4" thickBot="1" x14ac:dyDescent="0.35">
      <c r="A145" s="6" t="s">
        <v>17</v>
      </c>
      <c r="B145" s="14">
        <v>0</v>
      </c>
      <c r="C145" s="14">
        <v>0</v>
      </c>
      <c r="D145" s="14">
        <v>66.6666666666667</v>
      </c>
      <c r="E145" s="14">
        <v>45.098039215686299</v>
      </c>
      <c r="F145" s="14">
        <v>0</v>
      </c>
      <c r="G145" s="14">
        <v>0</v>
      </c>
      <c r="H145" s="14">
        <v>0</v>
      </c>
      <c r="I145" s="14">
        <v>0</v>
      </c>
      <c r="J145" s="14">
        <v>54.901960784313701</v>
      </c>
      <c r="K145" s="14">
        <v>0</v>
      </c>
      <c r="L145" s="14">
        <v>3.9215686274509798</v>
      </c>
      <c r="M145" s="14">
        <v>5.8823529411764701</v>
      </c>
      <c r="N145" s="10">
        <v>100</v>
      </c>
      <c r="O145" s="10">
        <v>49.019607843137301</v>
      </c>
      <c r="P145" s="10">
        <v>56.862745098039198</v>
      </c>
      <c r="Q145">
        <v>0</v>
      </c>
      <c r="R145">
        <v>0</v>
      </c>
      <c r="S145" s="10"/>
    </row>
    <row r="146" spans="1:19" ht="15" thickBot="1" x14ac:dyDescent="0.35">
      <c r="A146" s="6" t="s">
        <v>18</v>
      </c>
      <c r="B146" s="14">
        <v>0</v>
      </c>
      <c r="C146" s="14">
        <v>0</v>
      </c>
      <c r="D146" s="14">
        <v>100</v>
      </c>
      <c r="E146" s="14">
        <v>0</v>
      </c>
      <c r="F146" s="14">
        <v>49.019607843137301</v>
      </c>
      <c r="G146" s="14">
        <v>17.647058823529399</v>
      </c>
      <c r="H146" s="14">
        <v>0</v>
      </c>
      <c r="I146" s="14">
        <v>0</v>
      </c>
      <c r="J146" s="14">
        <v>50.980392156862699</v>
      </c>
      <c r="K146" s="14">
        <v>0</v>
      </c>
      <c r="L146" s="14">
        <v>9.8039215686274499</v>
      </c>
      <c r="M146" s="14">
        <v>0</v>
      </c>
      <c r="N146" s="10">
        <v>90.196078431372598</v>
      </c>
      <c r="O146" s="10">
        <v>100</v>
      </c>
      <c r="P146" s="10">
        <v>3.9215686274509798</v>
      </c>
      <c r="Q146">
        <v>0</v>
      </c>
      <c r="R146">
        <v>37.254901960784302</v>
      </c>
      <c r="S146" s="10"/>
    </row>
    <row r="147" spans="1:19" ht="15" thickBot="1" x14ac:dyDescent="0.35">
      <c r="A147" s="11" t="s">
        <v>19</v>
      </c>
      <c r="B147" s="15">
        <v>0</v>
      </c>
      <c r="C147" s="15">
        <v>50.980392156862699</v>
      </c>
      <c r="D147" s="15">
        <v>49.019607843137301</v>
      </c>
      <c r="E147" s="15">
        <v>49.019607843137301</v>
      </c>
      <c r="F147" s="15">
        <v>41.176470588235297</v>
      </c>
      <c r="G147" s="15">
        <v>100</v>
      </c>
      <c r="H147" s="15">
        <v>49.019607843137301</v>
      </c>
      <c r="I147" s="15">
        <v>11.764705882352899</v>
      </c>
      <c r="J147" s="15">
        <v>0</v>
      </c>
      <c r="K147" s="15">
        <v>0</v>
      </c>
      <c r="L147" s="15">
        <v>0</v>
      </c>
      <c r="M147" s="15">
        <v>50.980392156862699</v>
      </c>
      <c r="N147" s="14">
        <v>88.235294117647101</v>
      </c>
      <c r="O147" s="10">
        <v>56.862745098039198</v>
      </c>
      <c r="P147" s="10">
        <v>66.6666666666667</v>
      </c>
      <c r="Q147">
        <v>0</v>
      </c>
      <c r="R147">
        <v>100</v>
      </c>
      <c r="S147" s="10"/>
    </row>
    <row r="148" spans="1:19" ht="15" thickBot="1" x14ac:dyDescent="0.35">
      <c r="A148" s="8" t="s">
        <v>20</v>
      </c>
      <c r="B148" s="23">
        <v>49.019607843137301</v>
      </c>
      <c r="C148" s="23">
        <v>100</v>
      </c>
      <c r="D148" s="23">
        <v>100</v>
      </c>
      <c r="E148" s="23">
        <v>70.588235294117695</v>
      </c>
      <c r="F148" s="23">
        <v>0</v>
      </c>
      <c r="G148" s="23">
        <v>100</v>
      </c>
      <c r="H148" s="23">
        <v>0</v>
      </c>
      <c r="I148" s="23">
        <v>0</v>
      </c>
      <c r="J148" s="23">
        <v>45.098039215686299</v>
      </c>
      <c r="K148" s="23">
        <v>15.6862745098039</v>
      </c>
      <c r="L148" s="23">
        <v>0</v>
      </c>
      <c r="M148" s="23">
        <v>54.901960784313701</v>
      </c>
      <c r="N148" s="14">
        <v>100</v>
      </c>
      <c r="O148" s="10">
        <v>78.431372549019599</v>
      </c>
      <c r="P148" s="10">
        <v>100</v>
      </c>
      <c r="Q148">
        <v>0</v>
      </c>
      <c r="R148">
        <v>56.862745098039198</v>
      </c>
      <c r="S148" s="10"/>
    </row>
    <row r="149" spans="1:19" ht="15" thickBot="1" x14ac:dyDescent="0.35">
      <c r="A149" s="8" t="s">
        <v>21</v>
      </c>
      <c r="B149" s="23">
        <v>0</v>
      </c>
      <c r="C149" s="23">
        <v>0</v>
      </c>
      <c r="D149" s="23">
        <v>49.019607843137301</v>
      </c>
      <c r="E149" s="23">
        <v>62.745098039215698</v>
      </c>
      <c r="F149" s="23">
        <v>0</v>
      </c>
      <c r="G149" s="23">
        <v>35.294117647058798</v>
      </c>
      <c r="H149" s="23">
        <v>0</v>
      </c>
      <c r="I149" s="23">
        <v>0</v>
      </c>
      <c r="J149" s="23">
        <v>100</v>
      </c>
      <c r="K149" s="23">
        <v>49.019607843137301</v>
      </c>
      <c r="L149" s="23">
        <v>49.019607843137301</v>
      </c>
      <c r="M149" s="23">
        <v>100</v>
      </c>
      <c r="N149" s="10">
        <v>100</v>
      </c>
      <c r="O149" s="10">
        <v>88.235294117647101</v>
      </c>
      <c r="P149" s="10">
        <v>17.647058823529399</v>
      </c>
      <c r="Q149">
        <v>0</v>
      </c>
      <c r="R149">
        <v>0</v>
      </c>
      <c r="S149" s="10"/>
    </row>
    <row r="150" spans="1:19" ht="15" thickBot="1" x14ac:dyDescent="0.35">
      <c r="A150" s="8" t="s">
        <v>22</v>
      </c>
      <c r="B150" s="23">
        <v>0</v>
      </c>
      <c r="C150" s="23">
        <v>23.529411764705898</v>
      </c>
      <c r="D150" s="23">
        <v>49.019607843137301</v>
      </c>
      <c r="E150" s="23">
        <v>0</v>
      </c>
      <c r="F150" s="23">
        <v>0</v>
      </c>
      <c r="G150" s="23">
        <v>17.647058823529399</v>
      </c>
      <c r="H150" s="23">
        <v>0</v>
      </c>
      <c r="I150" s="23">
        <v>0</v>
      </c>
      <c r="J150" s="23">
        <v>45.098039215686299</v>
      </c>
      <c r="K150" s="23">
        <v>50.980392156862699</v>
      </c>
      <c r="L150" s="23">
        <v>100</v>
      </c>
      <c r="M150" s="23">
        <v>88.235294117647101</v>
      </c>
      <c r="N150" s="10">
        <v>100</v>
      </c>
      <c r="O150" s="10">
        <v>100</v>
      </c>
      <c r="P150" s="10">
        <v>19.6078431372549</v>
      </c>
      <c r="Q150">
        <v>9.8039215686274499</v>
      </c>
      <c r="R150">
        <v>39.2156862745098</v>
      </c>
      <c r="S150" s="10"/>
    </row>
    <row r="151" spans="1:19" ht="15" thickBot="1" x14ac:dyDescent="0.35">
      <c r="A151" s="7" t="s">
        <v>23</v>
      </c>
      <c r="B151" s="23">
        <v>41.176470588235297</v>
      </c>
      <c r="C151" s="23">
        <v>100</v>
      </c>
      <c r="D151" s="23">
        <v>74.509803921568604</v>
      </c>
      <c r="E151" s="23">
        <v>15.6862745098039</v>
      </c>
      <c r="F151" s="23">
        <v>50.980392156862699</v>
      </c>
      <c r="G151" s="23">
        <v>39.2156862745098</v>
      </c>
      <c r="H151" s="23">
        <v>49.019607843137301</v>
      </c>
      <c r="I151" s="23">
        <v>0</v>
      </c>
      <c r="J151" s="23">
        <v>50.980392156862699</v>
      </c>
      <c r="K151" s="23">
        <v>11.764705882352899</v>
      </c>
      <c r="L151" s="23">
        <v>100</v>
      </c>
      <c r="M151" s="23">
        <v>19.6078431372549</v>
      </c>
      <c r="N151" s="10">
        <v>70.588235294117695</v>
      </c>
      <c r="O151" s="10">
        <v>100</v>
      </c>
      <c r="P151" s="10">
        <v>100</v>
      </c>
      <c r="Q151">
        <v>43.137254901960802</v>
      </c>
      <c r="R151">
        <v>86.274509803921603</v>
      </c>
      <c r="S151" s="10"/>
    </row>
    <row r="152" spans="1:19" ht="15" thickBot="1" x14ac:dyDescent="0.35">
      <c r="A152" s="8" t="s">
        <v>24</v>
      </c>
      <c r="B152" s="23">
        <v>54.901960784313701</v>
      </c>
      <c r="C152" s="23">
        <v>62.745098039215698</v>
      </c>
      <c r="D152" s="23">
        <v>100</v>
      </c>
      <c r="E152" s="23">
        <v>88.235294117647101</v>
      </c>
      <c r="F152" s="23">
        <v>0</v>
      </c>
      <c r="G152" s="23">
        <v>29.411764705882401</v>
      </c>
      <c r="H152" s="23">
        <v>96.078431372549005</v>
      </c>
      <c r="I152" s="23">
        <v>0</v>
      </c>
      <c r="J152" s="23">
        <v>0</v>
      </c>
      <c r="K152" s="23">
        <v>58.823529411764703</v>
      </c>
      <c r="L152" s="23">
        <v>0</v>
      </c>
      <c r="M152" s="23">
        <v>56.862745098039198</v>
      </c>
      <c r="N152" s="10">
        <v>100</v>
      </c>
      <c r="O152" s="10">
        <v>100</v>
      </c>
      <c r="P152" s="10">
        <v>50.980392156862699</v>
      </c>
      <c r="Q152">
        <v>0</v>
      </c>
      <c r="R152">
        <v>68.627450980392197</v>
      </c>
      <c r="S152" s="10"/>
    </row>
    <row r="153" spans="1:19" x14ac:dyDescent="0.3">
      <c r="A153" s="22" t="s">
        <v>26</v>
      </c>
      <c r="B153" s="20">
        <f t="shared" ref="B153:R153" si="38">SUM(B145:B152)/8</f>
        <v>18.137254901960787</v>
      </c>
      <c r="C153" s="20">
        <f t="shared" si="38"/>
        <v>42.156862745098039</v>
      </c>
      <c r="D153" s="20">
        <f t="shared" si="38"/>
        <v>73.529411764705898</v>
      </c>
      <c r="E153" s="20">
        <f t="shared" si="38"/>
        <v>41.421568627450995</v>
      </c>
      <c r="F153">
        <f t="shared" si="38"/>
        <v>17.647058823529413</v>
      </c>
      <c r="G153">
        <f t="shared" si="38"/>
        <v>42.401960784313715</v>
      </c>
      <c r="H153">
        <f t="shared" si="38"/>
        <v>24.264705882352949</v>
      </c>
      <c r="I153">
        <f t="shared" si="38"/>
        <v>1.4705882352941124</v>
      </c>
      <c r="J153">
        <f t="shared" si="38"/>
        <v>43.382352941176464</v>
      </c>
      <c r="K153">
        <f t="shared" si="38"/>
        <v>23.284313725490186</v>
      </c>
      <c r="L153">
        <f t="shared" si="38"/>
        <v>32.843137254901968</v>
      </c>
      <c r="M153">
        <f t="shared" si="38"/>
        <v>47.058823529411768</v>
      </c>
      <c r="N153">
        <f t="shared" si="38"/>
        <v>93.627450980392169</v>
      </c>
      <c r="O153">
        <f t="shared" si="38"/>
        <v>84.068627450980401</v>
      </c>
      <c r="P153">
        <f t="shared" si="38"/>
        <v>51.960784313725483</v>
      </c>
      <c r="Q153">
        <f t="shared" si="38"/>
        <v>6.6176470588235317</v>
      </c>
      <c r="R153">
        <f t="shared" si="38"/>
        <v>48.529411764705891</v>
      </c>
    </row>
    <row r="156" spans="1:19" ht="15" thickBot="1" x14ac:dyDescent="0.35">
      <c r="A156" s="10" t="s">
        <v>59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ht="15" thickBot="1" x14ac:dyDescent="0.35">
      <c r="A157" s="11" t="s">
        <v>4</v>
      </c>
      <c r="B157" s="11" t="s">
        <v>81</v>
      </c>
      <c r="C157" s="11" t="s">
        <v>82</v>
      </c>
      <c r="D157" s="11" t="s">
        <v>83</v>
      </c>
      <c r="E157" s="11" t="s">
        <v>84</v>
      </c>
      <c r="F157" s="11" t="s">
        <v>85</v>
      </c>
      <c r="G157" s="11" t="s">
        <v>86</v>
      </c>
      <c r="H157" s="11" t="s">
        <v>87</v>
      </c>
      <c r="I157" s="11" t="s">
        <v>88</v>
      </c>
      <c r="J157" s="11" t="s">
        <v>89</v>
      </c>
      <c r="K157" s="11" t="s">
        <v>90</v>
      </c>
      <c r="L157" s="11" t="s">
        <v>91</v>
      </c>
      <c r="M157" s="11" t="s">
        <v>92</v>
      </c>
      <c r="N157" s="11" t="s">
        <v>93</v>
      </c>
      <c r="O157" s="11" t="s">
        <v>94</v>
      </c>
      <c r="P157" s="13" t="s">
        <v>95</v>
      </c>
      <c r="Q157" s="11" t="s">
        <v>96</v>
      </c>
      <c r="R157" s="13" t="s">
        <v>97</v>
      </c>
      <c r="S157" s="13" t="s">
        <v>8</v>
      </c>
    </row>
    <row r="158" spans="1:19" ht="29.4" thickBot="1" x14ac:dyDescent="0.35">
      <c r="A158" s="6" t="s">
        <v>17</v>
      </c>
      <c r="B158" s="14">
        <v>0</v>
      </c>
      <c r="C158" s="14">
        <v>0</v>
      </c>
      <c r="D158" s="14">
        <v>50.980392156862699</v>
      </c>
      <c r="E158" s="14">
        <v>50.980392156862699</v>
      </c>
      <c r="F158" s="14">
        <v>0</v>
      </c>
      <c r="G158" s="14">
        <v>37.254901960784302</v>
      </c>
      <c r="H158" s="14">
        <v>0</v>
      </c>
      <c r="I158" s="14">
        <v>0</v>
      </c>
      <c r="J158" s="14">
        <v>70.588235294117695</v>
      </c>
      <c r="K158" s="14">
        <v>0</v>
      </c>
      <c r="L158" s="14">
        <v>47.058823529411796</v>
      </c>
      <c r="M158" s="14">
        <v>5.8823529411764701</v>
      </c>
      <c r="N158" s="10">
        <v>100</v>
      </c>
      <c r="O158" s="10">
        <v>86.274509803921603</v>
      </c>
      <c r="P158" s="10">
        <v>84.313725490196106</v>
      </c>
      <c r="Q158" s="10">
        <v>9.8039215686274499</v>
      </c>
      <c r="R158" s="10">
        <v>1.9607843137254899</v>
      </c>
      <c r="S158" s="10"/>
    </row>
    <row r="159" spans="1:19" ht="15" thickBot="1" x14ac:dyDescent="0.35">
      <c r="A159" s="6" t="s">
        <v>18</v>
      </c>
      <c r="B159" s="14">
        <v>0</v>
      </c>
      <c r="C159" s="14">
        <v>0</v>
      </c>
      <c r="D159" s="14">
        <v>96.078431372549005</v>
      </c>
      <c r="E159" s="14">
        <v>0</v>
      </c>
      <c r="F159" s="14">
        <v>49.019607843137301</v>
      </c>
      <c r="G159" s="14">
        <v>49.019607843137301</v>
      </c>
      <c r="H159" s="14">
        <v>1.9607843137254899</v>
      </c>
      <c r="I159" s="14">
        <v>0</v>
      </c>
      <c r="J159" s="14">
        <v>100</v>
      </c>
      <c r="K159" s="14">
        <v>0</v>
      </c>
      <c r="L159" s="14">
        <v>50.980392156862699</v>
      </c>
      <c r="M159" s="14">
        <v>0</v>
      </c>
      <c r="N159" s="10">
        <v>90.196078431372598</v>
      </c>
      <c r="O159" s="10">
        <v>100</v>
      </c>
      <c r="P159" s="10">
        <v>70.588235294117695</v>
      </c>
      <c r="Q159" s="10">
        <v>17.647058823529399</v>
      </c>
      <c r="R159" s="10">
        <v>27.4509803921569</v>
      </c>
      <c r="S159" s="10"/>
    </row>
    <row r="160" spans="1:19" ht="15" thickBot="1" x14ac:dyDescent="0.35">
      <c r="A160" s="11" t="s">
        <v>19</v>
      </c>
      <c r="B160" s="15">
        <v>0</v>
      </c>
      <c r="C160" s="15">
        <v>50.980392156862699</v>
      </c>
      <c r="D160" s="15">
        <v>49.019607843137301</v>
      </c>
      <c r="E160" s="15">
        <v>49.019607843137301</v>
      </c>
      <c r="F160" s="15">
        <v>50.980392156862699</v>
      </c>
      <c r="G160" s="15">
        <v>100</v>
      </c>
      <c r="H160" s="15">
        <v>49.019607843137301</v>
      </c>
      <c r="I160" s="15" t="s">
        <v>54</v>
      </c>
      <c r="J160" s="15">
        <v>96.078431372549005</v>
      </c>
      <c r="K160" s="15">
        <v>0</v>
      </c>
      <c r="L160" s="15">
        <v>0</v>
      </c>
      <c r="M160" s="15">
        <v>58.823529411764703</v>
      </c>
      <c r="N160" s="14">
        <v>86.274509803921603</v>
      </c>
      <c r="O160" s="10">
        <v>56.862745098039198</v>
      </c>
      <c r="P160" s="10">
        <v>94.117647058823493</v>
      </c>
      <c r="Q160" s="10">
        <v>19.6078431372549</v>
      </c>
      <c r="R160" s="10">
        <v>100</v>
      </c>
      <c r="S160" s="10"/>
    </row>
    <row r="161" spans="1:19" ht="15" thickBot="1" x14ac:dyDescent="0.35">
      <c r="A161" s="8" t="s">
        <v>20</v>
      </c>
      <c r="B161" s="23">
        <v>49.019607843137301</v>
      </c>
      <c r="C161" s="23">
        <v>100</v>
      </c>
      <c r="D161" s="23">
        <v>100</v>
      </c>
      <c r="E161" s="23">
        <v>100</v>
      </c>
      <c r="F161" s="23">
        <v>31.372549019607799</v>
      </c>
      <c r="G161" s="23">
        <v>100</v>
      </c>
      <c r="H161" s="23">
        <v>62.745098039215698</v>
      </c>
      <c r="I161" s="23">
        <v>0</v>
      </c>
      <c r="J161" s="23">
        <v>49.019607843137301</v>
      </c>
      <c r="K161" s="23">
        <v>1.9607843137254899</v>
      </c>
      <c r="L161" s="23">
        <v>49.019607843137301</v>
      </c>
      <c r="M161" s="23">
        <v>82.352941176470594</v>
      </c>
      <c r="N161" s="14">
        <v>100</v>
      </c>
      <c r="O161" s="10">
        <v>86.274509803921603</v>
      </c>
      <c r="P161" s="10">
        <v>100</v>
      </c>
      <c r="Q161" s="10">
        <v>13.7254901960784</v>
      </c>
      <c r="R161" s="10">
        <v>74.509803921568604</v>
      </c>
      <c r="S161" s="10"/>
    </row>
    <row r="162" spans="1:19" ht="15" thickBot="1" x14ac:dyDescent="0.35">
      <c r="A162" s="8" t="s">
        <v>21</v>
      </c>
      <c r="B162" s="23">
        <v>0</v>
      </c>
      <c r="C162" s="23">
        <v>0</v>
      </c>
      <c r="D162" s="23">
        <v>64.705882352941202</v>
      </c>
      <c r="E162" s="23">
        <v>82.352941176470594</v>
      </c>
      <c r="F162" s="23">
        <v>0</v>
      </c>
      <c r="G162" s="23">
        <v>39.2156862745098</v>
      </c>
      <c r="H162" s="23">
        <v>0</v>
      </c>
      <c r="I162" s="23">
        <v>0</v>
      </c>
      <c r="J162" s="23">
        <v>100</v>
      </c>
      <c r="K162" s="23">
        <v>58.823529411764703</v>
      </c>
      <c r="L162" s="23">
        <v>82.352941176470594</v>
      </c>
      <c r="M162" s="23">
        <v>100</v>
      </c>
      <c r="N162" s="10">
        <v>96.078431372549005</v>
      </c>
      <c r="O162" s="10">
        <v>100</v>
      </c>
      <c r="P162" s="10">
        <v>21.568627450980401</v>
      </c>
      <c r="Q162" s="10">
        <v>0</v>
      </c>
      <c r="R162" s="10">
        <v>0</v>
      </c>
      <c r="S162" s="10"/>
    </row>
    <row r="163" spans="1:19" ht="15" thickBot="1" x14ac:dyDescent="0.35">
      <c r="A163" s="8" t="s">
        <v>22</v>
      </c>
      <c r="B163" s="23">
        <v>0</v>
      </c>
      <c r="C163" s="23">
        <v>49.019607843137301</v>
      </c>
      <c r="D163" s="23">
        <v>47.058823529411796</v>
      </c>
      <c r="E163" s="23">
        <v>5.8823529411764701</v>
      </c>
      <c r="F163" s="23">
        <v>0</v>
      </c>
      <c r="G163" s="23">
        <v>43.137254901960802</v>
      </c>
      <c r="H163" s="23">
        <v>0</v>
      </c>
      <c r="I163" s="23">
        <v>0</v>
      </c>
      <c r="J163" s="23">
        <v>100</v>
      </c>
      <c r="K163" s="23">
        <v>45.098039215686299</v>
      </c>
      <c r="L163" s="23">
        <v>100</v>
      </c>
      <c r="M163" s="23">
        <v>92.156862745097996</v>
      </c>
      <c r="N163" s="10">
        <v>100</v>
      </c>
      <c r="O163" s="10">
        <v>100</v>
      </c>
      <c r="P163" s="10">
        <v>17.647058823529399</v>
      </c>
      <c r="Q163" s="10">
        <v>17.647058823529399</v>
      </c>
      <c r="R163" s="10">
        <v>1.9607843137254899</v>
      </c>
      <c r="S163" s="10"/>
    </row>
    <row r="164" spans="1:19" ht="15" thickBot="1" x14ac:dyDescent="0.35">
      <c r="A164" s="7" t="s">
        <v>23</v>
      </c>
      <c r="B164" s="23">
        <v>58.823529411764703</v>
      </c>
      <c r="C164" s="23">
        <v>100</v>
      </c>
      <c r="D164" s="23">
        <v>100</v>
      </c>
      <c r="E164" s="23">
        <v>31.372549019607799</v>
      </c>
      <c r="F164" s="23">
        <v>50.980392156862699</v>
      </c>
      <c r="G164" s="23">
        <v>49.019607843137301</v>
      </c>
      <c r="H164" s="23">
        <v>49.019607843137301</v>
      </c>
      <c r="I164" s="23">
        <v>0</v>
      </c>
      <c r="J164" s="23">
        <v>68.627450980392197</v>
      </c>
      <c r="K164" s="23">
        <v>1.9607843137254899</v>
      </c>
      <c r="L164" t="s">
        <v>54</v>
      </c>
      <c r="M164" s="23">
        <v>7.8431372549019596</v>
      </c>
      <c r="N164" s="10">
        <v>62.745098039215698</v>
      </c>
      <c r="O164" s="10">
        <v>100</v>
      </c>
      <c r="P164" s="10">
        <v>100</v>
      </c>
      <c r="Q164" s="10">
        <v>0</v>
      </c>
      <c r="R164" s="10">
        <v>52.941176470588204</v>
      </c>
      <c r="S164" s="10"/>
    </row>
    <row r="165" spans="1:19" ht="15" thickBot="1" x14ac:dyDescent="0.35">
      <c r="A165" s="8" t="s">
        <v>24</v>
      </c>
      <c r="B165" s="23">
        <v>96.078431372549005</v>
      </c>
      <c r="C165" s="23">
        <v>52.941176470588204</v>
      </c>
      <c r="D165" s="23">
        <v>100</v>
      </c>
      <c r="E165" s="23">
        <v>100</v>
      </c>
      <c r="F165" s="23">
        <v>50.980392156862699</v>
      </c>
      <c r="G165" s="23">
        <v>88.235294117647101</v>
      </c>
      <c r="H165" s="23">
        <v>100</v>
      </c>
      <c r="I165" s="23">
        <v>0</v>
      </c>
      <c r="J165" s="23">
        <v>49.019607843137301</v>
      </c>
      <c r="K165" s="23">
        <v>82.352941176470594</v>
      </c>
      <c r="L165" s="23">
        <v>100</v>
      </c>
      <c r="M165" s="23">
        <v>60.7843137254902</v>
      </c>
      <c r="N165" s="10">
        <v>100</v>
      </c>
      <c r="O165" s="10">
        <v>100</v>
      </c>
      <c r="P165" s="10">
        <v>76.470588235294102</v>
      </c>
      <c r="Q165" s="10">
        <v>0</v>
      </c>
      <c r="R165" s="10">
        <v>82.352941176470594</v>
      </c>
      <c r="S165" s="10"/>
    </row>
    <row r="166" spans="1:19" x14ac:dyDescent="0.3">
      <c r="A166" s="22" t="s">
        <v>26</v>
      </c>
      <c r="B166" s="20">
        <f t="shared" ref="B166:R166" si="39">SUM(B158:B165)/8</f>
        <v>25.490196078431374</v>
      </c>
      <c r="C166" s="20">
        <f t="shared" si="39"/>
        <v>44.117647058823522</v>
      </c>
      <c r="D166" s="20">
        <f t="shared" si="39"/>
        <v>75.980392156862749</v>
      </c>
      <c r="E166" s="20">
        <f t="shared" si="39"/>
        <v>52.450980392156858</v>
      </c>
      <c r="F166" s="10">
        <f t="shared" si="39"/>
        <v>29.16666666666665</v>
      </c>
      <c r="G166" s="10">
        <f t="shared" si="39"/>
        <v>63.235294117647072</v>
      </c>
      <c r="H166" s="10">
        <f t="shared" si="39"/>
        <v>32.843137254901976</v>
      </c>
      <c r="I166" s="10">
        <f t="shared" si="39"/>
        <v>0</v>
      </c>
      <c r="J166" s="10">
        <f t="shared" si="39"/>
        <v>79.166666666666686</v>
      </c>
      <c r="K166" s="10">
        <f t="shared" si="39"/>
        <v>23.774509803921571</v>
      </c>
      <c r="L166" s="10">
        <f t="shared" si="39"/>
        <v>53.676470588235297</v>
      </c>
      <c r="M166" s="10">
        <f t="shared" si="39"/>
        <v>50.980392156862742</v>
      </c>
      <c r="N166" s="10">
        <f t="shared" si="39"/>
        <v>91.911764705882362</v>
      </c>
      <c r="O166" s="10">
        <f t="shared" si="39"/>
        <v>91.176470588235304</v>
      </c>
      <c r="P166" s="10">
        <f t="shared" si="39"/>
        <v>70.588235294117652</v>
      </c>
      <c r="Q166" s="10">
        <f t="shared" si="39"/>
        <v>9.8039215686274446</v>
      </c>
      <c r="R166" s="10">
        <f t="shared" si="39"/>
        <v>42.647058823529413</v>
      </c>
      <c r="S166" s="10"/>
    </row>
    <row r="172" spans="1:19" ht="15" thickBot="1" x14ac:dyDescent="0.35">
      <c r="A172" s="10" t="s">
        <v>28</v>
      </c>
      <c r="B172" s="10"/>
      <c r="C172" s="10"/>
      <c r="D172" s="10"/>
      <c r="E172" s="10"/>
      <c r="F172" s="10"/>
      <c r="G172" s="10"/>
    </row>
    <row r="173" spans="1:19" ht="15" thickBot="1" x14ac:dyDescent="0.35">
      <c r="A173" s="11" t="s">
        <v>4</v>
      </c>
      <c r="B173" s="11" t="s">
        <v>29</v>
      </c>
      <c r="C173" s="11" t="s">
        <v>30</v>
      </c>
      <c r="D173" s="13" t="s">
        <v>31</v>
      </c>
      <c r="E173" s="13" t="s">
        <v>32</v>
      </c>
      <c r="F173" s="13" t="s">
        <v>33</v>
      </c>
      <c r="G173" s="13" t="s">
        <v>8</v>
      </c>
    </row>
    <row r="174" spans="1:19" ht="15" thickBot="1" x14ac:dyDescent="0.35">
      <c r="A174" s="11" t="s">
        <v>34</v>
      </c>
      <c r="B174" s="15"/>
      <c r="C174" s="15"/>
      <c r="D174" s="15"/>
      <c r="E174" s="15"/>
      <c r="F174" s="16"/>
      <c r="G174" s="21">
        <v>30.082000000000001</v>
      </c>
    </row>
    <row r="175" spans="1:19" ht="15" thickBot="1" x14ac:dyDescent="0.35">
      <c r="A175" s="12" t="s">
        <v>35</v>
      </c>
      <c r="B175" s="10"/>
      <c r="C175" s="10"/>
      <c r="D175" s="10"/>
      <c r="E175" s="10"/>
      <c r="F175" s="10"/>
      <c r="G175" s="21">
        <v>42.457999999999998</v>
      </c>
    </row>
    <row r="176" spans="1:19" ht="15" thickBot="1" x14ac:dyDescent="0.35">
      <c r="A176" s="12" t="s">
        <v>36</v>
      </c>
      <c r="B176" s="10"/>
      <c r="C176" s="10"/>
      <c r="D176" s="10"/>
      <c r="E176" s="10"/>
      <c r="F176" s="10"/>
      <c r="G176" s="21">
        <v>5.1840000000000002</v>
      </c>
    </row>
    <row r="177" spans="1:7" ht="15" thickBot="1" x14ac:dyDescent="0.35">
      <c r="A177" s="12" t="s">
        <v>37</v>
      </c>
      <c r="B177" s="10"/>
      <c r="C177" s="10"/>
      <c r="D177" s="10"/>
      <c r="E177" s="10"/>
      <c r="F177" s="10"/>
      <c r="G177" s="21">
        <v>25.390000000000004</v>
      </c>
    </row>
    <row r="178" spans="1:7" ht="15" thickBot="1" x14ac:dyDescent="0.35">
      <c r="A178" s="12" t="s">
        <v>38</v>
      </c>
      <c r="B178" s="15"/>
      <c r="C178" s="15"/>
      <c r="D178" s="15"/>
      <c r="E178" s="15"/>
      <c r="F178" s="17"/>
      <c r="G178" s="21">
        <v>46.072000000000003</v>
      </c>
    </row>
    <row r="179" spans="1:7" ht="15" thickBot="1" x14ac:dyDescent="0.35">
      <c r="A179" s="12" t="s">
        <v>39</v>
      </c>
      <c r="B179" s="15"/>
      <c r="C179" s="15"/>
      <c r="D179" s="15"/>
      <c r="E179" s="15"/>
      <c r="F179" s="15"/>
      <c r="G179" s="21">
        <v>0.54399999999999993</v>
      </c>
    </row>
    <row r="180" spans="1:7" ht="15" thickBot="1" x14ac:dyDescent="0.35">
      <c r="A180" s="12" t="s">
        <v>40</v>
      </c>
      <c r="B180" s="14"/>
      <c r="C180" s="14"/>
      <c r="D180" s="14"/>
      <c r="E180" s="14"/>
      <c r="F180" s="10"/>
      <c r="G180" s="21">
        <v>6.4060000000000006</v>
      </c>
    </row>
    <row r="181" spans="1:7" ht="15" thickBot="1" x14ac:dyDescent="0.35">
      <c r="A181" s="12" t="s">
        <v>41</v>
      </c>
      <c r="B181" s="14"/>
      <c r="C181" s="10"/>
      <c r="D181" s="14"/>
      <c r="E181" s="14"/>
      <c r="F181" s="10"/>
      <c r="G181" s="21">
        <v>31.975999999999999</v>
      </c>
    </row>
    <row r="182" spans="1:7" ht="15" thickBot="1" x14ac:dyDescent="0.35">
      <c r="A182" s="12" t="s">
        <v>42</v>
      </c>
      <c r="B182" s="10"/>
      <c r="C182" s="10"/>
      <c r="D182" s="14"/>
      <c r="E182" s="10"/>
      <c r="F182" s="10"/>
      <c r="G182" s="21">
        <v>44.235999999999997</v>
      </c>
    </row>
    <row r="183" spans="1:7" ht="15" thickBot="1" x14ac:dyDescent="0.35">
      <c r="A183" s="12" t="s">
        <v>43</v>
      </c>
      <c r="B183" s="14"/>
      <c r="C183" s="14"/>
      <c r="D183" s="14"/>
      <c r="E183" s="10"/>
      <c r="F183" s="10"/>
      <c r="G183" s="21">
        <v>43.378</v>
      </c>
    </row>
    <row r="184" spans="1:7" ht="15" thickBot="1" x14ac:dyDescent="0.35">
      <c r="A184" s="18" t="s">
        <v>44</v>
      </c>
      <c r="B184" s="14"/>
      <c r="C184" s="10"/>
      <c r="D184" s="14"/>
      <c r="E184" s="14"/>
      <c r="F184" s="10"/>
      <c r="G184" s="21">
        <v>20.75</v>
      </c>
    </row>
    <row r="185" spans="1:7" ht="15" thickBot="1" x14ac:dyDescent="0.35">
      <c r="A185" s="12" t="s">
        <v>45</v>
      </c>
      <c r="B185" s="14"/>
      <c r="C185" s="10"/>
      <c r="D185" s="14"/>
      <c r="E185" s="14"/>
      <c r="F185" s="10"/>
      <c r="G185" s="21">
        <v>40.212000000000003</v>
      </c>
    </row>
    <row r="186" spans="1:7" ht="15" thickBot="1" x14ac:dyDescent="0.35">
      <c r="A186" s="12" t="s">
        <v>46</v>
      </c>
      <c r="B186" s="14"/>
      <c r="C186" s="10"/>
      <c r="D186" s="14"/>
      <c r="E186" s="14"/>
      <c r="F186" s="10"/>
      <c r="G186" s="21">
        <v>15.141999999999999</v>
      </c>
    </row>
    <row r="187" spans="1:7" ht="15" thickBot="1" x14ac:dyDescent="0.35">
      <c r="A187" s="12" t="s">
        <v>47</v>
      </c>
      <c r="B187" s="10"/>
      <c r="C187" s="10"/>
      <c r="D187" s="14"/>
      <c r="E187" s="14"/>
      <c r="F187" s="10"/>
      <c r="G187" s="21">
        <v>12.135999999999999</v>
      </c>
    </row>
    <row r="188" spans="1:7" ht="15" thickBot="1" x14ac:dyDescent="0.35">
      <c r="A188" s="12" t="s">
        <v>48</v>
      </c>
      <c r="B188" s="10"/>
      <c r="C188" s="10"/>
      <c r="D188" s="10"/>
      <c r="E188" s="10"/>
      <c r="F188" s="10"/>
      <c r="G188" s="21">
        <v>59.906000000000006</v>
      </c>
    </row>
    <row r="189" spans="1:7" ht="15" thickBot="1" x14ac:dyDescent="0.35">
      <c r="A189" s="12" t="s">
        <v>49</v>
      </c>
      <c r="B189" s="10"/>
      <c r="C189" s="10"/>
      <c r="D189" s="10"/>
      <c r="E189" s="10"/>
      <c r="F189" s="10"/>
      <c r="G189" s="21">
        <v>41.252000000000002</v>
      </c>
    </row>
    <row r="190" spans="1:7" ht="15" thickBot="1" x14ac:dyDescent="0.35">
      <c r="A190" s="12" t="s">
        <v>50</v>
      </c>
      <c r="B190" s="10"/>
      <c r="C190" s="10"/>
      <c r="D190" s="14"/>
      <c r="E190" s="10"/>
      <c r="F190" s="10"/>
      <c r="G190" s="21">
        <v>24.713999999999999</v>
      </c>
    </row>
    <row r="191" spans="1:7" ht="15" thickBot="1" x14ac:dyDescent="0.35">
      <c r="A191" s="12" t="s">
        <v>51</v>
      </c>
      <c r="B191" s="10"/>
      <c r="C191" s="10"/>
      <c r="D191" s="14"/>
      <c r="E191" s="10"/>
      <c r="F191" s="10"/>
      <c r="G191" s="21">
        <v>51.239999999999995</v>
      </c>
    </row>
    <row r="192" spans="1:7" ht="15" thickBot="1" x14ac:dyDescent="0.35">
      <c r="A192" s="12" t="s">
        <v>52</v>
      </c>
      <c r="B192" s="10"/>
      <c r="C192" s="10"/>
      <c r="D192" s="10"/>
      <c r="E192" s="10"/>
      <c r="F192" s="10"/>
      <c r="G192" s="21">
        <v>75.116000000000014</v>
      </c>
    </row>
    <row r="193" spans="1:7" ht="15" thickBot="1" x14ac:dyDescent="0.35">
      <c r="A193" s="12" t="s">
        <v>53</v>
      </c>
      <c r="B193" s="10"/>
      <c r="C193" s="10"/>
      <c r="D193" s="10"/>
      <c r="E193" s="10"/>
      <c r="F193" s="10"/>
      <c r="G193" s="21">
        <v>48.218000000000004</v>
      </c>
    </row>
    <row r="194" spans="1:7" ht="15" thickBot="1" x14ac:dyDescent="0.35">
      <c r="A194" s="12" t="s">
        <v>55</v>
      </c>
      <c r="B194" s="10">
        <v>28.3565</v>
      </c>
      <c r="C194" s="10">
        <v>29.2</v>
      </c>
      <c r="D194" s="10">
        <v>31.196500000000004</v>
      </c>
      <c r="E194" s="10">
        <v>44.036499999999997</v>
      </c>
      <c r="F194" s="10">
        <v>33.313499999999998</v>
      </c>
      <c r="G194" s="19">
        <v>33.220599999999997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2"/>
    </sheetView>
  </sheetViews>
  <sheetFormatPr defaultRowHeight="14.4" x14ac:dyDescent="0.3"/>
  <cols>
    <col min="1" max="1" width="13.886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hooman</dc:creator>
  <cp:lastModifiedBy>hooman</cp:lastModifiedBy>
  <dcterms:created xsi:type="dcterms:W3CDTF">2016-11-23T16:36:47Z</dcterms:created>
  <dcterms:modified xsi:type="dcterms:W3CDTF">2016-12-07T04:37:48Z</dcterms:modified>
</cp:coreProperties>
</file>