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oh\Dropbox\Ridesharing\NewGurobi\"/>
    </mc:Choice>
  </mc:AlternateContent>
  <bookViews>
    <workbookView xWindow="0" yWindow="0" windowWidth="28800" windowHeight="141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2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B135" i="2"/>
  <c r="C135" i="2"/>
  <c r="B136" i="2"/>
  <c r="C136" i="2"/>
  <c r="A3" i="2"/>
  <c r="B3" i="2"/>
  <c r="C3" i="2"/>
  <c r="D3" i="2"/>
  <c r="E3" i="2"/>
  <c r="F3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D135" i="2"/>
  <c r="E135" i="2"/>
  <c r="F135" i="2"/>
  <c r="A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</calcChain>
</file>

<file path=xl/sharedStrings.xml><?xml version="1.0" encoding="utf-8"?>
<sst xmlns="http://schemas.openxmlformats.org/spreadsheetml/2006/main" count="13" uniqueCount="13">
  <si>
    <t>Column1</t>
  </si>
  <si>
    <t>Column2</t>
  </si>
  <si>
    <t>Column3</t>
  </si>
  <si>
    <t>Column4</t>
  </si>
  <si>
    <t>Column5</t>
  </si>
  <si>
    <t>Column6</t>
  </si>
  <si>
    <t>Num Driver</t>
  </si>
  <si>
    <t>Num reqs</t>
  </si>
  <si>
    <t>Runtime1</t>
  </si>
  <si>
    <t>Runtime2</t>
  </si>
  <si>
    <t>Slnq1</t>
  </si>
  <si>
    <t>Solnq2</t>
  </si>
  <si>
    <t>Solnq3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</si>
</sst>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  <a:r>
              <a:rPr lang="en-US" baseline="0"/>
              <a:t> Drivers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33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32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6.8244280000000002</c:v>
                </c:pt>
                <c:pt idx="1">
                  <c:v>8.4115509999999993</c:v>
                </c:pt>
                <c:pt idx="2">
                  <c:v>6.052435</c:v>
                </c:pt>
                <c:pt idx="3">
                  <c:v>4.0011590000000004</c:v>
                </c:pt>
                <c:pt idx="4">
                  <c:v>3.789819</c:v>
                </c:pt>
                <c:pt idx="5">
                  <c:v>4.5002519999999997</c:v>
                </c:pt>
                <c:pt idx="6">
                  <c:v>3.8802810000000001</c:v>
                </c:pt>
                <c:pt idx="7">
                  <c:v>4.7502630000000003</c:v>
                </c:pt>
                <c:pt idx="8">
                  <c:v>5.2879300000000002</c:v>
                </c:pt>
                <c:pt idx="9">
                  <c:v>7.0077299999999996</c:v>
                </c:pt>
                <c:pt idx="10">
                  <c:v>5.4018930000000003</c:v>
                </c:pt>
                <c:pt idx="11">
                  <c:v>4.656854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B-4215-BCF1-1BB5753F733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Sheet1!$B$2:$B$13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33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32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16.430059</c:v>
                </c:pt>
                <c:pt idx="1">
                  <c:v>62.275967999999999</c:v>
                </c:pt>
                <c:pt idx="2">
                  <c:v>11.986169</c:v>
                </c:pt>
                <c:pt idx="3">
                  <c:v>5.602919</c:v>
                </c:pt>
                <c:pt idx="4">
                  <c:v>4.635669</c:v>
                </c:pt>
                <c:pt idx="5">
                  <c:v>9.3207930000000001</c:v>
                </c:pt>
                <c:pt idx="6">
                  <c:v>5.2917630000000004</c:v>
                </c:pt>
                <c:pt idx="7">
                  <c:v>6.3065579999999999</c:v>
                </c:pt>
                <c:pt idx="8">
                  <c:v>13.880058</c:v>
                </c:pt>
                <c:pt idx="9">
                  <c:v>27.332121000000001</c:v>
                </c:pt>
                <c:pt idx="10">
                  <c:v>8.2112700000000007</c:v>
                </c:pt>
                <c:pt idx="11">
                  <c:v>6.4774529999999997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5B-4215-BCF1-1BB5753F7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78240"/>
        <c:axId val="462975288"/>
      </c:scatterChart>
      <c:valAx>
        <c:axId val="462978240"/>
        <c:scaling>
          <c:orientation val="minMax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75288"/>
        <c:crosses val="autoZero"/>
        <c:crossBetween val="midCat"/>
      </c:valAx>
      <c:valAx>
        <c:axId val="46297528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7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 Drivers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Sheet2!$B$137:$B$150</c:f>
              <c:numCache>
                <c:formatCode>General</c:formatCode>
                <c:ptCount val="14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</c:numCache>
            </c:numRef>
          </c:xVal>
          <c:yVal>
            <c:numRef>
              <c:f>Sheet2!$C$137:$C$150</c:f>
              <c:numCache>
                <c:formatCode>General</c:formatCode>
                <c:ptCount val="14"/>
                <c:pt idx="0">
                  <c:v>1.0107275939527829</c:v>
                </c:pt>
                <c:pt idx="1">
                  <c:v>0.94199082980248827</c:v>
                </c:pt>
                <c:pt idx="2">
                  <c:v>0.95550293143623921</c:v>
                </c:pt>
                <c:pt idx="3">
                  <c:v>0.97214871024602656</c:v>
                </c:pt>
                <c:pt idx="4">
                  <c:v>1.1040694825616506</c:v>
                </c:pt>
                <c:pt idx="5">
                  <c:v>0.9680356751865471</c:v>
                </c:pt>
                <c:pt idx="6">
                  <c:v>1.0877106972721762</c:v>
                </c:pt>
                <c:pt idx="7">
                  <c:v>0.91328496230730893</c:v>
                </c:pt>
                <c:pt idx="8">
                  <c:v>1.1801861386647894</c:v>
                </c:pt>
                <c:pt idx="9">
                  <c:v>1.3368758567245518</c:v>
                </c:pt>
                <c:pt idx="10">
                  <c:v>0.90901084015388922</c:v>
                </c:pt>
                <c:pt idx="11">
                  <c:v>1.0232001353171929</c:v>
                </c:pt>
                <c:pt idx="12">
                  <c:v>1.1559351326652454</c:v>
                </c:pt>
                <c:pt idx="13">
                  <c:v>1.1430624450567142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8-4CDC-AB4A-29A1C3D3BA1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Sheet2!$B$137:$B$150</c:f>
              <c:numCache>
                <c:formatCode>General</c:formatCode>
                <c:ptCount val="14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</c:numCache>
            </c:numRef>
          </c:xVal>
          <c:yVal>
            <c:numRef>
              <c:f>Sheet2!$E$137:$E$150</c:f>
              <c:numCache>
                <c:formatCode>General</c:formatCode>
                <c:ptCount val="14"/>
                <c:pt idx="0">
                  <c:v>1.8414111258978592</c:v>
                </c:pt>
                <c:pt idx="1">
                  <c:v>1.182545948171049</c:v>
                </c:pt>
                <c:pt idx="2">
                  <c:v>1.8276678770866399</c:v>
                </c:pt>
                <c:pt idx="3">
                  <c:v>1.1940716632337018</c:v>
                </c:pt>
                <c:pt idx="4">
                  <c:v>1.7068364761181152</c:v>
                </c:pt>
                <c:pt idx="5">
                  <c:v>1.5041802841453058</c:v>
                </c:pt>
                <c:pt idx="6">
                  <c:v>1.8586693305109225</c:v>
                </c:pt>
                <c:pt idx="7">
                  <c:v>1.1237588618377223</c:v>
                </c:pt>
                <c:pt idx="8">
                  <c:v>2.0514977978978388</c:v>
                </c:pt>
                <c:pt idx="9">
                  <c:v>2.1898901998209488</c:v>
                </c:pt>
                <c:pt idx="10">
                  <c:v>1.1116149155770578</c:v>
                </c:pt>
                <c:pt idx="11">
                  <c:v>1.498533475762664</c:v>
                </c:pt>
                <c:pt idx="12">
                  <c:v>1.7970336445656294</c:v>
                </c:pt>
                <c:pt idx="13">
                  <c:v>1.8766379731513156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8-4CDC-AB4A-29A1C3D3B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46872"/>
        <c:axId val="493945888"/>
      </c:scatterChart>
      <c:valAx>
        <c:axId val="493946872"/>
        <c:scaling>
          <c:orientation val="minMax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5888"/>
        <c:crosses val="autoZero"/>
        <c:crossBetween val="midCat"/>
      </c:valAx>
      <c:valAx>
        <c:axId val="4939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Drivers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Sheet1!$B$13:$B$64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46</c:v>
                </c:pt>
                <c:pt idx="51">
                  <c:v>47</c:v>
                </c:pt>
              </c:numCache>
            </c:numRef>
          </c:xVal>
          <c:yVal>
            <c:numRef>
              <c:f>Sheet1!$C$13:$C$64</c:f>
              <c:numCache>
                <c:formatCode>General</c:formatCode>
                <c:ptCount val="52"/>
                <c:pt idx="0">
                  <c:v>4.656854</c:v>
                </c:pt>
                <c:pt idx="1">
                  <c:v>5.0635519999999996</c:v>
                </c:pt>
                <c:pt idx="2">
                  <c:v>7.0057330000000002</c:v>
                </c:pt>
                <c:pt idx="3">
                  <c:v>6.2617190000000003</c:v>
                </c:pt>
                <c:pt idx="4">
                  <c:v>7.181921</c:v>
                </c:pt>
                <c:pt idx="5">
                  <c:v>4.1213220000000002</c:v>
                </c:pt>
                <c:pt idx="6">
                  <c:v>7.0393559999999997</c:v>
                </c:pt>
                <c:pt idx="7">
                  <c:v>7.1363560000000001</c:v>
                </c:pt>
                <c:pt idx="8">
                  <c:v>8.1038530000000009</c:v>
                </c:pt>
                <c:pt idx="9">
                  <c:v>6.5664990000000003</c:v>
                </c:pt>
                <c:pt idx="10">
                  <c:v>11.153591</c:v>
                </c:pt>
                <c:pt idx="11">
                  <c:v>5.5768890000000004</c:v>
                </c:pt>
                <c:pt idx="12">
                  <c:v>7.1966939999999999</c:v>
                </c:pt>
                <c:pt idx="13">
                  <c:v>8.9849720000000008</c:v>
                </c:pt>
                <c:pt idx="14">
                  <c:v>23.377765</c:v>
                </c:pt>
                <c:pt idx="15">
                  <c:v>10.075955</c:v>
                </c:pt>
                <c:pt idx="16">
                  <c:v>15.072521999999999</c:v>
                </c:pt>
                <c:pt idx="17">
                  <c:v>10.427262000000001</c:v>
                </c:pt>
                <c:pt idx="18">
                  <c:v>4.8670730000000004</c:v>
                </c:pt>
                <c:pt idx="19">
                  <c:v>5.0378670000000003</c:v>
                </c:pt>
                <c:pt idx="20">
                  <c:v>4.6604279999999996</c:v>
                </c:pt>
                <c:pt idx="21">
                  <c:v>6.374339</c:v>
                </c:pt>
                <c:pt idx="22">
                  <c:v>6.0592269999999999</c:v>
                </c:pt>
                <c:pt idx="23">
                  <c:v>5.5632060000000001</c:v>
                </c:pt>
                <c:pt idx="24">
                  <c:v>6.18499</c:v>
                </c:pt>
                <c:pt idx="25">
                  <c:v>7.336697</c:v>
                </c:pt>
                <c:pt idx="26">
                  <c:v>48.235351000000001</c:v>
                </c:pt>
                <c:pt idx="27">
                  <c:v>11.919483</c:v>
                </c:pt>
                <c:pt idx="28">
                  <c:v>16.034027999999999</c:v>
                </c:pt>
                <c:pt idx="29">
                  <c:v>6.4204220000000003</c:v>
                </c:pt>
                <c:pt idx="30">
                  <c:v>14.45651</c:v>
                </c:pt>
                <c:pt idx="31">
                  <c:v>10.019951000000001</c:v>
                </c:pt>
                <c:pt idx="32">
                  <c:v>9.1437329999999992</c:v>
                </c:pt>
                <c:pt idx="33">
                  <c:v>10.268596000000001</c:v>
                </c:pt>
                <c:pt idx="34">
                  <c:v>20.419771000000001</c:v>
                </c:pt>
                <c:pt idx="35">
                  <c:v>11.855051</c:v>
                </c:pt>
                <c:pt idx="36">
                  <c:v>3.8074089999999998</c:v>
                </c:pt>
                <c:pt idx="37">
                  <c:v>8.3731749999999998</c:v>
                </c:pt>
                <c:pt idx="38">
                  <c:v>4.8286610000000003</c:v>
                </c:pt>
                <c:pt idx="39">
                  <c:v>33.993614999999998</c:v>
                </c:pt>
                <c:pt idx="40">
                  <c:v>6.4122279999999998</c:v>
                </c:pt>
                <c:pt idx="41">
                  <c:v>7.8960460000000001</c:v>
                </c:pt>
                <c:pt idx="42">
                  <c:v>20.517838999999999</c:v>
                </c:pt>
                <c:pt idx="43">
                  <c:v>7.2611020000000002</c:v>
                </c:pt>
                <c:pt idx="44">
                  <c:v>5.7633279999999996</c:v>
                </c:pt>
                <c:pt idx="45">
                  <c:v>7.5728340000000003</c:v>
                </c:pt>
                <c:pt idx="46">
                  <c:v>9.3307029999999997</c:v>
                </c:pt>
                <c:pt idx="47">
                  <c:v>7.977849</c:v>
                </c:pt>
                <c:pt idx="48">
                  <c:v>8.6002089999999995</c:v>
                </c:pt>
                <c:pt idx="49">
                  <c:v>10.694296</c:v>
                </c:pt>
                <c:pt idx="50">
                  <c:v>12.872680000000001</c:v>
                </c:pt>
                <c:pt idx="51">
                  <c:v>16.973407000000002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E-4B40-AB9F-7F69D58205C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Sheet1!$B$13:$B$64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46</c:v>
                </c:pt>
                <c:pt idx="51">
                  <c:v>47</c:v>
                </c:pt>
              </c:numCache>
            </c:numRef>
          </c:xVal>
          <c:yVal>
            <c:numRef>
              <c:f>Sheet1!$E$13:$E$64</c:f>
              <c:numCache>
                <c:formatCode>General</c:formatCode>
                <c:ptCount val="52"/>
                <c:pt idx="0">
                  <c:v>6.4774529999999997</c:v>
                </c:pt>
                <c:pt idx="1">
                  <c:v>7.5451439999999996</c:v>
                </c:pt>
                <c:pt idx="2">
                  <c:v>13.287122999999999</c:v>
                </c:pt>
                <c:pt idx="3">
                  <c:v>10.313499999999999</c:v>
                </c:pt>
                <c:pt idx="4">
                  <c:v>12.855314</c:v>
                </c:pt>
                <c:pt idx="5">
                  <c:v>6.8365859999999996</c:v>
                </c:pt>
                <c:pt idx="6">
                  <c:v>11.914835</c:v>
                </c:pt>
                <c:pt idx="7">
                  <c:v>13.495339</c:v>
                </c:pt>
                <c:pt idx="8">
                  <c:v>50.192723999999998</c:v>
                </c:pt>
                <c:pt idx="9">
                  <c:v>31.225017999999999</c:v>
                </c:pt>
                <c:pt idx="10">
                  <c:v>52.799965999999998</c:v>
                </c:pt>
                <c:pt idx="11">
                  <c:v>9.9072080000000007</c:v>
                </c:pt>
                <c:pt idx="12">
                  <c:v>12.977276</c:v>
                </c:pt>
                <c:pt idx="13">
                  <c:v>38.275483000000001</c:v>
                </c:pt>
                <c:pt idx="14">
                  <c:v>48.377845999999998</c:v>
                </c:pt>
                <c:pt idx="15">
                  <c:v>18.130873999999999</c:v>
                </c:pt>
                <c:pt idx="16">
                  <c:v>91.317435000000003</c:v>
                </c:pt>
                <c:pt idx="17">
                  <c:v>16.487356999999999</c:v>
                </c:pt>
                <c:pt idx="18">
                  <c:v>7.377561</c:v>
                </c:pt>
                <c:pt idx="19">
                  <c:v>7.3090060000000001</c:v>
                </c:pt>
                <c:pt idx="20">
                  <c:v>6.7306819999999998</c:v>
                </c:pt>
                <c:pt idx="21">
                  <c:v>11.448364</c:v>
                </c:pt>
                <c:pt idx="22">
                  <c:v>7.8750799999999996</c:v>
                </c:pt>
                <c:pt idx="23">
                  <c:v>10.532124</c:v>
                </c:pt>
                <c:pt idx="24">
                  <c:v>12.599449999999999</c:v>
                </c:pt>
                <c:pt idx="25">
                  <c:v>10.918832999999999</c:v>
                </c:pt>
                <c:pt idx="26">
                  <c:v>315.42979500000001</c:v>
                </c:pt>
                <c:pt idx="27">
                  <c:v>56.432564999999997</c:v>
                </c:pt>
                <c:pt idx="28">
                  <c:v>70.784996000000007</c:v>
                </c:pt>
                <c:pt idx="29">
                  <c:v>8.8094169999999998</c:v>
                </c:pt>
                <c:pt idx="30">
                  <c:v>139.116827</c:v>
                </c:pt>
                <c:pt idx="31">
                  <c:v>26.946479</c:v>
                </c:pt>
                <c:pt idx="32">
                  <c:v>22.57705</c:v>
                </c:pt>
                <c:pt idx="33">
                  <c:v>27.016715000000001</c:v>
                </c:pt>
                <c:pt idx="34">
                  <c:v>99.261628000000002</c:v>
                </c:pt>
                <c:pt idx="35">
                  <c:v>21.653036</c:v>
                </c:pt>
                <c:pt idx="36">
                  <c:v>5.2848119999999996</c:v>
                </c:pt>
                <c:pt idx="37">
                  <c:v>16.004543999999999</c:v>
                </c:pt>
                <c:pt idx="38">
                  <c:v>20.427254000000001</c:v>
                </c:pt>
                <c:pt idx="39">
                  <c:v>96.706941999999998</c:v>
                </c:pt>
                <c:pt idx="40">
                  <c:v>9.8366819999999997</c:v>
                </c:pt>
                <c:pt idx="41">
                  <c:v>29.742457000000002</c:v>
                </c:pt>
                <c:pt idx="42">
                  <c:v>66.480897999999996</c:v>
                </c:pt>
                <c:pt idx="43">
                  <c:v>12.87815</c:v>
                </c:pt>
                <c:pt idx="44">
                  <c:v>8.8964160000000003</c:v>
                </c:pt>
                <c:pt idx="45">
                  <c:v>23.238545999999999</c:v>
                </c:pt>
                <c:pt idx="46">
                  <c:v>14.255997000000001</c:v>
                </c:pt>
                <c:pt idx="47">
                  <c:v>12.740982000000001</c:v>
                </c:pt>
                <c:pt idx="48">
                  <c:v>34.352134</c:v>
                </c:pt>
                <c:pt idx="49">
                  <c:v>44.485971999999997</c:v>
                </c:pt>
                <c:pt idx="50">
                  <c:v>92.621341999999999</c:v>
                </c:pt>
                <c:pt idx="51">
                  <c:v>39.634039999999999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E-4B40-AB9F-7F69D5820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29688"/>
        <c:axId val="475630344"/>
      </c:scatterChart>
      <c:valAx>
        <c:axId val="475629688"/>
        <c:scaling>
          <c:orientation val="minMax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30344"/>
        <c:crosses val="autoZero"/>
        <c:crossBetween val="midCat"/>
      </c:valAx>
      <c:valAx>
        <c:axId val="47563034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29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</a:t>
            </a:r>
            <a:r>
              <a:rPr lang="en-US" baseline="0"/>
              <a:t> Drivers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Sheet1!$B$65:$B$100</c:f>
              <c:numCache>
                <c:formatCode>General</c:formatCode>
                <c:ptCount val="36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</c:numCache>
            </c:numRef>
          </c:xVal>
          <c:yVal>
            <c:numRef>
              <c:f>Sheet1!$C$65:$C$100</c:f>
              <c:numCache>
                <c:formatCode>General</c:formatCode>
                <c:ptCount val="36"/>
                <c:pt idx="0">
                  <c:v>5.674722</c:v>
                </c:pt>
                <c:pt idx="1">
                  <c:v>5.2751900000000003</c:v>
                </c:pt>
                <c:pt idx="2">
                  <c:v>8.6434909999999991</c:v>
                </c:pt>
                <c:pt idx="3">
                  <c:v>7.4336099999999998</c:v>
                </c:pt>
                <c:pt idx="4">
                  <c:v>10.384416999999999</c:v>
                </c:pt>
                <c:pt idx="5">
                  <c:v>18.034981999999999</c:v>
                </c:pt>
                <c:pt idx="6">
                  <c:v>5.1933619999999996</c:v>
                </c:pt>
                <c:pt idx="7">
                  <c:v>6.9322480000000004</c:v>
                </c:pt>
                <c:pt idx="8">
                  <c:v>10.775407</c:v>
                </c:pt>
                <c:pt idx="9">
                  <c:v>7.8956470000000003</c:v>
                </c:pt>
                <c:pt idx="10">
                  <c:v>6.1163499999999997</c:v>
                </c:pt>
                <c:pt idx="11">
                  <c:v>12.153783000000001</c:v>
                </c:pt>
                <c:pt idx="12">
                  <c:v>15.714295</c:v>
                </c:pt>
                <c:pt idx="13">
                  <c:v>9.0336839999999992</c:v>
                </c:pt>
                <c:pt idx="14">
                  <c:v>28.630327999999999</c:v>
                </c:pt>
                <c:pt idx="15">
                  <c:v>14.270381</c:v>
                </c:pt>
                <c:pt idx="16">
                  <c:v>87.171439000000007</c:v>
                </c:pt>
                <c:pt idx="17">
                  <c:v>128.163275</c:v>
                </c:pt>
                <c:pt idx="18">
                  <c:v>4.2380449999999996</c:v>
                </c:pt>
                <c:pt idx="19">
                  <c:v>7.1505669999999997</c:v>
                </c:pt>
                <c:pt idx="20">
                  <c:v>5.8262029999999996</c:v>
                </c:pt>
                <c:pt idx="21">
                  <c:v>6.4392019999999999</c:v>
                </c:pt>
                <c:pt idx="22">
                  <c:v>17.120739</c:v>
                </c:pt>
                <c:pt idx="23">
                  <c:v>8.1027920000000009</c:v>
                </c:pt>
                <c:pt idx="24">
                  <c:v>6.8612739999999999</c:v>
                </c:pt>
                <c:pt idx="25">
                  <c:v>32.407873000000002</c:v>
                </c:pt>
                <c:pt idx="26">
                  <c:v>8.8614770000000007</c:v>
                </c:pt>
                <c:pt idx="27">
                  <c:v>9.9945439999999994</c:v>
                </c:pt>
                <c:pt idx="28">
                  <c:v>11.798711000000001</c:v>
                </c:pt>
                <c:pt idx="29">
                  <c:v>7.6161329999999996</c:v>
                </c:pt>
                <c:pt idx="30">
                  <c:v>20.721684</c:v>
                </c:pt>
                <c:pt idx="31">
                  <c:v>18.080777000000001</c:v>
                </c:pt>
                <c:pt idx="32">
                  <c:v>13.816860999999999</c:v>
                </c:pt>
                <c:pt idx="33">
                  <c:v>39.423499999999997</c:v>
                </c:pt>
                <c:pt idx="34">
                  <c:v>123.94557500000001</c:v>
                </c:pt>
                <c:pt idx="35">
                  <c:v>11.793941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E-4231-9684-B20F70353F1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Sheet1!$B$65:$B$100</c:f>
              <c:numCache>
                <c:formatCode>General</c:formatCode>
                <c:ptCount val="36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</c:numCache>
            </c:numRef>
          </c:xVal>
          <c:yVal>
            <c:numRef>
              <c:f>Sheet1!$E$65:$E$100</c:f>
              <c:numCache>
                <c:formatCode>General</c:formatCode>
                <c:ptCount val="36"/>
                <c:pt idx="0">
                  <c:v>9.5556660000000004</c:v>
                </c:pt>
                <c:pt idx="1">
                  <c:v>8.6256179999999993</c:v>
                </c:pt>
                <c:pt idx="2">
                  <c:v>67.575688999999997</c:v>
                </c:pt>
                <c:pt idx="3">
                  <c:v>34.152163999999999</c:v>
                </c:pt>
                <c:pt idx="4">
                  <c:v>66.797811999999993</c:v>
                </c:pt>
                <c:pt idx="5">
                  <c:v>99.347883999999993</c:v>
                </c:pt>
                <c:pt idx="6">
                  <c:v>8.4410570000000007</c:v>
                </c:pt>
                <c:pt idx="7">
                  <c:v>13.472231000000001</c:v>
                </c:pt>
                <c:pt idx="8">
                  <c:v>26.017672000000001</c:v>
                </c:pt>
                <c:pt idx="9">
                  <c:v>27.258417000000001</c:v>
                </c:pt>
                <c:pt idx="10">
                  <c:v>11.152768999999999</c:v>
                </c:pt>
                <c:pt idx="11">
                  <c:v>28.947648000000001</c:v>
                </c:pt>
                <c:pt idx="12">
                  <c:v>82.840429</c:v>
                </c:pt>
                <c:pt idx="13">
                  <c:v>15.652222999999999</c:v>
                </c:pt>
                <c:pt idx="14">
                  <c:v>139.04862700000001</c:v>
                </c:pt>
                <c:pt idx="15">
                  <c:v>115.189933</c:v>
                </c:pt>
                <c:pt idx="16">
                  <c:v>317.30162300000001</c:v>
                </c:pt>
                <c:pt idx="17">
                  <c:v>498.20398399999999</c:v>
                </c:pt>
                <c:pt idx="18">
                  <c:v>6.147939</c:v>
                </c:pt>
                <c:pt idx="19">
                  <c:v>13.284017</c:v>
                </c:pt>
                <c:pt idx="20">
                  <c:v>13.647544</c:v>
                </c:pt>
                <c:pt idx="21">
                  <c:v>9.4944679999999995</c:v>
                </c:pt>
                <c:pt idx="22">
                  <c:v>119.615234</c:v>
                </c:pt>
                <c:pt idx="23">
                  <c:v>29.265234</c:v>
                </c:pt>
                <c:pt idx="24">
                  <c:v>11.475346</c:v>
                </c:pt>
                <c:pt idx="25">
                  <c:v>123.208347</c:v>
                </c:pt>
                <c:pt idx="26">
                  <c:v>18.569754</c:v>
                </c:pt>
                <c:pt idx="27">
                  <c:v>49.152240999999997</c:v>
                </c:pt>
                <c:pt idx="28">
                  <c:v>26.256595000000001</c:v>
                </c:pt>
                <c:pt idx="29">
                  <c:v>13.048956</c:v>
                </c:pt>
                <c:pt idx="30">
                  <c:v>82.885959999999997</c:v>
                </c:pt>
                <c:pt idx="31">
                  <c:v>68.183372000000006</c:v>
                </c:pt>
                <c:pt idx="32">
                  <c:v>52.671197999999997</c:v>
                </c:pt>
                <c:pt idx="33">
                  <c:v>292.388419</c:v>
                </c:pt>
                <c:pt idx="34">
                  <c:v>3841.9370880000001</c:v>
                </c:pt>
                <c:pt idx="35">
                  <c:v>44.999898999999999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3E-4231-9684-B20F70353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26168"/>
        <c:axId val="350824528"/>
      </c:scatterChart>
      <c:valAx>
        <c:axId val="350826168"/>
        <c:scaling>
          <c:orientation val="minMax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24528"/>
        <c:crosses val="autoZero"/>
        <c:crossBetween val="midCat"/>
      </c:valAx>
      <c:valAx>
        <c:axId val="35082452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26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</a:t>
            </a:r>
            <a:r>
              <a:rPr lang="en-US" baseline="0"/>
              <a:t> Drivers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Sheet1!$B$101:$B$136</c:f>
              <c:numCache>
                <c:formatCode>General</c:formatCode>
                <c:ptCount val="36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</c:numCache>
            </c:numRef>
          </c:xVal>
          <c:yVal>
            <c:numRef>
              <c:f>Sheet1!$C$101:$C$136</c:f>
              <c:numCache>
                <c:formatCode>General</c:formatCode>
                <c:ptCount val="36"/>
                <c:pt idx="0">
                  <c:v>3.5553680000000001</c:v>
                </c:pt>
                <c:pt idx="1">
                  <c:v>5.2367400000000002</c:v>
                </c:pt>
                <c:pt idx="2">
                  <c:v>7.6642279999999996</c:v>
                </c:pt>
                <c:pt idx="3">
                  <c:v>11.669494</c:v>
                </c:pt>
                <c:pt idx="4">
                  <c:v>9.4382719999999996</c:v>
                </c:pt>
                <c:pt idx="5">
                  <c:v>8.5275499999999997</c:v>
                </c:pt>
                <c:pt idx="6">
                  <c:v>12.181865</c:v>
                </c:pt>
                <c:pt idx="7">
                  <c:v>10.445157999999999</c:v>
                </c:pt>
                <c:pt idx="8">
                  <c:v>10.72369</c:v>
                </c:pt>
                <c:pt idx="9">
                  <c:v>18.759865000000001</c:v>
                </c:pt>
                <c:pt idx="10">
                  <c:v>8.4417580000000001</c:v>
                </c:pt>
                <c:pt idx="11">
                  <c:v>13.135503</c:v>
                </c:pt>
                <c:pt idx="12">
                  <c:v>9.3295200000000005</c:v>
                </c:pt>
                <c:pt idx="13">
                  <c:v>23.894845</c:v>
                </c:pt>
                <c:pt idx="14">
                  <c:v>11.638322000000001</c:v>
                </c:pt>
                <c:pt idx="15">
                  <c:v>48.757019999999997</c:v>
                </c:pt>
                <c:pt idx="16">
                  <c:v>33.600397999999998</c:v>
                </c:pt>
                <c:pt idx="17">
                  <c:v>14.70533</c:v>
                </c:pt>
                <c:pt idx="18">
                  <c:v>12.807477</c:v>
                </c:pt>
                <c:pt idx="19">
                  <c:v>7.874371</c:v>
                </c:pt>
                <c:pt idx="20">
                  <c:v>7.7151370000000004</c:v>
                </c:pt>
                <c:pt idx="21">
                  <c:v>11.030789</c:v>
                </c:pt>
                <c:pt idx="22">
                  <c:v>8.0299560000000003</c:v>
                </c:pt>
                <c:pt idx="23">
                  <c:v>6.7336640000000001</c:v>
                </c:pt>
                <c:pt idx="24">
                  <c:v>8.0392989999999998</c:v>
                </c:pt>
                <c:pt idx="25">
                  <c:v>11.236321999999999</c:v>
                </c:pt>
                <c:pt idx="26">
                  <c:v>13.278779999999999</c:v>
                </c:pt>
                <c:pt idx="27">
                  <c:v>9.6137720000000009</c:v>
                </c:pt>
                <c:pt idx="28">
                  <c:v>12.347253</c:v>
                </c:pt>
                <c:pt idx="29">
                  <c:v>10.753935999999999</c:v>
                </c:pt>
                <c:pt idx="30">
                  <c:v>32.214927000000003</c:v>
                </c:pt>
                <c:pt idx="31">
                  <c:v>26.175813000000002</c:v>
                </c:pt>
                <c:pt idx="32">
                  <c:v>14.187403</c:v>
                </c:pt>
                <c:pt idx="33">
                  <c:v>16.32321</c:v>
                </c:pt>
                <c:pt idx="34">
                  <c:v>29.035923</c:v>
                </c:pt>
                <c:pt idx="35">
                  <c:v>115.744851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6-4971-A240-C890D2B127E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Sheet1!$B$101:$B$136</c:f>
              <c:numCache>
                <c:formatCode>General</c:formatCode>
                <c:ptCount val="36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</c:numCache>
            </c:numRef>
          </c:xVal>
          <c:yVal>
            <c:numRef>
              <c:f>Sheet1!$E$101:$E$136</c:f>
              <c:numCache>
                <c:formatCode>General</c:formatCode>
                <c:ptCount val="36"/>
                <c:pt idx="0">
                  <c:v>5.0004499999999998</c:v>
                </c:pt>
                <c:pt idx="1">
                  <c:v>8.3770539999999993</c:v>
                </c:pt>
                <c:pt idx="2">
                  <c:v>13.491562</c:v>
                </c:pt>
                <c:pt idx="3">
                  <c:v>24.929770000000001</c:v>
                </c:pt>
                <c:pt idx="4">
                  <c:v>14.873941</c:v>
                </c:pt>
                <c:pt idx="5">
                  <c:v>21.779008999999999</c:v>
                </c:pt>
                <c:pt idx="6">
                  <c:v>57.291119999999999</c:v>
                </c:pt>
                <c:pt idx="7">
                  <c:v>19.684322000000002</c:v>
                </c:pt>
                <c:pt idx="8">
                  <c:v>64.037271000000004</c:v>
                </c:pt>
                <c:pt idx="9">
                  <c:v>129.95223200000001</c:v>
                </c:pt>
                <c:pt idx="10">
                  <c:v>30.085055000000001</c:v>
                </c:pt>
                <c:pt idx="11">
                  <c:v>79.540909999999997</c:v>
                </c:pt>
                <c:pt idx="12">
                  <c:v>16.364595999999999</c:v>
                </c:pt>
                <c:pt idx="13">
                  <c:v>121.43262799999999</c:v>
                </c:pt>
                <c:pt idx="14">
                  <c:v>19.091176000000001</c:v>
                </c:pt>
                <c:pt idx="15">
                  <c:v>138.06487999999999</c:v>
                </c:pt>
                <c:pt idx="16">
                  <c:v>177.60399799999999</c:v>
                </c:pt>
                <c:pt idx="17">
                  <c:v>129.41773699999999</c:v>
                </c:pt>
                <c:pt idx="18">
                  <c:v>113.086602</c:v>
                </c:pt>
                <c:pt idx="19">
                  <c:v>24.563965</c:v>
                </c:pt>
                <c:pt idx="20">
                  <c:v>14.186574</c:v>
                </c:pt>
                <c:pt idx="21">
                  <c:v>116.547674</c:v>
                </c:pt>
                <c:pt idx="22">
                  <c:v>13.398795</c:v>
                </c:pt>
                <c:pt idx="23">
                  <c:v>11.262142000000001</c:v>
                </c:pt>
                <c:pt idx="24">
                  <c:v>11.867231</c:v>
                </c:pt>
                <c:pt idx="25">
                  <c:v>105.83518599999999</c:v>
                </c:pt>
                <c:pt idx="26">
                  <c:v>34.946869999999997</c:v>
                </c:pt>
                <c:pt idx="27">
                  <c:v>16.889610999999999</c:v>
                </c:pt>
                <c:pt idx="28">
                  <c:v>26.358668000000002</c:v>
                </c:pt>
                <c:pt idx="29">
                  <c:v>20.403521999999999</c:v>
                </c:pt>
                <c:pt idx="30">
                  <c:v>366.92493000000002</c:v>
                </c:pt>
                <c:pt idx="31">
                  <c:v>152.360176</c:v>
                </c:pt>
                <c:pt idx="32">
                  <c:v>42.280068</c:v>
                </c:pt>
                <c:pt idx="33">
                  <c:v>73.007594999999995</c:v>
                </c:pt>
                <c:pt idx="34">
                  <c:v>112.76427099999999</c:v>
                </c:pt>
                <c:pt idx="35">
                  <c:v>653.73660099999995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E6-4971-A240-C890D2B12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97560"/>
        <c:axId val="468090672"/>
      </c:scatterChart>
      <c:valAx>
        <c:axId val="468097560"/>
        <c:scaling>
          <c:orientation val="minMax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90672"/>
        <c:crosses val="autoZero"/>
        <c:crossBetween val="midCat"/>
      </c:valAx>
      <c:valAx>
        <c:axId val="46809067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9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 Drivers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Sheet1!$B$137:$B$150</c:f>
              <c:numCache>
                <c:formatCode>General</c:formatCode>
                <c:ptCount val="14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</c:numCache>
            </c:numRef>
          </c:xVal>
          <c:yVal>
            <c:numRef>
              <c:f>Sheet1!$C$137:$C$150</c:f>
              <c:numCache>
                <c:formatCode>General</c:formatCode>
                <c:ptCount val="14"/>
                <c:pt idx="0">
                  <c:v>10.250088</c:v>
                </c:pt>
                <c:pt idx="1">
                  <c:v>8.7496530000000003</c:v>
                </c:pt>
                <c:pt idx="2">
                  <c:v>9.0261580000000006</c:v>
                </c:pt>
                <c:pt idx="3">
                  <c:v>9.3788309999999999</c:v>
                </c:pt>
                <c:pt idx="4">
                  <c:v>12.707774000000001</c:v>
                </c:pt>
                <c:pt idx="5">
                  <c:v>9.2904269999999993</c:v>
                </c:pt>
                <c:pt idx="6">
                  <c:v>12.238007</c:v>
                </c:pt>
                <c:pt idx="7">
                  <c:v>8.1900200000000005</c:v>
                </c:pt>
                <c:pt idx="8">
                  <c:v>15.142101</c:v>
                </c:pt>
                <c:pt idx="9">
                  <c:v>21.720801999999999</c:v>
                </c:pt>
                <c:pt idx="10">
                  <c:v>8.1098130000000008</c:v>
                </c:pt>
                <c:pt idx="11">
                  <c:v>10.548729</c:v>
                </c:pt>
                <c:pt idx="12">
                  <c:v>14.319739999999999</c:v>
                </c:pt>
                <c:pt idx="13">
                  <c:v>13.901524999999999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F-41C9-AEE2-B59ED8C7E7C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Sheet1!$B$137:$B$150</c:f>
              <c:numCache>
                <c:formatCode>General</c:formatCode>
                <c:ptCount val="14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</c:numCache>
            </c:numRef>
          </c:xVal>
          <c:yVal>
            <c:numRef>
              <c:f>Sheet1!$E$137:$E$150</c:f>
              <c:numCache>
                <c:formatCode>General</c:formatCode>
                <c:ptCount val="14"/>
                <c:pt idx="0">
                  <c:v>69.408254999999997</c:v>
                </c:pt>
                <c:pt idx="1">
                  <c:v>15.224602000000001</c:v>
                </c:pt>
                <c:pt idx="2">
                  <c:v>67.246219999999994</c:v>
                </c:pt>
                <c:pt idx="3">
                  <c:v>15.634055999999999</c:v>
                </c:pt>
                <c:pt idx="4">
                  <c:v>50.913913000000001</c:v>
                </c:pt>
                <c:pt idx="5">
                  <c:v>31.928629999999998</c:v>
                </c:pt>
                <c:pt idx="6">
                  <c:v>72.221969999999999</c:v>
                </c:pt>
                <c:pt idx="7">
                  <c:v>13.297159000000001</c:v>
                </c:pt>
                <c:pt idx="8">
                  <c:v>112.589476</c:v>
                </c:pt>
                <c:pt idx="9">
                  <c:v>154.84250900000001</c:v>
                </c:pt>
                <c:pt idx="10">
                  <c:v>12.930488</c:v>
                </c:pt>
                <c:pt idx="11">
                  <c:v>31.516172999999998</c:v>
                </c:pt>
                <c:pt idx="12">
                  <c:v>62.666240999999999</c:v>
                </c:pt>
                <c:pt idx="13">
                  <c:v>75.272783000000004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4F-41C9-AEE2-B59ED8C7E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814792"/>
        <c:axId val="479810528"/>
      </c:scatterChart>
      <c:valAx>
        <c:axId val="479814792"/>
        <c:scaling>
          <c:orientation val="minMax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10528"/>
        <c:crosses val="autoZero"/>
        <c:crossBetween val="midCat"/>
      </c:valAx>
      <c:valAx>
        <c:axId val="4798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14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Drivers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Sheet2!$B$3:$B$13</c:f>
              <c:numCache>
                <c:formatCode>General</c:formatCode>
                <c:ptCount val="11"/>
                <c:pt idx="0">
                  <c:v>32</c:v>
                </c:pt>
                <c:pt idx="1">
                  <c:v>33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32</c:v>
                </c:pt>
              </c:numCache>
            </c:numRef>
          </c:xVal>
          <c:yVal>
            <c:numRef>
              <c:f>Sheet2!$C$3:$C$13</c:f>
              <c:numCache>
                <c:formatCode>General</c:formatCode>
                <c:ptCount val="11"/>
                <c:pt idx="0">
                  <c:v>0.92487608243716923</c:v>
                </c:pt>
                <c:pt idx="1">
                  <c:v>0.78193013404224521</c:v>
                </c:pt>
                <c:pt idx="2">
                  <c:v>0.60218580992700455</c:v>
                </c:pt>
                <c:pt idx="3">
                  <c:v>0.57861846876007272</c:v>
                </c:pt>
                <c:pt idx="4">
                  <c:v>0.65323683358538187</c:v>
                </c:pt>
                <c:pt idx="5">
                  <c:v>0.58886317722578296</c:v>
                </c:pt>
                <c:pt idx="6">
                  <c:v>0.67671765515892601</c:v>
                </c:pt>
                <c:pt idx="7">
                  <c:v>0.72328569745811533</c:v>
                </c:pt>
                <c:pt idx="8">
                  <c:v>0.845577360601659</c:v>
                </c:pt>
                <c:pt idx="9">
                  <c:v>0.73254597748753136</c:v>
                </c:pt>
                <c:pt idx="10">
                  <c:v>0.66809262230286148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C-4E2D-ADB1-E9D25AF82E4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Sheet2!$B$3:$B$13</c:f>
              <c:numCache>
                <c:formatCode>General</c:formatCode>
                <c:ptCount val="11"/>
                <c:pt idx="0">
                  <c:v>32</c:v>
                </c:pt>
                <c:pt idx="1">
                  <c:v>33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32</c:v>
                </c:pt>
              </c:numCache>
            </c:numRef>
          </c:xVal>
          <c:yVal>
            <c:numRef>
              <c:f>Sheet2!$E$3:$E$13</c:f>
              <c:numCache>
                <c:formatCode>General</c:formatCode>
                <c:ptCount val="11"/>
                <c:pt idx="0">
                  <c:v>1.7943204868113736</c:v>
                </c:pt>
                <c:pt idx="1">
                  <c:v>1.0786803967752847</c:v>
                </c:pt>
                <c:pt idx="2">
                  <c:v>0.74841434402614204</c:v>
                </c:pt>
                <c:pt idx="3">
                  <c:v>0.666112418532818</c:v>
                </c:pt>
                <c:pt idx="4">
                  <c:v>0.9694528630914695</c:v>
                </c:pt>
                <c:pt idx="5">
                  <c:v>0.72360038538374216</c:v>
                </c:pt>
                <c:pt idx="6">
                  <c:v>0.79979239419490344</c:v>
                </c:pt>
                <c:pt idx="7">
                  <c:v>1.142391280890257</c:v>
                </c:pt>
                <c:pt idx="8">
                  <c:v>1.4366733346877048</c:v>
                </c:pt>
                <c:pt idx="9">
                  <c:v>0.91441033267810545</c:v>
                </c:pt>
                <c:pt idx="10">
                  <c:v>0.81140427045528385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4C-4E2D-ADB1-E9D25AF82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822648"/>
        <c:axId val="493828224"/>
      </c:scatterChart>
      <c:valAx>
        <c:axId val="493822648"/>
        <c:scaling>
          <c:orientation val="minMax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28224"/>
        <c:crosses val="autoZero"/>
        <c:crossBetween val="midCat"/>
      </c:valAx>
      <c:valAx>
        <c:axId val="4938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22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Drivers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Sheet2!$B$13:$B$64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46</c:v>
                </c:pt>
                <c:pt idx="51">
                  <c:v>47</c:v>
                </c:pt>
              </c:numCache>
            </c:numRef>
          </c:xVal>
          <c:yVal>
            <c:numRef>
              <c:f>Sheet2!$C$13:$C$64</c:f>
              <c:numCache>
                <c:formatCode>General</c:formatCode>
                <c:ptCount val="52"/>
                <c:pt idx="0">
                  <c:v>0.66809262230286148</c:v>
                </c:pt>
                <c:pt idx="1">
                  <c:v>0.70445527431287225</c:v>
                </c:pt>
                <c:pt idx="2">
                  <c:v>0.84545358162051332</c:v>
                </c:pt>
                <c:pt idx="3">
                  <c:v>0.79669357438156307</c:v>
                </c:pt>
                <c:pt idx="4">
                  <c:v>0.85624062364541942</c:v>
                </c:pt>
                <c:pt idx="5">
                  <c:v>0.61503654739526337</c:v>
                </c:pt>
                <c:pt idx="6">
                  <c:v>0.84753292925012835</c:v>
                </c:pt>
                <c:pt idx="7">
                  <c:v>0.85347650686402121</c:v>
                </c:pt>
                <c:pt idx="8">
                  <c:v>0.90869155453042483</c:v>
                </c:pt>
                <c:pt idx="9">
                  <c:v>0.81733388246156058</c:v>
                </c:pt>
                <c:pt idx="10">
                  <c:v>1.0474147149538369</c:v>
                </c:pt>
                <c:pt idx="11">
                  <c:v>0.74639200056700827</c:v>
                </c:pt>
                <c:pt idx="12">
                  <c:v>0.85713303708561461</c:v>
                </c:pt>
                <c:pt idx="13">
                  <c:v>0.95351672804883902</c:v>
                </c:pt>
                <c:pt idx="14">
                  <c:v>1.3688029886665254</c:v>
                </c:pt>
                <c:pt idx="15">
                  <c:v>1.0032862192374166</c:v>
                </c:pt>
                <c:pt idx="16">
                  <c:v>1.178185926438311</c:v>
                </c:pt>
                <c:pt idx="17">
                  <c:v>1.0181702859533719</c:v>
                </c:pt>
                <c:pt idx="18">
                  <c:v>0.68726786016572161</c:v>
                </c:pt>
                <c:pt idx="19">
                  <c:v>0.70224669791228567</c:v>
                </c:pt>
                <c:pt idx="20">
                  <c:v>0.66842580284938791</c:v>
                </c:pt>
                <c:pt idx="21">
                  <c:v>0.80443515639444663</c:v>
                </c:pt>
                <c:pt idx="22">
                  <c:v>0.78241722300332972</c:v>
                </c:pt>
                <c:pt idx="23">
                  <c:v>0.74532514173246156</c:v>
                </c:pt>
                <c:pt idx="24">
                  <c:v>0.79133900179079353</c:v>
                </c:pt>
                <c:pt idx="25">
                  <c:v>0.86550058341370162</c:v>
                </c:pt>
                <c:pt idx="26">
                  <c:v>1.683365443154853</c:v>
                </c:pt>
                <c:pt idx="27">
                  <c:v>1.0762574185655849</c:v>
                </c:pt>
                <c:pt idx="28">
                  <c:v>1.2050426376644425</c:v>
                </c:pt>
                <c:pt idx="29">
                  <c:v>0.80756357421343161</c:v>
                </c:pt>
                <c:pt idx="30">
                  <c:v>1.1600634609612066</c:v>
                </c:pt>
                <c:pt idx="31">
                  <c:v>1.0008655977306635</c:v>
                </c:pt>
                <c:pt idx="32">
                  <c:v>0.9611235360311845</c:v>
                </c:pt>
                <c:pt idx="33">
                  <c:v>1.0115110676347205</c:v>
                </c:pt>
                <c:pt idx="34">
                  <c:v>1.3100508673300286</c:v>
                </c:pt>
                <c:pt idx="35">
                  <c:v>1.0739034266373562</c:v>
                </c:pt>
                <c:pt idx="36">
                  <c:v>0.58062953216037483</c:v>
                </c:pt>
                <c:pt idx="37">
                  <c:v>0.9228901680911441</c:v>
                </c:pt>
                <c:pt idx="38">
                  <c:v>0.68382671647980431</c:v>
                </c:pt>
                <c:pt idx="39">
                  <c:v>1.5313973514342167</c:v>
                </c:pt>
                <c:pt idx="40">
                  <c:v>0.80700895619324853</c:v>
                </c:pt>
                <c:pt idx="41">
                  <c:v>0.89740966973857828</c:v>
                </c:pt>
                <c:pt idx="42">
                  <c:v>1.3121316176582478</c:v>
                </c:pt>
                <c:pt idx="43">
                  <c:v>0.86100253753202238</c:v>
                </c:pt>
                <c:pt idx="44">
                  <c:v>0.76067333666213022</c:v>
                </c:pt>
                <c:pt idx="45">
                  <c:v>0.87925843699440753</c:v>
                </c:pt>
                <c:pt idx="46">
                  <c:v>0.96991436588145086</c:v>
                </c:pt>
                <c:pt idx="47">
                  <c:v>0.9018858119829235</c:v>
                </c:pt>
                <c:pt idx="48">
                  <c:v>0.9345090054812194</c:v>
                </c:pt>
                <c:pt idx="49">
                  <c:v>1.0291522004663591</c:v>
                </c:pt>
                <c:pt idx="50">
                  <c:v>1.1096689733258553</c:v>
                </c:pt>
                <c:pt idx="51">
                  <c:v>1.229769025157325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7-44E6-AC34-439DED20664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Sheet2!$B$13:$B$64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46</c:v>
                </c:pt>
                <c:pt idx="51">
                  <c:v>47</c:v>
                </c:pt>
              </c:numCache>
            </c:numRef>
          </c:xVal>
          <c:yVal>
            <c:numRef>
              <c:f>Sheet2!$E$13:$E$64</c:f>
              <c:numCache>
                <c:formatCode>General</c:formatCode>
                <c:ptCount val="52"/>
                <c:pt idx="0">
                  <c:v>0.81140427045528385</c:v>
                </c:pt>
                <c:pt idx="1">
                  <c:v>0.8776675327542347</c:v>
                </c:pt>
                <c:pt idx="2">
                  <c:v>1.1234309553230803</c:v>
                </c:pt>
                <c:pt idx="3">
                  <c:v>1.0134060729205572</c:v>
                </c:pt>
                <c:pt idx="4">
                  <c:v>1.1090826890537029</c:v>
                </c:pt>
                <c:pt idx="5">
                  <c:v>0.83483928132473184</c:v>
                </c:pt>
                <c:pt idx="6">
                  <c:v>1.0760880324914817</c:v>
                </c:pt>
                <c:pt idx="7">
                  <c:v>1.130183798413114</c:v>
                </c:pt>
                <c:pt idx="8">
                  <c:v>1.7006407658367979</c:v>
                </c:pt>
                <c:pt idx="9">
                  <c:v>1.4945026974000057</c:v>
                </c:pt>
                <c:pt idx="10">
                  <c:v>1.7226336428743967</c:v>
                </c:pt>
                <c:pt idx="11">
                  <c:v>0.99595128102060804</c:v>
                </c:pt>
                <c:pt idx="12">
                  <c:v>1.1131835412839994</c:v>
                </c:pt>
                <c:pt idx="13">
                  <c:v>1.5829206797860071</c:v>
                </c:pt>
                <c:pt idx="14">
                  <c:v>1.6846465277063198</c:v>
                </c:pt>
                <c:pt idx="15">
                  <c:v>1.2584187397948112</c:v>
                </c:pt>
                <c:pt idx="16">
                  <c:v>1.960553704165209</c:v>
                </c:pt>
                <c:pt idx="17">
                  <c:v>1.2171510417989866</c:v>
                </c:pt>
                <c:pt idx="18">
                  <c:v>0.86791280907052282</c:v>
                </c:pt>
                <c:pt idx="19">
                  <c:v>0.86385831839865646</c:v>
                </c:pt>
                <c:pt idx="20">
                  <c:v>0.82805907222251829</c:v>
                </c:pt>
                <c:pt idx="21">
                  <c:v>1.0587434293364739</c:v>
                </c:pt>
                <c:pt idx="22">
                  <c:v>0.89625497431967982</c:v>
                </c:pt>
                <c:pt idx="23">
                  <c:v>1.022515963631784</c:v>
                </c:pt>
                <c:pt idx="24">
                  <c:v>1.100351587404987</c:v>
                </c:pt>
                <c:pt idx="25">
                  <c:v>1.0381762236485854</c:v>
                </c:pt>
                <c:pt idx="26">
                  <c:v>2.4989027137009763</c:v>
                </c:pt>
                <c:pt idx="27">
                  <c:v>1.7515297904796718</c:v>
                </c:pt>
                <c:pt idx="28">
                  <c:v>1.8499412118570189</c:v>
                </c:pt>
                <c:pt idx="29">
                  <c:v>0.94494716811002288</c:v>
                </c:pt>
                <c:pt idx="30">
                  <c:v>2.1433796636459932</c:v>
                </c:pt>
                <c:pt idx="31">
                  <c:v>1.4305020255238423</c:v>
                </c:pt>
                <c:pt idx="32">
                  <c:v>1.3536671947891676</c:v>
                </c:pt>
                <c:pt idx="33">
                  <c:v>1.4316325414253099</c:v>
                </c:pt>
                <c:pt idx="34">
                  <c:v>1.9967813938274386</c:v>
                </c:pt>
                <c:pt idx="35">
                  <c:v>1.335518797946067</c:v>
                </c:pt>
                <c:pt idx="36">
                  <c:v>0.72302954248264517</c:v>
                </c:pt>
                <c:pt idx="37">
                  <c:v>1.2042433047778727</c:v>
                </c:pt>
                <c:pt idx="38">
                  <c:v>1.310209989109127</c:v>
                </c:pt>
                <c:pt idx="39">
                  <c:v>1.9854576505471295</c:v>
                </c:pt>
                <c:pt idx="40">
                  <c:v>0.99284863175524107</c:v>
                </c:pt>
                <c:pt idx="41">
                  <c:v>1.4733768423791527</c:v>
                </c:pt>
                <c:pt idx="42">
                  <c:v>1.8226968771089482</c:v>
                </c:pt>
                <c:pt idx="43">
                  <c:v>1.1098534792894876</c:v>
                </c:pt>
                <c:pt idx="44">
                  <c:v>0.94921508249791786</c:v>
                </c:pt>
                <c:pt idx="45">
                  <c:v>1.3662089514320992</c:v>
                </c:pt>
                <c:pt idx="46">
                  <c:v>1.1539975953008534</c:v>
                </c:pt>
                <c:pt idx="47">
                  <c:v>1.1052029021551895</c:v>
                </c:pt>
                <c:pt idx="48">
                  <c:v>1.5359537211812242</c:v>
                </c:pt>
                <c:pt idx="49">
                  <c:v>1.6482230841618908</c:v>
                </c:pt>
                <c:pt idx="50">
                  <c:v>1.9667110692401721</c:v>
                </c:pt>
                <c:pt idx="51">
                  <c:v>1.5980683433480922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A7-44E6-AC34-439DED206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06336"/>
        <c:axId val="488403056"/>
      </c:scatterChart>
      <c:valAx>
        <c:axId val="488406336"/>
        <c:scaling>
          <c:orientation val="minMax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03056"/>
        <c:crosses val="autoZero"/>
        <c:crossBetween val="midCat"/>
      </c:valAx>
      <c:valAx>
        <c:axId val="4884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0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Drivers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Sheet2!$B$65:$B$97</c:f>
              <c:numCache>
                <c:formatCode>General</c:formatCode>
                <c:ptCount val="33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</c:numCache>
            </c:numRef>
          </c:xVal>
          <c:yVal>
            <c:numRef>
              <c:f>Sheet2!$C$65:$C$97</c:f>
              <c:numCache>
                <c:formatCode>General</c:formatCode>
                <c:ptCount val="33"/>
                <c:pt idx="0">
                  <c:v>0.75394459065401542</c:v>
                </c:pt>
                <c:pt idx="1">
                  <c:v>0.72223810652243703</c:v>
                </c:pt>
                <c:pt idx="2">
                  <c:v>0.93668918412513735</c:v>
                </c:pt>
                <c:pt idx="3">
                  <c:v>0.87119977235145574</c:v>
                </c:pt>
                <c:pt idx="4">
                  <c:v>1.0163821194758176</c:v>
                </c:pt>
                <c:pt idx="5">
                  <c:v>1.2561157132025063</c:v>
                </c:pt>
                <c:pt idx="6">
                  <c:v>0.71544859587120679</c:v>
                </c:pt>
                <c:pt idx="7">
                  <c:v>0.84087409113145306</c:v>
                </c:pt>
                <c:pt idx="8">
                  <c:v>1.0324336829641767</c:v>
                </c:pt>
                <c:pt idx="9">
                  <c:v>0.89738772358013708</c:v>
                </c:pt>
                <c:pt idx="10">
                  <c:v>0.78649232937590974</c:v>
                </c:pt>
                <c:pt idx="11">
                  <c:v>1.0847114779596365</c:v>
                </c:pt>
                <c:pt idx="12">
                  <c:v>1.1962949017724498</c:v>
                </c:pt>
                <c:pt idx="13">
                  <c:v>0.95586489478674985</c:v>
                </c:pt>
                <c:pt idx="14">
                  <c:v>1.4568263234939733</c:v>
                </c:pt>
                <c:pt idx="15">
                  <c:v>1.1544355683486149</c:v>
                </c:pt>
                <c:pt idx="16">
                  <c:v>1.9403742152480399</c:v>
                </c:pt>
                <c:pt idx="17">
                  <c:v>2.1077635965573882</c:v>
                </c:pt>
                <c:pt idx="18">
                  <c:v>0.62716556378297039</c:v>
                </c:pt>
                <c:pt idx="19">
                  <c:v>0.85434048029171783</c:v>
                </c:pt>
                <c:pt idx="20">
                  <c:v>0.76538561249966708</c:v>
                </c:pt>
                <c:pt idx="21">
                  <c:v>0.80883204927434338</c:v>
                </c:pt>
                <c:pt idx="22">
                  <c:v>1.2335225066434368</c:v>
                </c:pt>
                <c:pt idx="23">
                  <c:v>0.90863469063960001</c:v>
                </c:pt>
                <c:pt idx="24">
                  <c:v>0.83640476290781107</c:v>
                </c:pt>
                <c:pt idx="25">
                  <c:v>1.5106505282652851</c:v>
                </c:pt>
                <c:pt idx="26">
                  <c:v>0.94750611460592593</c:v>
                </c:pt>
                <c:pt idx="27">
                  <c:v>0.99976298426690036</c:v>
                </c:pt>
                <c:pt idx="28">
                  <c:v>1.07183456356331</c:v>
                </c:pt>
                <c:pt idx="29">
                  <c:v>0.88173451949692083</c:v>
                </c:pt>
                <c:pt idx="30">
                  <c:v>1.3164250465456442</c:v>
                </c:pt>
                <c:pt idx="31">
                  <c:v>1.2572170898319135</c:v>
                </c:pt>
                <c:pt idx="32">
                  <c:v>1.1404093885358064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D-4EEC-992F-8017663D24C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Sheet2!$B$65:$B$97</c:f>
              <c:numCache>
                <c:formatCode>General</c:formatCode>
                <c:ptCount val="33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</c:numCache>
            </c:numRef>
          </c:xVal>
          <c:yVal>
            <c:numRef>
              <c:f>Sheet2!$E$65:$E$97</c:f>
              <c:numCache>
                <c:formatCode>General</c:formatCode>
                <c:ptCount val="33"/>
                <c:pt idx="0">
                  <c:v>0.98026096141145536</c:v>
                </c:pt>
                <c:pt idx="1">
                  <c:v>0.93579022077427043</c:v>
                </c:pt>
                <c:pt idx="2">
                  <c:v>1.8297904824487883</c:v>
                </c:pt>
                <c:pt idx="3">
                  <c:v>1.5334182272996388</c:v>
                </c:pt>
                <c:pt idx="4">
                  <c:v>1.824762237147866</c:v>
                </c:pt>
                <c:pt idx="5">
                  <c:v>1.9971586215524255</c:v>
                </c:pt>
                <c:pt idx="6">
                  <c:v>0.92639683294375963</c:v>
                </c:pt>
                <c:pt idx="7">
                  <c:v>1.1294395207978869</c:v>
                </c:pt>
                <c:pt idx="8">
                  <c:v>1.4152684343168376</c:v>
                </c:pt>
                <c:pt idx="9">
                  <c:v>1.4355006310978113</c:v>
                </c:pt>
                <c:pt idx="10">
                  <c:v>1.0473827070364279</c:v>
                </c:pt>
                <c:pt idx="11">
                  <c:v>1.4616132830162283</c:v>
                </c:pt>
                <c:pt idx="12">
                  <c:v>1.9182423392780339</c:v>
                </c:pt>
                <c:pt idx="13">
                  <c:v>1.194576026743309</c:v>
                </c:pt>
                <c:pt idx="14">
                  <c:v>2.1431667048918892</c:v>
                </c:pt>
                <c:pt idx="15">
                  <c:v>2.061414525670608</c:v>
                </c:pt>
                <c:pt idx="16">
                  <c:v>2.5014722935253775</c:v>
                </c:pt>
                <c:pt idx="17">
                  <c:v>2.6974071961476933</c:v>
                </c:pt>
                <c:pt idx="18">
                  <c:v>0.78872954976869281</c:v>
                </c:pt>
                <c:pt idx="19">
                  <c:v>1.1233294227078494</c:v>
                </c:pt>
                <c:pt idx="20">
                  <c:v>1.1350545031557897</c:v>
                </c:pt>
                <c:pt idx="21">
                  <c:v>0.97747063509333421</c:v>
                </c:pt>
                <c:pt idx="22">
                  <c:v>2.0777864942077038</c:v>
                </c:pt>
                <c:pt idx="23">
                  <c:v>1.4663520010113638</c:v>
                </c:pt>
                <c:pt idx="24">
                  <c:v>1.0597657890786094</c:v>
                </c:pt>
                <c:pt idx="25">
                  <c:v>2.0906401309878571</c:v>
                </c:pt>
                <c:pt idx="26">
                  <c:v>1.2688061505275998</c:v>
                </c:pt>
                <c:pt idx="27">
                  <c:v>1.6915433234244475</c:v>
                </c:pt>
                <c:pt idx="28">
                  <c:v>1.4192384053562168</c:v>
                </c:pt>
                <c:pt idx="29">
                  <c:v>1.115575766725931</c:v>
                </c:pt>
                <c:pt idx="30">
                  <c:v>1.918480971914301</c:v>
                </c:pt>
                <c:pt idx="31">
                  <c:v>1.8336784754024134</c:v>
                </c:pt>
                <c:pt idx="32">
                  <c:v>1.721573196445052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5D-4EEC-992F-8017663D2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43592"/>
        <c:axId val="493950152"/>
      </c:scatterChart>
      <c:valAx>
        <c:axId val="493943592"/>
        <c:scaling>
          <c:orientation val="minMax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50152"/>
        <c:crosses val="autoZero"/>
        <c:crossBetween val="midCat"/>
      </c:valAx>
      <c:valAx>
        <c:axId val="49395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Drivers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Sheet2!$B$101:$B$136</c:f>
              <c:numCache>
                <c:formatCode>General</c:formatCode>
                <c:ptCount val="36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</c:numCache>
            </c:numRef>
          </c:xVal>
          <c:yVal>
            <c:numRef>
              <c:f>Sheet2!$C$101:$C$136</c:f>
              <c:numCache>
                <c:formatCode>General</c:formatCode>
                <c:ptCount val="36"/>
                <c:pt idx="0">
                  <c:v>0.55088455924241364</c:v>
                </c:pt>
                <c:pt idx="1">
                  <c:v>0.71906101205914152</c:v>
                </c:pt>
                <c:pt idx="2">
                  <c:v>0.88446841591247904</c:v>
                </c:pt>
                <c:pt idx="3">
                  <c:v>1.0670520250451885</c:v>
                </c:pt>
                <c:pt idx="4">
                  <c:v>0.97489248904813663</c:v>
                </c:pt>
                <c:pt idx="5">
                  <c:v>0.9308242745069264</c:v>
                </c:pt>
                <c:pt idx="6">
                  <c:v>1.0857137823202272</c:v>
                </c:pt>
                <c:pt idx="7">
                  <c:v>1.0189150137762752</c:v>
                </c:pt>
                <c:pt idx="8">
                  <c:v>1.0303442509248546</c:v>
                </c:pt>
                <c:pt idx="9">
                  <c:v>1.2732297087783329</c:v>
                </c:pt>
                <c:pt idx="10">
                  <c:v>0.92643289807057516</c:v>
                </c:pt>
                <c:pt idx="11">
                  <c:v>1.1184467079513065</c:v>
                </c:pt>
                <c:pt idx="12">
                  <c:v>0.96985930004726661</c:v>
                </c:pt>
                <c:pt idx="13">
                  <c:v>1.3783042177041438</c:v>
                </c:pt>
                <c:pt idx="14">
                  <c:v>1.065890368744024</c:v>
                </c:pt>
                <c:pt idx="15">
                  <c:v>1.6880371539376167</c:v>
                </c:pt>
                <c:pt idx="16">
                  <c:v>1.5263444216809181</c:v>
                </c:pt>
                <c:pt idx="17">
                  <c:v>1.1674747748866745</c:v>
                </c:pt>
                <c:pt idx="18">
                  <c:v>1.1074635846317633</c:v>
                </c:pt>
                <c:pt idx="19">
                  <c:v>0.89621587266618374</c:v>
                </c:pt>
                <c:pt idx="20">
                  <c:v>0.88734364236491603</c:v>
                </c:pt>
                <c:pt idx="21">
                  <c:v>1.0426065773623354</c:v>
                </c:pt>
                <c:pt idx="22">
                  <c:v>0.90471316557636994</c:v>
                </c:pt>
                <c:pt idx="23">
                  <c:v>0.82825144193229994</c:v>
                </c:pt>
                <c:pt idx="24">
                  <c:v>0.90521818137226684</c:v>
                </c:pt>
                <c:pt idx="25">
                  <c:v>1.0506241763126849</c:v>
                </c:pt>
                <c:pt idx="26">
                  <c:v>1.1231581756640086</c:v>
                </c:pt>
                <c:pt idx="27">
                  <c:v>0.98289381819661892</c:v>
                </c:pt>
                <c:pt idx="28">
                  <c:v>1.0915703470984193</c:v>
                </c:pt>
                <c:pt idx="29">
                  <c:v>1.031567447527975</c:v>
                </c:pt>
                <c:pt idx="30">
                  <c:v>1.5080571515590344</c:v>
                </c:pt>
                <c:pt idx="31">
                  <c:v>1.4179001794026667</c:v>
                </c:pt>
                <c:pt idx="32">
                  <c:v>1.1519029052537615</c:v>
                </c:pt>
                <c:pt idx="33">
                  <c:v>1.2128055679106577</c:v>
                </c:pt>
                <c:pt idx="34">
                  <c:v>1.4629356360326982</c:v>
                </c:pt>
                <c:pt idx="35">
                  <c:v>2.0635016801908481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A-45FF-BB08-337197B49F7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Sheet2!$B$101:$B$136</c:f>
              <c:numCache>
                <c:formatCode>General</c:formatCode>
                <c:ptCount val="36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</c:numCache>
            </c:numRef>
          </c:xVal>
          <c:yVal>
            <c:numRef>
              <c:f>Sheet2!$E$101:$E$136</c:f>
              <c:numCache>
                <c:formatCode>General</c:formatCode>
                <c:ptCount val="36"/>
                <c:pt idx="0">
                  <c:v>0.699009089080603</c:v>
                </c:pt>
                <c:pt idx="1">
                  <c:v>0.92309131499193187</c:v>
                </c:pt>
                <c:pt idx="2">
                  <c:v>1.1300622334902755</c:v>
                </c:pt>
                <c:pt idx="3">
                  <c:v>1.3967182717572186</c:v>
                </c:pt>
                <c:pt idx="4">
                  <c:v>1.1724260544524432</c:v>
                </c:pt>
                <c:pt idx="5">
                  <c:v>1.3380381143718572</c:v>
                </c:pt>
                <c:pt idx="6">
                  <c:v>1.7580873124759211</c:v>
                </c:pt>
                <c:pt idx="7">
                  <c:v>1.2941204606944643</c:v>
                </c:pt>
                <c:pt idx="8">
                  <c:v>1.8064328158316678</c:v>
                </c:pt>
                <c:pt idx="9">
                  <c:v>2.1137837431441424</c:v>
                </c:pt>
                <c:pt idx="10">
                  <c:v>1.4783508097839542</c:v>
                </c:pt>
                <c:pt idx="11">
                  <c:v>1.9005905552911206</c:v>
                </c:pt>
                <c:pt idx="12">
                  <c:v>1.2139052881569203</c:v>
                </c:pt>
                <c:pt idx="13">
                  <c:v>2.0843353939590017</c:v>
                </c:pt>
                <c:pt idx="14">
                  <c:v>1.2808326813837203</c:v>
                </c:pt>
                <c:pt idx="15">
                  <c:v>2.1400832197665864</c:v>
                </c:pt>
                <c:pt idx="16">
                  <c:v>2.2494527378490896</c:v>
                </c:pt>
                <c:pt idx="17">
                  <c:v>2.1119938014744037</c:v>
                </c:pt>
                <c:pt idx="18">
                  <c:v>2.0534111546854863</c:v>
                </c:pt>
                <c:pt idx="19">
                  <c:v>1.3902984699054695</c:v>
                </c:pt>
                <c:pt idx="20">
                  <c:v>1.1518775277661009</c:v>
                </c:pt>
                <c:pt idx="21">
                  <c:v>2.0665036105117216</c:v>
                </c:pt>
                <c:pt idx="22">
                  <c:v>1.12706574251539</c:v>
                </c:pt>
                <c:pt idx="23">
                  <c:v>1.0516209988909466</c:v>
                </c:pt>
                <c:pt idx="24">
                  <c:v>1.074349396148587</c:v>
                </c:pt>
                <c:pt idx="25">
                  <c:v>2.0246300773889718</c:v>
                </c:pt>
                <c:pt idx="26">
                  <c:v>1.5434082844421884</c:v>
                </c:pt>
                <c:pt idx="27">
                  <c:v>1.2276196470547887</c:v>
                </c:pt>
                <c:pt idx="28">
                  <c:v>1.4209234599862359</c:v>
                </c:pt>
                <c:pt idx="29">
                  <c:v>1.3097051406190983</c:v>
                </c:pt>
                <c:pt idx="30">
                  <c:v>2.5645772200514427</c:v>
                </c:pt>
                <c:pt idx="31">
                  <c:v>2.1828714656677262</c:v>
                </c:pt>
                <c:pt idx="32">
                  <c:v>1.6261356771216948</c:v>
                </c:pt>
                <c:pt idx="33">
                  <c:v>1.8633680422439343</c:v>
                </c:pt>
                <c:pt idx="34">
                  <c:v>2.0521715166196133</c:v>
                </c:pt>
                <c:pt idx="35">
                  <c:v>2.8154028006571328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A-45FF-BB08-337197B49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510088"/>
        <c:axId val="491513368"/>
      </c:scatterChart>
      <c:valAx>
        <c:axId val="491510088"/>
        <c:scaling>
          <c:orientation val="minMax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13368"/>
        <c:crosses val="autoZero"/>
        <c:crossBetween val="midCat"/>
      </c:valAx>
      <c:valAx>
        <c:axId val="49151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10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95250</xdr:rowOff>
    </xdr:from>
    <xdr:to>
      <xdr:col>14</xdr:col>
      <xdr:colOff>381000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423862</xdr:colOff>
      <xdr:row>1</xdr:row>
      <xdr:rowOff>85725</xdr:rowOff>
    </xdr:from>
    <xdr:to>
      <xdr:col>22</xdr:col>
      <xdr:colOff>119062</xdr:colOff>
      <xdr:row>15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109537</xdr:colOff>
      <xdr:row>16</xdr:row>
      <xdr:rowOff>38100</xdr:rowOff>
    </xdr:from>
    <xdr:to>
      <xdr:col>14</xdr:col>
      <xdr:colOff>414337</xdr:colOff>
      <xdr:row>30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442912</xdr:colOff>
      <xdr:row>16</xdr:row>
      <xdr:rowOff>38100</xdr:rowOff>
    </xdr:from>
    <xdr:to>
      <xdr:col>22</xdr:col>
      <xdr:colOff>138112</xdr:colOff>
      <xdr:row>30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109537</xdr:colOff>
      <xdr:row>30</xdr:row>
      <xdr:rowOff>133350</xdr:rowOff>
    </xdr:from>
    <xdr:to>
      <xdr:col>14</xdr:col>
      <xdr:colOff>414337</xdr:colOff>
      <xdr:row>45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252412</xdr:colOff>
      <xdr:row>0</xdr:row>
      <xdr:rowOff>180975</xdr:rowOff>
    </xdr:from>
    <xdr:to>
      <xdr:col>13</xdr:col>
      <xdr:colOff>557212</xdr:colOff>
      <xdr:row>15</xdr:row>
      <xdr:rowOff>66675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252412</xdr:colOff>
      <xdr:row>15</xdr:row>
      <xdr:rowOff>85725</xdr:rowOff>
    </xdr:from>
    <xdr:to>
      <xdr:col>13</xdr:col>
      <xdr:colOff>557212</xdr:colOff>
      <xdr:row>29</xdr:row>
      <xdr:rowOff>161925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252412</xdr:colOff>
      <xdr:row>30</xdr:row>
      <xdr:rowOff>0</xdr:rowOff>
    </xdr:from>
    <xdr:to>
      <xdr:col>13</xdr:col>
      <xdr:colOff>557212</xdr:colOff>
      <xdr:row>44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14287</xdr:colOff>
      <xdr:row>12</xdr:row>
      <xdr:rowOff>180975</xdr:rowOff>
    </xdr:from>
    <xdr:to>
      <xdr:col>21</xdr:col>
      <xdr:colOff>319087</xdr:colOff>
      <xdr:row>27</xdr:row>
      <xdr:rowOff>66675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4762</xdr:colOff>
      <xdr:row>27</xdr:row>
      <xdr:rowOff>104775</xdr:rowOff>
    </xdr:from>
    <xdr:to>
      <xdr:col>21</xdr:col>
      <xdr:colOff>309562</xdr:colOff>
      <xdr:row>41</xdr:row>
      <xdr:rowOff>180975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150" totalsRowShown="0">
  <autoFilter ref="A1:G150"/>
  <sortState ref="A2:F150">
    <sortCondition ref="A1:A150"/>
  </sortState>
  <tableColumns count="7">
    <tableColumn id="1" name="Num Driver"/>
    <tableColumn id="2" name="Num reqs"/>
    <tableColumn id="3" name="Runtime1"/>
    <tableColumn id="4" name="Slnq1"/>
    <tableColumn id="5" name="Runtime2"/>
    <tableColumn id="6" name="Solnq2"/>
    <tableColumn id="7" name="Solnq3" dataDxfId="0">
      <calculatedColumnFormula>Table1[[#This Row],[Runtime1]]/Table1[[#This Row],[Runtime2]]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F151" totalsRowShown="0">
  <autoFilter ref="A2:F151"/>
  <tableColumns count="6">
    <tableColumn id="1" name="Column1">
      <calculatedColumnFormula>Table1[[#This Row],[Num Driver]]</calculatedColumnFormula>
    </tableColumn>
    <tableColumn id="2" name="Column2">
      <calculatedColumnFormula>Table1[[#This Row],[Num reqs]]</calculatedColumnFormula>
    </tableColumn>
    <tableColumn id="3" name="Column3">
      <calculatedColumnFormula>LOG(Table1[[#This Row],[Runtime1]])</calculatedColumnFormula>
    </tableColumn>
    <tableColumn id="4" name="Column4">
      <calculatedColumnFormula>LOG(Table1[[#This Row],[Slnq1]])</calculatedColumnFormula>
    </tableColumn>
    <tableColumn id="5" name="Column5">
      <calculatedColumnFormula>LOG(Table1[[#This Row],[Runtime2]])</calculatedColumnFormula>
    </tableColumn>
    <tableColumn id="6" name="Column6">
      <calculatedColumnFormula>LOG(Table1[[#This Row],[Solnq2]])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tabSelected="1" workbookViewId="0">
      <selection activeCell="G152" sqref="G152"/>
    </sheetView>
  </sheetViews>
  <sheetFormatPr defaultRowHeight="15" x14ac:dyDescent="0.25"/>
  <cols>
    <col min="1" max="6" width="11" customWidth="1"/>
  </cols>
  <sheetData>
    <row r="1" spans="1:7" x14ac:dyDescent="0.25">
      <c r="A1" t="s">
        <v>6</v>
      </c>
      <c r="B1" t="s">
        <v>7</v>
      </c>
      <c r="C1" t="s">
        <v>8</v>
      </c>
      <c r="D1" t="s">
        <v>10</v>
      </c>
      <c r="E1" t="s">
        <v>9</v>
      </c>
      <c r="F1" t="s">
        <v>11</v>
      </c>
      <c r="G1" t="s">
        <v>12</v>
      </c>
    </row>
    <row r="2" spans="1:7" x14ac:dyDescent="0.25">
      <c r="A2">
        <v>4</v>
      </c>
      <c r="B2">
        <v>32</v>
      </c>
      <c r="C2">
        <v>6.8244280000000002</v>
      </c>
      <c r="D2">
        <v>1811.2</v>
      </c>
      <c r="E2">
        <v>16.430059</v>
      </c>
      <c r="F2">
        <v>1811</v>
      </c>
      <c r="G2">
        <f>Table1[[#This Row],[Runtime1]]/Table1[[#This Row],[Runtime2]]</f>
        <v>0.41536235505910235</v>
      </c>
    </row>
    <row r="3" spans="1:7" x14ac:dyDescent="0.25">
      <c r="A3">
        <v>4</v>
      </c>
      <c r="B3">
        <v>32</v>
      </c>
      <c r="C3">
        <v>8.4115509999999993</v>
      </c>
      <c r="D3">
        <v>1810.2</v>
      </c>
      <c r="E3">
        <v>62.275967999999999</v>
      </c>
      <c r="F3">
        <v>1810.2</v>
      </c>
      <c r="G3">
        <f>Table1[[#This Row],[Runtime1]]/Table1[[#This Row],[Runtime2]]</f>
        <v>0.1350689723522242</v>
      </c>
    </row>
    <row r="4" spans="1:7" x14ac:dyDescent="0.25">
      <c r="A4">
        <v>4</v>
      </c>
      <c r="B4">
        <v>33</v>
      </c>
      <c r="C4">
        <v>6.052435</v>
      </c>
      <c r="D4">
        <v>2008.4</v>
      </c>
      <c r="E4">
        <v>11.986169</v>
      </c>
      <c r="F4">
        <v>1916.2</v>
      </c>
      <c r="G4">
        <f>Table1[[#This Row],[Runtime1]]/Table1[[#This Row],[Runtime2]]</f>
        <v>0.50495158211101476</v>
      </c>
    </row>
    <row r="5" spans="1:7" x14ac:dyDescent="0.25">
      <c r="A5">
        <v>4</v>
      </c>
      <c r="B5">
        <v>32</v>
      </c>
      <c r="C5">
        <v>4.0011590000000004</v>
      </c>
      <c r="D5">
        <v>2207.8000000000002</v>
      </c>
      <c r="E5">
        <v>5.602919</v>
      </c>
      <c r="F5">
        <v>2207.8000000000002</v>
      </c>
      <c r="G5">
        <f>Table1[[#This Row],[Runtime1]]/Table1[[#This Row],[Runtime2]]</f>
        <v>0.7141204432903635</v>
      </c>
    </row>
    <row r="6" spans="1:7" x14ac:dyDescent="0.25">
      <c r="A6">
        <v>4</v>
      </c>
      <c r="B6">
        <v>33</v>
      </c>
      <c r="C6">
        <v>3.789819</v>
      </c>
      <c r="D6">
        <v>2407.6</v>
      </c>
      <c r="E6">
        <v>4.635669</v>
      </c>
      <c r="F6">
        <v>2407.6</v>
      </c>
      <c r="G6">
        <f>Table1[[#This Row],[Runtime1]]/Table1[[#This Row],[Runtime2]]</f>
        <v>0.81753442706974977</v>
      </c>
    </row>
    <row r="7" spans="1:7" x14ac:dyDescent="0.25">
      <c r="A7">
        <v>4</v>
      </c>
      <c r="B7">
        <v>34</v>
      </c>
      <c r="C7">
        <v>4.5002519999999997</v>
      </c>
      <c r="D7">
        <v>2411</v>
      </c>
      <c r="E7">
        <v>9.3207930000000001</v>
      </c>
      <c r="F7">
        <v>2411</v>
      </c>
      <c r="G7">
        <f>Table1[[#This Row],[Runtime1]]/Table1[[#This Row],[Runtime2]]</f>
        <v>0.48281857562977737</v>
      </c>
    </row>
    <row r="8" spans="1:7" x14ac:dyDescent="0.25">
      <c r="A8">
        <v>4</v>
      </c>
      <c r="B8">
        <v>35</v>
      </c>
      <c r="C8">
        <v>3.8802810000000001</v>
      </c>
      <c r="D8">
        <v>2793</v>
      </c>
      <c r="E8">
        <v>5.2917630000000004</v>
      </c>
      <c r="F8">
        <v>2793</v>
      </c>
      <c r="G8">
        <f>Table1[[#This Row],[Runtime1]]/Table1[[#This Row],[Runtime2]]</f>
        <v>0.73326809987522112</v>
      </c>
    </row>
    <row r="9" spans="1:7" x14ac:dyDescent="0.25">
      <c r="A9">
        <v>4</v>
      </c>
      <c r="B9">
        <v>36</v>
      </c>
      <c r="C9">
        <v>4.7502630000000003</v>
      </c>
      <c r="D9">
        <v>2607</v>
      </c>
      <c r="E9">
        <v>6.3065579999999999</v>
      </c>
      <c r="F9">
        <v>2607</v>
      </c>
      <c r="G9">
        <f>Table1[[#This Row],[Runtime1]]/Table1[[#This Row],[Runtime2]]</f>
        <v>0.75322592767718943</v>
      </c>
    </row>
    <row r="10" spans="1:7" x14ac:dyDescent="0.25">
      <c r="A10">
        <v>4</v>
      </c>
      <c r="B10">
        <v>37</v>
      </c>
      <c r="C10">
        <v>5.2879300000000002</v>
      </c>
      <c r="D10">
        <v>2705.8</v>
      </c>
      <c r="E10">
        <v>13.880058</v>
      </c>
      <c r="F10">
        <v>2705.8</v>
      </c>
      <c r="G10">
        <f>Table1[[#This Row],[Runtime1]]/Table1[[#This Row],[Runtime2]]</f>
        <v>0.38097319189876588</v>
      </c>
    </row>
    <row r="11" spans="1:7" x14ac:dyDescent="0.25">
      <c r="A11">
        <v>4</v>
      </c>
      <c r="B11">
        <v>38</v>
      </c>
      <c r="C11">
        <v>7.0077299999999996</v>
      </c>
      <c r="D11">
        <v>2705.2</v>
      </c>
      <c r="E11">
        <v>27.332121000000001</v>
      </c>
      <c r="F11">
        <v>2705.2</v>
      </c>
      <c r="G11">
        <f>Table1[[#This Row],[Runtime1]]/Table1[[#This Row],[Runtime2]]</f>
        <v>0.25639173776524693</v>
      </c>
    </row>
    <row r="12" spans="1:7" x14ac:dyDescent="0.25">
      <c r="A12">
        <v>4</v>
      </c>
      <c r="B12">
        <v>39</v>
      </c>
      <c r="C12">
        <v>5.4018930000000003</v>
      </c>
      <c r="D12">
        <v>2916</v>
      </c>
      <c r="E12">
        <v>8.2112700000000007</v>
      </c>
      <c r="F12">
        <v>2916</v>
      </c>
      <c r="G12">
        <f>Table1[[#This Row],[Runtime1]]/Table1[[#This Row],[Runtime2]]</f>
        <v>0.65786327815307499</v>
      </c>
    </row>
    <row r="13" spans="1:7" x14ac:dyDescent="0.25">
      <c r="A13">
        <v>5</v>
      </c>
      <c r="B13">
        <v>32</v>
      </c>
      <c r="C13">
        <v>4.656854</v>
      </c>
      <c r="D13">
        <v>2141.1999999999998</v>
      </c>
      <c r="E13">
        <v>6.4774529999999997</v>
      </c>
      <c r="F13">
        <v>2141.1999999999998</v>
      </c>
      <c r="G13">
        <f>Table1[[#This Row],[Runtime1]]/Table1[[#This Row],[Runtime2]]</f>
        <v>0.71893288920815024</v>
      </c>
    </row>
    <row r="14" spans="1:7" x14ac:dyDescent="0.25">
      <c r="A14">
        <v>5</v>
      </c>
      <c r="B14">
        <v>33</v>
      </c>
      <c r="C14">
        <v>5.0635519999999996</v>
      </c>
      <c r="D14">
        <v>2229.1999999999998</v>
      </c>
      <c r="E14">
        <v>7.5451439999999996</v>
      </c>
      <c r="F14">
        <v>2229.1999999999998</v>
      </c>
      <c r="G14">
        <f>Table1[[#This Row],[Runtime1]]/Table1[[#This Row],[Runtime2]]</f>
        <v>0.6711007768705276</v>
      </c>
    </row>
    <row r="15" spans="1:7" x14ac:dyDescent="0.25">
      <c r="A15">
        <v>5</v>
      </c>
      <c r="B15">
        <v>34</v>
      </c>
      <c r="C15">
        <v>7.0057330000000002</v>
      </c>
      <c r="D15">
        <v>2142.4</v>
      </c>
      <c r="E15">
        <v>13.287122999999999</v>
      </c>
      <c r="F15">
        <v>2142.4</v>
      </c>
      <c r="G15">
        <f>Table1[[#This Row],[Runtime1]]/Table1[[#This Row],[Runtime2]]</f>
        <v>0.52725733027382982</v>
      </c>
    </row>
    <row r="16" spans="1:7" x14ac:dyDescent="0.25">
      <c r="A16">
        <v>5</v>
      </c>
      <c r="B16">
        <v>35</v>
      </c>
      <c r="C16">
        <v>6.2617190000000003</v>
      </c>
      <c r="D16">
        <v>2429.1999999999998</v>
      </c>
      <c r="E16">
        <v>10.313499999999999</v>
      </c>
      <c r="F16">
        <v>2429.1999999999998</v>
      </c>
      <c r="G16">
        <f>Table1[[#This Row],[Runtime1]]/Table1[[#This Row],[Runtime2]]</f>
        <v>0.60713811993988465</v>
      </c>
    </row>
    <row r="17" spans="1:7" x14ac:dyDescent="0.25">
      <c r="A17">
        <v>5</v>
      </c>
      <c r="B17">
        <v>36</v>
      </c>
      <c r="C17">
        <v>7.181921</v>
      </c>
      <c r="D17">
        <v>2533.1999999999998</v>
      </c>
      <c r="E17">
        <v>12.855314</v>
      </c>
      <c r="F17">
        <v>2533.1999999999998</v>
      </c>
      <c r="G17">
        <f>Table1[[#This Row],[Runtime1]]/Table1[[#This Row],[Runtime2]]</f>
        <v>0.55867332373211576</v>
      </c>
    </row>
    <row r="18" spans="1:7" x14ac:dyDescent="0.25">
      <c r="A18">
        <v>5</v>
      </c>
      <c r="B18">
        <v>37</v>
      </c>
      <c r="C18">
        <v>4.1213220000000002</v>
      </c>
      <c r="D18">
        <v>2637.2</v>
      </c>
      <c r="E18">
        <v>6.8365859999999996</v>
      </c>
      <c r="F18">
        <v>2637.2</v>
      </c>
      <c r="G18">
        <f>Table1[[#This Row],[Runtime1]]/Table1[[#This Row],[Runtime2]]</f>
        <v>0.60283334401117761</v>
      </c>
    </row>
    <row r="19" spans="1:7" x14ac:dyDescent="0.25">
      <c r="A19">
        <v>5</v>
      </c>
      <c r="B19">
        <v>38</v>
      </c>
      <c r="C19">
        <v>7.0393559999999997</v>
      </c>
      <c r="D19">
        <v>2245.1999999999998</v>
      </c>
      <c r="E19">
        <v>11.914835</v>
      </c>
      <c r="F19">
        <v>2245.1999999999998</v>
      </c>
      <c r="G19">
        <f>Table1[[#This Row],[Runtime1]]/Table1[[#This Row],[Runtime2]]</f>
        <v>0.59080599941165779</v>
      </c>
    </row>
    <row r="20" spans="1:7" x14ac:dyDescent="0.25">
      <c r="A20">
        <v>5</v>
      </c>
      <c r="B20">
        <v>39</v>
      </c>
      <c r="C20">
        <v>7.1363560000000001</v>
      </c>
      <c r="D20">
        <v>2428</v>
      </c>
      <c r="E20">
        <v>13.495339</v>
      </c>
      <c r="F20">
        <v>2428</v>
      </c>
      <c r="G20">
        <f>Table1[[#This Row],[Runtime1]]/Table1[[#This Row],[Runtime2]]</f>
        <v>0.52880153658978113</v>
      </c>
    </row>
    <row r="21" spans="1:7" x14ac:dyDescent="0.25">
      <c r="A21">
        <v>5</v>
      </c>
      <c r="B21">
        <v>40</v>
      </c>
      <c r="C21">
        <v>8.1038530000000009</v>
      </c>
      <c r="D21">
        <v>2836.2</v>
      </c>
      <c r="E21">
        <v>50.192723999999998</v>
      </c>
      <c r="F21">
        <v>2836.2</v>
      </c>
      <c r="G21">
        <f>Table1[[#This Row],[Runtime1]]/Table1[[#This Row],[Runtime2]]</f>
        <v>0.16145473594937787</v>
      </c>
    </row>
    <row r="22" spans="1:7" x14ac:dyDescent="0.25">
      <c r="A22">
        <v>5</v>
      </c>
      <c r="B22">
        <v>41</v>
      </c>
      <c r="C22">
        <v>6.5664990000000003</v>
      </c>
      <c r="D22">
        <v>2935.6</v>
      </c>
      <c r="E22">
        <v>31.225017999999999</v>
      </c>
      <c r="F22">
        <v>2935.6</v>
      </c>
      <c r="G22">
        <f>Table1[[#This Row],[Runtime1]]/Table1[[#This Row],[Runtime2]]</f>
        <v>0.21029608373644496</v>
      </c>
    </row>
    <row r="23" spans="1:7" x14ac:dyDescent="0.25">
      <c r="A23">
        <v>5</v>
      </c>
      <c r="B23">
        <v>42</v>
      </c>
      <c r="C23">
        <v>11.153591</v>
      </c>
      <c r="D23">
        <v>2940</v>
      </c>
      <c r="E23">
        <v>52.799965999999998</v>
      </c>
      <c r="F23">
        <v>2940</v>
      </c>
      <c r="G23">
        <f>Table1[[#This Row],[Runtime1]]/Table1[[#This Row],[Runtime2]]</f>
        <v>0.21124238981517529</v>
      </c>
    </row>
    <row r="24" spans="1:7" x14ac:dyDescent="0.25">
      <c r="A24">
        <v>5</v>
      </c>
      <c r="B24">
        <v>43</v>
      </c>
      <c r="C24">
        <v>5.5768890000000004</v>
      </c>
      <c r="D24">
        <v>3323.6</v>
      </c>
      <c r="E24">
        <v>9.9072080000000007</v>
      </c>
      <c r="F24">
        <v>3323.6</v>
      </c>
      <c r="G24">
        <f>Table1[[#This Row],[Runtime1]]/Table1[[#This Row],[Runtime2]]</f>
        <v>0.56291227558763279</v>
      </c>
    </row>
    <row r="25" spans="1:7" x14ac:dyDescent="0.25">
      <c r="A25">
        <v>5</v>
      </c>
      <c r="B25">
        <v>44</v>
      </c>
      <c r="C25">
        <v>7.1966939999999999</v>
      </c>
      <c r="D25">
        <v>3325</v>
      </c>
      <c r="E25">
        <v>12.977276</v>
      </c>
      <c r="F25">
        <v>3325</v>
      </c>
      <c r="G25">
        <f>Table1[[#This Row],[Runtime1]]/Table1[[#This Row],[Runtime2]]</f>
        <v>0.5545612191649465</v>
      </c>
    </row>
    <row r="26" spans="1:7" x14ac:dyDescent="0.25">
      <c r="A26">
        <v>5</v>
      </c>
      <c r="B26">
        <v>45</v>
      </c>
      <c r="C26">
        <v>8.9849720000000008</v>
      </c>
      <c r="D26">
        <v>3237.8</v>
      </c>
      <c r="E26">
        <v>38.275483000000001</v>
      </c>
      <c r="F26">
        <v>3237.8</v>
      </c>
      <c r="G26">
        <f>Table1[[#This Row],[Runtime1]]/Table1[[#This Row],[Runtime2]]</f>
        <v>0.23474483653152073</v>
      </c>
    </row>
    <row r="27" spans="1:7" x14ac:dyDescent="0.25">
      <c r="A27">
        <v>5</v>
      </c>
      <c r="B27">
        <v>46</v>
      </c>
      <c r="C27">
        <v>23.377765</v>
      </c>
      <c r="D27">
        <v>3238.4</v>
      </c>
      <c r="E27">
        <v>48.377845999999998</v>
      </c>
      <c r="F27">
        <v>3238.4</v>
      </c>
      <c r="G27">
        <f>Table1[[#This Row],[Runtime1]]/Table1[[#This Row],[Runtime2]]</f>
        <v>0.48323286241392394</v>
      </c>
    </row>
    <row r="28" spans="1:7" x14ac:dyDescent="0.25">
      <c r="A28">
        <v>5</v>
      </c>
      <c r="B28">
        <v>47</v>
      </c>
      <c r="C28">
        <v>10.075955</v>
      </c>
      <c r="D28">
        <v>3342.6</v>
      </c>
      <c r="E28">
        <v>18.130873999999999</v>
      </c>
      <c r="F28">
        <v>3342.6</v>
      </c>
      <c r="G28">
        <f>Table1[[#This Row],[Runtime1]]/Table1[[#This Row],[Runtime2]]</f>
        <v>0.55573465460076554</v>
      </c>
    </row>
    <row r="29" spans="1:7" x14ac:dyDescent="0.25">
      <c r="A29">
        <v>5</v>
      </c>
      <c r="B29">
        <v>48</v>
      </c>
      <c r="C29">
        <v>15.072521999999999</v>
      </c>
      <c r="D29">
        <v>3534.8</v>
      </c>
      <c r="E29">
        <v>91.317435000000003</v>
      </c>
      <c r="F29">
        <v>3534.8</v>
      </c>
      <c r="G29">
        <f>Table1[[#This Row],[Runtime1]]/Table1[[#This Row],[Runtime2]]</f>
        <v>0.16505634438812258</v>
      </c>
    </row>
    <row r="30" spans="1:7" x14ac:dyDescent="0.25">
      <c r="A30">
        <v>5</v>
      </c>
      <c r="B30">
        <v>49</v>
      </c>
      <c r="C30">
        <v>10.427262000000001</v>
      </c>
      <c r="D30">
        <v>3725.4</v>
      </c>
      <c r="E30">
        <v>16.487356999999999</v>
      </c>
      <c r="F30">
        <v>3725.4</v>
      </c>
      <c r="G30">
        <f>Table1[[#This Row],[Runtime1]]/Table1[[#This Row],[Runtime2]]</f>
        <v>0.63243987499027288</v>
      </c>
    </row>
    <row r="31" spans="1:7" x14ac:dyDescent="0.25">
      <c r="A31">
        <v>5</v>
      </c>
      <c r="B31">
        <v>32</v>
      </c>
      <c r="C31">
        <v>4.8670730000000004</v>
      </c>
      <c r="D31">
        <v>2123.1999999999998</v>
      </c>
      <c r="E31">
        <v>7.377561</v>
      </c>
      <c r="F31">
        <v>2123.1999999999998</v>
      </c>
      <c r="G31">
        <f>Table1[[#This Row],[Runtime1]]/Table1[[#This Row],[Runtime2]]</f>
        <v>0.659713013555564</v>
      </c>
    </row>
    <row r="32" spans="1:7" x14ac:dyDescent="0.25">
      <c r="A32">
        <v>5</v>
      </c>
      <c r="B32">
        <v>33</v>
      </c>
      <c r="C32">
        <v>5.0378670000000003</v>
      </c>
      <c r="D32">
        <v>2413.4</v>
      </c>
      <c r="E32">
        <v>7.3090060000000001</v>
      </c>
      <c r="F32">
        <v>2413.4</v>
      </c>
      <c r="G32">
        <f>Table1[[#This Row],[Runtime1]]/Table1[[#This Row],[Runtime2]]</f>
        <v>0.68926841762067237</v>
      </c>
    </row>
    <row r="33" spans="1:7" x14ac:dyDescent="0.25">
      <c r="A33">
        <v>5</v>
      </c>
      <c r="B33">
        <v>34</v>
      </c>
      <c r="C33">
        <v>4.6604279999999996</v>
      </c>
      <c r="D33">
        <v>2332</v>
      </c>
      <c r="E33">
        <v>6.7306819999999998</v>
      </c>
      <c r="F33">
        <v>2332</v>
      </c>
      <c r="G33">
        <f>Table1[[#This Row],[Runtime1]]/Table1[[#This Row],[Runtime2]]</f>
        <v>0.69241541941812135</v>
      </c>
    </row>
    <row r="34" spans="1:7" x14ac:dyDescent="0.25">
      <c r="A34">
        <v>5</v>
      </c>
      <c r="B34">
        <v>35</v>
      </c>
      <c r="C34">
        <v>6.374339</v>
      </c>
      <c r="D34">
        <v>2331.8000000000002</v>
      </c>
      <c r="E34">
        <v>11.448364</v>
      </c>
      <c r="F34">
        <v>2331.8000000000002</v>
      </c>
      <c r="G34">
        <f>Table1[[#This Row],[Runtime1]]/Table1[[#This Row],[Runtime2]]</f>
        <v>0.55679038507161371</v>
      </c>
    </row>
    <row r="35" spans="1:7" x14ac:dyDescent="0.25">
      <c r="A35">
        <v>5</v>
      </c>
      <c r="B35">
        <v>36</v>
      </c>
      <c r="C35">
        <v>6.0592269999999999</v>
      </c>
      <c r="D35">
        <v>2630.4</v>
      </c>
      <c r="E35">
        <v>7.8750799999999996</v>
      </c>
      <c r="F35">
        <v>2630.4</v>
      </c>
      <c r="G35">
        <f>Table1[[#This Row],[Runtime1]]/Table1[[#This Row],[Runtime2]]</f>
        <v>0.76941783448549095</v>
      </c>
    </row>
    <row r="36" spans="1:7" x14ac:dyDescent="0.25">
      <c r="A36">
        <v>5</v>
      </c>
      <c r="B36">
        <v>37</v>
      </c>
      <c r="C36">
        <v>5.5632060000000001</v>
      </c>
      <c r="D36">
        <v>2926.6</v>
      </c>
      <c r="E36">
        <v>10.532124</v>
      </c>
      <c r="F36">
        <v>2926.6</v>
      </c>
      <c r="G36">
        <f>Table1[[#This Row],[Runtime1]]/Table1[[#This Row],[Runtime2]]</f>
        <v>0.52821311256874681</v>
      </c>
    </row>
    <row r="37" spans="1:7" x14ac:dyDescent="0.25">
      <c r="A37">
        <v>5</v>
      </c>
      <c r="B37">
        <v>38</v>
      </c>
      <c r="C37">
        <v>6.18499</v>
      </c>
      <c r="D37">
        <v>2842.8</v>
      </c>
      <c r="E37">
        <v>12.599449999999999</v>
      </c>
      <c r="F37">
        <v>2842.8</v>
      </c>
      <c r="G37">
        <f>Table1[[#This Row],[Runtime1]]/Table1[[#This Row],[Runtime2]]</f>
        <v>0.49089365011964814</v>
      </c>
    </row>
    <row r="38" spans="1:7" x14ac:dyDescent="0.25">
      <c r="A38">
        <v>5</v>
      </c>
      <c r="B38">
        <v>39</v>
      </c>
      <c r="C38">
        <v>7.336697</v>
      </c>
      <c r="D38">
        <v>2527.4</v>
      </c>
      <c r="E38">
        <v>10.918832999999999</v>
      </c>
      <c r="F38">
        <v>2527.4</v>
      </c>
      <c r="G38">
        <f>Table1[[#This Row],[Runtime1]]/Table1[[#This Row],[Runtime2]]</f>
        <v>0.67193050759179118</v>
      </c>
    </row>
    <row r="39" spans="1:7" x14ac:dyDescent="0.25">
      <c r="A39">
        <v>5</v>
      </c>
      <c r="B39">
        <v>40</v>
      </c>
      <c r="C39">
        <v>48.235351000000001</v>
      </c>
      <c r="D39">
        <v>2734.6</v>
      </c>
      <c r="E39">
        <v>315.42979500000001</v>
      </c>
      <c r="F39">
        <v>2734.6</v>
      </c>
      <c r="G39">
        <f>Table1[[#This Row],[Runtime1]]/Table1[[#This Row],[Runtime2]]</f>
        <v>0.15291945074497482</v>
      </c>
    </row>
    <row r="40" spans="1:7" x14ac:dyDescent="0.25">
      <c r="A40">
        <v>5</v>
      </c>
      <c r="B40">
        <v>41</v>
      </c>
      <c r="C40">
        <v>11.919483</v>
      </c>
      <c r="D40">
        <v>2735.8</v>
      </c>
      <c r="E40">
        <v>56.432564999999997</v>
      </c>
      <c r="F40">
        <v>2735.8</v>
      </c>
      <c r="G40">
        <f>Table1[[#This Row],[Runtime1]]/Table1[[#This Row],[Runtime2]]</f>
        <v>0.21121639606493167</v>
      </c>
    </row>
    <row r="41" spans="1:7" x14ac:dyDescent="0.25">
      <c r="A41">
        <v>5</v>
      </c>
      <c r="B41">
        <v>42</v>
      </c>
      <c r="C41">
        <v>16.034027999999999</v>
      </c>
      <c r="D41">
        <v>2939.4</v>
      </c>
      <c r="E41">
        <v>70.784996000000007</v>
      </c>
      <c r="F41">
        <v>2939.4</v>
      </c>
      <c r="G41">
        <f>Table1[[#This Row],[Runtime1]]/Table1[[#This Row],[Runtime2]]</f>
        <v>0.2265173257903412</v>
      </c>
    </row>
    <row r="42" spans="1:7" x14ac:dyDescent="0.25">
      <c r="A42">
        <v>5</v>
      </c>
      <c r="B42">
        <v>43</v>
      </c>
      <c r="C42">
        <v>6.4204220000000003</v>
      </c>
      <c r="D42">
        <v>3230.8</v>
      </c>
      <c r="E42">
        <v>8.8094169999999998</v>
      </c>
      <c r="F42">
        <v>3230.8</v>
      </c>
      <c r="G42">
        <f>Table1[[#This Row],[Runtime1]]/Table1[[#This Row],[Runtime2]]</f>
        <v>0.72881349583065491</v>
      </c>
    </row>
    <row r="43" spans="1:7" x14ac:dyDescent="0.25">
      <c r="A43">
        <v>5</v>
      </c>
      <c r="B43">
        <v>44</v>
      </c>
      <c r="C43">
        <v>14.45651</v>
      </c>
      <c r="D43">
        <v>2934.6</v>
      </c>
      <c r="E43">
        <v>139.116827</v>
      </c>
      <c r="F43">
        <v>2934.6</v>
      </c>
      <c r="G43">
        <f>Table1[[#This Row],[Runtime1]]/Table1[[#This Row],[Runtime2]]</f>
        <v>0.10391632925900474</v>
      </c>
    </row>
    <row r="44" spans="1:7" x14ac:dyDescent="0.25">
      <c r="A44">
        <v>5</v>
      </c>
      <c r="B44">
        <v>45</v>
      </c>
      <c r="C44">
        <v>10.019951000000001</v>
      </c>
      <c r="D44">
        <v>3136</v>
      </c>
      <c r="E44">
        <v>26.946479</v>
      </c>
      <c r="F44">
        <v>3136</v>
      </c>
      <c r="G44">
        <f>Table1[[#This Row],[Runtime1]]/Table1[[#This Row],[Runtime2]]</f>
        <v>0.37184639225035676</v>
      </c>
    </row>
    <row r="45" spans="1:7" x14ac:dyDescent="0.25">
      <c r="A45">
        <v>5</v>
      </c>
      <c r="B45">
        <v>46</v>
      </c>
      <c r="C45">
        <v>9.1437329999999992</v>
      </c>
      <c r="D45">
        <v>3430.6</v>
      </c>
      <c r="E45">
        <v>22.57705</v>
      </c>
      <c r="F45">
        <v>3430.6</v>
      </c>
      <c r="G45">
        <f>Table1[[#This Row],[Runtime1]]/Table1[[#This Row],[Runtime2]]</f>
        <v>0.40500122912426556</v>
      </c>
    </row>
    <row r="46" spans="1:7" x14ac:dyDescent="0.25">
      <c r="A46">
        <v>5</v>
      </c>
      <c r="B46">
        <v>47</v>
      </c>
      <c r="C46">
        <v>10.268596000000001</v>
      </c>
      <c r="D46">
        <v>3626.2</v>
      </c>
      <c r="E46">
        <v>27.016715000000001</v>
      </c>
      <c r="F46">
        <v>3626.2</v>
      </c>
      <c r="G46">
        <f>Table1[[#This Row],[Runtime1]]/Table1[[#This Row],[Runtime2]]</f>
        <v>0.38008307079524656</v>
      </c>
    </row>
    <row r="47" spans="1:7" x14ac:dyDescent="0.25">
      <c r="A47">
        <v>5</v>
      </c>
      <c r="B47">
        <v>48</v>
      </c>
      <c r="C47">
        <v>20.419771000000001</v>
      </c>
      <c r="D47">
        <v>3238.4</v>
      </c>
      <c r="E47">
        <v>99.261628000000002</v>
      </c>
      <c r="F47">
        <v>3238.4</v>
      </c>
      <c r="G47">
        <f>Table1[[#This Row],[Runtime1]]/Table1[[#This Row],[Runtime2]]</f>
        <v>0.20571666424814231</v>
      </c>
    </row>
    <row r="48" spans="1:7" x14ac:dyDescent="0.25">
      <c r="A48">
        <v>5</v>
      </c>
      <c r="B48">
        <v>49</v>
      </c>
      <c r="C48">
        <v>11.855051</v>
      </c>
      <c r="D48">
        <v>3636.2</v>
      </c>
      <c r="E48">
        <v>21.653036</v>
      </c>
      <c r="F48">
        <v>3636.2</v>
      </c>
      <c r="G48">
        <f>Table1[[#This Row],[Runtime1]]/Table1[[#This Row],[Runtime2]]</f>
        <v>0.5475006368621933</v>
      </c>
    </row>
    <row r="49" spans="1:7" x14ac:dyDescent="0.25">
      <c r="A49">
        <v>5</v>
      </c>
      <c r="B49">
        <v>32</v>
      </c>
      <c r="C49">
        <v>3.8074089999999998</v>
      </c>
      <c r="D49">
        <v>2233.1999999999998</v>
      </c>
      <c r="E49">
        <v>5.2848119999999996</v>
      </c>
      <c r="F49">
        <v>2233.1999999999998</v>
      </c>
      <c r="G49">
        <f>Table1[[#This Row],[Runtime1]]/Table1[[#This Row],[Runtime2]]</f>
        <v>0.72044360329184842</v>
      </c>
    </row>
    <row r="50" spans="1:7" x14ac:dyDescent="0.25">
      <c r="A50">
        <v>5</v>
      </c>
      <c r="B50">
        <v>33</v>
      </c>
      <c r="C50">
        <v>8.3731749999999998</v>
      </c>
      <c r="D50">
        <v>2228.8000000000002</v>
      </c>
      <c r="E50">
        <v>16.004543999999999</v>
      </c>
      <c r="F50">
        <v>2228.8000000000002</v>
      </c>
      <c r="G50">
        <f>Table1[[#This Row],[Runtime1]]/Table1[[#This Row],[Runtime2]]</f>
        <v>0.52317485584094114</v>
      </c>
    </row>
    <row r="51" spans="1:7" x14ac:dyDescent="0.25">
      <c r="A51">
        <v>5</v>
      </c>
      <c r="B51">
        <v>34</v>
      </c>
      <c r="C51">
        <v>4.8286610000000003</v>
      </c>
      <c r="D51">
        <v>2330.6</v>
      </c>
      <c r="E51">
        <v>20.427254000000001</v>
      </c>
      <c r="F51">
        <v>2330.6</v>
      </c>
      <c r="G51">
        <f>Table1[[#This Row],[Runtime1]]/Table1[[#This Row],[Runtime2]]</f>
        <v>0.23638326522008293</v>
      </c>
    </row>
    <row r="52" spans="1:7" x14ac:dyDescent="0.25">
      <c r="A52">
        <v>5</v>
      </c>
      <c r="B52">
        <v>35</v>
      </c>
      <c r="C52">
        <v>33.993614999999998</v>
      </c>
      <c r="D52">
        <v>2329.1999999999998</v>
      </c>
      <c r="E52">
        <v>96.706941999999998</v>
      </c>
      <c r="F52">
        <v>2329.1999999999998</v>
      </c>
      <c r="G52">
        <f>Table1[[#This Row],[Runtime1]]/Table1[[#This Row],[Runtime2]]</f>
        <v>0.35151163191573154</v>
      </c>
    </row>
    <row r="53" spans="1:7" x14ac:dyDescent="0.25">
      <c r="A53">
        <v>5</v>
      </c>
      <c r="B53">
        <v>36</v>
      </c>
      <c r="C53">
        <v>6.4122279999999998</v>
      </c>
      <c r="D53">
        <v>2438.6</v>
      </c>
      <c r="E53">
        <v>9.8366819999999997</v>
      </c>
      <c r="F53">
        <v>2438.6</v>
      </c>
      <c r="G53">
        <f>Table1[[#This Row],[Runtime1]]/Table1[[#This Row],[Runtime2]]</f>
        <v>0.65186899403681042</v>
      </c>
    </row>
    <row r="54" spans="1:7" x14ac:dyDescent="0.25">
      <c r="A54">
        <v>5</v>
      </c>
      <c r="B54">
        <v>37</v>
      </c>
      <c r="C54">
        <v>7.8960460000000001</v>
      </c>
      <c r="D54">
        <v>2433.6</v>
      </c>
      <c r="E54">
        <v>29.742457000000002</v>
      </c>
      <c r="F54">
        <v>2433.6</v>
      </c>
      <c r="G54">
        <f>Table1[[#This Row],[Runtime1]]/Table1[[#This Row],[Runtime2]]</f>
        <v>0.26548062253229449</v>
      </c>
    </row>
    <row r="55" spans="1:7" x14ac:dyDescent="0.25">
      <c r="A55">
        <v>5</v>
      </c>
      <c r="B55">
        <v>38</v>
      </c>
      <c r="C55">
        <v>20.517838999999999</v>
      </c>
      <c r="D55">
        <v>2334.4</v>
      </c>
      <c r="E55">
        <v>66.480897999999996</v>
      </c>
      <c r="F55">
        <v>2334.4</v>
      </c>
      <c r="G55">
        <f>Table1[[#This Row],[Runtime1]]/Table1[[#This Row],[Runtime2]]</f>
        <v>0.30862758502449833</v>
      </c>
    </row>
    <row r="56" spans="1:7" x14ac:dyDescent="0.25">
      <c r="A56">
        <v>5</v>
      </c>
      <c r="B56">
        <v>39</v>
      </c>
      <c r="C56">
        <v>7.2611020000000002</v>
      </c>
      <c r="D56">
        <v>2536</v>
      </c>
      <c r="E56">
        <v>12.87815</v>
      </c>
      <c r="F56">
        <v>2536</v>
      </c>
      <c r="G56">
        <f>Table1[[#This Row],[Runtime1]]/Table1[[#This Row],[Runtime2]]</f>
        <v>0.56383114034236281</v>
      </c>
    </row>
    <row r="57" spans="1:7" x14ac:dyDescent="0.25">
      <c r="A57">
        <v>5</v>
      </c>
      <c r="B57">
        <v>40</v>
      </c>
      <c r="C57">
        <v>5.7633279999999996</v>
      </c>
      <c r="D57">
        <v>2643.8</v>
      </c>
      <c r="E57">
        <v>8.8964160000000003</v>
      </c>
      <c r="F57">
        <v>2643.8</v>
      </c>
      <c r="G57">
        <f>Table1[[#This Row],[Runtime1]]/Table1[[#This Row],[Runtime2]]</f>
        <v>0.64782582109469689</v>
      </c>
    </row>
    <row r="58" spans="1:7" x14ac:dyDescent="0.25">
      <c r="A58">
        <v>5</v>
      </c>
      <c r="B58">
        <v>41</v>
      </c>
      <c r="C58">
        <v>7.5728340000000003</v>
      </c>
      <c r="D58">
        <v>2931.4</v>
      </c>
      <c r="E58">
        <v>23.238545999999999</v>
      </c>
      <c r="F58">
        <v>2931.4</v>
      </c>
      <c r="G58">
        <f>Table1[[#This Row],[Runtime1]]/Table1[[#This Row],[Runtime2]]</f>
        <v>0.32587383048836188</v>
      </c>
    </row>
    <row r="59" spans="1:7" x14ac:dyDescent="0.25">
      <c r="A59">
        <v>5</v>
      </c>
      <c r="B59">
        <v>42</v>
      </c>
      <c r="C59">
        <v>9.3307029999999997</v>
      </c>
      <c r="D59">
        <v>3330.4</v>
      </c>
      <c r="E59">
        <v>14.255997000000001</v>
      </c>
      <c r="F59">
        <v>3330.4</v>
      </c>
      <c r="G59">
        <f>Table1[[#This Row],[Runtime1]]/Table1[[#This Row],[Runtime2]]</f>
        <v>0.65451072976516478</v>
      </c>
    </row>
    <row r="60" spans="1:7" x14ac:dyDescent="0.25">
      <c r="A60">
        <v>5</v>
      </c>
      <c r="B60">
        <v>43</v>
      </c>
      <c r="C60">
        <v>7.977849</v>
      </c>
      <c r="D60">
        <v>2941.2</v>
      </c>
      <c r="E60">
        <v>12.740982000000001</v>
      </c>
      <c r="F60">
        <v>2941.2</v>
      </c>
      <c r="G60">
        <f>Table1[[#This Row],[Runtime1]]/Table1[[#This Row],[Runtime2]]</f>
        <v>0.62615652388489362</v>
      </c>
    </row>
    <row r="61" spans="1:7" x14ac:dyDescent="0.25">
      <c r="A61">
        <v>5</v>
      </c>
      <c r="B61">
        <v>44</v>
      </c>
      <c r="C61">
        <v>8.6002089999999995</v>
      </c>
      <c r="D61">
        <v>3223.8</v>
      </c>
      <c r="E61">
        <v>34.352134</v>
      </c>
      <c r="F61">
        <v>3223.8</v>
      </c>
      <c r="G61">
        <f>Table1[[#This Row],[Runtime1]]/Table1[[#This Row],[Runtime2]]</f>
        <v>0.25035443212931108</v>
      </c>
    </row>
    <row r="62" spans="1:7" x14ac:dyDescent="0.25">
      <c r="A62">
        <v>5</v>
      </c>
      <c r="B62">
        <v>45</v>
      </c>
      <c r="C62">
        <v>10.694296</v>
      </c>
      <c r="D62">
        <v>3235.4</v>
      </c>
      <c r="E62">
        <v>44.485971999999997</v>
      </c>
      <c r="F62">
        <v>3235.4</v>
      </c>
      <c r="G62">
        <f>Table1[[#This Row],[Runtime1]]/Table1[[#This Row],[Runtime2]]</f>
        <v>0.24039704021753194</v>
      </c>
    </row>
    <row r="63" spans="1:7" x14ac:dyDescent="0.25">
      <c r="A63">
        <v>5</v>
      </c>
      <c r="B63">
        <v>46</v>
      </c>
      <c r="C63">
        <v>12.872680000000001</v>
      </c>
      <c r="D63">
        <v>3041</v>
      </c>
      <c r="E63">
        <v>92.621341999999999</v>
      </c>
      <c r="F63">
        <v>3041</v>
      </c>
      <c r="G63">
        <f>Table1[[#This Row],[Runtime1]]/Table1[[#This Row],[Runtime2]]</f>
        <v>0.1389817910433645</v>
      </c>
    </row>
    <row r="64" spans="1:7" x14ac:dyDescent="0.25">
      <c r="A64">
        <v>5</v>
      </c>
      <c r="B64">
        <v>47</v>
      </c>
      <c r="C64">
        <v>16.973407000000002</v>
      </c>
      <c r="D64">
        <v>3132.6</v>
      </c>
      <c r="E64">
        <v>39.634039999999999</v>
      </c>
      <c r="F64">
        <v>3132.6</v>
      </c>
      <c r="G64">
        <f>Table1[[#This Row],[Runtime1]]/Table1[[#This Row],[Runtime2]]</f>
        <v>0.42825326411337333</v>
      </c>
    </row>
    <row r="65" spans="1:7" x14ac:dyDescent="0.25">
      <c r="A65">
        <v>6</v>
      </c>
      <c r="B65">
        <v>32</v>
      </c>
      <c r="C65">
        <v>5.674722</v>
      </c>
      <c r="D65">
        <v>1959.4</v>
      </c>
      <c r="E65">
        <v>9.5556660000000004</v>
      </c>
      <c r="F65">
        <v>1959.4</v>
      </c>
      <c r="G65">
        <f>Table1[[#This Row],[Runtime1]]/Table1[[#This Row],[Runtime2]]</f>
        <v>0.59385939190423775</v>
      </c>
    </row>
    <row r="66" spans="1:7" x14ac:dyDescent="0.25">
      <c r="A66">
        <v>6</v>
      </c>
      <c r="B66">
        <v>33</v>
      </c>
      <c r="C66">
        <v>5.2751900000000003</v>
      </c>
      <c r="D66">
        <v>2149.4</v>
      </c>
      <c r="E66">
        <v>8.6256179999999993</v>
      </c>
      <c r="F66">
        <v>2149.4</v>
      </c>
      <c r="G66">
        <f>Table1[[#This Row],[Runtime1]]/Table1[[#This Row],[Runtime2]]</f>
        <v>0.6115724113912766</v>
      </c>
    </row>
    <row r="67" spans="1:7" x14ac:dyDescent="0.25">
      <c r="A67">
        <v>6</v>
      </c>
      <c r="B67">
        <v>34</v>
      </c>
      <c r="C67">
        <v>8.6434909999999991</v>
      </c>
      <c r="D67">
        <v>2154.8000000000002</v>
      </c>
      <c r="E67">
        <v>67.575688999999997</v>
      </c>
      <c r="F67">
        <v>2154.8000000000002</v>
      </c>
      <c r="G67">
        <f>Table1[[#This Row],[Runtime1]]/Table1[[#This Row],[Runtime2]]</f>
        <v>0.12790829258137493</v>
      </c>
    </row>
    <row r="68" spans="1:7" x14ac:dyDescent="0.25">
      <c r="A68">
        <v>6</v>
      </c>
      <c r="B68">
        <v>35</v>
      </c>
      <c r="C68">
        <v>7.4336099999999998</v>
      </c>
      <c r="D68">
        <v>2264.8000000000002</v>
      </c>
      <c r="E68">
        <v>34.152163999999999</v>
      </c>
      <c r="F68">
        <v>2264.8000000000002</v>
      </c>
      <c r="G68">
        <f>Table1[[#This Row],[Runtime1]]/Table1[[#This Row],[Runtime2]]</f>
        <v>0.21766146356055213</v>
      </c>
    </row>
    <row r="69" spans="1:7" x14ac:dyDescent="0.25">
      <c r="A69">
        <v>6</v>
      </c>
      <c r="B69">
        <v>36</v>
      </c>
      <c r="C69">
        <v>10.384416999999999</v>
      </c>
      <c r="D69">
        <v>2357</v>
      </c>
      <c r="E69">
        <v>66.797811999999993</v>
      </c>
      <c r="F69">
        <v>2357</v>
      </c>
      <c r="G69">
        <f>Table1[[#This Row],[Runtime1]]/Table1[[#This Row],[Runtime2]]</f>
        <v>0.15546043633884296</v>
      </c>
    </row>
    <row r="70" spans="1:7" x14ac:dyDescent="0.25">
      <c r="A70">
        <v>6</v>
      </c>
      <c r="B70">
        <v>37</v>
      </c>
      <c r="C70">
        <v>18.034981999999999</v>
      </c>
      <c r="D70">
        <v>2264.6</v>
      </c>
      <c r="E70">
        <v>99.347883999999993</v>
      </c>
      <c r="F70">
        <v>2264.6</v>
      </c>
      <c r="G70">
        <f>Table1[[#This Row],[Runtime1]]/Table1[[#This Row],[Runtime2]]</f>
        <v>0.18153362984560398</v>
      </c>
    </row>
    <row r="71" spans="1:7" x14ac:dyDescent="0.25">
      <c r="A71">
        <v>6</v>
      </c>
      <c r="B71">
        <v>38</v>
      </c>
      <c r="C71">
        <v>5.1933619999999996</v>
      </c>
      <c r="D71">
        <v>2645</v>
      </c>
      <c r="E71">
        <v>8.4410570000000007</v>
      </c>
      <c r="F71">
        <v>2645</v>
      </c>
      <c r="G71">
        <f>Table1[[#This Row],[Runtime1]]/Table1[[#This Row],[Runtime2]]</f>
        <v>0.61525019911605849</v>
      </c>
    </row>
    <row r="72" spans="1:7" x14ac:dyDescent="0.25">
      <c r="A72">
        <v>6</v>
      </c>
      <c r="B72">
        <v>39</v>
      </c>
      <c r="C72">
        <v>6.9322480000000004</v>
      </c>
      <c r="D72">
        <v>2661.2</v>
      </c>
      <c r="E72">
        <v>13.472231000000001</v>
      </c>
      <c r="F72">
        <v>2661.2</v>
      </c>
      <c r="G72">
        <f>Table1[[#This Row],[Runtime1]]/Table1[[#This Row],[Runtime2]]</f>
        <v>0.51455827917439956</v>
      </c>
    </row>
    <row r="73" spans="1:7" x14ac:dyDescent="0.25">
      <c r="A73">
        <v>6</v>
      </c>
      <c r="B73">
        <v>40</v>
      </c>
      <c r="C73">
        <v>10.775407</v>
      </c>
      <c r="D73">
        <v>2667.8</v>
      </c>
      <c r="E73">
        <v>26.017672000000001</v>
      </c>
      <c r="F73">
        <v>2667.8</v>
      </c>
      <c r="G73">
        <f>Table1[[#This Row],[Runtime1]]/Table1[[#This Row],[Runtime2]]</f>
        <v>0.41415723128495119</v>
      </c>
    </row>
    <row r="74" spans="1:7" x14ac:dyDescent="0.25">
      <c r="A74">
        <v>6</v>
      </c>
      <c r="B74">
        <v>41</v>
      </c>
      <c r="C74">
        <v>7.8956470000000003</v>
      </c>
      <c r="D74">
        <v>2651</v>
      </c>
      <c r="E74">
        <v>27.258417000000001</v>
      </c>
      <c r="F74">
        <v>2651</v>
      </c>
      <c r="G74">
        <f>Table1[[#This Row],[Runtime1]]/Table1[[#This Row],[Runtime2]]</f>
        <v>0.28965904366346734</v>
      </c>
    </row>
    <row r="75" spans="1:7" x14ac:dyDescent="0.25">
      <c r="A75">
        <v>6</v>
      </c>
      <c r="B75">
        <v>42</v>
      </c>
      <c r="C75">
        <v>6.1163499999999997</v>
      </c>
      <c r="D75">
        <v>3157</v>
      </c>
      <c r="E75">
        <v>11.152768999999999</v>
      </c>
      <c r="F75">
        <v>3157</v>
      </c>
      <c r="G75">
        <f>Table1[[#This Row],[Runtime1]]/Table1[[#This Row],[Runtime2]]</f>
        <v>0.54841537558968545</v>
      </c>
    </row>
    <row r="76" spans="1:7" x14ac:dyDescent="0.25">
      <c r="A76">
        <v>6</v>
      </c>
      <c r="B76">
        <v>43</v>
      </c>
      <c r="C76">
        <v>12.153783000000001</v>
      </c>
      <c r="D76">
        <v>2953</v>
      </c>
      <c r="E76">
        <v>28.947648000000001</v>
      </c>
      <c r="F76">
        <v>2953</v>
      </c>
      <c r="G76">
        <f>Table1[[#This Row],[Runtime1]]/Table1[[#This Row],[Runtime2]]</f>
        <v>0.41985390315648441</v>
      </c>
    </row>
    <row r="77" spans="1:7" x14ac:dyDescent="0.25">
      <c r="A77">
        <v>6</v>
      </c>
      <c r="B77">
        <v>44</v>
      </c>
      <c r="C77">
        <v>15.714295</v>
      </c>
      <c r="D77">
        <v>2861.8</v>
      </c>
      <c r="E77">
        <v>82.840429</v>
      </c>
      <c r="F77">
        <v>2861.8</v>
      </c>
      <c r="G77">
        <f>Table1[[#This Row],[Runtime1]]/Table1[[#This Row],[Runtime2]]</f>
        <v>0.1896935492692825</v>
      </c>
    </row>
    <row r="78" spans="1:7" x14ac:dyDescent="0.25">
      <c r="A78">
        <v>6</v>
      </c>
      <c r="B78">
        <v>45</v>
      </c>
      <c r="C78">
        <v>9.0336839999999992</v>
      </c>
      <c r="D78">
        <v>3264.2</v>
      </c>
      <c r="E78">
        <v>15.652222999999999</v>
      </c>
      <c r="F78">
        <v>3264.2</v>
      </c>
      <c r="G78">
        <f>Table1[[#This Row],[Runtime1]]/Table1[[#This Row],[Runtime2]]</f>
        <v>0.57715022332610511</v>
      </c>
    </row>
    <row r="79" spans="1:7" x14ac:dyDescent="0.25">
      <c r="A79">
        <v>6</v>
      </c>
      <c r="B79">
        <v>46</v>
      </c>
      <c r="C79">
        <v>28.630327999999999</v>
      </c>
      <c r="D79">
        <v>3059.2</v>
      </c>
      <c r="E79">
        <v>139.04862700000001</v>
      </c>
      <c r="F79">
        <v>3059.2</v>
      </c>
      <c r="G79">
        <f>Table1[[#This Row],[Runtime1]]/Table1[[#This Row],[Runtime2]]</f>
        <v>0.20590155126091247</v>
      </c>
    </row>
    <row r="80" spans="1:7" x14ac:dyDescent="0.25">
      <c r="A80">
        <v>6</v>
      </c>
      <c r="B80">
        <v>47</v>
      </c>
      <c r="C80">
        <v>14.270381</v>
      </c>
      <c r="D80">
        <v>3059.4</v>
      </c>
      <c r="E80">
        <v>115.189933</v>
      </c>
      <c r="F80">
        <v>3059.4</v>
      </c>
      <c r="G80">
        <f>Table1[[#This Row],[Runtime1]]/Table1[[#This Row],[Runtime2]]</f>
        <v>0.12388566108463663</v>
      </c>
    </row>
    <row r="81" spans="1:7" x14ac:dyDescent="0.25">
      <c r="A81">
        <v>6</v>
      </c>
      <c r="B81">
        <v>48</v>
      </c>
      <c r="C81">
        <v>87.171439000000007</v>
      </c>
      <c r="D81">
        <v>3168</v>
      </c>
      <c r="E81">
        <v>317.30162300000001</v>
      </c>
      <c r="F81">
        <v>3168</v>
      </c>
      <c r="G81">
        <f>Table1[[#This Row],[Runtime1]]/Table1[[#This Row],[Runtime2]]</f>
        <v>0.27472736563972761</v>
      </c>
    </row>
    <row r="82" spans="1:7" x14ac:dyDescent="0.25">
      <c r="A82">
        <v>6</v>
      </c>
      <c r="B82">
        <v>49</v>
      </c>
      <c r="C82">
        <v>128.163275</v>
      </c>
      <c r="D82">
        <v>3265.4</v>
      </c>
      <c r="E82">
        <v>498.20398399999999</v>
      </c>
      <c r="F82">
        <v>3265.4</v>
      </c>
      <c r="G82">
        <f>Table1[[#This Row],[Runtime1]]/Table1[[#This Row],[Runtime2]]</f>
        <v>0.25725060239582509</v>
      </c>
    </row>
    <row r="83" spans="1:7" x14ac:dyDescent="0.25">
      <c r="A83">
        <v>6</v>
      </c>
      <c r="B83">
        <v>32</v>
      </c>
      <c r="C83">
        <v>4.2380449999999996</v>
      </c>
      <c r="D83">
        <v>2157.8000000000002</v>
      </c>
      <c r="E83">
        <v>6.147939</v>
      </c>
      <c r="F83">
        <v>2157.8000000000002</v>
      </c>
      <c r="G83">
        <f>Table1[[#This Row],[Runtime1]]/Table1[[#This Row],[Runtime2]]</f>
        <v>0.6893440224439441</v>
      </c>
    </row>
    <row r="84" spans="1:7" x14ac:dyDescent="0.25">
      <c r="A84">
        <v>6</v>
      </c>
      <c r="B84">
        <v>33</v>
      </c>
      <c r="C84">
        <v>7.1505669999999997</v>
      </c>
      <c r="D84">
        <v>2259.1999999999998</v>
      </c>
      <c r="E84">
        <v>13.284017</v>
      </c>
      <c r="F84">
        <v>2259.1999999999998</v>
      </c>
      <c r="G84">
        <f>Table1[[#This Row],[Runtime1]]/Table1[[#This Row],[Runtime2]]</f>
        <v>0.5382834875926461</v>
      </c>
    </row>
    <row r="85" spans="1:7" x14ac:dyDescent="0.25">
      <c r="A85">
        <v>6</v>
      </c>
      <c r="B85">
        <v>34</v>
      </c>
      <c r="C85">
        <v>5.8262029999999996</v>
      </c>
      <c r="D85">
        <v>2165.1999999999998</v>
      </c>
      <c r="E85">
        <v>13.647544</v>
      </c>
      <c r="F85">
        <v>2165.1999999999998</v>
      </c>
      <c r="G85">
        <f>Table1[[#This Row],[Runtime1]]/Table1[[#This Row],[Runtime2]]</f>
        <v>0.42690487020961426</v>
      </c>
    </row>
    <row r="86" spans="1:7" x14ac:dyDescent="0.25">
      <c r="A86">
        <v>6</v>
      </c>
      <c r="B86">
        <v>35</v>
      </c>
      <c r="C86">
        <v>6.4392019999999999</v>
      </c>
      <c r="D86">
        <v>2647.4</v>
      </c>
      <c r="E86">
        <v>9.4944679999999995</v>
      </c>
      <c r="F86">
        <v>2647.4</v>
      </c>
      <c r="G86">
        <f>Table1[[#This Row],[Runtime1]]/Table1[[#This Row],[Runtime2]]</f>
        <v>0.67820566671034122</v>
      </c>
    </row>
    <row r="87" spans="1:7" x14ac:dyDescent="0.25">
      <c r="A87">
        <v>6</v>
      </c>
      <c r="B87">
        <v>36</v>
      </c>
      <c r="C87">
        <v>17.120739</v>
      </c>
      <c r="D87">
        <v>2250.8000000000002</v>
      </c>
      <c r="E87">
        <v>119.615234</v>
      </c>
      <c r="F87">
        <v>2250.8000000000002</v>
      </c>
      <c r="G87">
        <f>Table1[[#This Row],[Runtime1]]/Table1[[#This Row],[Runtime2]]</f>
        <v>0.14313176029066665</v>
      </c>
    </row>
    <row r="88" spans="1:7" x14ac:dyDescent="0.25">
      <c r="A88">
        <v>6</v>
      </c>
      <c r="B88">
        <v>37</v>
      </c>
      <c r="C88">
        <v>8.1027920000000009</v>
      </c>
      <c r="D88">
        <v>2360.1999999999998</v>
      </c>
      <c r="E88">
        <v>29.265234</v>
      </c>
      <c r="F88">
        <v>2360.1999999999998</v>
      </c>
      <c r="G88">
        <f>Table1[[#This Row],[Runtime1]]/Table1[[#This Row],[Runtime2]]</f>
        <v>0.27687432808498991</v>
      </c>
    </row>
    <row r="89" spans="1:7" x14ac:dyDescent="0.25">
      <c r="A89">
        <v>6</v>
      </c>
      <c r="B89">
        <v>38</v>
      </c>
      <c r="C89">
        <v>6.8612739999999999</v>
      </c>
      <c r="D89">
        <v>2453</v>
      </c>
      <c r="E89">
        <v>11.475346</v>
      </c>
      <c r="F89">
        <v>2453</v>
      </c>
      <c r="G89">
        <f>Table1[[#This Row],[Runtime1]]/Table1[[#This Row],[Runtime2]]</f>
        <v>0.59791434611209104</v>
      </c>
    </row>
    <row r="90" spans="1:7" x14ac:dyDescent="0.25">
      <c r="A90">
        <v>6</v>
      </c>
      <c r="B90">
        <v>39</v>
      </c>
      <c r="C90">
        <v>32.407873000000002</v>
      </c>
      <c r="D90">
        <v>2460.4</v>
      </c>
      <c r="E90">
        <v>123.208347</v>
      </c>
      <c r="F90">
        <v>2460.4</v>
      </c>
      <c r="G90">
        <f>Table1[[#This Row],[Runtime1]]/Table1[[#This Row],[Runtime2]]</f>
        <v>0.2630330962885169</v>
      </c>
    </row>
    <row r="91" spans="1:7" x14ac:dyDescent="0.25">
      <c r="A91">
        <v>6</v>
      </c>
      <c r="B91">
        <v>40</v>
      </c>
      <c r="C91">
        <v>8.8614770000000007</v>
      </c>
      <c r="D91">
        <v>2561.1999999999998</v>
      </c>
      <c r="E91">
        <v>18.569754</v>
      </c>
      <c r="F91">
        <v>2561.1999999999998</v>
      </c>
      <c r="G91">
        <f>Table1[[#This Row],[Runtime1]]/Table1[[#This Row],[Runtime2]]</f>
        <v>0.47719948255641947</v>
      </c>
    </row>
    <row r="92" spans="1:7" x14ac:dyDescent="0.25">
      <c r="A92">
        <v>6</v>
      </c>
      <c r="B92">
        <v>41</v>
      </c>
      <c r="C92">
        <v>9.9945439999999994</v>
      </c>
      <c r="D92">
        <v>2664.8</v>
      </c>
      <c r="E92">
        <v>49.152240999999997</v>
      </c>
      <c r="F92">
        <v>2664.8</v>
      </c>
      <c r="G92">
        <f>Table1[[#This Row],[Runtime1]]/Table1[[#This Row],[Runtime2]]</f>
        <v>0.20333852122836069</v>
      </c>
    </row>
    <row r="93" spans="1:7" x14ac:dyDescent="0.25">
      <c r="A93">
        <v>6</v>
      </c>
      <c r="B93">
        <v>42</v>
      </c>
      <c r="C93">
        <v>11.798711000000001</v>
      </c>
      <c r="D93">
        <v>2555</v>
      </c>
      <c r="E93">
        <v>26.256595000000001</v>
      </c>
      <c r="F93">
        <v>2555</v>
      </c>
      <c r="G93">
        <f>Table1[[#This Row],[Runtime1]]/Table1[[#This Row],[Runtime2]]</f>
        <v>0.44936180795720088</v>
      </c>
    </row>
    <row r="94" spans="1:7" x14ac:dyDescent="0.25">
      <c r="A94">
        <v>6</v>
      </c>
      <c r="B94">
        <v>43</v>
      </c>
      <c r="C94">
        <v>7.6161329999999996</v>
      </c>
      <c r="D94">
        <v>2956</v>
      </c>
      <c r="E94">
        <v>13.048956</v>
      </c>
      <c r="F94">
        <v>2956</v>
      </c>
      <c r="G94">
        <f>Table1[[#This Row],[Runtime1]]/Table1[[#This Row],[Runtime2]]</f>
        <v>0.58365841681127584</v>
      </c>
    </row>
    <row r="95" spans="1:7" x14ac:dyDescent="0.25">
      <c r="A95">
        <v>6</v>
      </c>
      <c r="B95">
        <v>44</v>
      </c>
      <c r="C95">
        <v>20.721684</v>
      </c>
      <c r="D95">
        <v>2852</v>
      </c>
      <c r="E95">
        <v>82.885959999999997</v>
      </c>
      <c r="F95">
        <v>2852</v>
      </c>
      <c r="G95">
        <f>Table1[[#This Row],[Runtime1]]/Table1[[#This Row],[Runtime2]]</f>
        <v>0.25000234056527787</v>
      </c>
    </row>
    <row r="96" spans="1:7" x14ac:dyDescent="0.25">
      <c r="A96">
        <v>6</v>
      </c>
      <c r="B96">
        <v>45</v>
      </c>
      <c r="C96">
        <v>18.080777000000001</v>
      </c>
      <c r="D96">
        <v>3054.6</v>
      </c>
      <c r="E96">
        <v>68.183372000000006</v>
      </c>
      <c r="F96">
        <v>3054.6</v>
      </c>
      <c r="G96">
        <f>Table1[[#This Row],[Runtime1]]/Table1[[#This Row],[Runtime2]]</f>
        <v>0.26517868608786316</v>
      </c>
    </row>
    <row r="97" spans="1:7" x14ac:dyDescent="0.25">
      <c r="A97">
        <v>6</v>
      </c>
      <c r="B97">
        <v>46</v>
      </c>
      <c r="C97">
        <v>13.816860999999999</v>
      </c>
      <c r="D97">
        <v>3053</v>
      </c>
      <c r="E97">
        <v>52.671197999999997</v>
      </c>
      <c r="F97">
        <v>3053</v>
      </c>
      <c r="G97">
        <f>Table1[[#This Row],[Runtime1]]/Table1[[#This Row],[Runtime2]]</f>
        <v>0.26232289229495026</v>
      </c>
    </row>
    <row r="98" spans="1:7" x14ac:dyDescent="0.25">
      <c r="A98">
        <v>6</v>
      </c>
      <c r="B98">
        <v>47</v>
      </c>
      <c r="C98">
        <v>39.423499999999997</v>
      </c>
      <c r="D98">
        <v>2875.6</v>
      </c>
      <c r="E98">
        <v>292.388419</v>
      </c>
      <c r="F98">
        <v>2875.6</v>
      </c>
      <c r="G98">
        <f>Table1[[#This Row],[Runtime1]]/Table1[[#This Row],[Runtime2]]</f>
        <v>0.13483263165768544</v>
      </c>
    </row>
    <row r="99" spans="1:7" x14ac:dyDescent="0.25">
      <c r="A99">
        <v>6</v>
      </c>
      <c r="B99">
        <v>48</v>
      </c>
      <c r="C99">
        <v>123.94557500000001</v>
      </c>
      <c r="D99">
        <v>3064.6</v>
      </c>
      <c r="E99">
        <v>3841.9370880000001</v>
      </c>
      <c r="F99">
        <v>3064.6</v>
      </c>
      <c r="G99">
        <f>Table1[[#This Row],[Runtime1]]/Table1[[#This Row],[Runtime2]]</f>
        <v>3.2261219317498618E-2</v>
      </c>
    </row>
    <row r="100" spans="1:7" x14ac:dyDescent="0.25">
      <c r="A100">
        <v>6</v>
      </c>
      <c r="B100">
        <v>49</v>
      </c>
      <c r="C100">
        <v>11.793941</v>
      </c>
      <c r="D100">
        <v>3557.6</v>
      </c>
      <c r="E100">
        <v>44.999898999999999</v>
      </c>
      <c r="F100">
        <v>3557.6</v>
      </c>
      <c r="G100">
        <f>Table1[[#This Row],[Runtime1]]/Table1[[#This Row],[Runtime2]]</f>
        <v>0.26208816602010598</v>
      </c>
    </row>
    <row r="101" spans="1:7" x14ac:dyDescent="0.25">
      <c r="A101">
        <v>7</v>
      </c>
      <c r="B101">
        <v>32</v>
      </c>
      <c r="C101">
        <v>3.5553680000000001</v>
      </c>
      <c r="D101">
        <v>2274</v>
      </c>
      <c r="E101">
        <v>5.0004499999999998</v>
      </c>
      <c r="F101">
        <v>2274</v>
      </c>
      <c r="G101">
        <f>Table1[[#This Row],[Runtime1]]/Table1[[#This Row],[Runtime2]]</f>
        <v>0.71100960913517786</v>
      </c>
    </row>
    <row r="102" spans="1:7" x14ac:dyDescent="0.25">
      <c r="A102">
        <v>7</v>
      </c>
      <c r="B102">
        <v>33</v>
      </c>
      <c r="C102">
        <v>5.2367400000000002</v>
      </c>
      <c r="D102">
        <v>2274.1999999999998</v>
      </c>
      <c r="E102">
        <v>8.3770539999999993</v>
      </c>
      <c r="F102">
        <v>2274.1999999999998</v>
      </c>
      <c r="G102">
        <f>Table1[[#This Row],[Runtime1]]/Table1[[#This Row],[Runtime2]]</f>
        <v>0.62512907282202079</v>
      </c>
    </row>
    <row r="103" spans="1:7" x14ac:dyDescent="0.25">
      <c r="A103">
        <v>7</v>
      </c>
      <c r="B103">
        <v>34</v>
      </c>
      <c r="C103">
        <v>7.6642279999999996</v>
      </c>
      <c r="D103">
        <v>1995</v>
      </c>
      <c r="E103">
        <v>13.491562</v>
      </c>
      <c r="F103">
        <v>1995</v>
      </c>
      <c r="G103">
        <f>Table1[[#This Row],[Runtime1]]/Table1[[#This Row],[Runtime2]]</f>
        <v>0.56807566092050721</v>
      </c>
    </row>
    <row r="104" spans="1:7" x14ac:dyDescent="0.25">
      <c r="A104">
        <v>7</v>
      </c>
      <c r="B104">
        <v>35</v>
      </c>
      <c r="C104">
        <v>11.669494</v>
      </c>
      <c r="D104">
        <v>2084.6</v>
      </c>
      <c r="E104">
        <v>24.929770000000001</v>
      </c>
      <c r="F104">
        <v>2084.6</v>
      </c>
      <c r="G104">
        <f>Table1[[#This Row],[Runtime1]]/Table1[[#This Row],[Runtime2]]</f>
        <v>0.46809473172034877</v>
      </c>
    </row>
    <row r="105" spans="1:7" x14ac:dyDescent="0.25">
      <c r="A105">
        <v>7</v>
      </c>
      <c r="B105">
        <v>36</v>
      </c>
      <c r="C105">
        <v>9.4382719999999996</v>
      </c>
      <c r="D105">
        <v>2185</v>
      </c>
      <c r="E105">
        <v>14.873941</v>
      </c>
      <c r="F105">
        <v>2185</v>
      </c>
      <c r="G105">
        <f>Table1[[#This Row],[Runtime1]]/Table1[[#This Row],[Runtime2]]</f>
        <v>0.63455085642735842</v>
      </c>
    </row>
    <row r="106" spans="1:7" x14ac:dyDescent="0.25">
      <c r="A106">
        <v>7</v>
      </c>
      <c r="B106">
        <v>37</v>
      </c>
      <c r="C106">
        <v>8.5275499999999997</v>
      </c>
      <c r="D106">
        <v>2390.6</v>
      </c>
      <c r="E106">
        <v>21.779008999999999</v>
      </c>
      <c r="F106">
        <v>2390.6</v>
      </c>
      <c r="G106">
        <f>Table1[[#This Row],[Runtime1]]/Table1[[#This Row],[Runtime2]]</f>
        <v>0.39154903696490506</v>
      </c>
    </row>
    <row r="107" spans="1:7" x14ac:dyDescent="0.25">
      <c r="A107">
        <v>7</v>
      </c>
      <c r="B107">
        <v>38</v>
      </c>
      <c r="C107">
        <v>12.181865</v>
      </c>
      <c r="D107">
        <v>2378.1999999999998</v>
      </c>
      <c r="E107">
        <v>57.291119999999999</v>
      </c>
      <c r="F107">
        <v>2378.1999999999998</v>
      </c>
      <c r="G107">
        <f>Table1[[#This Row],[Runtime1]]/Table1[[#This Row],[Runtime2]]</f>
        <v>0.21263094524945578</v>
      </c>
    </row>
    <row r="108" spans="1:7" x14ac:dyDescent="0.25">
      <c r="A108">
        <v>7</v>
      </c>
      <c r="B108">
        <v>39</v>
      </c>
      <c r="C108">
        <v>10.445157999999999</v>
      </c>
      <c r="D108">
        <v>2592.1999999999998</v>
      </c>
      <c r="E108">
        <v>19.684322000000002</v>
      </c>
      <c r="F108">
        <v>2592.1999999999998</v>
      </c>
      <c r="G108">
        <f>Table1[[#This Row],[Runtime1]]/Table1[[#This Row],[Runtime2]]</f>
        <v>0.53063336395330241</v>
      </c>
    </row>
    <row r="109" spans="1:7" x14ac:dyDescent="0.25">
      <c r="A109">
        <v>7</v>
      </c>
      <c r="B109">
        <v>40</v>
      </c>
      <c r="C109">
        <v>10.72369</v>
      </c>
      <c r="D109">
        <v>2192.8000000000002</v>
      </c>
      <c r="E109">
        <v>64.037271000000004</v>
      </c>
      <c r="F109">
        <v>2192.8000000000002</v>
      </c>
      <c r="G109">
        <f>Table1[[#This Row],[Runtime1]]/Table1[[#This Row],[Runtime2]]</f>
        <v>0.16746013427086859</v>
      </c>
    </row>
    <row r="110" spans="1:7" x14ac:dyDescent="0.25">
      <c r="A110">
        <v>7</v>
      </c>
      <c r="B110">
        <v>41</v>
      </c>
      <c r="C110">
        <v>18.759865000000001</v>
      </c>
      <c r="D110">
        <v>2581.6</v>
      </c>
      <c r="E110">
        <v>129.95223200000001</v>
      </c>
      <c r="F110">
        <v>2581.6</v>
      </c>
      <c r="G110">
        <f>Table1[[#This Row],[Runtime1]]/Table1[[#This Row],[Runtime2]]</f>
        <v>0.14435969826205064</v>
      </c>
    </row>
    <row r="111" spans="1:7" x14ac:dyDescent="0.25">
      <c r="A111">
        <v>7</v>
      </c>
      <c r="B111">
        <v>42</v>
      </c>
      <c r="C111">
        <v>8.4417580000000001</v>
      </c>
      <c r="D111">
        <v>2690</v>
      </c>
      <c r="E111">
        <v>30.085055000000001</v>
      </c>
      <c r="F111">
        <v>2690</v>
      </c>
      <c r="G111">
        <f>Table1[[#This Row],[Runtime1]]/Table1[[#This Row],[Runtime2]]</f>
        <v>0.28059639578521628</v>
      </c>
    </row>
    <row r="112" spans="1:7" x14ac:dyDescent="0.25">
      <c r="A112">
        <v>7</v>
      </c>
      <c r="B112">
        <v>43</v>
      </c>
      <c r="C112">
        <v>13.135503</v>
      </c>
      <c r="D112">
        <v>2697.8</v>
      </c>
      <c r="E112">
        <v>79.540909999999997</v>
      </c>
      <c r="F112">
        <v>2697.8</v>
      </c>
      <c r="G112">
        <f>Table1[[#This Row],[Runtime1]]/Table1[[#This Row],[Runtime2]]</f>
        <v>0.16514147248252503</v>
      </c>
    </row>
    <row r="113" spans="1:7" x14ac:dyDescent="0.25">
      <c r="A113">
        <v>7</v>
      </c>
      <c r="B113">
        <v>44</v>
      </c>
      <c r="C113">
        <v>9.3295200000000005</v>
      </c>
      <c r="D113">
        <v>2601.6</v>
      </c>
      <c r="E113">
        <v>16.364595999999999</v>
      </c>
      <c r="F113">
        <v>2601.6</v>
      </c>
      <c r="G113">
        <f>Table1[[#This Row],[Runtime1]]/Table1[[#This Row],[Runtime2]]</f>
        <v>0.57010389990684773</v>
      </c>
    </row>
    <row r="114" spans="1:7" x14ac:dyDescent="0.25">
      <c r="A114">
        <v>7</v>
      </c>
      <c r="B114">
        <v>45</v>
      </c>
      <c r="C114">
        <v>23.894845</v>
      </c>
      <c r="D114">
        <v>2790.8</v>
      </c>
      <c r="E114">
        <v>121.43262799999999</v>
      </c>
      <c r="F114">
        <v>2790.8</v>
      </c>
      <c r="G114">
        <f>Table1[[#This Row],[Runtime1]]/Table1[[#This Row],[Runtime2]]</f>
        <v>0.1967745028131978</v>
      </c>
    </row>
    <row r="115" spans="1:7" x14ac:dyDescent="0.25">
      <c r="A115">
        <v>7</v>
      </c>
      <c r="B115">
        <v>46</v>
      </c>
      <c r="C115">
        <v>11.638322000000001</v>
      </c>
      <c r="D115">
        <v>3096.4</v>
      </c>
      <c r="E115">
        <v>19.091176000000001</v>
      </c>
      <c r="F115">
        <v>3096.4</v>
      </c>
      <c r="G115">
        <f>Table1[[#This Row],[Runtime1]]/Table1[[#This Row],[Runtime2]]</f>
        <v>0.60961786743781521</v>
      </c>
    </row>
    <row r="116" spans="1:7" x14ac:dyDescent="0.25">
      <c r="A116">
        <v>7</v>
      </c>
      <c r="B116">
        <v>47</v>
      </c>
      <c r="C116">
        <v>48.757019999999997</v>
      </c>
      <c r="D116">
        <v>3276.6</v>
      </c>
      <c r="E116">
        <v>138.06487999999999</v>
      </c>
      <c r="F116">
        <v>3276.6</v>
      </c>
      <c r="G116">
        <f>Table1[[#This Row],[Runtime1]]/Table1[[#This Row],[Runtime2]]</f>
        <v>0.35314570946644797</v>
      </c>
    </row>
    <row r="117" spans="1:7" x14ac:dyDescent="0.25">
      <c r="A117">
        <v>7</v>
      </c>
      <c r="B117">
        <v>48</v>
      </c>
      <c r="C117">
        <v>33.600397999999998</v>
      </c>
      <c r="D117">
        <v>2993.2</v>
      </c>
      <c r="E117">
        <v>177.60399799999999</v>
      </c>
      <c r="F117">
        <v>2993.2</v>
      </c>
      <c r="G117">
        <f>Table1[[#This Row],[Runtime1]]/Table1[[#This Row],[Runtime2]]</f>
        <v>0.1891871713383389</v>
      </c>
    </row>
    <row r="118" spans="1:7" x14ac:dyDescent="0.25">
      <c r="A118">
        <v>7</v>
      </c>
      <c r="B118">
        <v>49</v>
      </c>
      <c r="C118">
        <v>14.70533</v>
      </c>
      <c r="D118">
        <v>3096.6</v>
      </c>
      <c r="E118">
        <v>129.41773699999999</v>
      </c>
      <c r="F118">
        <v>3096.6</v>
      </c>
      <c r="G118">
        <f>Table1[[#This Row],[Runtime1]]/Table1[[#This Row],[Runtime2]]</f>
        <v>0.11362685162699145</v>
      </c>
    </row>
    <row r="119" spans="1:7" x14ac:dyDescent="0.25">
      <c r="A119">
        <v>7</v>
      </c>
      <c r="B119">
        <v>32</v>
      </c>
      <c r="C119">
        <v>12.807477</v>
      </c>
      <c r="D119">
        <v>1787.8</v>
      </c>
      <c r="E119">
        <v>113.086602</v>
      </c>
      <c r="F119">
        <v>1787.8</v>
      </c>
      <c r="G119">
        <f>Table1[[#This Row],[Runtime1]]/Table1[[#This Row],[Runtime2]]</f>
        <v>0.11325370798567279</v>
      </c>
    </row>
    <row r="120" spans="1:7" x14ac:dyDescent="0.25">
      <c r="A120">
        <v>7</v>
      </c>
      <c r="B120">
        <v>33</v>
      </c>
      <c r="C120">
        <v>7.874371</v>
      </c>
      <c r="D120">
        <v>1792.4</v>
      </c>
      <c r="E120">
        <v>24.563965</v>
      </c>
      <c r="F120">
        <v>1792.4</v>
      </c>
      <c r="G120">
        <f>Table1[[#This Row],[Runtime1]]/Table1[[#This Row],[Runtime2]]</f>
        <v>0.32056595911938485</v>
      </c>
    </row>
    <row r="121" spans="1:7" x14ac:dyDescent="0.25">
      <c r="A121">
        <v>7</v>
      </c>
      <c r="B121">
        <v>34</v>
      </c>
      <c r="C121">
        <v>7.7151370000000004</v>
      </c>
      <c r="D121">
        <v>1986.4</v>
      </c>
      <c r="E121">
        <v>14.186574</v>
      </c>
      <c r="F121">
        <v>1986.4</v>
      </c>
      <c r="G121">
        <f>Table1[[#This Row],[Runtime1]]/Table1[[#This Row],[Runtime2]]</f>
        <v>0.54383369797387304</v>
      </c>
    </row>
    <row r="122" spans="1:7" x14ac:dyDescent="0.25">
      <c r="A122">
        <v>7</v>
      </c>
      <c r="B122">
        <v>35</v>
      </c>
      <c r="C122">
        <v>11.030789</v>
      </c>
      <c r="D122">
        <v>1984.2</v>
      </c>
      <c r="E122">
        <v>116.547674</v>
      </c>
      <c r="F122">
        <v>1984.2</v>
      </c>
      <c r="G122">
        <f>Table1[[#This Row],[Runtime1]]/Table1[[#This Row],[Runtime2]]</f>
        <v>9.464615312700278E-2</v>
      </c>
    </row>
    <row r="123" spans="1:7" x14ac:dyDescent="0.25">
      <c r="A123">
        <v>7</v>
      </c>
      <c r="B123">
        <v>36</v>
      </c>
      <c r="C123">
        <v>8.0299560000000003</v>
      </c>
      <c r="D123">
        <v>2375.8000000000002</v>
      </c>
      <c r="E123">
        <v>13.398795</v>
      </c>
      <c r="F123">
        <v>2375.8000000000002</v>
      </c>
      <c r="G123">
        <f>Table1[[#This Row],[Runtime1]]/Table1[[#This Row],[Runtime2]]</f>
        <v>0.59930434042762804</v>
      </c>
    </row>
    <row r="124" spans="1:7" x14ac:dyDescent="0.25">
      <c r="A124">
        <v>7</v>
      </c>
      <c r="B124">
        <v>37</v>
      </c>
      <c r="C124">
        <v>6.7336640000000001</v>
      </c>
      <c r="D124">
        <v>2559.4</v>
      </c>
      <c r="E124">
        <v>11.262142000000001</v>
      </c>
      <c r="F124">
        <v>2559.4</v>
      </c>
      <c r="G124">
        <f>Table1[[#This Row],[Runtime1]]/Table1[[#This Row],[Runtime2]]</f>
        <v>0.59790260147669949</v>
      </c>
    </row>
    <row r="125" spans="1:7" x14ac:dyDescent="0.25">
      <c r="A125">
        <v>7</v>
      </c>
      <c r="B125">
        <v>38</v>
      </c>
      <c r="C125">
        <v>8.0392989999999998</v>
      </c>
      <c r="D125">
        <v>2469.1999999999998</v>
      </c>
      <c r="E125">
        <v>11.867231</v>
      </c>
      <c r="F125">
        <v>2469.1999999999998</v>
      </c>
      <c r="G125">
        <f>Table1[[#This Row],[Runtime1]]/Table1[[#This Row],[Runtime2]]</f>
        <v>0.67743680054765931</v>
      </c>
    </row>
    <row r="126" spans="1:7" x14ac:dyDescent="0.25">
      <c r="A126">
        <v>7</v>
      </c>
      <c r="B126">
        <v>39</v>
      </c>
      <c r="C126">
        <v>11.236321999999999</v>
      </c>
      <c r="D126">
        <v>2466.6</v>
      </c>
      <c r="E126">
        <v>105.83518599999999</v>
      </c>
      <c r="F126">
        <v>2466.6</v>
      </c>
      <c r="G126">
        <f>Table1[[#This Row],[Runtime1]]/Table1[[#This Row],[Runtime2]]</f>
        <v>0.10616811312638502</v>
      </c>
    </row>
    <row r="127" spans="1:7" x14ac:dyDescent="0.25">
      <c r="A127">
        <v>7</v>
      </c>
      <c r="B127">
        <v>40</v>
      </c>
      <c r="C127">
        <v>13.278779999999999</v>
      </c>
      <c r="D127">
        <v>2389.6</v>
      </c>
      <c r="E127">
        <v>34.946869999999997</v>
      </c>
      <c r="F127">
        <v>2389.6</v>
      </c>
      <c r="G127">
        <f>Table1[[#This Row],[Runtime1]]/Table1[[#This Row],[Runtime2]]</f>
        <v>0.37997050951916439</v>
      </c>
    </row>
    <row r="128" spans="1:7" x14ac:dyDescent="0.25">
      <c r="A128">
        <v>7</v>
      </c>
      <c r="B128">
        <v>41</v>
      </c>
      <c r="C128">
        <v>9.6137720000000009</v>
      </c>
      <c r="D128">
        <v>2584.1999999999998</v>
      </c>
      <c r="E128">
        <v>16.889610999999999</v>
      </c>
      <c r="F128">
        <v>2584.1999999999998</v>
      </c>
      <c r="G128">
        <f>Table1[[#This Row],[Runtime1]]/Table1[[#This Row],[Runtime2]]</f>
        <v>0.56921216243523909</v>
      </c>
    </row>
    <row r="129" spans="1:7" x14ac:dyDescent="0.25">
      <c r="A129">
        <v>7</v>
      </c>
      <c r="B129">
        <v>42</v>
      </c>
      <c r="C129">
        <v>12.347253</v>
      </c>
      <c r="D129">
        <v>2586.8000000000002</v>
      </c>
      <c r="E129">
        <v>26.358668000000002</v>
      </c>
      <c r="F129">
        <v>2586.8000000000002</v>
      </c>
      <c r="G129">
        <f>Table1[[#This Row],[Runtime1]]/Table1[[#This Row],[Runtime2]]</f>
        <v>0.46843235781110032</v>
      </c>
    </row>
    <row r="130" spans="1:7" x14ac:dyDescent="0.25">
      <c r="A130">
        <v>7</v>
      </c>
      <c r="B130">
        <v>43</v>
      </c>
      <c r="C130">
        <v>10.753935999999999</v>
      </c>
      <c r="D130">
        <v>2886.6</v>
      </c>
      <c r="E130">
        <v>20.403521999999999</v>
      </c>
      <c r="F130">
        <v>2886.6</v>
      </c>
      <c r="G130">
        <f>Table1[[#This Row],[Runtime1]]/Table1[[#This Row],[Runtime2]]</f>
        <v>0.52706272966010481</v>
      </c>
    </row>
    <row r="131" spans="1:7" x14ac:dyDescent="0.25">
      <c r="A131">
        <v>7</v>
      </c>
      <c r="B131">
        <v>44</v>
      </c>
      <c r="C131">
        <v>32.214927000000003</v>
      </c>
      <c r="D131">
        <v>2780</v>
      </c>
      <c r="E131">
        <v>366.92493000000002</v>
      </c>
      <c r="F131">
        <v>2780</v>
      </c>
      <c r="G131">
        <f>Table1[[#This Row],[Runtime1]]/Table1[[#This Row],[Runtime2]]</f>
        <v>8.7797051565833922E-2</v>
      </c>
    </row>
    <row r="132" spans="1:7" x14ac:dyDescent="0.25">
      <c r="A132">
        <v>7</v>
      </c>
      <c r="B132">
        <v>45</v>
      </c>
      <c r="C132">
        <v>26.175813000000002</v>
      </c>
      <c r="D132">
        <v>2682.8</v>
      </c>
      <c r="E132">
        <v>152.360176</v>
      </c>
      <c r="F132">
        <v>2682.8</v>
      </c>
      <c r="G132">
        <f>Table1[[#This Row],[Runtime1]]/Table1[[#This Row],[Runtime2]]</f>
        <v>0.17180219718307493</v>
      </c>
    </row>
    <row r="133" spans="1:7" x14ac:dyDescent="0.25">
      <c r="A133">
        <v>7</v>
      </c>
      <c r="B133">
        <v>46</v>
      </c>
      <c r="C133">
        <v>14.187403</v>
      </c>
      <c r="D133">
        <v>2988.8</v>
      </c>
      <c r="E133">
        <v>42.280068</v>
      </c>
      <c r="F133">
        <v>2988.8</v>
      </c>
      <c r="G133">
        <f>Table1[[#This Row],[Runtime1]]/Table1[[#This Row],[Runtime2]]</f>
        <v>0.33555771480783803</v>
      </c>
    </row>
    <row r="134" spans="1:7" x14ac:dyDescent="0.25">
      <c r="A134">
        <v>7</v>
      </c>
      <c r="B134">
        <v>47</v>
      </c>
      <c r="C134">
        <v>16.32321</v>
      </c>
      <c r="D134">
        <v>2696.8</v>
      </c>
      <c r="E134">
        <v>73.007594999999995</v>
      </c>
      <c r="F134">
        <v>2696.8</v>
      </c>
      <c r="G134">
        <f>Table1[[#This Row],[Runtime1]]/Table1[[#This Row],[Runtime2]]</f>
        <v>0.22358235468515297</v>
      </c>
    </row>
    <row r="135" spans="1:7" x14ac:dyDescent="0.25">
      <c r="A135">
        <v>7</v>
      </c>
      <c r="B135">
        <v>48</v>
      </c>
      <c r="C135">
        <v>29.035923</v>
      </c>
      <c r="D135">
        <v>3083.4</v>
      </c>
      <c r="E135">
        <v>112.76427099999999</v>
      </c>
      <c r="F135">
        <v>3083.4</v>
      </c>
      <c r="G135">
        <f>Table1[[#This Row],[Runtime1]]/Table1[[#This Row],[Runtime2]]</f>
        <v>0.25749222464267962</v>
      </c>
    </row>
    <row r="136" spans="1:7" x14ac:dyDescent="0.25">
      <c r="A136">
        <v>7</v>
      </c>
      <c r="B136">
        <v>49</v>
      </c>
      <c r="C136">
        <v>115.744851</v>
      </c>
      <c r="D136">
        <v>2894.4</v>
      </c>
      <c r="E136">
        <v>653.73660099999995</v>
      </c>
      <c r="F136">
        <v>2894.4</v>
      </c>
      <c r="G136">
        <f>Table1[[#This Row],[Runtime1]]/Table1[[#This Row],[Runtime2]]</f>
        <v>0.17705120200237956</v>
      </c>
    </row>
    <row r="137" spans="1:7" x14ac:dyDescent="0.25">
      <c r="A137">
        <v>8</v>
      </c>
      <c r="B137">
        <v>32</v>
      </c>
      <c r="C137">
        <v>10.250088</v>
      </c>
      <c r="D137">
        <v>1811.4</v>
      </c>
      <c r="E137">
        <v>69.408254999999997</v>
      </c>
      <c r="F137">
        <v>1811.4</v>
      </c>
      <c r="G137">
        <f>Table1[[#This Row],[Runtime1]]/Table1[[#This Row],[Runtime2]]</f>
        <v>0.14767822645879802</v>
      </c>
    </row>
    <row r="138" spans="1:7" x14ac:dyDescent="0.25">
      <c r="A138">
        <v>8</v>
      </c>
      <c r="B138">
        <v>33</v>
      </c>
      <c r="C138">
        <v>8.7496530000000003</v>
      </c>
      <c r="D138">
        <v>1907.8</v>
      </c>
      <c r="E138">
        <v>15.224602000000001</v>
      </c>
      <c r="F138">
        <v>1907.8</v>
      </c>
      <c r="G138">
        <f>Table1[[#This Row],[Runtime1]]/Table1[[#This Row],[Runtime2]]</f>
        <v>0.57470487570052731</v>
      </c>
    </row>
    <row r="139" spans="1:7" x14ac:dyDescent="0.25">
      <c r="A139">
        <v>8</v>
      </c>
      <c r="B139">
        <v>34</v>
      </c>
      <c r="C139">
        <v>9.0261580000000006</v>
      </c>
      <c r="D139">
        <v>1905.8</v>
      </c>
      <c r="E139">
        <v>67.246219999999994</v>
      </c>
      <c r="F139">
        <v>1905.8</v>
      </c>
      <c r="G139">
        <f>Table1[[#This Row],[Runtime1]]/Table1[[#This Row],[Runtime2]]</f>
        <v>0.13422550739654959</v>
      </c>
    </row>
    <row r="140" spans="1:7" x14ac:dyDescent="0.25">
      <c r="A140">
        <v>8</v>
      </c>
      <c r="B140">
        <v>35</v>
      </c>
      <c r="C140">
        <v>9.3788309999999999</v>
      </c>
      <c r="D140">
        <v>2184.8000000000002</v>
      </c>
      <c r="E140">
        <v>15.634055999999999</v>
      </c>
      <c r="F140">
        <v>2184.8000000000002</v>
      </c>
      <c r="G140">
        <f>Table1[[#This Row],[Runtime1]]/Table1[[#This Row],[Runtime2]]</f>
        <v>0.59989749301141049</v>
      </c>
    </row>
    <row r="141" spans="1:7" x14ac:dyDescent="0.25">
      <c r="A141">
        <v>8</v>
      </c>
      <c r="B141">
        <v>36</v>
      </c>
      <c r="C141">
        <v>12.707774000000001</v>
      </c>
      <c r="D141">
        <v>2098.4</v>
      </c>
      <c r="E141">
        <v>50.913913000000001</v>
      </c>
      <c r="F141">
        <v>2098.4</v>
      </c>
      <c r="G141">
        <f>Table1[[#This Row],[Runtime1]]/Table1[[#This Row],[Runtime2]]</f>
        <v>0.24959334789294235</v>
      </c>
    </row>
    <row r="142" spans="1:7" x14ac:dyDescent="0.25">
      <c r="A142">
        <v>8</v>
      </c>
      <c r="B142">
        <v>37</v>
      </c>
      <c r="C142">
        <v>9.2904269999999993</v>
      </c>
      <c r="D142">
        <v>2106.8000000000002</v>
      </c>
      <c r="E142">
        <v>31.928629999999998</v>
      </c>
      <c r="F142">
        <v>2106.8000000000002</v>
      </c>
      <c r="G142">
        <f>Table1[[#This Row],[Runtime1]]/Table1[[#This Row],[Runtime2]]</f>
        <v>0.29097480850258844</v>
      </c>
    </row>
    <row r="143" spans="1:7" x14ac:dyDescent="0.25">
      <c r="A143">
        <v>8</v>
      </c>
      <c r="B143">
        <v>38</v>
      </c>
      <c r="C143">
        <v>12.238007</v>
      </c>
      <c r="D143">
        <v>2118.8000000000002</v>
      </c>
      <c r="E143">
        <v>72.221969999999999</v>
      </c>
      <c r="F143">
        <v>2118.8000000000002</v>
      </c>
      <c r="G143">
        <f>Table1[[#This Row],[Runtime1]]/Table1[[#This Row],[Runtime2]]</f>
        <v>0.16944991946356489</v>
      </c>
    </row>
    <row r="144" spans="1:7" x14ac:dyDescent="0.25">
      <c r="A144">
        <v>8</v>
      </c>
      <c r="B144">
        <v>39</v>
      </c>
      <c r="C144">
        <v>8.1900200000000005</v>
      </c>
      <c r="D144">
        <v>2799.2</v>
      </c>
      <c r="E144">
        <v>13.297159000000001</v>
      </c>
      <c r="F144">
        <v>2799.2</v>
      </c>
      <c r="G144">
        <f>Table1[[#This Row],[Runtime1]]/Table1[[#This Row],[Runtime2]]</f>
        <v>0.61592254405621538</v>
      </c>
    </row>
    <row r="145" spans="1:7" x14ac:dyDescent="0.25">
      <c r="A145">
        <v>8</v>
      </c>
      <c r="B145">
        <v>40</v>
      </c>
      <c r="C145">
        <v>15.142101</v>
      </c>
      <c r="D145">
        <v>2502</v>
      </c>
      <c r="E145">
        <v>112.589476</v>
      </c>
      <c r="F145">
        <v>2502</v>
      </c>
      <c r="G145">
        <f>Table1[[#This Row],[Runtime1]]/Table1[[#This Row],[Runtime2]]</f>
        <v>0.13448948816495068</v>
      </c>
    </row>
    <row r="146" spans="1:7" x14ac:dyDescent="0.25">
      <c r="A146">
        <v>8</v>
      </c>
      <c r="B146">
        <v>41</v>
      </c>
      <c r="C146">
        <v>21.720801999999999</v>
      </c>
      <c r="D146">
        <v>2307</v>
      </c>
      <c r="E146">
        <v>154.84250900000001</v>
      </c>
      <c r="F146">
        <v>2307</v>
      </c>
      <c r="G146">
        <f>Table1[[#This Row],[Runtime1]]/Table1[[#This Row],[Runtime2]]</f>
        <v>0.14027673757210946</v>
      </c>
    </row>
    <row r="147" spans="1:7" x14ac:dyDescent="0.25">
      <c r="A147">
        <v>8</v>
      </c>
      <c r="B147">
        <v>42</v>
      </c>
      <c r="C147">
        <v>8.1098130000000008</v>
      </c>
      <c r="D147">
        <v>2887.4</v>
      </c>
      <c r="E147">
        <v>12.930488</v>
      </c>
      <c r="F147">
        <v>2887.4</v>
      </c>
      <c r="G147">
        <f>Table1[[#This Row],[Runtime1]]/Table1[[#This Row],[Runtime2]]</f>
        <v>0.62718537769030835</v>
      </c>
    </row>
    <row r="148" spans="1:7" x14ac:dyDescent="0.25">
      <c r="A148">
        <v>8</v>
      </c>
      <c r="B148">
        <v>43</v>
      </c>
      <c r="C148">
        <v>10.548729</v>
      </c>
      <c r="D148">
        <v>2599.6</v>
      </c>
      <c r="E148">
        <v>31.516172999999998</v>
      </c>
      <c r="F148">
        <v>2599.6</v>
      </c>
      <c r="G148">
        <f>Table1[[#This Row],[Runtime1]]/Table1[[#This Row],[Runtime2]]</f>
        <v>0.33470843683971402</v>
      </c>
    </row>
    <row r="149" spans="1:7" x14ac:dyDescent="0.25">
      <c r="A149">
        <v>8</v>
      </c>
      <c r="B149">
        <v>44</v>
      </c>
      <c r="C149">
        <v>14.319739999999999</v>
      </c>
      <c r="D149">
        <v>2610.8000000000002</v>
      </c>
      <c r="E149">
        <v>62.666240999999999</v>
      </c>
      <c r="F149">
        <v>2610.8000000000002</v>
      </c>
      <c r="G149">
        <f>Table1[[#This Row],[Runtime1]]/Table1[[#This Row],[Runtime2]]</f>
        <v>0.22850804151472878</v>
      </c>
    </row>
    <row r="150" spans="1:7" x14ac:dyDescent="0.25">
      <c r="A150">
        <v>8</v>
      </c>
      <c r="B150">
        <v>45</v>
      </c>
      <c r="C150">
        <v>13.901524999999999</v>
      </c>
      <c r="D150">
        <v>2515.4</v>
      </c>
      <c r="E150">
        <v>75.272783000000004</v>
      </c>
      <c r="F150">
        <v>2515.4</v>
      </c>
      <c r="G150">
        <f>Table1[[#This Row],[Runtime1]]/Table1[[#This Row],[Runtime2]]</f>
        <v>0.18468195868352574</v>
      </c>
    </row>
    <row r="152" spans="1:7" x14ac:dyDescent="0.25">
      <c r="G152">
        <f>AVERAGE(Table1[Solnq3])</f>
        <v>0.40417540687839704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1"/>
  <sheetViews>
    <sheetView workbookViewId="0">
      <selection activeCell="Q21" sqref="Q21"/>
    </sheetView>
  </sheetViews>
  <sheetFormatPr defaultRowHeight="15" x14ac:dyDescent="0.25"/>
  <cols>
    <col min="1" max="6" width="1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f>Table1[[#This Row],[Num Driver]]</f>
        <v>4</v>
      </c>
      <c r="B3">
        <f>Table1[[#This Row],[Num reqs]]</f>
        <v>32</v>
      </c>
      <c r="C3">
        <f>LOG(Table1[[#This Row],[Runtime1]])</f>
        <v>0.92487608243716923</v>
      </c>
      <c r="D3">
        <f>LOG(Table1[[#This Row],[Slnq1]])</f>
        <v>3.2577265605586319</v>
      </c>
      <c r="E3">
        <f>LOG(Table1[[#This Row],[Runtime2]])</f>
        <v>1.7943204868113736</v>
      </c>
      <c r="F3">
        <f>LOG(Table1[[#This Row],[Solnq2]])</f>
        <v>3.2577265605586319</v>
      </c>
    </row>
    <row r="4" spans="1:6" x14ac:dyDescent="0.25">
      <c r="A4">
        <f>Table1[[#This Row],[Num Driver]]</f>
        <v>4</v>
      </c>
      <c r="B4">
        <f>Table1[[#This Row],[Num reqs]]</f>
        <v>33</v>
      </c>
      <c r="C4">
        <f>LOG(Table1[[#This Row],[Runtime1]])</f>
        <v>0.78193013404224521</v>
      </c>
      <c r="D4">
        <f>LOG(Table1[[#This Row],[Slnq1]])</f>
        <v>3.3028502127023094</v>
      </c>
      <c r="E4">
        <f>LOG(Table1[[#This Row],[Runtime2]])</f>
        <v>1.0786803967752847</v>
      </c>
      <c r="F4">
        <f>LOG(Table1[[#This Row],[Solnq2]])</f>
        <v>3.2824408358298696</v>
      </c>
    </row>
    <row r="5" spans="1:6" x14ac:dyDescent="0.25">
      <c r="A5">
        <f>Table1[[#This Row],[Num Driver]]</f>
        <v>4</v>
      </c>
      <c r="B5">
        <f>Table1[[#This Row],[Num reqs]]</f>
        <v>32</v>
      </c>
      <c r="C5">
        <f>LOG(Table1[[#This Row],[Runtime1]])</f>
        <v>0.60218580992700455</v>
      </c>
      <c r="D5">
        <f>LOG(Table1[[#This Row],[Slnq1]])</f>
        <v>3.3439597290071408</v>
      </c>
      <c r="E5">
        <f>LOG(Table1[[#This Row],[Runtime2]])</f>
        <v>0.74841434402614204</v>
      </c>
      <c r="F5">
        <f>LOG(Table1[[#This Row],[Solnq2]])</f>
        <v>3.3439597290071408</v>
      </c>
    </row>
    <row r="6" spans="1:6" x14ac:dyDescent="0.25">
      <c r="A6">
        <f>Table1[[#This Row],[Num Driver]]</f>
        <v>4</v>
      </c>
      <c r="B6">
        <f>Table1[[#This Row],[Num reqs]]</f>
        <v>33</v>
      </c>
      <c r="C6">
        <f>LOG(Table1[[#This Row],[Runtime1]])</f>
        <v>0.57861846876007272</v>
      </c>
      <c r="D6">
        <f>LOG(Table1[[#This Row],[Slnq1]])</f>
        <v>3.3815843346527523</v>
      </c>
      <c r="E6">
        <f>LOG(Table1[[#This Row],[Runtime2]])</f>
        <v>0.666112418532818</v>
      </c>
      <c r="F6">
        <f>LOG(Table1[[#This Row],[Solnq2]])</f>
        <v>3.3815843346527523</v>
      </c>
    </row>
    <row r="7" spans="1:6" x14ac:dyDescent="0.25">
      <c r="A7">
        <f>Table1[[#This Row],[Num Driver]]</f>
        <v>4</v>
      </c>
      <c r="B7">
        <f>Table1[[#This Row],[Num reqs]]</f>
        <v>34</v>
      </c>
      <c r="C7">
        <f>LOG(Table1[[#This Row],[Runtime1]])</f>
        <v>0.65323683358538187</v>
      </c>
      <c r="D7">
        <f>LOG(Table1[[#This Row],[Slnq1]])</f>
        <v>3.3821972103774538</v>
      </c>
      <c r="E7">
        <f>LOG(Table1[[#This Row],[Runtime2]])</f>
        <v>0.9694528630914695</v>
      </c>
      <c r="F7">
        <f>LOG(Table1[[#This Row],[Solnq2]])</f>
        <v>3.3821972103774538</v>
      </c>
    </row>
    <row r="8" spans="1:6" x14ac:dyDescent="0.25">
      <c r="A8">
        <f>Table1[[#This Row],[Num Driver]]</f>
        <v>4</v>
      </c>
      <c r="B8">
        <f>Table1[[#This Row],[Num reqs]]</f>
        <v>35</v>
      </c>
      <c r="C8">
        <f>LOG(Table1[[#This Row],[Runtime1]])</f>
        <v>0.58886317722578296</v>
      </c>
      <c r="D8">
        <f>LOG(Table1[[#This Row],[Slnq1]])</f>
        <v>3.4460709357010049</v>
      </c>
      <c r="E8">
        <f>LOG(Table1[[#This Row],[Runtime2]])</f>
        <v>0.72360038538374216</v>
      </c>
      <c r="F8">
        <f>LOG(Table1[[#This Row],[Solnq2]])</f>
        <v>3.4460709357010049</v>
      </c>
    </row>
    <row r="9" spans="1:6" x14ac:dyDescent="0.25">
      <c r="A9">
        <f>Table1[[#This Row],[Num Driver]]</f>
        <v>4</v>
      </c>
      <c r="B9">
        <f>Table1[[#This Row],[Num reqs]]</f>
        <v>36</v>
      </c>
      <c r="C9">
        <f>LOG(Table1[[#This Row],[Runtime1]])</f>
        <v>0.67671765515892601</v>
      </c>
      <c r="D9">
        <f>LOG(Table1[[#This Row],[Slnq1]])</f>
        <v>3.4161410311683289</v>
      </c>
      <c r="E9">
        <f>LOG(Table1[[#This Row],[Runtime2]])</f>
        <v>0.79979239419490344</v>
      </c>
      <c r="F9">
        <f>LOG(Table1[[#This Row],[Solnq2]])</f>
        <v>3.4161410311683289</v>
      </c>
    </row>
    <row r="10" spans="1:6" x14ac:dyDescent="0.25">
      <c r="A10">
        <f>Table1[[#This Row],[Num Driver]]</f>
        <v>4</v>
      </c>
      <c r="B10">
        <f>Table1[[#This Row],[Num reqs]]</f>
        <v>37</v>
      </c>
      <c r="C10">
        <f>LOG(Table1[[#This Row],[Runtime1]])</f>
        <v>0.72328569745811533</v>
      </c>
      <c r="D10">
        <f>LOG(Table1[[#This Row],[Slnq1]])</f>
        <v>3.4322956924440131</v>
      </c>
      <c r="E10">
        <f>LOG(Table1[[#This Row],[Runtime2]])</f>
        <v>1.142391280890257</v>
      </c>
      <c r="F10">
        <f>LOG(Table1[[#This Row],[Solnq2]])</f>
        <v>3.4322956924440131</v>
      </c>
    </row>
    <row r="11" spans="1:6" x14ac:dyDescent="0.25">
      <c r="A11">
        <f>Table1[[#This Row],[Num Driver]]</f>
        <v>4</v>
      </c>
      <c r="B11">
        <f>Table1[[#This Row],[Num reqs]]</f>
        <v>38</v>
      </c>
      <c r="C11">
        <f>LOG(Table1[[#This Row],[Runtime1]])</f>
        <v>0.845577360601659</v>
      </c>
      <c r="D11">
        <f>LOG(Table1[[#This Row],[Slnq1]])</f>
        <v>3.4321993787533049</v>
      </c>
      <c r="E11">
        <f>LOG(Table1[[#This Row],[Runtime2]])</f>
        <v>1.4366733346877048</v>
      </c>
      <c r="F11">
        <f>LOG(Table1[[#This Row],[Solnq2]])</f>
        <v>3.4321993787533049</v>
      </c>
    </row>
    <row r="12" spans="1:6" x14ac:dyDescent="0.25">
      <c r="A12">
        <f>Table1[[#This Row],[Num Driver]]</f>
        <v>4</v>
      </c>
      <c r="B12">
        <f>Table1[[#This Row],[Num reqs]]</f>
        <v>39</v>
      </c>
      <c r="C12">
        <f>LOG(Table1[[#This Row],[Runtime1]])</f>
        <v>0.73254597748753136</v>
      </c>
      <c r="D12">
        <f>LOG(Table1[[#This Row],[Slnq1]])</f>
        <v>3.4647875196459372</v>
      </c>
      <c r="E12">
        <f>LOG(Table1[[#This Row],[Runtime2]])</f>
        <v>0.91441033267810545</v>
      </c>
      <c r="F12">
        <f>LOG(Table1[[#This Row],[Solnq2]])</f>
        <v>3.4647875196459372</v>
      </c>
    </row>
    <row r="13" spans="1:6" x14ac:dyDescent="0.25">
      <c r="A13">
        <f>Table1[[#This Row],[Num Driver]]</f>
        <v>5</v>
      </c>
      <c r="B13">
        <f>Table1[[#This Row],[Num reqs]]</f>
        <v>32</v>
      </c>
      <c r="C13">
        <f>LOG(Table1[[#This Row],[Runtime1]])</f>
        <v>0.66809262230286148</v>
      </c>
      <c r="D13">
        <f>LOG(Table1[[#This Row],[Slnq1]])</f>
        <v>3.3306572347113939</v>
      </c>
      <c r="E13">
        <f>LOG(Table1[[#This Row],[Runtime2]])</f>
        <v>0.81140427045528385</v>
      </c>
      <c r="F13">
        <f>LOG(Table1[[#This Row],[Solnq2]])</f>
        <v>3.3306572347113939</v>
      </c>
    </row>
    <row r="14" spans="1:6" x14ac:dyDescent="0.25">
      <c r="A14">
        <f>Table1[[#This Row],[Num Driver]]</f>
        <v>5</v>
      </c>
      <c r="B14">
        <f>Table1[[#This Row],[Num reqs]]</f>
        <v>33</v>
      </c>
      <c r="C14">
        <f>LOG(Table1[[#This Row],[Runtime1]])</f>
        <v>0.70445527431287225</v>
      </c>
      <c r="D14">
        <f>LOG(Table1[[#This Row],[Slnq1]])</f>
        <v>3.3481490343841624</v>
      </c>
      <c r="E14">
        <f>LOG(Table1[[#This Row],[Runtime2]])</f>
        <v>0.8776675327542347</v>
      </c>
      <c r="F14">
        <f>LOG(Table1[[#This Row],[Solnq2]])</f>
        <v>3.3481490343841624</v>
      </c>
    </row>
    <row r="15" spans="1:6" x14ac:dyDescent="0.25">
      <c r="A15">
        <f>Table1[[#This Row],[Num Driver]]</f>
        <v>5</v>
      </c>
      <c r="B15">
        <f>Table1[[#This Row],[Num reqs]]</f>
        <v>34</v>
      </c>
      <c r="C15">
        <f>LOG(Table1[[#This Row],[Runtime1]])</f>
        <v>0.84545358162051332</v>
      </c>
      <c r="D15">
        <f>LOG(Table1[[#This Row],[Slnq1]])</f>
        <v>3.330900559667934</v>
      </c>
      <c r="E15">
        <f>LOG(Table1[[#This Row],[Runtime2]])</f>
        <v>1.1234309553230803</v>
      </c>
      <c r="F15">
        <f>LOG(Table1[[#This Row],[Solnq2]])</f>
        <v>3.330900559667934</v>
      </c>
    </row>
    <row r="16" spans="1:6" x14ac:dyDescent="0.25">
      <c r="A16">
        <f>Table1[[#This Row],[Num Driver]]</f>
        <v>5</v>
      </c>
      <c r="B16">
        <f>Table1[[#This Row],[Num reqs]]</f>
        <v>35</v>
      </c>
      <c r="C16">
        <f>LOG(Table1[[#This Row],[Runtime1]])</f>
        <v>0.79669357438156307</v>
      </c>
      <c r="D16">
        <f>LOG(Table1[[#This Row],[Slnq1]])</f>
        <v>3.3854632724505258</v>
      </c>
      <c r="E16">
        <f>LOG(Table1[[#This Row],[Runtime2]])</f>
        <v>1.0134060729205572</v>
      </c>
      <c r="F16">
        <f>LOG(Table1[[#This Row],[Solnq2]])</f>
        <v>3.3854632724505258</v>
      </c>
    </row>
    <row r="17" spans="1:6" x14ac:dyDescent="0.25">
      <c r="A17">
        <f>Table1[[#This Row],[Num Driver]]</f>
        <v>5</v>
      </c>
      <c r="B17">
        <f>Table1[[#This Row],[Num reqs]]</f>
        <v>36</v>
      </c>
      <c r="C17">
        <f>LOG(Table1[[#This Row],[Runtime1]])</f>
        <v>0.85624062364541942</v>
      </c>
      <c r="D17">
        <f>LOG(Table1[[#This Row],[Slnq1]])</f>
        <v>3.4036694793552811</v>
      </c>
      <c r="E17">
        <f>LOG(Table1[[#This Row],[Runtime2]])</f>
        <v>1.1090826890537029</v>
      </c>
      <c r="F17">
        <f>LOG(Table1[[#This Row],[Solnq2]])</f>
        <v>3.4036694793552811</v>
      </c>
    </row>
    <row r="18" spans="1:6" x14ac:dyDescent="0.25">
      <c r="A18">
        <f>Table1[[#This Row],[Num Driver]]</f>
        <v>5</v>
      </c>
      <c r="B18">
        <f>Table1[[#This Row],[Num reqs]]</f>
        <v>37</v>
      </c>
      <c r="C18">
        <f>LOG(Table1[[#This Row],[Runtime1]])</f>
        <v>0.61503654739526337</v>
      </c>
      <c r="D18">
        <f>LOG(Table1[[#This Row],[Slnq1]])</f>
        <v>3.4211430670716649</v>
      </c>
      <c r="E18">
        <f>LOG(Table1[[#This Row],[Runtime2]])</f>
        <v>0.83483928132473184</v>
      </c>
      <c r="F18">
        <f>LOG(Table1[[#This Row],[Solnq2]])</f>
        <v>3.4211430670716649</v>
      </c>
    </row>
    <row r="19" spans="1:6" x14ac:dyDescent="0.25">
      <c r="A19">
        <f>Table1[[#This Row],[Num Driver]]</f>
        <v>5</v>
      </c>
      <c r="B19">
        <f>Table1[[#This Row],[Num reqs]]</f>
        <v>38</v>
      </c>
      <c r="C19">
        <f>LOG(Table1[[#This Row],[Runtime1]])</f>
        <v>0.84753292925012835</v>
      </c>
      <c r="D19">
        <f>LOG(Table1[[#This Row],[Slnq1]])</f>
        <v>3.3512550335476345</v>
      </c>
      <c r="E19">
        <f>LOG(Table1[[#This Row],[Runtime2]])</f>
        <v>1.0760880324914817</v>
      </c>
      <c r="F19">
        <f>LOG(Table1[[#This Row],[Solnq2]])</f>
        <v>3.3512550335476345</v>
      </c>
    </row>
    <row r="20" spans="1:6" x14ac:dyDescent="0.25">
      <c r="A20">
        <f>Table1[[#This Row],[Num Driver]]</f>
        <v>5</v>
      </c>
      <c r="B20">
        <f>Table1[[#This Row],[Num reqs]]</f>
        <v>39</v>
      </c>
      <c r="C20">
        <f>LOG(Table1[[#This Row],[Runtime1]])</f>
        <v>0.85347650686402121</v>
      </c>
      <c r="D20">
        <f>LOG(Table1[[#This Row],[Slnq1]])</f>
        <v>3.38524868240322</v>
      </c>
      <c r="E20">
        <f>LOG(Table1[[#This Row],[Runtime2]])</f>
        <v>1.130183798413114</v>
      </c>
      <c r="F20">
        <f>LOG(Table1[[#This Row],[Solnq2]])</f>
        <v>3.38524868240322</v>
      </c>
    </row>
    <row r="21" spans="1:6" x14ac:dyDescent="0.25">
      <c r="A21">
        <f>Table1[[#This Row],[Num Driver]]</f>
        <v>5</v>
      </c>
      <c r="B21">
        <f>Table1[[#This Row],[Num reqs]]</f>
        <v>40</v>
      </c>
      <c r="C21">
        <f>LOG(Table1[[#This Row],[Runtime1]])</f>
        <v>0.90869155453042483</v>
      </c>
      <c r="D21">
        <f>LOG(Table1[[#This Row],[Slnq1]])</f>
        <v>3.4527368526865576</v>
      </c>
      <c r="E21">
        <f>LOG(Table1[[#This Row],[Runtime2]])</f>
        <v>1.7006407658367979</v>
      </c>
      <c r="F21">
        <f>LOG(Table1[[#This Row],[Solnq2]])</f>
        <v>3.4527368526865576</v>
      </c>
    </row>
    <row r="22" spans="1:6" x14ac:dyDescent="0.25">
      <c r="A22">
        <f>Table1[[#This Row],[Num Driver]]</f>
        <v>5</v>
      </c>
      <c r="B22">
        <f>Table1[[#This Row],[Num reqs]]</f>
        <v>41</v>
      </c>
      <c r="C22">
        <f>LOG(Table1[[#This Row],[Runtime1]])</f>
        <v>0.81733388246156058</v>
      </c>
      <c r="D22">
        <f>LOG(Table1[[#This Row],[Slnq1]])</f>
        <v>3.4676968790275908</v>
      </c>
      <c r="E22">
        <f>LOG(Table1[[#This Row],[Runtime2]])</f>
        <v>1.4945026974000057</v>
      </c>
      <c r="F22">
        <f>LOG(Table1[[#This Row],[Solnq2]])</f>
        <v>3.4676968790275908</v>
      </c>
    </row>
    <row r="23" spans="1:6" x14ac:dyDescent="0.25">
      <c r="A23">
        <f>Table1[[#This Row],[Num Driver]]</f>
        <v>5</v>
      </c>
      <c r="B23">
        <f>Table1[[#This Row],[Num reqs]]</f>
        <v>42</v>
      </c>
      <c r="C23">
        <f>LOG(Table1[[#This Row],[Runtime1]])</f>
        <v>1.0474147149538369</v>
      </c>
      <c r="D23">
        <f>LOG(Table1[[#This Row],[Slnq1]])</f>
        <v>3.4683473304121573</v>
      </c>
      <c r="E23">
        <f>LOG(Table1[[#This Row],[Runtime2]])</f>
        <v>1.7226336428743967</v>
      </c>
      <c r="F23">
        <f>LOG(Table1[[#This Row],[Solnq2]])</f>
        <v>3.4683473304121573</v>
      </c>
    </row>
    <row r="24" spans="1:6" x14ac:dyDescent="0.25">
      <c r="A24">
        <f>Table1[[#This Row],[Num Driver]]</f>
        <v>5</v>
      </c>
      <c r="B24">
        <f>Table1[[#This Row],[Num reqs]]</f>
        <v>43</v>
      </c>
      <c r="C24">
        <f>LOG(Table1[[#This Row],[Runtime1]])</f>
        <v>0.74639200056700827</v>
      </c>
      <c r="D24">
        <f>LOG(Table1[[#This Row],[Slnq1]])</f>
        <v>3.5216087502968105</v>
      </c>
      <c r="E24">
        <f>LOG(Table1[[#This Row],[Runtime2]])</f>
        <v>0.99595128102060804</v>
      </c>
      <c r="F24">
        <f>LOG(Table1[[#This Row],[Solnq2]])</f>
        <v>3.5216087502968105</v>
      </c>
    </row>
    <row r="25" spans="1:6" x14ac:dyDescent="0.25">
      <c r="A25">
        <f>Table1[[#This Row],[Num Driver]]</f>
        <v>5</v>
      </c>
      <c r="B25">
        <f>Table1[[#This Row],[Num reqs]]</f>
        <v>44</v>
      </c>
      <c r="C25">
        <f>LOG(Table1[[#This Row],[Runtime1]])</f>
        <v>0.85713303708561461</v>
      </c>
      <c r="D25">
        <f>LOG(Table1[[#This Row],[Slnq1]])</f>
        <v>3.5217916496391233</v>
      </c>
      <c r="E25">
        <f>LOG(Table1[[#This Row],[Runtime2]])</f>
        <v>1.1131835412839994</v>
      </c>
      <c r="F25">
        <f>LOG(Table1[[#This Row],[Solnq2]])</f>
        <v>3.5217916496391233</v>
      </c>
    </row>
    <row r="26" spans="1:6" x14ac:dyDescent="0.25">
      <c r="A26">
        <f>Table1[[#This Row],[Num Driver]]</f>
        <v>5</v>
      </c>
      <c r="B26">
        <f>Table1[[#This Row],[Num reqs]]</f>
        <v>45</v>
      </c>
      <c r="C26">
        <f>LOG(Table1[[#This Row],[Runtime1]])</f>
        <v>0.95351672804883902</v>
      </c>
      <c r="D26">
        <f>LOG(Table1[[#This Row],[Slnq1]])</f>
        <v>3.510250018728974</v>
      </c>
      <c r="E26">
        <f>LOG(Table1[[#This Row],[Runtime2]])</f>
        <v>1.5829206797860071</v>
      </c>
      <c r="F26">
        <f>LOG(Table1[[#This Row],[Solnq2]])</f>
        <v>3.510250018728974</v>
      </c>
    </row>
    <row r="27" spans="1:6" x14ac:dyDescent="0.25">
      <c r="A27">
        <f>Table1[[#This Row],[Num Driver]]</f>
        <v>5</v>
      </c>
      <c r="B27">
        <f>Table1[[#This Row],[Num reqs]]</f>
        <v>46</v>
      </c>
      <c r="C27">
        <f>LOG(Table1[[#This Row],[Runtime1]])</f>
        <v>1.3688029886665254</v>
      </c>
      <c r="D27">
        <f>LOG(Table1[[#This Row],[Slnq1]])</f>
        <v>3.5103304908236863</v>
      </c>
      <c r="E27">
        <f>LOG(Table1[[#This Row],[Runtime2]])</f>
        <v>1.6846465277063198</v>
      </c>
      <c r="F27">
        <f>LOG(Table1[[#This Row],[Solnq2]])</f>
        <v>3.5103304908236863</v>
      </c>
    </row>
    <row r="28" spans="1:6" x14ac:dyDescent="0.25">
      <c r="A28">
        <f>Table1[[#This Row],[Num Driver]]</f>
        <v>5</v>
      </c>
      <c r="B28">
        <f>Table1[[#This Row],[Num reqs]]</f>
        <v>47</v>
      </c>
      <c r="C28">
        <f>LOG(Table1[[#This Row],[Runtime1]])</f>
        <v>1.0032862192374166</v>
      </c>
      <c r="D28">
        <f>LOG(Table1[[#This Row],[Slnq1]])</f>
        <v>3.5240844088430863</v>
      </c>
      <c r="E28">
        <f>LOG(Table1[[#This Row],[Runtime2]])</f>
        <v>1.2584187397948112</v>
      </c>
      <c r="F28">
        <f>LOG(Table1[[#This Row],[Solnq2]])</f>
        <v>3.5240844088430863</v>
      </c>
    </row>
    <row r="29" spans="1:6" x14ac:dyDescent="0.25">
      <c r="A29">
        <f>Table1[[#This Row],[Num Driver]]</f>
        <v>5</v>
      </c>
      <c r="B29">
        <f>Table1[[#This Row],[Num reqs]]</f>
        <v>48</v>
      </c>
      <c r="C29">
        <f>LOG(Table1[[#This Row],[Runtime1]])</f>
        <v>1.178185926438311</v>
      </c>
      <c r="D29">
        <f>LOG(Table1[[#This Row],[Slnq1]])</f>
        <v>3.5483648463214372</v>
      </c>
      <c r="E29">
        <f>LOG(Table1[[#This Row],[Runtime2]])</f>
        <v>1.960553704165209</v>
      </c>
      <c r="F29">
        <f>LOG(Table1[[#This Row],[Solnq2]])</f>
        <v>3.5483648463214372</v>
      </c>
    </row>
    <row r="30" spans="1:6" x14ac:dyDescent="0.25">
      <c r="A30">
        <f>Table1[[#This Row],[Num Driver]]</f>
        <v>5</v>
      </c>
      <c r="B30">
        <f>Table1[[#This Row],[Num reqs]]</f>
        <v>49</v>
      </c>
      <c r="C30">
        <f>LOG(Table1[[#This Row],[Runtime1]])</f>
        <v>1.0181702859533719</v>
      </c>
      <c r="D30">
        <f>LOG(Table1[[#This Row],[Slnq1]])</f>
        <v>3.571172910229627</v>
      </c>
      <c r="E30">
        <f>LOG(Table1[[#This Row],[Runtime2]])</f>
        <v>1.2171510417989866</v>
      </c>
      <c r="F30">
        <f>LOG(Table1[[#This Row],[Solnq2]])</f>
        <v>3.571172910229627</v>
      </c>
    </row>
    <row r="31" spans="1:6" x14ac:dyDescent="0.25">
      <c r="A31">
        <f>Table1[[#This Row],[Num Driver]]</f>
        <v>5</v>
      </c>
      <c r="B31">
        <f>Table1[[#This Row],[Num reqs]]</f>
        <v>32</v>
      </c>
      <c r="C31">
        <f>LOG(Table1[[#This Row],[Runtime1]])</f>
        <v>0.68726786016572161</v>
      </c>
      <c r="D31">
        <f>LOG(Table1[[#This Row],[Slnq1]])</f>
        <v>3.3269909055203604</v>
      </c>
      <c r="E31">
        <f>LOG(Table1[[#This Row],[Runtime2]])</f>
        <v>0.86791280907052282</v>
      </c>
      <c r="F31">
        <f>LOG(Table1[[#This Row],[Solnq2]])</f>
        <v>3.3269909055203604</v>
      </c>
    </row>
    <row r="32" spans="1:6" x14ac:dyDescent="0.25">
      <c r="A32">
        <f>Table1[[#This Row],[Num Driver]]</f>
        <v>5</v>
      </c>
      <c r="B32">
        <f>Table1[[#This Row],[Num reqs]]</f>
        <v>33</v>
      </c>
      <c r="C32">
        <f>LOG(Table1[[#This Row],[Runtime1]])</f>
        <v>0.70224669791228567</v>
      </c>
      <c r="D32">
        <f>LOG(Table1[[#This Row],[Slnq1]])</f>
        <v>3.3826293083969174</v>
      </c>
      <c r="E32">
        <f>LOG(Table1[[#This Row],[Runtime2]])</f>
        <v>0.86385831839865646</v>
      </c>
      <c r="F32">
        <f>LOG(Table1[[#This Row],[Solnq2]])</f>
        <v>3.3826293083969174</v>
      </c>
    </row>
    <row r="33" spans="1:6" x14ac:dyDescent="0.25">
      <c r="A33">
        <f>Table1[[#This Row],[Num Driver]]</f>
        <v>5</v>
      </c>
      <c r="B33">
        <f>Table1[[#This Row],[Num reqs]]</f>
        <v>34</v>
      </c>
      <c r="C33">
        <f>LOG(Table1[[#This Row],[Runtime1]])</f>
        <v>0.66842580284938791</v>
      </c>
      <c r="D33">
        <f>LOG(Table1[[#This Row],[Slnq1]])</f>
        <v>3.3677285460869766</v>
      </c>
      <c r="E33">
        <f>LOG(Table1[[#This Row],[Runtime2]])</f>
        <v>0.82805907222251829</v>
      </c>
      <c r="F33">
        <f>LOG(Table1[[#This Row],[Solnq2]])</f>
        <v>3.3677285460869766</v>
      </c>
    </row>
    <row r="34" spans="1:6" x14ac:dyDescent="0.25">
      <c r="A34">
        <f>Table1[[#This Row],[Num Driver]]</f>
        <v>5</v>
      </c>
      <c r="B34">
        <f>Table1[[#This Row],[Num reqs]]</f>
        <v>35</v>
      </c>
      <c r="C34">
        <f>LOG(Table1[[#This Row],[Runtime1]])</f>
        <v>0.80443515639444663</v>
      </c>
      <c r="D34">
        <f>LOG(Table1[[#This Row],[Slnq1]])</f>
        <v>3.3676912979646585</v>
      </c>
      <c r="E34">
        <f>LOG(Table1[[#This Row],[Runtime2]])</f>
        <v>1.0587434293364739</v>
      </c>
      <c r="F34">
        <f>LOG(Table1[[#This Row],[Solnq2]])</f>
        <v>3.3676912979646585</v>
      </c>
    </row>
    <row r="35" spans="1:6" x14ac:dyDescent="0.25">
      <c r="A35">
        <f>Table1[[#This Row],[Num Driver]]</f>
        <v>5</v>
      </c>
      <c r="B35">
        <f>Table1[[#This Row],[Num reqs]]</f>
        <v>36</v>
      </c>
      <c r="C35">
        <f>LOG(Table1[[#This Row],[Runtime1]])</f>
        <v>0.78241722300332972</v>
      </c>
      <c r="D35">
        <f>LOG(Table1[[#This Row],[Slnq1]])</f>
        <v>3.4200217958599564</v>
      </c>
      <c r="E35">
        <f>LOG(Table1[[#This Row],[Runtime2]])</f>
        <v>0.89625497431967982</v>
      </c>
      <c r="F35">
        <f>LOG(Table1[[#This Row],[Solnq2]])</f>
        <v>3.4200217958599564</v>
      </c>
    </row>
    <row r="36" spans="1:6" x14ac:dyDescent="0.25">
      <c r="A36">
        <f>Table1[[#This Row],[Num Driver]]</f>
        <v>5</v>
      </c>
      <c r="B36">
        <f>Table1[[#This Row],[Num reqs]]</f>
        <v>37</v>
      </c>
      <c r="C36">
        <f>LOG(Table1[[#This Row],[Runtime1]])</f>
        <v>0.74532514173246156</v>
      </c>
      <c r="D36">
        <f>LOG(Table1[[#This Row],[Slnq1]])</f>
        <v>3.4663633682609643</v>
      </c>
      <c r="E36">
        <f>LOG(Table1[[#This Row],[Runtime2]])</f>
        <v>1.022515963631784</v>
      </c>
      <c r="F36">
        <f>LOG(Table1[[#This Row],[Solnq2]])</f>
        <v>3.4663633682609643</v>
      </c>
    </row>
    <row r="37" spans="1:6" x14ac:dyDescent="0.25">
      <c r="A37">
        <f>Table1[[#This Row],[Num Driver]]</f>
        <v>5</v>
      </c>
      <c r="B37">
        <f>Table1[[#This Row],[Num reqs]]</f>
        <v>38</v>
      </c>
      <c r="C37">
        <f>LOG(Table1[[#This Row],[Runtime1]])</f>
        <v>0.79133900179079353</v>
      </c>
      <c r="D37">
        <f>LOG(Table1[[#This Row],[Slnq1]])</f>
        <v>3.4537463067703897</v>
      </c>
      <c r="E37">
        <f>LOG(Table1[[#This Row],[Runtime2]])</f>
        <v>1.100351587404987</v>
      </c>
      <c r="F37">
        <f>LOG(Table1[[#This Row],[Solnq2]])</f>
        <v>3.4537463067703897</v>
      </c>
    </row>
    <row r="38" spans="1:6" x14ac:dyDescent="0.25">
      <c r="A38">
        <f>Table1[[#This Row],[Num Driver]]</f>
        <v>5</v>
      </c>
      <c r="B38">
        <f>Table1[[#This Row],[Num reqs]]</f>
        <v>39</v>
      </c>
      <c r="C38">
        <f>LOG(Table1[[#This Row],[Runtime1]])</f>
        <v>0.86550058341370162</v>
      </c>
      <c r="D38">
        <f>LOG(Table1[[#This Row],[Slnq1]])</f>
        <v>3.4026739811542943</v>
      </c>
      <c r="E38">
        <f>LOG(Table1[[#This Row],[Runtime2]])</f>
        <v>1.0381762236485854</v>
      </c>
      <c r="F38">
        <f>LOG(Table1[[#This Row],[Solnq2]])</f>
        <v>3.4026739811542943</v>
      </c>
    </row>
    <row r="39" spans="1:6" x14ac:dyDescent="0.25">
      <c r="A39">
        <f>Table1[[#This Row],[Num Driver]]</f>
        <v>5</v>
      </c>
      <c r="B39">
        <f>Table1[[#This Row],[Num reqs]]</f>
        <v>40</v>
      </c>
      <c r="C39">
        <f>LOG(Table1[[#This Row],[Runtime1]])</f>
        <v>1.683365443154853</v>
      </c>
      <c r="D39">
        <f>LOG(Table1[[#This Row],[Slnq1]])</f>
        <v>3.436893809463851</v>
      </c>
      <c r="E39">
        <f>LOG(Table1[[#This Row],[Runtime2]])</f>
        <v>2.4989027137009763</v>
      </c>
      <c r="F39">
        <f>LOG(Table1[[#This Row],[Solnq2]])</f>
        <v>3.436893809463851</v>
      </c>
    </row>
    <row r="40" spans="1:6" x14ac:dyDescent="0.25">
      <c r="A40">
        <f>Table1[[#This Row],[Num Driver]]</f>
        <v>5</v>
      </c>
      <c r="B40">
        <f>Table1[[#This Row],[Num reqs]]</f>
        <v>41</v>
      </c>
      <c r="C40">
        <f>LOG(Table1[[#This Row],[Runtime1]])</f>
        <v>1.0762574185655849</v>
      </c>
      <c r="D40">
        <f>LOG(Table1[[#This Row],[Slnq1]])</f>
        <v>3.4370843452150366</v>
      </c>
      <c r="E40">
        <f>LOG(Table1[[#This Row],[Runtime2]])</f>
        <v>1.7515297904796718</v>
      </c>
      <c r="F40">
        <f>LOG(Table1[[#This Row],[Solnq2]])</f>
        <v>3.4370843452150366</v>
      </c>
    </row>
    <row r="41" spans="1:6" x14ac:dyDescent="0.25">
      <c r="A41">
        <f>Table1[[#This Row],[Num Driver]]</f>
        <v>5</v>
      </c>
      <c r="B41">
        <f>Table1[[#This Row],[Num reqs]]</f>
        <v>42</v>
      </c>
      <c r="C41">
        <f>LOG(Table1[[#This Row],[Runtime1]])</f>
        <v>1.2050426376644425</v>
      </c>
      <c r="D41">
        <f>LOG(Table1[[#This Row],[Slnq1]])</f>
        <v>3.4682586898399741</v>
      </c>
      <c r="E41">
        <f>LOG(Table1[[#This Row],[Runtime2]])</f>
        <v>1.8499412118570189</v>
      </c>
      <c r="F41">
        <f>LOG(Table1[[#This Row],[Solnq2]])</f>
        <v>3.4682586898399741</v>
      </c>
    </row>
    <row r="42" spans="1:6" x14ac:dyDescent="0.25">
      <c r="A42">
        <f>Table1[[#This Row],[Num Driver]]</f>
        <v>5</v>
      </c>
      <c r="B42">
        <f>Table1[[#This Row],[Num reqs]]</f>
        <v>43</v>
      </c>
      <c r="C42">
        <f>LOG(Table1[[#This Row],[Runtime1]])</f>
        <v>0.80756357421343161</v>
      </c>
      <c r="D42">
        <f>LOG(Table1[[#This Row],[Slnq1]])</f>
        <v>3.5093100742092909</v>
      </c>
      <c r="E42">
        <f>LOG(Table1[[#This Row],[Runtime2]])</f>
        <v>0.94494716811002288</v>
      </c>
      <c r="F42">
        <f>LOG(Table1[[#This Row],[Solnq2]])</f>
        <v>3.5093100742092909</v>
      </c>
    </row>
    <row r="43" spans="1:6" x14ac:dyDescent="0.25">
      <c r="A43">
        <f>Table1[[#This Row],[Num Driver]]</f>
        <v>5</v>
      </c>
      <c r="B43">
        <f>Table1[[#This Row],[Num reqs]]</f>
        <v>44</v>
      </c>
      <c r="C43">
        <f>LOG(Table1[[#This Row],[Runtime1]])</f>
        <v>1.1600634609612066</v>
      </c>
      <c r="D43">
        <f>LOG(Table1[[#This Row],[Slnq1]])</f>
        <v>3.4675489132049258</v>
      </c>
      <c r="E43">
        <f>LOG(Table1[[#This Row],[Runtime2]])</f>
        <v>2.1433796636459932</v>
      </c>
      <c r="F43">
        <f>LOG(Table1[[#This Row],[Solnq2]])</f>
        <v>3.4675489132049258</v>
      </c>
    </row>
    <row r="44" spans="1:6" x14ac:dyDescent="0.25">
      <c r="A44">
        <f>Table1[[#This Row],[Num Driver]]</f>
        <v>5</v>
      </c>
      <c r="B44">
        <f>Table1[[#This Row],[Num reqs]]</f>
        <v>45</v>
      </c>
      <c r="C44">
        <f>LOG(Table1[[#This Row],[Runtime1]])</f>
        <v>1.0008655977306635</v>
      </c>
      <c r="D44">
        <f>LOG(Table1[[#This Row],[Slnq1]])</f>
        <v>3.4963760540124009</v>
      </c>
      <c r="E44">
        <f>LOG(Table1[[#This Row],[Runtime2]])</f>
        <v>1.4305020255238423</v>
      </c>
      <c r="F44">
        <f>LOG(Table1[[#This Row],[Solnq2]])</f>
        <v>3.4963760540124009</v>
      </c>
    </row>
    <row r="45" spans="1:6" x14ac:dyDescent="0.25">
      <c r="A45">
        <f>Table1[[#This Row],[Num Driver]]</f>
        <v>5</v>
      </c>
      <c r="B45">
        <f>Table1[[#This Row],[Num reqs]]</f>
        <v>46</v>
      </c>
      <c r="C45">
        <f>LOG(Table1[[#This Row],[Runtime1]])</f>
        <v>0.9611235360311845</v>
      </c>
      <c r="D45">
        <f>LOG(Table1[[#This Row],[Slnq1]])</f>
        <v>3.5353700832791657</v>
      </c>
      <c r="E45">
        <f>LOG(Table1[[#This Row],[Runtime2]])</f>
        <v>1.3536671947891676</v>
      </c>
      <c r="F45">
        <f>LOG(Table1[[#This Row],[Solnq2]])</f>
        <v>3.5353700832791657</v>
      </c>
    </row>
    <row r="46" spans="1:6" x14ac:dyDescent="0.25">
      <c r="A46">
        <f>Table1[[#This Row],[Num Driver]]</f>
        <v>5</v>
      </c>
      <c r="B46">
        <f>Table1[[#This Row],[Num reqs]]</f>
        <v>47</v>
      </c>
      <c r="C46">
        <f>LOG(Table1[[#This Row],[Runtime1]])</f>
        <v>1.0115110676347205</v>
      </c>
      <c r="D46">
        <f>LOG(Table1[[#This Row],[Slnq1]])</f>
        <v>3.5594517535656185</v>
      </c>
      <c r="E46">
        <f>LOG(Table1[[#This Row],[Runtime2]])</f>
        <v>1.4316325414253099</v>
      </c>
      <c r="F46">
        <f>LOG(Table1[[#This Row],[Solnq2]])</f>
        <v>3.5594517535656185</v>
      </c>
    </row>
    <row r="47" spans="1:6" x14ac:dyDescent="0.25">
      <c r="A47">
        <f>Table1[[#This Row],[Num Driver]]</f>
        <v>5</v>
      </c>
      <c r="B47">
        <f>Table1[[#This Row],[Num reqs]]</f>
        <v>48</v>
      </c>
      <c r="C47">
        <f>LOG(Table1[[#This Row],[Runtime1]])</f>
        <v>1.3100508673300286</v>
      </c>
      <c r="D47">
        <f>LOG(Table1[[#This Row],[Slnq1]])</f>
        <v>3.5103304908236863</v>
      </c>
      <c r="E47">
        <f>LOG(Table1[[#This Row],[Runtime2]])</f>
        <v>1.9967813938274386</v>
      </c>
      <c r="F47">
        <f>LOG(Table1[[#This Row],[Solnq2]])</f>
        <v>3.5103304908236863</v>
      </c>
    </row>
    <row r="48" spans="1:6" x14ac:dyDescent="0.25">
      <c r="A48">
        <f>Table1[[#This Row],[Num Driver]]</f>
        <v>5</v>
      </c>
      <c r="B48">
        <f>Table1[[#This Row],[Num reqs]]</f>
        <v>49</v>
      </c>
      <c r="C48">
        <f>LOG(Table1[[#This Row],[Runtime1]])</f>
        <v>1.0739034266373562</v>
      </c>
      <c r="D48">
        <f>LOG(Table1[[#This Row],[Slnq1]])</f>
        <v>3.5606477624783155</v>
      </c>
      <c r="E48">
        <f>LOG(Table1[[#This Row],[Runtime2]])</f>
        <v>1.335518797946067</v>
      </c>
      <c r="F48">
        <f>LOG(Table1[[#This Row],[Solnq2]])</f>
        <v>3.5606477624783155</v>
      </c>
    </row>
    <row r="49" spans="1:6" x14ac:dyDescent="0.25">
      <c r="A49">
        <f>Table1[[#This Row],[Num Driver]]</f>
        <v>5</v>
      </c>
      <c r="B49">
        <f>Table1[[#This Row],[Num reqs]]</f>
        <v>32</v>
      </c>
      <c r="C49">
        <f>LOG(Table1[[#This Row],[Runtime1]])</f>
        <v>0.58062953216037483</v>
      </c>
      <c r="D49">
        <f>LOG(Table1[[#This Row],[Slnq1]])</f>
        <v>3.3489276191783919</v>
      </c>
      <c r="E49">
        <f>LOG(Table1[[#This Row],[Runtime2]])</f>
        <v>0.72302954248264517</v>
      </c>
      <c r="F49">
        <f>LOG(Table1[[#This Row],[Solnq2]])</f>
        <v>3.3489276191783919</v>
      </c>
    </row>
    <row r="50" spans="1:6" x14ac:dyDescent="0.25">
      <c r="A50">
        <f>Table1[[#This Row],[Num Driver]]</f>
        <v>5</v>
      </c>
      <c r="B50">
        <f>Table1[[#This Row],[Num reqs]]</f>
        <v>33</v>
      </c>
      <c r="C50">
        <f>LOG(Table1[[#This Row],[Runtime1]])</f>
        <v>0.9228901680911441</v>
      </c>
      <c r="D50">
        <f>LOG(Table1[[#This Row],[Slnq1]])</f>
        <v>3.3480710990798883</v>
      </c>
      <c r="E50">
        <f>LOG(Table1[[#This Row],[Runtime2]])</f>
        <v>1.2042433047778727</v>
      </c>
      <c r="F50">
        <f>LOG(Table1[[#This Row],[Solnq2]])</f>
        <v>3.3480710990798883</v>
      </c>
    </row>
    <row r="51" spans="1:6" x14ac:dyDescent="0.25">
      <c r="A51">
        <f>Table1[[#This Row],[Num Driver]]</f>
        <v>5</v>
      </c>
      <c r="B51">
        <f>Table1[[#This Row],[Num reqs]]</f>
        <v>34</v>
      </c>
      <c r="C51">
        <f>LOG(Table1[[#This Row],[Runtime1]])</f>
        <v>0.68382671647980431</v>
      </c>
      <c r="D51">
        <f>LOG(Table1[[#This Row],[Slnq1]])</f>
        <v>3.3674677421179733</v>
      </c>
      <c r="E51">
        <f>LOG(Table1[[#This Row],[Runtime2]])</f>
        <v>1.310209989109127</v>
      </c>
      <c r="F51">
        <f>LOG(Table1[[#This Row],[Solnq2]])</f>
        <v>3.3674677421179733</v>
      </c>
    </row>
    <row r="52" spans="1:6" x14ac:dyDescent="0.25">
      <c r="A52">
        <f>Table1[[#This Row],[Num Driver]]</f>
        <v>5</v>
      </c>
      <c r="B52">
        <f>Table1[[#This Row],[Num reqs]]</f>
        <v>35</v>
      </c>
      <c r="C52">
        <f>LOG(Table1[[#This Row],[Runtime1]])</f>
        <v>1.5313973514342167</v>
      </c>
      <c r="D52">
        <f>LOG(Table1[[#This Row],[Slnq1]])</f>
        <v>3.3672067814359874</v>
      </c>
      <c r="E52">
        <f>LOG(Table1[[#This Row],[Runtime2]])</f>
        <v>1.9854576505471295</v>
      </c>
      <c r="F52">
        <f>LOG(Table1[[#This Row],[Solnq2]])</f>
        <v>3.3672067814359874</v>
      </c>
    </row>
    <row r="53" spans="1:6" x14ac:dyDescent="0.25">
      <c r="A53">
        <f>Table1[[#This Row],[Num Driver]]</f>
        <v>5</v>
      </c>
      <c r="B53">
        <f>Table1[[#This Row],[Num reqs]]</f>
        <v>36</v>
      </c>
      <c r="C53">
        <f>LOG(Table1[[#This Row],[Runtime1]])</f>
        <v>0.80700895619324853</v>
      </c>
      <c r="D53">
        <f>LOG(Table1[[#This Row],[Slnq1]])</f>
        <v>3.3871405694653007</v>
      </c>
      <c r="E53">
        <f>LOG(Table1[[#This Row],[Runtime2]])</f>
        <v>0.99284863175524107</v>
      </c>
      <c r="F53">
        <f>LOG(Table1[[#This Row],[Solnq2]])</f>
        <v>3.3871405694653007</v>
      </c>
    </row>
    <row r="54" spans="1:6" x14ac:dyDescent="0.25">
      <c r="A54">
        <f>Table1[[#This Row],[Num Driver]]</f>
        <v>5</v>
      </c>
      <c r="B54">
        <f>Table1[[#This Row],[Num reqs]]</f>
        <v>37</v>
      </c>
      <c r="C54">
        <f>LOG(Table1[[#This Row],[Runtime1]])</f>
        <v>0.89740966973857828</v>
      </c>
      <c r="D54">
        <f>LOG(Table1[[#This Row],[Slnq1]])</f>
        <v>3.3862491967089232</v>
      </c>
      <c r="E54">
        <f>LOG(Table1[[#This Row],[Runtime2]])</f>
        <v>1.4733768423791527</v>
      </c>
      <c r="F54">
        <f>LOG(Table1[[#This Row],[Solnq2]])</f>
        <v>3.3862491967089232</v>
      </c>
    </row>
    <row r="55" spans="1:6" x14ac:dyDescent="0.25">
      <c r="A55">
        <f>Table1[[#This Row],[Num Driver]]</f>
        <v>5</v>
      </c>
      <c r="B55">
        <f>Table1[[#This Row],[Num reqs]]</f>
        <v>38</v>
      </c>
      <c r="C55">
        <f>LOG(Table1[[#This Row],[Runtime1]])</f>
        <v>1.3121316176582478</v>
      </c>
      <c r="D55">
        <f>LOG(Table1[[#This Row],[Slnq1]])</f>
        <v>3.3681752745493765</v>
      </c>
      <c r="E55">
        <f>LOG(Table1[[#This Row],[Runtime2]])</f>
        <v>1.8226968771089482</v>
      </c>
      <c r="F55">
        <f>LOG(Table1[[#This Row],[Solnq2]])</f>
        <v>3.3681752745493765</v>
      </c>
    </row>
    <row r="56" spans="1:6" x14ac:dyDescent="0.25">
      <c r="A56">
        <f>Table1[[#This Row],[Num Driver]]</f>
        <v>5</v>
      </c>
      <c r="B56">
        <f>Table1[[#This Row],[Num reqs]]</f>
        <v>39</v>
      </c>
      <c r="C56">
        <f>LOG(Table1[[#This Row],[Runtime1]])</f>
        <v>0.86100253753202238</v>
      </c>
      <c r="D56">
        <f>LOG(Table1[[#This Row],[Slnq1]])</f>
        <v>3.404149249209695</v>
      </c>
      <c r="E56">
        <f>LOG(Table1[[#This Row],[Runtime2]])</f>
        <v>1.1098534792894876</v>
      </c>
      <c r="F56">
        <f>LOG(Table1[[#This Row],[Solnq2]])</f>
        <v>3.404149249209695</v>
      </c>
    </row>
    <row r="57" spans="1:6" x14ac:dyDescent="0.25">
      <c r="A57">
        <f>Table1[[#This Row],[Num Driver]]</f>
        <v>5</v>
      </c>
      <c r="B57">
        <f>Table1[[#This Row],[Num reqs]]</f>
        <v>40</v>
      </c>
      <c r="C57">
        <f>LOG(Table1[[#This Row],[Runtime1]])</f>
        <v>0.76067333666213022</v>
      </c>
      <c r="D57">
        <f>LOG(Table1[[#This Row],[Slnq1]])</f>
        <v>3.4222285982486711</v>
      </c>
      <c r="E57">
        <f>LOG(Table1[[#This Row],[Runtime2]])</f>
        <v>0.94921508249791786</v>
      </c>
      <c r="F57">
        <f>LOG(Table1[[#This Row],[Solnq2]])</f>
        <v>3.4222285982486711</v>
      </c>
    </row>
    <row r="58" spans="1:6" x14ac:dyDescent="0.25">
      <c r="A58">
        <f>Table1[[#This Row],[Num Driver]]</f>
        <v>5</v>
      </c>
      <c r="B58">
        <f>Table1[[#This Row],[Num reqs]]</f>
        <v>41</v>
      </c>
      <c r="C58">
        <f>LOG(Table1[[#This Row],[Runtime1]])</f>
        <v>0.87925843699440753</v>
      </c>
      <c r="D58">
        <f>LOG(Table1[[#This Row],[Slnq1]])</f>
        <v>3.4670750835152062</v>
      </c>
      <c r="E58">
        <f>LOG(Table1[[#This Row],[Runtime2]])</f>
        <v>1.3662089514320992</v>
      </c>
      <c r="F58">
        <f>LOG(Table1[[#This Row],[Solnq2]])</f>
        <v>3.4670750835152062</v>
      </c>
    </row>
    <row r="59" spans="1:6" x14ac:dyDescent="0.25">
      <c r="A59">
        <f>Table1[[#This Row],[Num Driver]]</f>
        <v>5</v>
      </c>
      <c r="B59">
        <f>Table1[[#This Row],[Num reqs]]</f>
        <v>42</v>
      </c>
      <c r="C59">
        <f>LOG(Table1[[#This Row],[Runtime1]])</f>
        <v>0.96991436588145086</v>
      </c>
      <c r="D59">
        <f>LOG(Table1[[#This Row],[Slnq1]])</f>
        <v>3.5224963978787209</v>
      </c>
      <c r="E59">
        <f>LOG(Table1[[#This Row],[Runtime2]])</f>
        <v>1.1539975953008534</v>
      </c>
      <c r="F59">
        <f>LOG(Table1[[#This Row],[Solnq2]])</f>
        <v>3.5224963978787209</v>
      </c>
    </row>
    <row r="60" spans="1:6" x14ac:dyDescent="0.25">
      <c r="A60">
        <f>Table1[[#This Row],[Num Driver]]</f>
        <v>5</v>
      </c>
      <c r="B60">
        <f>Table1[[#This Row],[Num reqs]]</f>
        <v>43</v>
      </c>
      <c r="C60">
        <f>LOG(Table1[[#This Row],[Runtime1]])</f>
        <v>0.9018858119829235</v>
      </c>
      <c r="D60">
        <f>LOG(Table1[[#This Row],[Slnq1]])</f>
        <v>3.4685245572997028</v>
      </c>
      <c r="E60">
        <f>LOG(Table1[[#This Row],[Runtime2]])</f>
        <v>1.1052029021551895</v>
      </c>
      <c r="F60">
        <f>LOG(Table1[[#This Row],[Solnq2]])</f>
        <v>3.4685245572997028</v>
      </c>
    </row>
    <row r="61" spans="1:6" x14ac:dyDescent="0.25">
      <c r="A61">
        <f>Table1[[#This Row],[Num Driver]]</f>
        <v>5</v>
      </c>
      <c r="B61">
        <f>Table1[[#This Row],[Num reqs]]</f>
        <v>44</v>
      </c>
      <c r="C61">
        <f>LOG(Table1[[#This Row],[Runtime1]])</f>
        <v>0.9345090054812194</v>
      </c>
      <c r="D61">
        <f>LOG(Table1[[#This Row],[Slnq1]])</f>
        <v>3.5083680909523376</v>
      </c>
      <c r="E61">
        <f>LOG(Table1[[#This Row],[Runtime2]])</f>
        <v>1.5359537211812242</v>
      </c>
      <c r="F61">
        <f>LOG(Table1[[#This Row],[Solnq2]])</f>
        <v>3.5083680909523376</v>
      </c>
    </row>
    <row r="62" spans="1:6" x14ac:dyDescent="0.25">
      <c r="A62">
        <f>Table1[[#This Row],[Num Driver]]</f>
        <v>5</v>
      </c>
      <c r="B62">
        <f>Table1[[#This Row],[Num reqs]]</f>
        <v>45</v>
      </c>
      <c r="C62">
        <f>LOG(Table1[[#This Row],[Runtime1]])</f>
        <v>1.0291522004663591</v>
      </c>
      <c r="D62">
        <f>LOG(Table1[[#This Row],[Slnq1]])</f>
        <v>3.5099279811573472</v>
      </c>
      <c r="E62">
        <f>LOG(Table1[[#This Row],[Runtime2]])</f>
        <v>1.6482230841618908</v>
      </c>
      <c r="F62">
        <f>LOG(Table1[[#This Row],[Solnq2]])</f>
        <v>3.5099279811573472</v>
      </c>
    </row>
    <row r="63" spans="1:6" x14ac:dyDescent="0.25">
      <c r="A63">
        <f>Table1[[#This Row],[Num Driver]]</f>
        <v>5</v>
      </c>
      <c r="B63">
        <f>Table1[[#This Row],[Num reqs]]</f>
        <v>46</v>
      </c>
      <c r="C63">
        <f>LOG(Table1[[#This Row],[Runtime1]])</f>
        <v>1.1096689733258553</v>
      </c>
      <c r="D63">
        <f>LOG(Table1[[#This Row],[Slnq1]])</f>
        <v>3.483016420144132</v>
      </c>
      <c r="E63">
        <f>LOG(Table1[[#This Row],[Runtime2]])</f>
        <v>1.9667110692401721</v>
      </c>
      <c r="F63">
        <f>LOG(Table1[[#This Row],[Solnq2]])</f>
        <v>3.483016420144132</v>
      </c>
    </row>
    <row r="64" spans="1:6" x14ac:dyDescent="0.25">
      <c r="A64">
        <f>Table1[[#This Row],[Num Driver]]</f>
        <v>5</v>
      </c>
      <c r="B64">
        <f>Table1[[#This Row],[Num reqs]]</f>
        <v>47</v>
      </c>
      <c r="C64">
        <f>LOG(Table1[[#This Row],[Runtime1]])</f>
        <v>1.229769025157325</v>
      </c>
      <c r="D64">
        <f>LOG(Table1[[#This Row],[Slnq1]])</f>
        <v>3.4959049435943594</v>
      </c>
      <c r="E64">
        <f>LOG(Table1[[#This Row],[Runtime2]])</f>
        <v>1.5980683433480922</v>
      </c>
      <c r="F64">
        <f>LOG(Table1[[#This Row],[Solnq2]])</f>
        <v>3.4959049435943594</v>
      </c>
    </row>
    <row r="65" spans="1:6" x14ac:dyDescent="0.25">
      <c r="A65">
        <f>Table1[[#This Row],[Num Driver]]</f>
        <v>6</v>
      </c>
      <c r="B65">
        <f>Table1[[#This Row],[Num reqs]]</f>
        <v>32</v>
      </c>
      <c r="C65">
        <f>LOG(Table1[[#This Row],[Runtime1]])</f>
        <v>0.75394459065401542</v>
      </c>
      <c r="D65">
        <f>LOG(Table1[[#This Row],[Slnq1]])</f>
        <v>3.2921231037128686</v>
      </c>
      <c r="E65">
        <f>LOG(Table1[[#This Row],[Runtime2]])</f>
        <v>0.98026096141145536</v>
      </c>
      <c r="F65">
        <f>LOG(Table1[[#This Row],[Solnq2]])</f>
        <v>3.2921231037128686</v>
      </c>
    </row>
    <row r="66" spans="1:6" x14ac:dyDescent="0.25">
      <c r="A66">
        <f>Table1[[#This Row],[Num Driver]]</f>
        <v>6</v>
      </c>
      <c r="B66">
        <f>Table1[[#This Row],[Num reqs]]</f>
        <v>33</v>
      </c>
      <c r="C66">
        <f>LOG(Table1[[#This Row],[Runtime1]])</f>
        <v>0.72223810652243703</v>
      </c>
      <c r="D66">
        <f>LOG(Table1[[#This Row],[Slnq1]])</f>
        <v>3.3323172445409792</v>
      </c>
      <c r="E66">
        <f>LOG(Table1[[#This Row],[Runtime2]])</f>
        <v>0.93579022077427043</v>
      </c>
      <c r="F66">
        <f>LOG(Table1[[#This Row],[Solnq2]])</f>
        <v>3.3323172445409792</v>
      </c>
    </row>
    <row r="67" spans="1:6" x14ac:dyDescent="0.25">
      <c r="A67">
        <f>Table1[[#This Row],[Num Driver]]</f>
        <v>6</v>
      </c>
      <c r="B67">
        <f>Table1[[#This Row],[Num reqs]]</f>
        <v>34</v>
      </c>
      <c r="C67">
        <f>LOG(Table1[[#This Row],[Runtime1]])</f>
        <v>0.93668918412513735</v>
      </c>
      <c r="D67">
        <f>LOG(Table1[[#This Row],[Slnq1]])</f>
        <v>3.3334069668739175</v>
      </c>
      <c r="E67">
        <f>LOG(Table1[[#This Row],[Runtime2]])</f>
        <v>1.8297904824487883</v>
      </c>
      <c r="F67">
        <f>LOG(Table1[[#This Row],[Solnq2]])</f>
        <v>3.3334069668739175</v>
      </c>
    </row>
    <row r="68" spans="1:6" x14ac:dyDescent="0.25">
      <c r="A68">
        <f>Table1[[#This Row],[Num Driver]]</f>
        <v>6</v>
      </c>
      <c r="B68">
        <f>Table1[[#This Row],[Num reqs]]</f>
        <v>35</v>
      </c>
      <c r="C68">
        <f>LOG(Table1[[#This Row],[Runtime1]])</f>
        <v>0.87119977235145574</v>
      </c>
      <c r="D68">
        <f>LOG(Table1[[#This Row],[Slnq1]])</f>
        <v>3.3550298563570466</v>
      </c>
      <c r="E68">
        <f>LOG(Table1[[#This Row],[Runtime2]])</f>
        <v>1.5334182272996388</v>
      </c>
      <c r="F68">
        <f>LOG(Table1[[#This Row],[Solnq2]])</f>
        <v>3.3550298563570466</v>
      </c>
    </row>
    <row r="69" spans="1:6" x14ac:dyDescent="0.25">
      <c r="A69">
        <f>Table1[[#This Row],[Num Driver]]</f>
        <v>6</v>
      </c>
      <c r="B69">
        <f>Table1[[#This Row],[Num reqs]]</f>
        <v>36</v>
      </c>
      <c r="C69">
        <f>LOG(Table1[[#This Row],[Runtime1]])</f>
        <v>1.0163821194758176</v>
      </c>
      <c r="D69">
        <f>LOG(Table1[[#This Row],[Slnq1]])</f>
        <v>3.3723595825243238</v>
      </c>
      <c r="E69">
        <f>LOG(Table1[[#This Row],[Runtime2]])</f>
        <v>1.824762237147866</v>
      </c>
      <c r="F69">
        <f>LOG(Table1[[#This Row],[Solnq2]])</f>
        <v>3.3723595825243238</v>
      </c>
    </row>
    <row r="70" spans="1:6" x14ac:dyDescent="0.25">
      <c r="A70">
        <f>Table1[[#This Row],[Num Driver]]</f>
        <v>6</v>
      </c>
      <c r="B70">
        <f>Table1[[#This Row],[Num reqs]]</f>
        <v>37</v>
      </c>
      <c r="C70">
        <f>LOG(Table1[[#This Row],[Runtime1]])</f>
        <v>1.2561157132025063</v>
      </c>
      <c r="D70">
        <f>LOG(Table1[[#This Row],[Slnq1]])</f>
        <v>3.3549915029784811</v>
      </c>
      <c r="E70">
        <f>LOG(Table1[[#This Row],[Runtime2]])</f>
        <v>1.9971586215524255</v>
      </c>
      <c r="F70">
        <f>LOG(Table1[[#This Row],[Solnq2]])</f>
        <v>3.3549915029784811</v>
      </c>
    </row>
    <row r="71" spans="1:6" x14ac:dyDescent="0.25">
      <c r="A71">
        <f>Table1[[#This Row],[Num Driver]]</f>
        <v>6</v>
      </c>
      <c r="B71">
        <f>Table1[[#This Row],[Num reqs]]</f>
        <v>38</v>
      </c>
      <c r="C71">
        <f>LOG(Table1[[#This Row],[Runtime1]])</f>
        <v>0.71544859587120679</v>
      </c>
      <c r="D71">
        <f>LOG(Table1[[#This Row],[Slnq1]])</f>
        <v>3.4224256763712044</v>
      </c>
      <c r="E71">
        <f>LOG(Table1[[#This Row],[Runtime2]])</f>
        <v>0.92639683294375963</v>
      </c>
      <c r="F71">
        <f>LOG(Table1[[#This Row],[Solnq2]])</f>
        <v>3.4224256763712044</v>
      </c>
    </row>
    <row r="72" spans="1:6" x14ac:dyDescent="0.25">
      <c r="A72">
        <f>Table1[[#This Row],[Num Driver]]</f>
        <v>6</v>
      </c>
      <c r="B72">
        <f>Table1[[#This Row],[Num reqs]]</f>
        <v>39</v>
      </c>
      <c r="C72">
        <f>LOG(Table1[[#This Row],[Runtime1]])</f>
        <v>0.84087409113145306</v>
      </c>
      <c r="D72">
        <f>LOG(Table1[[#This Row],[Slnq1]])</f>
        <v>3.4250775147740118</v>
      </c>
      <c r="E72">
        <f>LOG(Table1[[#This Row],[Runtime2]])</f>
        <v>1.1294395207978869</v>
      </c>
      <c r="F72">
        <f>LOG(Table1[[#This Row],[Solnq2]])</f>
        <v>3.4250775147740118</v>
      </c>
    </row>
    <row r="73" spans="1:6" x14ac:dyDescent="0.25">
      <c r="A73">
        <f>Table1[[#This Row],[Num Driver]]</f>
        <v>6</v>
      </c>
      <c r="B73">
        <f>Table1[[#This Row],[Num reqs]]</f>
        <v>40</v>
      </c>
      <c r="C73">
        <f>LOG(Table1[[#This Row],[Runtime1]])</f>
        <v>1.0324336829641767</v>
      </c>
      <c r="D73">
        <f>LOG(Table1[[#This Row],[Slnq1]])</f>
        <v>3.426153268215979</v>
      </c>
      <c r="E73">
        <f>LOG(Table1[[#This Row],[Runtime2]])</f>
        <v>1.4152684343168376</v>
      </c>
      <c r="F73">
        <f>LOG(Table1[[#This Row],[Solnq2]])</f>
        <v>3.426153268215979</v>
      </c>
    </row>
    <row r="74" spans="1:6" x14ac:dyDescent="0.25">
      <c r="A74">
        <f>Table1[[#This Row],[Num Driver]]</f>
        <v>6</v>
      </c>
      <c r="B74">
        <f>Table1[[#This Row],[Num reqs]]</f>
        <v>41</v>
      </c>
      <c r="C74">
        <f>LOG(Table1[[#This Row],[Runtime1]])</f>
        <v>0.89738772358013708</v>
      </c>
      <c r="D74">
        <f>LOG(Table1[[#This Row],[Slnq1]])</f>
        <v>3.4234097277330933</v>
      </c>
      <c r="E74">
        <f>LOG(Table1[[#This Row],[Runtime2]])</f>
        <v>1.4355006310978113</v>
      </c>
      <c r="F74">
        <f>LOG(Table1[[#This Row],[Solnq2]])</f>
        <v>3.4234097277330933</v>
      </c>
    </row>
    <row r="75" spans="1:6" x14ac:dyDescent="0.25">
      <c r="A75">
        <f>Table1[[#This Row],[Num Driver]]</f>
        <v>6</v>
      </c>
      <c r="B75">
        <f>Table1[[#This Row],[Num reqs]]</f>
        <v>42</v>
      </c>
      <c r="C75">
        <f>LOG(Table1[[#This Row],[Runtime1]])</f>
        <v>0.78649232937590974</v>
      </c>
      <c r="D75">
        <f>LOG(Table1[[#This Row],[Slnq1]])</f>
        <v>3.4992745818922173</v>
      </c>
      <c r="E75">
        <f>LOG(Table1[[#This Row],[Runtime2]])</f>
        <v>1.0473827070364279</v>
      </c>
      <c r="F75">
        <f>LOG(Table1[[#This Row],[Solnq2]])</f>
        <v>3.4992745818922173</v>
      </c>
    </row>
    <row r="76" spans="1:6" x14ac:dyDescent="0.25">
      <c r="A76">
        <f>Table1[[#This Row],[Num Driver]]</f>
        <v>6</v>
      </c>
      <c r="B76">
        <f>Table1[[#This Row],[Num reqs]]</f>
        <v>43</v>
      </c>
      <c r="C76">
        <f>LOG(Table1[[#This Row],[Runtime1]])</f>
        <v>1.0847114779596365</v>
      </c>
      <c r="D76">
        <f>LOG(Table1[[#This Row],[Slnq1]])</f>
        <v>3.4702634469650784</v>
      </c>
      <c r="E76">
        <f>LOG(Table1[[#This Row],[Runtime2]])</f>
        <v>1.4616132830162283</v>
      </c>
      <c r="F76">
        <f>LOG(Table1[[#This Row],[Solnq2]])</f>
        <v>3.4702634469650784</v>
      </c>
    </row>
    <row r="77" spans="1:6" x14ac:dyDescent="0.25">
      <c r="A77">
        <f>Table1[[#This Row],[Num Driver]]</f>
        <v>6</v>
      </c>
      <c r="B77">
        <f>Table1[[#This Row],[Num reqs]]</f>
        <v>44</v>
      </c>
      <c r="C77">
        <f>LOG(Table1[[#This Row],[Runtime1]])</f>
        <v>1.1962949017724498</v>
      </c>
      <c r="D77">
        <f>LOG(Table1[[#This Row],[Slnq1]])</f>
        <v>3.4566392793428968</v>
      </c>
      <c r="E77">
        <f>LOG(Table1[[#This Row],[Runtime2]])</f>
        <v>1.9182423392780339</v>
      </c>
      <c r="F77">
        <f>LOG(Table1[[#This Row],[Solnq2]])</f>
        <v>3.4566392793428968</v>
      </c>
    </row>
    <row r="78" spans="1:6" x14ac:dyDescent="0.25">
      <c r="A78">
        <f>Table1[[#This Row],[Num Driver]]</f>
        <v>6</v>
      </c>
      <c r="B78">
        <f>Table1[[#This Row],[Num reqs]]</f>
        <v>45</v>
      </c>
      <c r="C78">
        <f>LOG(Table1[[#This Row],[Runtime1]])</f>
        <v>0.95586489478674985</v>
      </c>
      <c r="D78">
        <f>LOG(Table1[[#This Row],[Slnq1]])</f>
        <v>3.5137767604480525</v>
      </c>
      <c r="E78">
        <f>LOG(Table1[[#This Row],[Runtime2]])</f>
        <v>1.194576026743309</v>
      </c>
      <c r="F78">
        <f>LOG(Table1[[#This Row],[Solnq2]])</f>
        <v>3.5137767604480525</v>
      </c>
    </row>
    <row r="79" spans="1:6" x14ac:dyDescent="0.25">
      <c r="A79">
        <f>Table1[[#This Row],[Num Driver]]</f>
        <v>6</v>
      </c>
      <c r="B79">
        <f>Table1[[#This Row],[Num reqs]]</f>
        <v>46</v>
      </c>
      <c r="C79">
        <f>LOG(Table1[[#This Row],[Runtime1]])</f>
        <v>1.4568263234939733</v>
      </c>
      <c r="D79">
        <f>LOG(Table1[[#This Row],[Slnq1]])</f>
        <v>3.4856078705960059</v>
      </c>
      <c r="E79">
        <f>LOG(Table1[[#This Row],[Runtime2]])</f>
        <v>2.1431667048918892</v>
      </c>
      <c r="F79">
        <f>LOG(Table1[[#This Row],[Solnq2]])</f>
        <v>3.4856078705960059</v>
      </c>
    </row>
    <row r="80" spans="1:6" x14ac:dyDescent="0.25">
      <c r="A80">
        <f>Table1[[#This Row],[Num Driver]]</f>
        <v>6</v>
      </c>
      <c r="B80">
        <f>Table1[[#This Row],[Num reqs]]</f>
        <v>47</v>
      </c>
      <c r="C80">
        <f>LOG(Table1[[#This Row],[Runtime1]])</f>
        <v>1.1544355683486149</v>
      </c>
      <c r="D80">
        <f>LOG(Table1[[#This Row],[Slnq1]])</f>
        <v>3.4856362623511172</v>
      </c>
      <c r="E80">
        <f>LOG(Table1[[#This Row],[Runtime2]])</f>
        <v>2.061414525670608</v>
      </c>
      <c r="F80">
        <f>LOG(Table1[[#This Row],[Solnq2]])</f>
        <v>3.4856362623511172</v>
      </c>
    </row>
    <row r="81" spans="1:6" x14ac:dyDescent="0.25">
      <c r="A81">
        <f>Table1[[#This Row],[Num Driver]]</f>
        <v>6</v>
      </c>
      <c r="B81">
        <f>Table1[[#This Row],[Num reqs]]</f>
        <v>48</v>
      </c>
      <c r="C81">
        <f>LOG(Table1[[#This Row],[Runtime1]])</f>
        <v>1.9403742152480399</v>
      </c>
      <c r="D81">
        <f>LOG(Table1[[#This Row],[Slnq1]])</f>
        <v>3.5007851729174559</v>
      </c>
      <c r="E81">
        <f>LOG(Table1[[#This Row],[Runtime2]])</f>
        <v>2.5014722935253775</v>
      </c>
      <c r="F81">
        <f>LOG(Table1[[#This Row],[Solnq2]])</f>
        <v>3.5007851729174559</v>
      </c>
    </row>
    <row r="82" spans="1:6" x14ac:dyDescent="0.25">
      <c r="A82">
        <f>Table1[[#This Row],[Num Driver]]</f>
        <v>6</v>
      </c>
      <c r="B82">
        <f>Table1[[#This Row],[Num reqs]]</f>
        <v>49</v>
      </c>
      <c r="C82">
        <f>LOG(Table1[[#This Row],[Runtime1]])</f>
        <v>2.1077635965573882</v>
      </c>
      <c r="D82">
        <f>LOG(Table1[[#This Row],[Slnq1]])</f>
        <v>3.5139363884142836</v>
      </c>
      <c r="E82">
        <f>LOG(Table1[[#This Row],[Runtime2]])</f>
        <v>2.6974071961476933</v>
      </c>
      <c r="F82">
        <f>LOG(Table1[[#This Row],[Solnq2]])</f>
        <v>3.5139363884142836</v>
      </c>
    </row>
    <row r="83" spans="1:6" x14ac:dyDescent="0.25">
      <c r="A83">
        <f>Table1[[#This Row],[Num Driver]]</f>
        <v>6</v>
      </c>
      <c r="B83">
        <f>Table1[[#This Row],[Num reqs]]</f>
        <v>32</v>
      </c>
      <c r="C83">
        <f>LOG(Table1[[#This Row],[Runtime1]])</f>
        <v>0.62716556378297039</v>
      </c>
      <c r="D83">
        <f>LOG(Table1[[#This Row],[Slnq1]])</f>
        <v>3.3340111887613491</v>
      </c>
      <c r="E83">
        <f>LOG(Table1[[#This Row],[Runtime2]])</f>
        <v>0.78872954976869281</v>
      </c>
      <c r="F83">
        <f>LOG(Table1[[#This Row],[Solnq2]])</f>
        <v>3.3340111887613491</v>
      </c>
    </row>
    <row r="84" spans="1:6" x14ac:dyDescent="0.25">
      <c r="A84">
        <f>Table1[[#This Row],[Num Driver]]</f>
        <v>6</v>
      </c>
      <c r="B84">
        <f>Table1[[#This Row],[Num reqs]]</f>
        <v>33</v>
      </c>
      <c r="C84">
        <f>LOG(Table1[[#This Row],[Runtime1]])</f>
        <v>0.85434048029171783</v>
      </c>
      <c r="D84">
        <f>LOG(Table1[[#This Row],[Slnq1]])</f>
        <v>3.3539546793717099</v>
      </c>
      <c r="E84">
        <f>LOG(Table1[[#This Row],[Runtime2]])</f>
        <v>1.1233294227078494</v>
      </c>
      <c r="F84">
        <f>LOG(Table1[[#This Row],[Solnq2]])</f>
        <v>3.3539546793717099</v>
      </c>
    </row>
    <row r="85" spans="1:6" x14ac:dyDescent="0.25">
      <c r="A85">
        <f>Table1[[#This Row],[Num Driver]]</f>
        <v>6</v>
      </c>
      <c r="B85">
        <f>Table1[[#This Row],[Num reqs]]</f>
        <v>34</v>
      </c>
      <c r="C85">
        <f>LOG(Table1[[#This Row],[Runtime1]])</f>
        <v>0.76538561249966708</v>
      </c>
      <c r="D85">
        <f>LOG(Table1[[#This Row],[Slnq1]])</f>
        <v>3.3354980184190235</v>
      </c>
      <c r="E85">
        <f>LOG(Table1[[#This Row],[Runtime2]])</f>
        <v>1.1350545031557897</v>
      </c>
      <c r="F85">
        <f>LOG(Table1[[#This Row],[Solnq2]])</f>
        <v>3.3354980184190235</v>
      </c>
    </row>
    <row r="86" spans="1:6" x14ac:dyDescent="0.25">
      <c r="A86">
        <f>Table1[[#This Row],[Num Driver]]</f>
        <v>6</v>
      </c>
      <c r="B86">
        <f>Table1[[#This Row],[Num reqs]]</f>
        <v>35</v>
      </c>
      <c r="C86">
        <f>LOG(Table1[[#This Row],[Runtime1]])</f>
        <v>0.80883204927434338</v>
      </c>
      <c r="D86">
        <f>LOG(Table1[[#This Row],[Slnq1]])</f>
        <v>3.422819564523278</v>
      </c>
      <c r="E86">
        <f>LOG(Table1[[#This Row],[Runtime2]])</f>
        <v>0.97747063509333421</v>
      </c>
      <c r="F86">
        <f>LOG(Table1[[#This Row],[Solnq2]])</f>
        <v>3.422819564523278</v>
      </c>
    </row>
    <row r="87" spans="1:6" x14ac:dyDescent="0.25">
      <c r="A87">
        <f>Table1[[#This Row],[Num Driver]]</f>
        <v>6</v>
      </c>
      <c r="B87">
        <f>Table1[[#This Row],[Num reqs]]</f>
        <v>36</v>
      </c>
      <c r="C87">
        <f>LOG(Table1[[#This Row],[Runtime1]])</f>
        <v>1.2335225066434368</v>
      </c>
      <c r="D87">
        <f>LOG(Table1[[#This Row],[Slnq1]])</f>
        <v>3.352336906481955</v>
      </c>
      <c r="E87">
        <f>LOG(Table1[[#This Row],[Runtime2]])</f>
        <v>2.0777864942077038</v>
      </c>
      <c r="F87">
        <f>LOG(Table1[[#This Row],[Solnq2]])</f>
        <v>3.352336906481955</v>
      </c>
    </row>
    <row r="88" spans="1:6" x14ac:dyDescent="0.25">
      <c r="A88">
        <f>Table1[[#This Row],[Num Driver]]</f>
        <v>6</v>
      </c>
      <c r="B88">
        <f>Table1[[#This Row],[Num reqs]]</f>
        <v>37</v>
      </c>
      <c r="C88">
        <f>LOG(Table1[[#This Row],[Runtime1]])</f>
        <v>0.90863469063960001</v>
      </c>
      <c r="D88">
        <f>LOG(Table1[[#This Row],[Slnq1]])</f>
        <v>3.3729488060277872</v>
      </c>
      <c r="E88">
        <f>LOG(Table1[[#This Row],[Runtime2]])</f>
        <v>1.4663520010113638</v>
      </c>
      <c r="F88">
        <f>LOG(Table1[[#This Row],[Solnq2]])</f>
        <v>3.3729488060277872</v>
      </c>
    </row>
    <row r="89" spans="1:6" x14ac:dyDescent="0.25">
      <c r="A89">
        <f>Table1[[#This Row],[Num Driver]]</f>
        <v>6</v>
      </c>
      <c r="B89">
        <f>Table1[[#This Row],[Num reqs]]</f>
        <v>38</v>
      </c>
      <c r="C89">
        <f>LOG(Table1[[#This Row],[Runtime1]])</f>
        <v>0.83640476290781107</v>
      </c>
      <c r="D89">
        <f>LOG(Table1[[#This Row],[Slnq1]])</f>
        <v>3.3896975482063856</v>
      </c>
      <c r="E89">
        <f>LOG(Table1[[#This Row],[Runtime2]])</f>
        <v>1.0597657890786094</v>
      </c>
      <c r="F89">
        <f>LOG(Table1[[#This Row],[Solnq2]])</f>
        <v>3.3896975482063856</v>
      </c>
    </row>
    <row r="90" spans="1:6" x14ac:dyDescent="0.25">
      <c r="A90">
        <f>Table1[[#This Row],[Num Driver]]</f>
        <v>6</v>
      </c>
      <c r="B90">
        <f>Table1[[#This Row],[Num reqs]]</f>
        <v>39</v>
      </c>
      <c r="C90">
        <f>LOG(Table1[[#This Row],[Runtime1]])</f>
        <v>1.5106505282652851</v>
      </c>
      <c r="D90">
        <f>LOG(Table1[[#This Row],[Slnq1]])</f>
        <v>3.3910057183517104</v>
      </c>
      <c r="E90">
        <f>LOG(Table1[[#This Row],[Runtime2]])</f>
        <v>2.0906401309878571</v>
      </c>
      <c r="F90">
        <f>LOG(Table1[[#This Row],[Solnq2]])</f>
        <v>3.3910057183517104</v>
      </c>
    </row>
    <row r="91" spans="1:6" x14ac:dyDescent="0.25">
      <c r="A91">
        <f>Table1[[#This Row],[Num Driver]]</f>
        <v>6</v>
      </c>
      <c r="B91">
        <f>Table1[[#This Row],[Num reqs]]</f>
        <v>40</v>
      </c>
      <c r="C91">
        <f>LOG(Table1[[#This Row],[Runtime1]])</f>
        <v>0.94750611460592593</v>
      </c>
      <c r="D91">
        <f>LOG(Table1[[#This Row],[Slnq1]])</f>
        <v>3.4084434931521299</v>
      </c>
      <c r="E91">
        <f>LOG(Table1[[#This Row],[Runtime2]])</f>
        <v>1.2688061505275998</v>
      </c>
      <c r="F91">
        <f>LOG(Table1[[#This Row],[Solnq2]])</f>
        <v>3.4084434931521299</v>
      </c>
    </row>
    <row r="92" spans="1:6" x14ac:dyDescent="0.25">
      <c r="A92">
        <f>Table1[[#This Row],[Num Driver]]</f>
        <v>6</v>
      </c>
      <c r="B92">
        <f>Table1[[#This Row],[Num reqs]]</f>
        <v>41</v>
      </c>
      <c r="C92">
        <f>LOG(Table1[[#This Row],[Runtime1]])</f>
        <v>0.99976298426690036</v>
      </c>
      <c r="D92">
        <f>LOG(Table1[[#This Row],[Slnq1]])</f>
        <v>3.4256646196831206</v>
      </c>
      <c r="E92">
        <f>LOG(Table1[[#This Row],[Runtime2]])</f>
        <v>1.6915433234244475</v>
      </c>
      <c r="F92">
        <f>LOG(Table1[[#This Row],[Solnq2]])</f>
        <v>3.4256646196831206</v>
      </c>
    </row>
    <row r="93" spans="1:6" x14ac:dyDescent="0.25">
      <c r="A93">
        <f>Table1[[#This Row],[Num Driver]]</f>
        <v>6</v>
      </c>
      <c r="B93">
        <f>Table1[[#This Row],[Num reqs]]</f>
        <v>42</v>
      </c>
      <c r="C93">
        <f>LOG(Table1[[#This Row],[Runtime1]])</f>
        <v>1.07183456356331</v>
      </c>
      <c r="D93">
        <f>LOG(Table1[[#This Row],[Slnq1]])</f>
        <v>3.4073909044707316</v>
      </c>
      <c r="E93">
        <f>LOG(Table1[[#This Row],[Runtime2]])</f>
        <v>1.4192384053562168</v>
      </c>
      <c r="F93">
        <f>LOG(Table1[[#This Row],[Solnq2]])</f>
        <v>3.4073909044707316</v>
      </c>
    </row>
    <row r="94" spans="1:6" x14ac:dyDescent="0.25">
      <c r="A94">
        <f>Table1[[#This Row],[Num Driver]]</f>
        <v>6</v>
      </c>
      <c r="B94">
        <f>Table1[[#This Row],[Num reqs]]</f>
        <v>43</v>
      </c>
      <c r="C94">
        <f>LOG(Table1[[#This Row],[Runtime1]])</f>
        <v>0.88173451949692083</v>
      </c>
      <c r="D94">
        <f>LOG(Table1[[#This Row],[Slnq1]])</f>
        <v>3.470704429722788</v>
      </c>
      <c r="E94">
        <f>LOG(Table1[[#This Row],[Runtime2]])</f>
        <v>1.115575766725931</v>
      </c>
      <c r="F94">
        <f>LOG(Table1[[#This Row],[Solnq2]])</f>
        <v>3.470704429722788</v>
      </c>
    </row>
    <row r="95" spans="1:6" x14ac:dyDescent="0.25">
      <c r="A95">
        <f>Table1[[#This Row],[Num Driver]]</f>
        <v>6</v>
      </c>
      <c r="B95">
        <f>Table1[[#This Row],[Num reqs]]</f>
        <v>44</v>
      </c>
      <c r="C95">
        <f>LOG(Table1[[#This Row],[Runtime1]])</f>
        <v>1.3164250465456442</v>
      </c>
      <c r="D95">
        <f>LOG(Table1[[#This Row],[Slnq1]])</f>
        <v>3.4551495211798278</v>
      </c>
      <c r="E95">
        <f>LOG(Table1[[#This Row],[Runtime2]])</f>
        <v>1.918480971914301</v>
      </c>
      <c r="F95">
        <f>LOG(Table1[[#This Row],[Solnq2]])</f>
        <v>3.4551495211798278</v>
      </c>
    </row>
    <row r="96" spans="1:6" x14ac:dyDescent="0.25">
      <c r="A96">
        <f>Table1[[#This Row],[Num Driver]]</f>
        <v>6</v>
      </c>
      <c r="B96">
        <f>Table1[[#This Row],[Num reqs]]</f>
        <v>45</v>
      </c>
      <c r="C96">
        <f>LOG(Table1[[#This Row],[Runtime1]])</f>
        <v>1.2572170898319135</v>
      </c>
      <c r="D96">
        <f>LOG(Table1[[#This Row],[Slnq1]])</f>
        <v>3.4849543474209819</v>
      </c>
      <c r="E96">
        <f>LOG(Table1[[#This Row],[Runtime2]])</f>
        <v>1.8336784754024134</v>
      </c>
      <c r="F96">
        <f>LOG(Table1[[#This Row],[Solnq2]])</f>
        <v>3.4849543474209819</v>
      </c>
    </row>
    <row r="97" spans="1:6" x14ac:dyDescent="0.25">
      <c r="A97">
        <f>Table1[[#This Row],[Num Driver]]</f>
        <v>6</v>
      </c>
      <c r="B97">
        <f>Table1[[#This Row],[Num reqs]]</f>
        <v>46</v>
      </c>
      <c r="C97">
        <f>LOG(Table1[[#This Row],[Runtime1]])</f>
        <v>1.1404093885358064</v>
      </c>
      <c r="D97">
        <f>LOG(Table1[[#This Row],[Slnq1]])</f>
        <v>3.4847268042986617</v>
      </c>
      <c r="E97">
        <f>LOG(Table1[[#This Row],[Runtime2]])</f>
        <v>1.721573196445052</v>
      </c>
      <c r="F97">
        <f>LOG(Table1[[#This Row],[Solnq2]])</f>
        <v>3.4847268042986617</v>
      </c>
    </row>
    <row r="98" spans="1:6" x14ac:dyDescent="0.25">
      <c r="A98">
        <f>Table1[[#This Row],[Num Driver]]</f>
        <v>6</v>
      </c>
      <c r="B98">
        <f>Table1[[#This Row],[Num reqs]]</f>
        <v>47</v>
      </c>
      <c r="C98">
        <f>LOG(Table1[[#This Row],[Runtime1]])</f>
        <v>1.5957551781172157</v>
      </c>
      <c r="D98">
        <f>LOG(Table1[[#This Row],[Slnq1]])</f>
        <v>3.4587284749394973</v>
      </c>
      <c r="E98">
        <f>LOG(Table1[[#This Row],[Runtime2]])</f>
        <v>2.4659601669725539</v>
      </c>
      <c r="F98">
        <f>LOG(Table1[[#This Row],[Solnq2]])</f>
        <v>3.4587284749394973</v>
      </c>
    </row>
    <row r="99" spans="1:6" x14ac:dyDescent="0.25">
      <c r="A99">
        <f>Table1[[#This Row],[Num Driver]]</f>
        <v>6</v>
      </c>
      <c r="B99">
        <f>Table1[[#This Row],[Num reqs]]</f>
        <v>48</v>
      </c>
      <c r="C99">
        <f>LOG(Table1[[#This Row],[Runtime1]])</f>
        <v>2.0932310265666363</v>
      </c>
      <c r="D99">
        <f>LOG(Table1[[#This Row],[Slnq1]])</f>
        <v>3.4863737972461699</v>
      </c>
      <c r="E99">
        <f>LOG(Table1[[#This Row],[Runtime2]])</f>
        <v>3.5845502489800873</v>
      </c>
      <c r="F99">
        <f>LOG(Table1[[#This Row],[Solnq2]])</f>
        <v>3.4863737972461699</v>
      </c>
    </row>
    <row r="100" spans="1:6" x14ac:dyDescent="0.25">
      <c r="A100">
        <f>Table1[[#This Row],[Num Driver]]</f>
        <v>6</v>
      </c>
      <c r="B100">
        <f>Table1[[#This Row],[Num reqs]]</f>
        <v>49</v>
      </c>
      <c r="C100">
        <f>LOG(Table1[[#This Row],[Runtime1]])</f>
        <v>1.0716589508592438</v>
      </c>
      <c r="D100">
        <f>LOG(Table1[[#This Row],[Slnq1]])</f>
        <v>3.5511571164408782</v>
      </c>
      <c r="E100">
        <f>LOG(Table1[[#This Row],[Runtime2]])</f>
        <v>1.6532115390244126</v>
      </c>
      <c r="F100">
        <f>LOG(Table1[[#This Row],[Solnq2]])</f>
        <v>3.5511571164408782</v>
      </c>
    </row>
    <row r="101" spans="1:6" x14ac:dyDescent="0.25">
      <c r="A101">
        <f>Table1[[#This Row],[Num Driver]]</f>
        <v>7</v>
      </c>
      <c r="B101">
        <f>Table1[[#This Row],[Num reqs]]</f>
        <v>32</v>
      </c>
      <c r="C101">
        <f>LOG(Table1[[#This Row],[Runtime1]])</f>
        <v>0.55088455924241364</v>
      </c>
      <c r="D101">
        <f>LOG(Table1[[#This Row],[Slnq1]])</f>
        <v>3.356790460351716</v>
      </c>
      <c r="E101">
        <f>LOG(Table1[[#This Row],[Runtime2]])</f>
        <v>0.699009089080603</v>
      </c>
      <c r="F101">
        <f>LOG(Table1[[#This Row],[Solnq2]])</f>
        <v>3.356790460351716</v>
      </c>
    </row>
    <row r="102" spans="1:6" x14ac:dyDescent="0.25">
      <c r="A102">
        <f>Table1[[#This Row],[Num Driver]]</f>
        <v>7</v>
      </c>
      <c r="B102">
        <f>Table1[[#This Row],[Num reqs]]</f>
        <v>33</v>
      </c>
      <c r="C102">
        <f>LOG(Table1[[#This Row],[Runtime1]])</f>
        <v>0.71906101205914152</v>
      </c>
      <c r="D102">
        <f>LOG(Table1[[#This Row],[Slnq1]])</f>
        <v>3.3568286551964617</v>
      </c>
      <c r="E102">
        <f>LOG(Table1[[#This Row],[Runtime2]])</f>
        <v>0.92309131499193187</v>
      </c>
      <c r="F102">
        <f>LOG(Table1[[#This Row],[Solnq2]])</f>
        <v>3.3568286551964617</v>
      </c>
    </row>
    <row r="103" spans="1:6" x14ac:dyDescent="0.25">
      <c r="A103">
        <f>Table1[[#This Row],[Num Driver]]</f>
        <v>7</v>
      </c>
      <c r="B103">
        <f>Table1[[#This Row],[Num reqs]]</f>
        <v>34</v>
      </c>
      <c r="C103">
        <f>LOG(Table1[[#This Row],[Runtime1]])</f>
        <v>0.88446841591247904</v>
      </c>
      <c r="D103">
        <f>LOG(Table1[[#This Row],[Slnq1]])</f>
        <v>3.2999429000227671</v>
      </c>
      <c r="E103">
        <f>LOG(Table1[[#This Row],[Runtime2]])</f>
        <v>1.1300622334902755</v>
      </c>
      <c r="F103">
        <f>LOG(Table1[[#This Row],[Solnq2]])</f>
        <v>3.2999429000227671</v>
      </c>
    </row>
    <row r="104" spans="1:6" x14ac:dyDescent="0.25">
      <c r="A104">
        <f>Table1[[#This Row],[Num Driver]]</f>
        <v>7</v>
      </c>
      <c r="B104">
        <f>Table1[[#This Row],[Num reqs]]</f>
        <v>35</v>
      </c>
      <c r="C104">
        <f>LOG(Table1[[#This Row],[Runtime1]])</f>
        <v>1.0670520250451885</v>
      </c>
      <c r="D104">
        <f>LOG(Table1[[#This Row],[Slnq1]])</f>
        <v>3.3190227334304141</v>
      </c>
      <c r="E104">
        <f>LOG(Table1[[#This Row],[Runtime2]])</f>
        <v>1.3967182717572186</v>
      </c>
      <c r="F104">
        <f>LOG(Table1[[#This Row],[Solnq2]])</f>
        <v>3.3190227334304141</v>
      </c>
    </row>
    <row r="105" spans="1:6" x14ac:dyDescent="0.25">
      <c r="A105">
        <f>Table1[[#This Row],[Num Driver]]</f>
        <v>7</v>
      </c>
      <c r="B105">
        <f>Table1[[#This Row],[Num reqs]]</f>
        <v>36</v>
      </c>
      <c r="C105">
        <f>LOG(Table1[[#This Row],[Runtime1]])</f>
        <v>0.97489248904813663</v>
      </c>
      <c r="D105">
        <f>LOG(Table1[[#This Row],[Slnq1]])</f>
        <v>3.3394514413064407</v>
      </c>
      <c r="E105">
        <f>LOG(Table1[[#This Row],[Runtime2]])</f>
        <v>1.1724260544524432</v>
      </c>
      <c r="F105">
        <f>LOG(Table1[[#This Row],[Solnq2]])</f>
        <v>3.3394514413064407</v>
      </c>
    </row>
    <row r="106" spans="1:6" x14ac:dyDescent="0.25">
      <c r="A106">
        <f>Table1[[#This Row],[Num Driver]]</f>
        <v>7</v>
      </c>
      <c r="B106">
        <f>Table1[[#This Row],[Num reqs]]</f>
        <v>37</v>
      </c>
      <c r="C106">
        <f>LOG(Table1[[#This Row],[Runtime1]])</f>
        <v>0.9308242745069264</v>
      </c>
      <c r="D106">
        <f>LOG(Table1[[#This Row],[Slnq1]])</f>
        <v>3.3785069151683236</v>
      </c>
      <c r="E106">
        <f>LOG(Table1[[#This Row],[Runtime2]])</f>
        <v>1.3380381143718572</v>
      </c>
      <c r="F106">
        <f>LOG(Table1[[#This Row],[Solnq2]])</f>
        <v>3.3785069151683236</v>
      </c>
    </row>
    <row r="107" spans="1:6" x14ac:dyDescent="0.25">
      <c r="A107">
        <f>Table1[[#This Row],[Num Driver]]</f>
        <v>7</v>
      </c>
      <c r="B107">
        <f>Table1[[#This Row],[Num reqs]]</f>
        <v>38</v>
      </c>
      <c r="C107">
        <f>LOG(Table1[[#This Row],[Runtime1]])</f>
        <v>1.0857137823202272</v>
      </c>
      <c r="D107">
        <f>LOG(Table1[[#This Row],[Slnq1]])</f>
        <v>3.3762483747755168</v>
      </c>
      <c r="E107">
        <f>LOG(Table1[[#This Row],[Runtime2]])</f>
        <v>1.7580873124759211</v>
      </c>
      <c r="F107">
        <f>LOG(Table1[[#This Row],[Solnq2]])</f>
        <v>3.3762483747755168</v>
      </c>
    </row>
    <row r="108" spans="1:6" x14ac:dyDescent="0.25">
      <c r="A108">
        <f>Table1[[#This Row],[Num Driver]]</f>
        <v>7</v>
      </c>
      <c r="B108">
        <f>Table1[[#This Row],[Num reqs]]</f>
        <v>39</v>
      </c>
      <c r="C108">
        <f>LOG(Table1[[#This Row],[Runtime1]])</f>
        <v>1.0189150137762752</v>
      </c>
      <c r="D108">
        <f>LOG(Table1[[#This Row],[Slnq1]])</f>
        <v>3.4136685062824736</v>
      </c>
      <c r="E108">
        <f>LOG(Table1[[#This Row],[Runtime2]])</f>
        <v>1.2941204606944643</v>
      </c>
      <c r="F108">
        <f>LOG(Table1[[#This Row],[Solnq2]])</f>
        <v>3.4136685062824736</v>
      </c>
    </row>
    <row r="109" spans="1:6" x14ac:dyDescent="0.25">
      <c r="A109">
        <f>Table1[[#This Row],[Num Driver]]</f>
        <v>7</v>
      </c>
      <c r="B109">
        <f>Table1[[#This Row],[Num reqs]]</f>
        <v>40</v>
      </c>
      <c r="C109">
        <f>LOG(Table1[[#This Row],[Runtime1]])</f>
        <v>1.0303442509248546</v>
      </c>
      <c r="D109">
        <f>LOG(Table1[[#This Row],[Slnq1]])</f>
        <v>3.3409990225314421</v>
      </c>
      <c r="E109">
        <f>LOG(Table1[[#This Row],[Runtime2]])</f>
        <v>1.8064328158316678</v>
      </c>
      <c r="F109">
        <f>LOG(Table1[[#This Row],[Solnq2]])</f>
        <v>3.3409990225314421</v>
      </c>
    </row>
    <row r="110" spans="1:6" x14ac:dyDescent="0.25">
      <c r="A110">
        <f>Table1[[#This Row],[Num Driver]]</f>
        <v>7</v>
      </c>
      <c r="B110">
        <f>Table1[[#This Row],[Num reqs]]</f>
        <v>41</v>
      </c>
      <c r="C110">
        <f>LOG(Table1[[#This Row],[Runtime1]])</f>
        <v>1.2732297087783329</v>
      </c>
      <c r="D110">
        <f>LOG(Table1[[#This Row],[Slnq1]])</f>
        <v>3.4118889523958487</v>
      </c>
      <c r="E110">
        <f>LOG(Table1[[#This Row],[Runtime2]])</f>
        <v>2.1137837431441424</v>
      </c>
      <c r="F110">
        <f>LOG(Table1[[#This Row],[Solnq2]])</f>
        <v>3.4118889523958487</v>
      </c>
    </row>
    <row r="111" spans="1:6" x14ac:dyDescent="0.25">
      <c r="A111">
        <f>Table1[[#This Row],[Num Driver]]</f>
        <v>7</v>
      </c>
      <c r="B111">
        <f>Table1[[#This Row],[Num reqs]]</f>
        <v>42</v>
      </c>
      <c r="C111">
        <f>LOG(Table1[[#This Row],[Runtime1]])</f>
        <v>0.92643289807057516</v>
      </c>
      <c r="D111">
        <f>LOG(Table1[[#This Row],[Slnq1]])</f>
        <v>3.4297522800024081</v>
      </c>
      <c r="E111">
        <f>LOG(Table1[[#This Row],[Runtime2]])</f>
        <v>1.4783508097839542</v>
      </c>
      <c r="F111">
        <f>LOG(Table1[[#This Row],[Solnq2]])</f>
        <v>3.4297522800024081</v>
      </c>
    </row>
    <row r="112" spans="1:6" x14ac:dyDescent="0.25">
      <c r="A112">
        <f>Table1[[#This Row],[Num Driver]]</f>
        <v>7</v>
      </c>
      <c r="B112">
        <f>Table1[[#This Row],[Num reqs]]</f>
        <v>43</v>
      </c>
      <c r="C112">
        <f>LOG(Table1[[#This Row],[Runtime1]])</f>
        <v>1.1184467079513065</v>
      </c>
      <c r="D112">
        <f>LOG(Table1[[#This Row],[Slnq1]])</f>
        <v>3.4310097503336912</v>
      </c>
      <c r="E112">
        <f>LOG(Table1[[#This Row],[Runtime2]])</f>
        <v>1.9005905552911206</v>
      </c>
      <c r="F112">
        <f>LOG(Table1[[#This Row],[Solnq2]])</f>
        <v>3.4310097503336912</v>
      </c>
    </row>
    <row r="113" spans="1:6" x14ac:dyDescent="0.25">
      <c r="A113">
        <f>Table1[[#This Row],[Num Driver]]</f>
        <v>7</v>
      </c>
      <c r="B113">
        <f>Table1[[#This Row],[Num reqs]]</f>
        <v>44</v>
      </c>
      <c r="C113">
        <f>LOG(Table1[[#This Row],[Runtime1]])</f>
        <v>0.96985930004726661</v>
      </c>
      <c r="D113">
        <f>LOG(Table1[[#This Row],[Slnq1]])</f>
        <v>3.4152405239139743</v>
      </c>
      <c r="E113">
        <f>LOG(Table1[[#This Row],[Runtime2]])</f>
        <v>1.2139052881569203</v>
      </c>
      <c r="F113">
        <f>LOG(Table1[[#This Row],[Solnq2]])</f>
        <v>3.4152405239139743</v>
      </c>
    </row>
    <row r="114" spans="1:6" x14ac:dyDescent="0.25">
      <c r="A114">
        <f>Table1[[#This Row],[Num Driver]]</f>
        <v>7</v>
      </c>
      <c r="B114">
        <f>Table1[[#This Row],[Num reqs]]</f>
        <v>45</v>
      </c>
      <c r="C114">
        <f>LOG(Table1[[#This Row],[Runtime1]])</f>
        <v>1.3783042177041438</v>
      </c>
      <c r="D114">
        <f>LOG(Table1[[#This Row],[Slnq1]])</f>
        <v>3.4457287143071063</v>
      </c>
      <c r="E114">
        <f>LOG(Table1[[#This Row],[Runtime2]])</f>
        <v>2.0843353939590017</v>
      </c>
      <c r="F114">
        <f>LOG(Table1[[#This Row],[Solnq2]])</f>
        <v>3.4457287143071063</v>
      </c>
    </row>
    <row r="115" spans="1:6" x14ac:dyDescent="0.25">
      <c r="A115">
        <f>Table1[[#This Row],[Num Driver]]</f>
        <v>7</v>
      </c>
      <c r="B115">
        <f>Table1[[#This Row],[Num reqs]]</f>
        <v>46</v>
      </c>
      <c r="C115">
        <f>LOG(Table1[[#This Row],[Runtime1]])</f>
        <v>1.065890368744024</v>
      </c>
      <c r="D115">
        <f>LOG(Table1[[#This Row],[Slnq1]])</f>
        <v>3.490857058784643</v>
      </c>
      <c r="E115">
        <f>LOG(Table1[[#This Row],[Runtime2]])</f>
        <v>1.2808326813837203</v>
      </c>
      <c r="F115">
        <f>LOG(Table1[[#This Row],[Solnq2]])</f>
        <v>3.490857058784643</v>
      </c>
    </row>
    <row r="116" spans="1:6" x14ac:dyDescent="0.25">
      <c r="A116">
        <f>Table1[[#This Row],[Num Driver]]</f>
        <v>7</v>
      </c>
      <c r="B116">
        <f>Table1[[#This Row],[Num reqs]]</f>
        <v>47</v>
      </c>
      <c r="C116">
        <f>LOG(Table1[[#This Row],[Runtime1]])</f>
        <v>1.6880371539376167</v>
      </c>
      <c r="D116">
        <f>LOG(Table1[[#This Row],[Slnq1]])</f>
        <v>3.5154234269191869</v>
      </c>
      <c r="E116">
        <f>LOG(Table1[[#This Row],[Runtime2]])</f>
        <v>2.1400832197665864</v>
      </c>
      <c r="F116">
        <f>LOG(Table1[[#This Row],[Solnq2]])</f>
        <v>3.5154234269191869</v>
      </c>
    </row>
    <row r="117" spans="1:6" x14ac:dyDescent="0.25">
      <c r="A117">
        <f>Table1[[#This Row],[Num Driver]]</f>
        <v>7</v>
      </c>
      <c r="B117">
        <f>Table1[[#This Row],[Num reqs]]</f>
        <v>48</v>
      </c>
      <c r="C117">
        <f>LOG(Table1[[#This Row],[Runtime1]])</f>
        <v>1.5263444216809181</v>
      </c>
      <c r="D117">
        <f>LOG(Table1[[#This Row],[Slnq1]])</f>
        <v>3.4761357365509973</v>
      </c>
      <c r="E117">
        <f>LOG(Table1[[#This Row],[Runtime2]])</f>
        <v>2.2494527378490896</v>
      </c>
      <c r="F117">
        <f>LOG(Table1[[#This Row],[Solnq2]])</f>
        <v>3.4761357365509973</v>
      </c>
    </row>
    <row r="118" spans="1:6" x14ac:dyDescent="0.25">
      <c r="A118">
        <f>Table1[[#This Row],[Num Driver]]</f>
        <v>7</v>
      </c>
      <c r="B118">
        <f>Table1[[#This Row],[Num reqs]]</f>
        <v>49</v>
      </c>
      <c r="C118">
        <f>LOG(Table1[[#This Row],[Runtime1]])</f>
        <v>1.1674747748866745</v>
      </c>
      <c r="D118">
        <f>LOG(Table1[[#This Row],[Slnq1]])</f>
        <v>3.4908851094535955</v>
      </c>
      <c r="E118">
        <f>LOG(Table1[[#This Row],[Runtime2]])</f>
        <v>2.1119938014744037</v>
      </c>
      <c r="F118">
        <f>LOG(Table1[[#This Row],[Solnq2]])</f>
        <v>3.4908851094535955</v>
      </c>
    </row>
    <row r="119" spans="1:6" x14ac:dyDescent="0.25">
      <c r="A119">
        <f>Table1[[#This Row],[Num Driver]]</f>
        <v>7</v>
      </c>
      <c r="B119">
        <f>Table1[[#This Row],[Num reqs]]</f>
        <v>32</v>
      </c>
      <c r="C119">
        <f>LOG(Table1[[#This Row],[Runtime1]])</f>
        <v>1.1074635846317633</v>
      </c>
      <c r="D119">
        <f>LOG(Table1[[#This Row],[Slnq1]])</f>
        <v>3.2523189329416531</v>
      </c>
      <c r="E119">
        <f>LOG(Table1[[#This Row],[Runtime2]])</f>
        <v>2.0534111546854863</v>
      </c>
      <c r="F119">
        <f>LOG(Table1[[#This Row],[Solnq2]])</f>
        <v>3.2523189329416531</v>
      </c>
    </row>
    <row r="120" spans="1:6" x14ac:dyDescent="0.25">
      <c r="A120">
        <f>Table1[[#This Row],[Num Driver]]</f>
        <v>7</v>
      </c>
      <c r="B120">
        <f>Table1[[#This Row],[Num reqs]]</f>
        <v>33</v>
      </c>
      <c r="C120">
        <f>LOG(Table1[[#This Row],[Runtime1]])</f>
        <v>0.89621587266618374</v>
      </c>
      <c r="D120">
        <f>LOG(Table1[[#This Row],[Slnq1]])</f>
        <v>3.2534349352410055</v>
      </c>
      <c r="E120">
        <f>LOG(Table1[[#This Row],[Runtime2]])</f>
        <v>1.3902984699054695</v>
      </c>
      <c r="F120">
        <f>LOG(Table1[[#This Row],[Solnq2]])</f>
        <v>3.2534349352410055</v>
      </c>
    </row>
    <row r="121" spans="1:6" x14ac:dyDescent="0.25">
      <c r="A121">
        <f>Table1[[#This Row],[Num Driver]]</f>
        <v>7</v>
      </c>
      <c r="B121">
        <f>Table1[[#This Row],[Num reqs]]</f>
        <v>34</v>
      </c>
      <c r="C121">
        <f>LOG(Table1[[#This Row],[Runtime1]])</f>
        <v>0.88734364236491603</v>
      </c>
      <c r="D121">
        <f>LOG(Table1[[#This Row],[Slnq1]])</f>
        <v>3.2980667065465079</v>
      </c>
      <c r="E121">
        <f>LOG(Table1[[#This Row],[Runtime2]])</f>
        <v>1.1518775277661009</v>
      </c>
      <c r="F121">
        <f>LOG(Table1[[#This Row],[Solnq2]])</f>
        <v>3.2980667065465079</v>
      </c>
    </row>
    <row r="122" spans="1:6" x14ac:dyDescent="0.25">
      <c r="A122">
        <f>Table1[[#This Row],[Num Driver]]</f>
        <v>7</v>
      </c>
      <c r="B122">
        <f>Table1[[#This Row],[Num reqs]]</f>
        <v>35</v>
      </c>
      <c r="C122">
        <f>LOG(Table1[[#This Row],[Runtime1]])</f>
        <v>1.0426065773623354</v>
      </c>
      <c r="D122">
        <f>LOG(Table1[[#This Row],[Slnq1]])</f>
        <v>3.2975854452973463</v>
      </c>
      <c r="E122">
        <f>LOG(Table1[[#This Row],[Runtime2]])</f>
        <v>2.0665036105117216</v>
      </c>
      <c r="F122">
        <f>LOG(Table1[[#This Row],[Solnq2]])</f>
        <v>3.2975854452973463</v>
      </c>
    </row>
    <row r="123" spans="1:6" x14ac:dyDescent="0.25">
      <c r="A123">
        <f>Table1[[#This Row],[Num Driver]]</f>
        <v>7</v>
      </c>
      <c r="B123">
        <f>Table1[[#This Row],[Num reqs]]</f>
        <v>36</v>
      </c>
      <c r="C123">
        <f>LOG(Table1[[#This Row],[Runtime1]])</f>
        <v>0.90471316557636994</v>
      </c>
      <c r="D123">
        <f>LOG(Table1[[#This Row],[Slnq1]])</f>
        <v>3.375809877995914</v>
      </c>
      <c r="E123">
        <f>LOG(Table1[[#This Row],[Runtime2]])</f>
        <v>1.12706574251539</v>
      </c>
      <c r="F123">
        <f>LOG(Table1[[#This Row],[Solnq2]])</f>
        <v>3.375809877995914</v>
      </c>
    </row>
    <row r="124" spans="1:6" x14ac:dyDescent="0.25">
      <c r="A124">
        <f>Table1[[#This Row],[Num Driver]]</f>
        <v>7</v>
      </c>
      <c r="B124">
        <f>Table1[[#This Row],[Num reqs]]</f>
        <v>37</v>
      </c>
      <c r="C124">
        <f>LOG(Table1[[#This Row],[Runtime1]])</f>
        <v>0.82825144193229994</v>
      </c>
      <c r="D124">
        <f>LOG(Table1[[#This Row],[Slnq1]])</f>
        <v>3.4081381656125354</v>
      </c>
      <c r="E124">
        <f>LOG(Table1[[#This Row],[Runtime2]])</f>
        <v>1.0516209988909466</v>
      </c>
      <c r="F124">
        <f>LOG(Table1[[#This Row],[Solnq2]])</f>
        <v>3.4081381656125354</v>
      </c>
    </row>
    <row r="125" spans="1:6" x14ac:dyDescent="0.25">
      <c r="A125">
        <f>Table1[[#This Row],[Num Driver]]</f>
        <v>7</v>
      </c>
      <c r="B125">
        <f>Table1[[#This Row],[Num reqs]]</f>
        <v>38</v>
      </c>
      <c r="C125">
        <f>LOG(Table1[[#This Row],[Runtime1]])</f>
        <v>0.90521818137226684</v>
      </c>
      <c r="D125">
        <f>LOG(Table1[[#This Row],[Slnq1]])</f>
        <v>3.3925562682950718</v>
      </c>
      <c r="E125">
        <f>LOG(Table1[[#This Row],[Runtime2]])</f>
        <v>1.074349396148587</v>
      </c>
      <c r="F125">
        <f>LOG(Table1[[#This Row],[Solnq2]])</f>
        <v>3.3925562682950718</v>
      </c>
    </row>
    <row r="126" spans="1:6" x14ac:dyDescent="0.25">
      <c r="A126">
        <f>Table1[[#This Row],[Num Driver]]</f>
        <v>7</v>
      </c>
      <c r="B126">
        <f>Table1[[#This Row],[Num reqs]]</f>
        <v>39</v>
      </c>
      <c r="C126">
        <f>LOG(Table1[[#This Row],[Runtime1]])</f>
        <v>1.0506241763126849</v>
      </c>
      <c r="D126">
        <f>LOG(Table1[[#This Row],[Slnq1]])</f>
        <v>3.3920987271639933</v>
      </c>
      <c r="E126">
        <f>LOG(Table1[[#This Row],[Runtime2]])</f>
        <v>2.0246300773889718</v>
      </c>
      <c r="F126">
        <f>LOG(Table1[[#This Row],[Solnq2]])</f>
        <v>3.3920987271639933</v>
      </c>
    </row>
    <row r="127" spans="1:6" x14ac:dyDescent="0.25">
      <c r="A127">
        <f>Table1[[#This Row],[Num Driver]]</f>
        <v>7</v>
      </c>
      <c r="B127">
        <f>Table1[[#This Row],[Num reqs]]</f>
        <v>40</v>
      </c>
      <c r="C127">
        <f>LOG(Table1[[#This Row],[Runtime1]])</f>
        <v>1.1231581756640086</v>
      </c>
      <c r="D127">
        <f>LOG(Table1[[#This Row],[Slnq1]])</f>
        <v>3.3783252095960719</v>
      </c>
      <c r="E127">
        <f>LOG(Table1[[#This Row],[Runtime2]])</f>
        <v>1.5434082844421884</v>
      </c>
      <c r="F127">
        <f>LOG(Table1[[#This Row],[Solnq2]])</f>
        <v>3.3783252095960719</v>
      </c>
    </row>
    <row r="128" spans="1:6" x14ac:dyDescent="0.25">
      <c r="A128">
        <f>Table1[[#This Row],[Num Driver]]</f>
        <v>7</v>
      </c>
      <c r="B128">
        <f>Table1[[#This Row],[Num reqs]]</f>
        <v>41</v>
      </c>
      <c r="C128">
        <f>LOG(Table1[[#This Row],[Runtime1]])</f>
        <v>0.98289381819661892</v>
      </c>
      <c r="D128">
        <f>LOG(Table1[[#This Row],[Slnq1]])</f>
        <v>3.4123261221462435</v>
      </c>
      <c r="E128">
        <f>LOG(Table1[[#This Row],[Runtime2]])</f>
        <v>1.2276196470547887</v>
      </c>
      <c r="F128">
        <f>LOG(Table1[[#This Row],[Solnq2]])</f>
        <v>3.4123261221462435</v>
      </c>
    </row>
    <row r="129" spans="1:6" x14ac:dyDescent="0.25">
      <c r="A129">
        <f>Table1[[#This Row],[Num Driver]]</f>
        <v>7</v>
      </c>
      <c r="B129">
        <f>Table1[[#This Row],[Num reqs]]</f>
        <v>42</v>
      </c>
      <c r="C129">
        <f>LOG(Table1[[#This Row],[Runtime1]])</f>
        <v>1.0915703470984193</v>
      </c>
      <c r="D129">
        <f>LOG(Table1[[#This Row],[Slnq1]])</f>
        <v>3.4127628522750793</v>
      </c>
      <c r="E129">
        <f>LOG(Table1[[#This Row],[Runtime2]])</f>
        <v>1.4209234599862359</v>
      </c>
      <c r="F129">
        <f>LOG(Table1[[#This Row],[Solnq2]])</f>
        <v>3.4127628522750793</v>
      </c>
    </row>
    <row r="130" spans="1:6" x14ac:dyDescent="0.25">
      <c r="A130">
        <f>Table1[[#This Row],[Num Driver]]</f>
        <v>7</v>
      </c>
      <c r="B130">
        <f>Table1[[#This Row],[Num reqs]]</f>
        <v>43</v>
      </c>
      <c r="C130">
        <f>LOG(Table1[[#This Row],[Runtime1]])</f>
        <v>1.031567447527975</v>
      </c>
      <c r="D130">
        <f>LOG(Table1[[#This Row],[Slnq1]])</f>
        <v>3.4603866072862077</v>
      </c>
      <c r="E130">
        <f>LOG(Table1[[#This Row],[Runtime2]])</f>
        <v>1.3097051406190983</v>
      </c>
      <c r="F130">
        <f>LOG(Table1[[#This Row],[Solnq2]])</f>
        <v>3.4603866072862077</v>
      </c>
    </row>
    <row r="131" spans="1:6" x14ac:dyDescent="0.25">
      <c r="A131">
        <f>Table1[[#This Row],[Num Driver]]</f>
        <v>7</v>
      </c>
      <c r="B131">
        <f>Table1[[#This Row],[Num reqs]]</f>
        <v>44</v>
      </c>
      <c r="C131">
        <f>LOG(Table1[[#This Row],[Runtime1]])</f>
        <v>1.5080571515590344</v>
      </c>
      <c r="D131">
        <f>LOG(Table1[[#This Row],[Slnq1]])</f>
        <v>3.4440447959180762</v>
      </c>
      <c r="E131">
        <f>LOG(Table1[[#This Row],[Runtime2]])</f>
        <v>2.5645772200514427</v>
      </c>
      <c r="F131">
        <f>LOG(Table1[[#This Row],[Solnq2]])</f>
        <v>3.4440447959180762</v>
      </c>
    </row>
    <row r="132" spans="1:6" x14ac:dyDescent="0.25">
      <c r="A132">
        <f>Table1[[#This Row],[Num Driver]]</f>
        <v>7</v>
      </c>
      <c r="B132">
        <f>Table1[[#This Row],[Num reqs]]</f>
        <v>45</v>
      </c>
      <c r="C132">
        <f>LOG(Table1[[#This Row],[Runtime1]])</f>
        <v>1.4179001794026667</v>
      </c>
      <c r="D132">
        <f>LOG(Table1[[#This Row],[Slnq1]])</f>
        <v>3.4285882976686137</v>
      </c>
      <c r="E132">
        <f>LOG(Table1[[#This Row],[Runtime2]])</f>
        <v>2.1828714656677262</v>
      </c>
      <c r="F132">
        <f>LOG(Table1[[#This Row],[Solnq2]])</f>
        <v>3.4285882976686137</v>
      </c>
    </row>
    <row r="133" spans="1:6" x14ac:dyDescent="0.25">
      <c r="A133">
        <f>Table1[[#This Row],[Num Driver]]</f>
        <v>7</v>
      </c>
      <c r="B133">
        <f>Table1[[#This Row],[Num reqs]]</f>
        <v>46</v>
      </c>
      <c r="C133">
        <f>LOG(Table1[[#This Row],[Runtime1]])</f>
        <v>1.1519029052537615</v>
      </c>
      <c r="D133">
        <f>LOG(Table1[[#This Row],[Slnq1]])</f>
        <v>3.4754968545499993</v>
      </c>
      <c r="E133">
        <f>LOG(Table1[[#This Row],[Runtime2]])</f>
        <v>1.6261356771216948</v>
      </c>
      <c r="F133">
        <f>LOG(Table1[[#This Row],[Solnq2]])</f>
        <v>3.4754968545499993</v>
      </c>
    </row>
    <row r="134" spans="1:6" x14ac:dyDescent="0.25">
      <c r="A134">
        <f>Table1[[#This Row],[Num Driver]]</f>
        <v>7</v>
      </c>
      <c r="B134">
        <f>Table1[[#This Row],[Num reqs]]</f>
        <v>47</v>
      </c>
      <c r="C134">
        <f>LOG(Table1[[#This Row],[Runtime1]])</f>
        <v>1.2128055679106577</v>
      </c>
      <c r="D134">
        <f>LOG(Table1[[#This Row],[Slnq1]])</f>
        <v>3.4308487395129155</v>
      </c>
      <c r="E134">
        <f>LOG(Table1[[#This Row],[Runtime2]])</f>
        <v>1.8633680422439343</v>
      </c>
      <c r="F134">
        <f>LOG(Table1[[#This Row],[Solnq2]])</f>
        <v>3.4308487395129155</v>
      </c>
    </row>
    <row r="135" spans="1:6" x14ac:dyDescent="0.25">
      <c r="A135">
        <f>Table1[[#This Row],[Num Driver]]</f>
        <v>7</v>
      </c>
      <c r="B135">
        <f>Table1[[#This Row],[Num reqs]]</f>
        <v>48</v>
      </c>
      <c r="C135">
        <f>LOG(Table1[[#This Row],[Runtime1]])</f>
        <v>1.4629356360326982</v>
      </c>
      <c r="D135">
        <f>LOG(Table1[[#This Row],[Slnq1]])</f>
        <v>3.4890298680688168</v>
      </c>
      <c r="E135">
        <f>LOG(Table1[[#This Row],[Runtime2]])</f>
        <v>2.0521715166196133</v>
      </c>
      <c r="F135">
        <f>LOG(Table1[[#This Row],[Solnq2]])</f>
        <v>3.4890298680688168</v>
      </c>
    </row>
    <row r="136" spans="1:6" x14ac:dyDescent="0.25">
      <c r="A136">
        <f>Table1[[#This Row],[Num Driver]]</f>
        <v>7</v>
      </c>
      <c r="B136">
        <f>Table1[[#This Row],[Num reqs]]</f>
        <v>49</v>
      </c>
      <c r="C136">
        <f>LOG(Table1[[#This Row],[Runtime1]])</f>
        <v>2.0635016801908481</v>
      </c>
      <c r="D136">
        <f>LOG(Table1[[#This Row],[Slnq1]])</f>
        <v>3.4615585495157384</v>
      </c>
      <c r="E136">
        <f>LOG(Table1[[#This Row],[Runtime2]])</f>
        <v>2.8154028006571328</v>
      </c>
      <c r="F136">
        <f>LOG(Table1[[#This Row],[Solnq2]])</f>
        <v>3.4615585495157384</v>
      </c>
    </row>
    <row r="137" spans="1:6" x14ac:dyDescent="0.25">
      <c r="A137">
        <f>Table1[[#This Row],[Num Driver]]</f>
        <v>8</v>
      </c>
      <c r="B137">
        <f>Table1[[#This Row],[Num reqs]]</f>
        <v>32</v>
      </c>
      <c r="C137">
        <f>LOG(Table1[[#This Row],[Runtime1]])</f>
        <v>1.0107275939527829</v>
      </c>
      <c r="D137">
        <f>LOG(Table1[[#This Row],[Slnq1]])</f>
        <v>3.2580143634067413</v>
      </c>
      <c r="E137">
        <f>LOG(Table1[[#This Row],[Runtime2]])</f>
        <v>1.8414111258978592</v>
      </c>
      <c r="F137">
        <f>LOG(Table1[[#This Row],[Solnq2]])</f>
        <v>3.2580143634067413</v>
      </c>
    </row>
    <row r="138" spans="1:6" x14ac:dyDescent="0.25">
      <c r="A138">
        <f>Table1[[#This Row],[Num Driver]]</f>
        <v>8</v>
      </c>
      <c r="B138">
        <f>Table1[[#This Row],[Num reqs]]</f>
        <v>33</v>
      </c>
      <c r="C138">
        <f>LOG(Table1[[#This Row],[Runtime1]])</f>
        <v>0.94199082980248827</v>
      </c>
      <c r="D138">
        <f>LOG(Table1[[#This Row],[Slnq1]])</f>
        <v>3.2805328444513826</v>
      </c>
      <c r="E138">
        <f>LOG(Table1[[#This Row],[Runtime2]])</f>
        <v>1.182545948171049</v>
      </c>
      <c r="F138">
        <f>LOG(Table1[[#This Row],[Solnq2]])</f>
        <v>3.2805328444513826</v>
      </c>
    </row>
    <row r="139" spans="1:6" x14ac:dyDescent="0.25">
      <c r="A139">
        <f>Table1[[#This Row],[Num Driver]]</f>
        <v>8</v>
      </c>
      <c r="B139">
        <f>Table1[[#This Row],[Num reqs]]</f>
        <v>34</v>
      </c>
      <c r="C139">
        <f>LOG(Table1[[#This Row],[Runtime1]])</f>
        <v>0.95550293143623921</v>
      </c>
      <c r="D139">
        <f>LOG(Table1[[#This Row],[Slnq1]])</f>
        <v>3.280077322611946</v>
      </c>
      <c r="E139">
        <f>LOG(Table1[[#This Row],[Runtime2]])</f>
        <v>1.8276678770866399</v>
      </c>
      <c r="F139">
        <f>LOG(Table1[[#This Row],[Solnq2]])</f>
        <v>3.280077322611946</v>
      </c>
    </row>
    <row r="140" spans="1:6" x14ac:dyDescent="0.25">
      <c r="A140">
        <f>Table1[[#This Row],[Num Driver]]</f>
        <v>8</v>
      </c>
      <c r="B140">
        <f>Table1[[#This Row],[Num reqs]]</f>
        <v>35</v>
      </c>
      <c r="C140">
        <f>LOG(Table1[[#This Row],[Runtime1]])</f>
        <v>0.97214871024602656</v>
      </c>
      <c r="D140">
        <f>LOG(Table1[[#This Row],[Slnq1]])</f>
        <v>3.339411687131677</v>
      </c>
      <c r="E140">
        <f>LOG(Table1[[#This Row],[Runtime2]])</f>
        <v>1.1940716632337018</v>
      </c>
      <c r="F140">
        <f>LOG(Table1[[#This Row],[Solnq2]])</f>
        <v>3.339411687131677</v>
      </c>
    </row>
    <row r="141" spans="1:6" x14ac:dyDescent="0.25">
      <c r="A141">
        <f>Table1[[#This Row],[Num Driver]]</f>
        <v>8</v>
      </c>
      <c r="B141">
        <f>Table1[[#This Row],[Num reqs]]</f>
        <v>36</v>
      </c>
      <c r="C141">
        <f>LOG(Table1[[#This Row],[Runtime1]])</f>
        <v>1.1040694825616506</v>
      </c>
      <c r="D141">
        <f>LOG(Table1[[#This Row],[Slnq1]])</f>
        <v>3.3218882775822971</v>
      </c>
      <c r="E141">
        <f>LOG(Table1[[#This Row],[Runtime2]])</f>
        <v>1.7068364761181152</v>
      </c>
      <c r="F141">
        <f>LOG(Table1[[#This Row],[Solnq2]])</f>
        <v>3.3218882775822971</v>
      </c>
    </row>
    <row r="142" spans="1:6" x14ac:dyDescent="0.25">
      <c r="A142">
        <f>Table1[[#This Row],[Num Driver]]</f>
        <v>8</v>
      </c>
      <c r="B142">
        <f>Table1[[#This Row],[Num reqs]]</f>
        <v>37</v>
      </c>
      <c r="C142">
        <f>LOG(Table1[[#This Row],[Runtime1]])</f>
        <v>0.9680356751865471</v>
      </c>
      <c r="D142">
        <f>LOG(Table1[[#This Row],[Slnq1]])</f>
        <v>3.3236233096854435</v>
      </c>
      <c r="E142">
        <f>LOG(Table1[[#This Row],[Runtime2]])</f>
        <v>1.5041802841453058</v>
      </c>
      <c r="F142">
        <f>LOG(Table1[[#This Row],[Solnq2]])</f>
        <v>3.3236233096854435</v>
      </c>
    </row>
    <row r="143" spans="1:6" x14ac:dyDescent="0.25">
      <c r="A143">
        <f>Table1[[#This Row],[Num Driver]]</f>
        <v>8</v>
      </c>
      <c r="B143">
        <f>Table1[[#This Row],[Num reqs]]</f>
        <v>38</v>
      </c>
      <c r="C143">
        <f>LOG(Table1[[#This Row],[Runtime1]])</f>
        <v>1.0877106972721762</v>
      </c>
      <c r="D143">
        <f>LOG(Table1[[#This Row],[Slnq1]])</f>
        <v>3.3260899642635602</v>
      </c>
      <c r="E143">
        <f>LOG(Table1[[#This Row],[Runtime2]])</f>
        <v>1.8586693305109225</v>
      </c>
      <c r="F143">
        <f>LOG(Table1[[#This Row],[Solnq2]])</f>
        <v>3.3260899642635602</v>
      </c>
    </row>
    <row r="144" spans="1:6" x14ac:dyDescent="0.25">
      <c r="A144">
        <f>Table1[[#This Row],[Num Driver]]</f>
        <v>8</v>
      </c>
      <c r="B144">
        <f>Table1[[#This Row],[Num reqs]]</f>
        <v>39</v>
      </c>
      <c r="C144">
        <f>LOG(Table1[[#This Row],[Runtime1]])</f>
        <v>0.91328496230730893</v>
      </c>
      <c r="D144">
        <f>LOG(Table1[[#This Row],[Slnq1]])</f>
        <v>3.4470339294748502</v>
      </c>
      <c r="E144">
        <f>LOG(Table1[[#This Row],[Runtime2]])</f>
        <v>1.1237588618377223</v>
      </c>
      <c r="F144">
        <f>LOG(Table1[[#This Row],[Solnq2]])</f>
        <v>3.4470339294748502</v>
      </c>
    </row>
    <row r="145" spans="1:6" x14ac:dyDescent="0.25">
      <c r="A145">
        <f>Table1[[#This Row],[Num Driver]]</f>
        <v>8</v>
      </c>
      <c r="B145">
        <f>Table1[[#This Row],[Num reqs]]</f>
        <v>40</v>
      </c>
      <c r="C145">
        <f>LOG(Table1[[#This Row],[Runtime1]])</f>
        <v>1.1801861386647894</v>
      </c>
      <c r="D145">
        <f>LOG(Table1[[#This Row],[Slnq1]])</f>
        <v>3.398287305357401</v>
      </c>
      <c r="E145">
        <f>LOG(Table1[[#This Row],[Runtime2]])</f>
        <v>2.0514977978978388</v>
      </c>
      <c r="F145">
        <f>LOG(Table1[[#This Row],[Solnq2]])</f>
        <v>3.398287305357401</v>
      </c>
    </row>
    <row r="146" spans="1:6" x14ac:dyDescent="0.25">
      <c r="A146">
        <f>Table1[[#This Row],[Num Driver]]</f>
        <v>8</v>
      </c>
      <c r="B146">
        <f>Table1[[#This Row],[Num reqs]]</f>
        <v>41</v>
      </c>
      <c r="C146">
        <f>LOG(Table1[[#This Row],[Runtime1]])</f>
        <v>1.3368758567245518</v>
      </c>
      <c r="D146">
        <f>LOG(Table1[[#This Row],[Slnq1]])</f>
        <v>3.3630475945210936</v>
      </c>
      <c r="E146">
        <f>LOG(Table1[[#This Row],[Runtime2]])</f>
        <v>2.1898901998209488</v>
      </c>
      <c r="F146">
        <f>LOG(Table1[[#This Row],[Solnq2]])</f>
        <v>3.3630475945210936</v>
      </c>
    </row>
    <row r="147" spans="1:6" x14ac:dyDescent="0.25">
      <c r="A147">
        <f>Table1[[#This Row],[Num Driver]]</f>
        <v>8</v>
      </c>
      <c r="B147">
        <f>Table1[[#This Row],[Num reqs]]</f>
        <v>42</v>
      </c>
      <c r="C147">
        <f>LOG(Table1[[#This Row],[Runtime1]])</f>
        <v>0.90901084015388922</v>
      </c>
      <c r="D147">
        <f>LOG(Table1[[#This Row],[Slnq1]])</f>
        <v>3.4605069521382155</v>
      </c>
      <c r="E147">
        <f>LOG(Table1[[#This Row],[Runtime2]])</f>
        <v>1.1116149155770578</v>
      </c>
      <c r="F147">
        <f>LOG(Table1[[#This Row],[Solnq2]])</f>
        <v>3.4605069521382155</v>
      </c>
    </row>
    <row r="148" spans="1:6" x14ac:dyDescent="0.25">
      <c r="A148">
        <f>Table1[[#This Row],[Num Driver]]</f>
        <v>8</v>
      </c>
      <c r="B148">
        <f>Table1[[#This Row],[Num reqs]]</f>
        <v>43</v>
      </c>
      <c r="C148">
        <f>LOG(Table1[[#This Row],[Runtime1]])</f>
        <v>1.0232001353171929</v>
      </c>
      <c r="D148">
        <f>LOG(Table1[[#This Row],[Slnq1]])</f>
        <v>3.4149065282950337</v>
      </c>
      <c r="E148">
        <f>LOG(Table1[[#This Row],[Runtime2]])</f>
        <v>1.498533475762664</v>
      </c>
      <c r="F148">
        <f>LOG(Table1[[#This Row],[Solnq2]])</f>
        <v>3.4149065282950337</v>
      </c>
    </row>
    <row r="149" spans="1:6" x14ac:dyDescent="0.25">
      <c r="A149">
        <f>Table1[[#This Row],[Num Driver]]</f>
        <v>8</v>
      </c>
      <c r="B149">
        <f>Table1[[#This Row],[Num reqs]]</f>
        <v>44</v>
      </c>
      <c r="C149">
        <f>LOG(Table1[[#This Row],[Runtime1]])</f>
        <v>1.1559351326652454</v>
      </c>
      <c r="D149">
        <f>LOG(Table1[[#This Row],[Slnq1]])</f>
        <v>3.4167736040239389</v>
      </c>
      <c r="E149">
        <f>LOG(Table1[[#This Row],[Runtime2]])</f>
        <v>1.7970336445656294</v>
      </c>
      <c r="F149">
        <f>LOG(Table1[[#This Row],[Solnq2]])</f>
        <v>3.4167736040239389</v>
      </c>
    </row>
    <row r="150" spans="1:6" x14ac:dyDescent="0.25">
      <c r="A150">
        <f>Table1[[#This Row],[Num Driver]]</f>
        <v>8</v>
      </c>
      <c r="B150">
        <f>Table1[[#This Row],[Num reqs]]</f>
        <v>45</v>
      </c>
      <c r="C150">
        <f>LOG(Table1[[#This Row],[Runtime1]])</f>
        <v>1.1430624450567142</v>
      </c>
      <c r="D150">
        <f>LOG(Table1[[#This Row],[Slnq1]])</f>
        <v>3.4006070565806898</v>
      </c>
      <c r="E150">
        <f>LOG(Table1[[#This Row],[Runtime2]])</f>
        <v>1.8766379731513156</v>
      </c>
      <c r="F150">
        <f>LOG(Table1[[#This Row],[Solnq2]])</f>
        <v>3.4006070565806898</v>
      </c>
    </row>
    <row r="151" spans="1:6" x14ac:dyDescent="0.25">
      <c r="A151" t="e">
        <f>Table1[[#This Row],[Num Driver]]</f>
        <v>#VALUE!</v>
      </c>
      <c r="B151" t="e">
        <f>Table1[[#This Row],[Num reqs]]</f>
        <v>#VALUE!</v>
      </c>
      <c r="C151" t="e">
        <f>LOG(Table1[[#This Row],[Runtime1]])</f>
        <v>#VALUE!</v>
      </c>
      <c r="D151" t="e">
        <f>LOG(Table1[[#This Row],[Slnq1]])</f>
        <v>#VALUE!</v>
      </c>
      <c r="E151" t="e">
        <f>LOG(Table1[[#This Row],[Runtime2]])</f>
        <v>#VALUE!</v>
      </c>
      <c r="F151" t="e">
        <f>LOG(Table1[[#This Row],[Solnq2]])</f>
        <v>#VALUE!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Carnegie Mellon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Hoon Obed Oh</dc:creator>
  <cp:lastModifiedBy>Hoon Obed Oh</cp:lastModifiedBy>
  <dcterms:created xsi:type="dcterms:W3CDTF">2018-05-31T17:57:54Z</dcterms:created>
  <dcterms:modified xsi:type="dcterms:W3CDTF">2018-05-31T18:38:07Z</dcterms:modified>
</cp:coreProperties>
</file>