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qijiang/Desktop/Data Visualization/"/>
    </mc:Choice>
  </mc:AlternateContent>
  <xr:revisionPtr revIDLastSave="0" documentId="13_ncr:1_{314C9149-7BDB-AB49-9A97-570C09AA1F93}" xr6:coauthVersionLast="43" xr6:coauthVersionMax="43" xr10:uidLastSave="{00000000-0000-0000-0000-000000000000}"/>
  <bookViews>
    <workbookView xWindow="1600" yWindow="920" windowWidth="21600" windowHeight="14480" tabRatio="742" activeTab="3" xr2:uid="{00000000-000D-0000-FFFF-FFFF00000000}"/>
  </bookViews>
  <sheets>
    <sheet name="Military Billion US $" sheetId="3" r:id="rId1"/>
    <sheet name="Heathcare Billion US $" sheetId="6" r:id="rId2"/>
    <sheet name="Education Billion US $" sheetId="7" r:id="rId3"/>
    <sheet name="GDP Billion US $" sheetId="8" r:id="rId4"/>
    <sheet name="GDP million US $" sheetId="2" state="hidden" r:id="rId5"/>
    <sheet name="Population (in million)" sheetId="5" r:id="rId6"/>
    <sheet name="Military %" sheetId="1" state="hidden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7" l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3" i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R2" i="1"/>
  <c r="L2" i="1"/>
  <c r="M2" i="1"/>
  <c r="N2" i="1"/>
  <c r="O2" i="1"/>
  <c r="P2" i="1"/>
  <c r="Q2" i="1"/>
  <c r="K2" i="1"/>
  <c r="B3" i="3"/>
  <c r="C3" i="3"/>
  <c r="D3" i="3"/>
  <c r="E3" i="3"/>
  <c r="F3" i="3"/>
  <c r="G3" i="3"/>
  <c r="H3" i="3"/>
  <c r="I3" i="3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C2" i="3"/>
  <c r="D2" i="3"/>
  <c r="E2" i="3"/>
  <c r="F2" i="3"/>
  <c r="G2" i="3"/>
  <c r="H2" i="3"/>
  <c r="I2" i="3"/>
  <c r="B2" i="3"/>
  <c r="AB19" i="2"/>
  <c r="AB20" i="2"/>
  <c r="U3" i="2"/>
  <c r="V3" i="2"/>
  <c r="W3" i="2"/>
  <c r="X3" i="2"/>
  <c r="Y3" i="2"/>
  <c r="Z3" i="2"/>
  <c r="AA3" i="2"/>
  <c r="AB3" i="2"/>
  <c r="U4" i="2"/>
  <c r="V4" i="2"/>
  <c r="W4" i="2"/>
  <c r="X4" i="2"/>
  <c r="Y4" i="2"/>
  <c r="Z4" i="2"/>
  <c r="AA4" i="2"/>
  <c r="AB4" i="2"/>
  <c r="U5" i="2"/>
  <c r="V5" i="2"/>
  <c r="W5" i="2"/>
  <c r="X5" i="2"/>
  <c r="Y5" i="2"/>
  <c r="Z5" i="2"/>
  <c r="AA5" i="2"/>
  <c r="AB5" i="2"/>
  <c r="U6" i="2"/>
  <c r="V6" i="2"/>
  <c r="W6" i="2"/>
  <c r="X6" i="2"/>
  <c r="Y6" i="2"/>
  <c r="Z6" i="2"/>
  <c r="AA6" i="2"/>
  <c r="AB6" i="2"/>
  <c r="U7" i="2"/>
  <c r="V7" i="2"/>
  <c r="W7" i="2"/>
  <c r="X7" i="2"/>
  <c r="Y7" i="2"/>
  <c r="Z7" i="2"/>
  <c r="AA7" i="2"/>
  <c r="AB7" i="2"/>
  <c r="U8" i="2"/>
  <c r="V8" i="2"/>
  <c r="W8" i="2"/>
  <c r="X8" i="2"/>
  <c r="Y8" i="2"/>
  <c r="Z8" i="2"/>
  <c r="AA8" i="2"/>
  <c r="AB8" i="2"/>
  <c r="U9" i="2"/>
  <c r="V9" i="2"/>
  <c r="W9" i="2"/>
  <c r="X9" i="2"/>
  <c r="Y9" i="2"/>
  <c r="Z9" i="2"/>
  <c r="AA9" i="2"/>
  <c r="AB9" i="2"/>
  <c r="U10" i="2"/>
  <c r="V10" i="2"/>
  <c r="W10" i="2"/>
  <c r="X10" i="2"/>
  <c r="Y10" i="2"/>
  <c r="Z10" i="2"/>
  <c r="AA10" i="2"/>
  <c r="AB10" i="2"/>
  <c r="U11" i="2"/>
  <c r="V11" i="2"/>
  <c r="W11" i="2"/>
  <c r="X11" i="2"/>
  <c r="Y11" i="2"/>
  <c r="Z11" i="2"/>
  <c r="AA11" i="2"/>
  <c r="AB11" i="2"/>
  <c r="U12" i="2"/>
  <c r="V12" i="2"/>
  <c r="W12" i="2"/>
  <c r="X12" i="2"/>
  <c r="Y12" i="2"/>
  <c r="Z12" i="2"/>
  <c r="AA12" i="2"/>
  <c r="AB12" i="2"/>
  <c r="U13" i="2"/>
  <c r="V13" i="2"/>
  <c r="W13" i="2"/>
  <c r="X13" i="2"/>
  <c r="Y13" i="2"/>
  <c r="Z13" i="2"/>
  <c r="AA13" i="2"/>
  <c r="AB13" i="2"/>
  <c r="U14" i="2"/>
  <c r="V14" i="2"/>
  <c r="W14" i="2"/>
  <c r="X14" i="2"/>
  <c r="Y14" i="2"/>
  <c r="Z14" i="2"/>
  <c r="AA14" i="2"/>
  <c r="AB14" i="2"/>
  <c r="U15" i="2"/>
  <c r="V15" i="2"/>
  <c r="W15" i="2"/>
  <c r="X15" i="2"/>
  <c r="Y15" i="2"/>
  <c r="Z15" i="2"/>
  <c r="AA15" i="2"/>
  <c r="AB15" i="2"/>
  <c r="U16" i="2"/>
  <c r="V16" i="2"/>
  <c r="W16" i="2"/>
  <c r="X16" i="2"/>
  <c r="Y16" i="2"/>
  <c r="Z16" i="2"/>
  <c r="AA16" i="2"/>
  <c r="AB16" i="2"/>
  <c r="U17" i="2"/>
  <c r="V17" i="2"/>
  <c r="W17" i="2"/>
  <c r="X17" i="2"/>
  <c r="Y17" i="2"/>
  <c r="Z17" i="2"/>
  <c r="AA17" i="2"/>
  <c r="AB17" i="2"/>
  <c r="U18" i="2"/>
  <c r="V18" i="2"/>
  <c r="W18" i="2"/>
  <c r="X18" i="2"/>
  <c r="Y18" i="2"/>
  <c r="Z18" i="2"/>
  <c r="AA18" i="2"/>
  <c r="AB18" i="2"/>
  <c r="U19" i="2"/>
  <c r="V19" i="2"/>
  <c r="W19" i="2"/>
  <c r="X19" i="2"/>
  <c r="Y19" i="2"/>
  <c r="Z19" i="2"/>
  <c r="AA19" i="2"/>
  <c r="U20" i="2"/>
  <c r="V20" i="2"/>
  <c r="W20" i="2"/>
  <c r="X20" i="2"/>
  <c r="Y20" i="2"/>
  <c r="Z20" i="2"/>
  <c r="AA20" i="2"/>
  <c r="V2" i="2"/>
  <c r="W2" i="2"/>
  <c r="X2" i="2"/>
  <c r="Y2" i="2"/>
  <c r="Z2" i="2"/>
  <c r="AA2" i="2"/>
  <c r="AB2" i="2"/>
  <c r="U2" i="2"/>
  <c r="I20" i="7" l="1"/>
  <c r="H20" i="7"/>
  <c r="G20" i="7"/>
  <c r="F20" i="7"/>
  <c r="E20" i="7"/>
  <c r="D20" i="7"/>
  <c r="C20" i="7"/>
  <c r="B20" i="7"/>
  <c r="I19" i="7"/>
  <c r="H19" i="7"/>
  <c r="G19" i="7"/>
  <c r="F19" i="7"/>
  <c r="E19" i="7"/>
  <c r="D19" i="7"/>
  <c r="C19" i="7"/>
  <c r="B19" i="7"/>
  <c r="I18" i="7"/>
  <c r="H18" i="7"/>
  <c r="G18" i="7"/>
  <c r="F18" i="7"/>
  <c r="E18" i="7"/>
  <c r="D18" i="7"/>
  <c r="C18" i="7"/>
  <c r="B18" i="7"/>
  <c r="I17" i="7"/>
  <c r="H17" i="7"/>
  <c r="G17" i="7"/>
  <c r="F17" i="7"/>
  <c r="E17" i="7"/>
  <c r="D17" i="7"/>
  <c r="C17" i="7"/>
  <c r="B17" i="7"/>
  <c r="I16" i="7"/>
  <c r="H16" i="7"/>
  <c r="G16" i="7"/>
  <c r="F16" i="7"/>
  <c r="E16" i="7"/>
  <c r="D16" i="7"/>
  <c r="C16" i="7"/>
  <c r="B16" i="7"/>
  <c r="I15" i="7"/>
  <c r="H15" i="7"/>
  <c r="G15" i="7"/>
  <c r="F15" i="7"/>
  <c r="E15" i="7"/>
  <c r="D15" i="7"/>
  <c r="C15" i="7"/>
  <c r="B15" i="7"/>
  <c r="I14" i="7"/>
  <c r="H14" i="7"/>
  <c r="G14" i="7"/>
  <c r="F14" i="7"/>
  <c r="E14" i="7"/>
  <c r="D14" i="7"/>
  <c r="C14" i="7"/>
  <c r="B14" i="7"/>
  <c r="I13" i="7"/>
  <c r="H13" i="7"/>
  <c r="G13" i="7"/>
  <c r="F13" i="7"/>
  <c r="E13" i="7"/>
  <c r="D13" i="7"/>
  <c r="C13" i="7"/>
  <c r="B13" i="7"/>
  <c r="I12" i="7"/>
  <c r="H12" i="7"/>
  <c r="G12" i="7"/>
  <c r="F12" i="7"/>
  <c r="E12" i="7"/>
  <c r="D12" i="7"/>
  <c r="C12" i="7"/>
  <c r="B12" i="7"/>
  <c r="I11" i="7"/>
  <c r="H11" i="7"/>
  <c r="G11" i="7"/>
  <c r="F11" i="7"/>
  <c r="E11" i="7"/>
  <c r="D11" i="7"/>
  <c r="C11" i="7"/>
  <c r="B11" i="7"/>
  <c r="I10" i="7"/>
  <c r="H10" i="7"/>
  <c r="G10" i="7"/>
  <c r="F10" i="7"/>
  <c r="E10" i="7"/>
  <c r="D10" i="7"/>
  <c r="C10" i="7"/>
  <c r="B10" i="7"/>
  <c r="I9" i="7"/>
  <c r="H9" i="7"/>
  <c r="G9" i="7"/>
  <c r="F9" i="7"/>
  <c r="E9" i="7"/>
  <c r="D9" i="7"/>
  <c r="C9" i="7"/>
  <c r="B9" i="7"/>
  <c r="I8" i="7"/>
  <c r="H8" i="7"/>
  <c r="G8" i="7"/>
  <c r="F8" i="7"/>
  <c r="E8" i="7"/>
  <c r="D8" i="7"/>
  <c r="C8" i="7"/>
  <c r="B8" i="7"/>
  <c r="I7" i="7"/>
  <c r="H7" i="7"/>
  <c r="G7" i="7"/>
  <c r="F7" i="7"/>
  <c r="E7" i="7"/>
  <c r="D7" i="7"/>
  <c r="C7" i="7"/>
  <c r="B7" i="7"/>
  <c r="I6" i="7"/>
  <c r="H6" i="7"/>
  <c r="G6" i="7"/>
  <c r="F6" i="7"/>
  <c r="E6" i="7"/>
  <c r="D6" i="7"/>
  <c r="C6" i="7"/>
  <c r="B6" i="7"/>
  <c r="I5" i="7"/>
  <c r="H5" i="7"/>
  <c r="G5" i="7"/>
  <c r="F5" i="7"/>
  <c r="E5" i="7"/>
  <c r="D5" i="7"/>
  <c r="C5" i="7"/>
  <c r="B5" i="7"/>
  <c r="I4" i="7"/>
  <c r="H4" i="7"/>
  <c r="G4" i="7"/>
  <c r="F4" i="7"/>
  <c r="E4" i="7"/>
  <c r="D4" i="7"/>
  <c r="C4" i="7"/>
  <c r="B4" i="7"/>
  <c r="I3" i="7"/>
  <c r="H3" i="7"/>
  <c r="G3" i="7"/>
  <c r="F3" i="7"/>
  <c r="E3" i="7"/>
  <c r="D3" i="7"/>
  <c r="C3" i="7"/>
  <c r="B3" i="7"/>
  <c r="I2" i="7"/>
  <c r="H2" i="7"/>
  <c r="G2" i="7"/>
  <c r="F2" i="7"/>
  <c r="E2" i="7"/>
  <c r="D2" i="7"/>
  <c r="C2" i="7"/>
</calcChain>
</file>

<file path=xl/sharedStrings.xml><?xml version="1.0" encoding="utf-8"?>
<sst xmlns="http://schemas.openxmlformats.org/spreadsheetml/2006/main" count="155" uniqueCount="23">
  <si>
    <t>Argentina</t>
  </si>
  <si>
    <t>Australia</t>
  </si>
  <si>
    <t>Brazil</t>
  </si>
  <si>
    <t>Canada</t>
  </si>
  <si>
    <t>China</t>
  </si>
  <si>
    <t>France</t>
  </si>
  <si>
    <t>Germany</t>
  </si>
  <si>
    <t>India</t>
  </si>
  <si>
    <t>Indonesia</t>
  </si>
  <si>
    <t>Italy</t>
  </si>
  <si>
    <t>Japan</t>
  </si>
  <si>
    <t>Mexico</t>
  </si>
  <si>
    <t>Russia</t>
  </si>
  <si>
    <t>Saudi Arabia</t>
  </si>
  <si>
    <t>South Africa</t>
  </si>
  <si>
    <t>South Korea</t>
  </si>
  <si>
    <t>Turkey</t>
  </si>
  <si>
    <t>United Kingdom</t>
  </si>
  <si>
    <t>United States</t>
  </si>
  <si>
    <t>Countries</t>
  </si>
  <si>
    <t>Country Name</t>
  </si>
  <si>
    <t>Korea, Rep.</t>
  </si>
  <si>
    <t>Russian Federation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</si>
</sst>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2" applyProtection="1">
      <protection locked="0"/>
    </xf>
    <xf numFmtId="0" fontId="2" fillId="0" borderId="0" xfId="2" applyNumberFormat="1" applyProtection="1">
      <protection locked="0"/>
    </xf>
    <xf numFmtId="0" fontId="2" fillId="0" borderId="0" xfId="2" applyAlignment="1">
      <alignment horizontal="left"/>
    </xf>
    <xf numFmtId="43" fontId="0" fillId="0" borderId="0" xfId="1" applyFont="1"/>
    <xf numFmtId="43" fontId="2" fillId="0" borderId="0" xfId="1" applyFont="1" applyProtection="1">
      <protection locked="0"/>
    </xf>
    <xf numFmtId="43" fontId="0" fillId="0" borderId="0" xfId="0" applyNumberFormat="1"/>
    <xf numFmtId="43" fontId="2" fillId="0" borderId="0" xfId="2" applyNumberFormat="1" applyProtection="1">
      <protection locked="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ucation%20u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S.Stat export"/>
      <sheetName val="Sheet2"/>
      <sheetName val="Sheet1"/>
      <sheetName val="Education Billion US $"/>
    </sheetNames>
    <sheetDataSet>
      <sheetData sheetId="0" refreshError="1"/>
      <sheetData sheetId="1">
        <row r="2">
          <cell r="B2">
            <v>5.5310499999999999E-2</v>
          </cell>
          <cell r="C2">
            <v>5.0197100000000001E-2</v>
          </cell>
          <cell r="D2">
            <v>5.2906300000000003E-2</v>
          </cell>
          <cell r="E2">
            <v>5.34583E-2</v>
          </cell>
          <cell r="F2">
            <v>5.4366100000000001E-2</v>
          </cell>
          <cell r="G2">
            <v>5.36144E-2</v>
          </cell>
          <cell r="H2">
            <v>5.7761100000000003E-2</v>
          </cell>
          <cell r="I2">
            <v>5.5721800000000002E-2</v>
          </cell>
        </row>
        <row r="3">
          <cell r="B3">
            <v>5.0932700000000004E-2</v>
          </cell>
          <cell r="C3">
            <v>5.5591700000000001E-2</v>
          </cell>
          <cell r="D3">
            <v>5.0831299999999996E-2</v>
          </cell>
          <cell r="E3">
            <v>4.87765E-2</v>
          </cell>
          <cell r="F3">
            <v>5.2380099999999999E-2</v>
          </cell>
          <cell r="G3">
            <v>5.1736799999999999E-2</v>
          </cell>
          <cell r="H3">
            <v>5.3217500000000001E-2</v>
          </cell>
          <cell r="I3">
            <v>5.2803099999999999E-2</v>
          </cell>
        </row>
        <row r="4">
          <cell r="B4">
            <v>5.4635499999999997E-2</v>
          </cell>
          <cell r="C4">
            <v>5.6487999999999997E-2</v>
          </cell>
          <cell r="D4">
            <v>5.7374099999999997E-2</v>
          </cell>
          <cell r="E4">
            <v>5.8550999999999999E-2</v>
          </cell>
          <cell r="F4">
            <v>5.8388499999999996E-2</v>
          </cell>
          <cell r="G4">
            <v>5.9484799999999997E-2</v>
          </cell>
          <cell r="H4">
            <v>6.2410600000000004E-2</v>
          </cell>
          <cell r="I4">
            <v>0</v>
          </cell>
        </row>
        <row r="5">
          <cell r="B5">
            <v>4.8526399999999997E-2</v>
          </cell>
          <cell r="C5">
            <v>5.3699299999999998E-2</v>
          </cell>
          <cell r="D5">
            <v>5.2744400000000004E-2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</row>
        <row r="7">
          <cell r="B7">
            <v>5.74618E-2</v>
          </cell>
          <cell r="C7">
            <v>5.6925100000000006E-2</v>
          </cell>
          <cell r="D7">
            <v>5.5183000000000003E-2</v>
          </cell>
          <cell r="E7">
            <v>5.4564199999999993E-2</v>
          </cell>
          <cell r="F7">
            <v>5.5002799999999998E-2</v>
          </cell>
          <cell r="G7">
            <v>5.5120599999999999E-2</v>
          </cell>
          <cell r="H7">
            <v>5.4642400000000001E-2</v>
          </cell>
          <cell r="I7">
            <v>5.4325900000000003E-2</v>
          </cell>
        </row>
        <row r="8">
          <cell r="B8">
            <v>4.8804800000000002E-2</v>
          </cell>
          <cell r="C8">
            <v>4.9136800000000001E-2</v>
          </cell>
          <cell r="D8">
            <v>4.8078000000000003E-2</v>
          </cell>
          <cell r="E8">
            <v>4.9333099999999998E-2</v>
          </cell>
          <cell r="F8">
            <v>4.9349699999999996E-2</v>
          </cell>
          <cell r="G8">
            <v>4.9208600000000005E-2</v>
          </cell>
          <cell r="H8">
            <v>4.8051799999999999E-2</v>
          </cell>
          <cell r="I8">
            <v>4.8009300000000005E-2</v>
          </cell>
        </row>
        <row r="9">
          <cell r="B9">
            <v>3.2782499999999999E-2</v>
          </cell>
          <cell r="C9">
            <v>3.3776899999999999E-2</v>
          </cell>
          <cell r="D9">
            <v>3.7961800000000004E-2</v>
          </cell>
          <cell r="E9">
            <v>3.8675000000000001E-2</v>
          </cell>
          <cell r="F9">
            <v>3.84467E-2</v>
          </cell>
          <cell r="G9">
            <v>0</v>
          </cell>
          <cell r="H9">
            <v>0</v>
          </cell>
          <cell r="I9">
            <v>0</v>
          </cell>
        </row>
        <row r="10">
          <cell r="B10">
            <v>3.5251299999999999E-2</v>
          </cell>
          <cell r="C10">
            <v>2.81228E-2</v>
          </cell>
          <cell r="D10">
            <v>3.1894399999999996E-2</v>
          </cell>
          <cell r="E10">
            <v>3.4074800000000002E-2</v>
          </cell>
          <cell r="F10">
            <v>3.3590399999999999E-2</v>
          </cell>
          <cell r="G10">
            <v>3.2880099999999995E-2</v>
          </cell>
          <cell r="H10">
            <v>3.5836E-2</v>
          </cell>
          <cell r="I10">
            <v>0</v>
          </cell>
        </row>
        <row r="11">
          <cell r="B11">
            <v>4.5363100000000003E-2</v>
          </cell>
          <cell r="C11">
            <v>4.3523899999999997E-2</v>
          </cell>
          <cell r="D11">
            <v>4.1440700000000004E-2</v>
          </cell>
          <cell r="E11">
            <v>4.0839100000000003E-2</v>
          </cell>
          <cell r="F11">
            <v>4.1647200000000002E-2</v>
          </cell>
          <cell r="G11">
            <v>4.0752499999999997E-2</v>
          </cell>
          <cell r="H11">
            <v>4.0816900000000003E-2</v>
          </cell>
          <cell r="I11">
            <v>3.8294299999999996E-2</v>
          </cell>
        </row>
        <row r="12">
          <cell r="B12">
            <v>0</v>
          </cell>
          <cell r="C12">
            <v>3.6394999999999997E-2</v>
          </cell>
          <cell r="D12">
            <v>3.6425800000000001E-2</v>
          </cell>
          <cell r="E12">
            <v>3.69226E-2</v>
          </cell>
          <cell r="F12">
            <v>3.66538E-2</v>
          </cell>
          <cell r="G12">
            <v>3.5905900000000004E-2</v>
          </cell>
          <cell r="H12">
            <v>0</v>
          </cell>
          <cell r="I12">
            <v>3.4700000000000002E-2</v>
          </cell>
        </row>
        <row r="13">
          <cell r="B13">
            <v>5.1879399999999999E-2</v>
          </cell>
          <cell r="C13">
            <v>5.1592200000000005E-2</v>
          </cell>
          <cell r="D13">
            <v>5.1056499999999998E-2</v>
          </cell>
          <cell r="E13">
            <v>5.1031000000000007E-2</v>
          </cell>
          <cell r="F13">
            <v>4.6960499999999995E-2</v>
          </cell>
          <cell r="G13">
            <v>5.2606200000000006E-2</v>
          </cell>
          <cell r="H13">
            <v>5.23524E-2</v>
          </cell>
          <cell r="I13">
            <v>4.9100499999999998E-2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3.7897300000000002E-2</v>
          </cell>
          <cell r="F14">
            <v>3.7562100000000001E-2</v>
          </cell>
          <cell r="G14">
            <v>4.00528E-2</v>
          </cell>
          <cell r="H14">
            <v>3.8334E-2</v>
          </cell>
          <cell r="I14">
            <v>3.7432099999999996E-2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>
            <v>5.2486899999999996E-2</v>
          </cell>
          <cell r="C16">
            <v>5.7217399999999995E-2</v>
          </cell>
          <cell r="D16">
            <v>5.96275E-2</v>
          </cell>
          <cell r="E16">
            <v>6.3716400000000006E-2</v>
          </cell>
          <cell r="F16">
            <v>6.0135399999999999E-2</v>
          </cell>
          <cell r="G16">
            <v>6.0466199999999998E-2</v>
          </cell>
          <cell r="H16">
            <v>5.9561900000000001E-2</v>
          </cell>
          <cell r="I16">
            <v>5.9405900000000005E-2</v>
          </cell>
        </row>
        <row r="17">
          <cell r="B17">
            <v>5.3990951524336299E-2</v>
          </cell>
          <cell r="C17">
            <v>4.88335646340654E-2</v>
          </cell>
          <cell r="D17">
            <v>4.9931078780293306E-2</v>
          </cell>
          <cell r="E17">
            <v>5.1918728189423301E-2</v>
          </cell>
          <cell r="F17">
            <v>5.1656537563449401E-2</v>
          </cell>
          <cell r="G17">
            <v>5.2193311622064906E-2</v>
          </cell>
          <cell r="H17">
            <v>5.2185763544691094E-2</v>
          </cell>
          <cell r="I17">
            <v>5.1845733853254902E-2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B19">
            <v>5.1306700000000004E-2</v>
          </cell>
          <cell r="C19">
            <v>5.7704600000000002E-2</v>
          </cell>
          <cell r="D19">
            <v>5.6462000000000005E-2</v>
          </cell>
          <cell r="E19">
            <v>5.5423192755974494E-2</v>
          </cell>
          <cell r="F19">
            <v>5.5882300000000003E-2</v>
          </cell>
          <cell r="G19">
            <v>5.6649900000000003E-2</v>
          </cell>
          <cell r="H19">
            <v>5.6093900000000002E-2</v>
          </cell>
          <cell r="I19">
            <v>5.48697E-2</v>
          </cell>
        </row>
        <row r="20">
          <cell r="B20">
            <v>6.7522789919697901E-2</v>
          </cell>
          <cell r="C20">
            <v>6.7199720225089896E-2</v>
          </cell>
          <cell r="D20">
            <v>6.5215727991655398E-2</v>
          </cell>
          <cell r="E20">
            <v>6.2758730671660504E-2</v>
          </cell>
          <cell r="F20">
            <v>6.2509223346695203E-2</v>
          </cell>
          <cell r="G20">
            <v>6.13658451310524E-2</v>
          </cell>
          <cell r="H20">
            <v>6.1009301621199302E-2</v>
          </cell>
          <cell r="I20">
            <v>6.0997892604023302E-2</v>
          </cell>
        </row>
      </sheetData>
      <sheetData sheetId="2">
        <row r="2">
          <cell r="B2">
            <v>332.97648457761903</v>
          </cell>
          <cell r="C2">
            <v>423.62742209249001</v>
          </cell>
          <cell r="D2">
            <v>530.16328157465807</v>
          </cell>
          <cell r="E2">
            <v>545.98237570112803</v>
          </cell>
          <cell r="F2">
            <v>552.02514025224593</v>
          </cell>
          <cell r="G2">
            <v>526.31967373163798</v>
          </cell>
          <cell r="H2">
            <v>594.74928541321208</v>
          </cell>
          <cell r="I2">
            <v>557.53137621796702</v>
          </cell>
        </row>
        <row r="3">
          <cell r="B3">
            <v>927.805183330879</v>
          </cell>
          <cell r="C3">
            <v>1146.1384656038101</v>
          </cell>
          <cell r="D3">
            <v>1396.6499063393501</v>
          </cell>
          <cell r="E3">
            <v>1546.1517838729599</v>
          </cell>
          <cell r="F3">
            <v>1576.1844670154901</v>
          </cell>
          <cell r="G3">
            <v>1467.48370513174</v>
          </cell>
          <cell r="H3">
            <v>1351.5200931857901</v>
          </cell>
          <cell r="I3">
            <v>1210.0283884117</v>
          </cell>
        </row>
        <row r="4">
          <cell r="B4">
            <v>1667.0197835850802</v>
          </cell>
          <cell r="C4">
            <v>2208.8716462028196</v>
          </cell>
          <cell r="D4">
            <v>2616.2015781922501</v>
          </cell>
          <cell r="E4">
            <v>2465.1886744150297</v>
          </cell>
          <cell r="F4">
            <v>2472.8064561012902</v>
          </cell>
          <cell r="G4">
            <v>2455.9940501487499</v>
          </cell>
          <cell r="H4">
            <v>1802.2143737413201</v>
          </cell>
          <cell r="I4">
            <v>1796.27543708799</v>
          </cell>
        </row>
        <row r="5">
          <cell r="B5">
            <v>1371.15300498644</v>
          </cell>
          <cell r="C5">
            <v>1613.54281258939</v>
          </cell>
          <cell r="D5">
            <v>1789.1406652028402</v>
          </cell>
          <cell r="E5">
            <v>1823.96668652363</v>
          </cell>
          <cell r="F5">
            <v>1842.0184208531</v>
          </cell>
          <cell r="G5">
            <v>1801.4801230708201</v>
          </cell>
          <cell r="H5">
            <v>1552.8999252337101</v>
          </cell>
          <cell r="I5">
            <v>1526.7055291353201</v>
          </cell>
        </row>
        <row r="6">
          <cell r="B6">
            <v>5101.7024328834505</v>
          </cell>
          <cell r="C6">
            <v>6087.1645274212406</v>
          </cell>
          <cell r="D6">
            <v>7551.5004255977692</v>
          </cell>
          <cell r="E6">
            <v>8532.2307241417602</v>
          </cell>
          <cell r="F6">
            <v>9570.4057587397892</v>
          </cell>
          <cell r="G6">
            <v>10438.5291532376</v>
          </cell>
          <cell r="H6">
            <v>11015.542352468901</v>
          </cell>
          <cell r="I6">
            <v>11137.9456693506</v>
          </cell>
        </row>
        <row r="7">
          <cell r="B7">
            <v>2690.2222839677702</v>
          </cell>
          <cell r="C7">
            <v>2642.6095489303598</v>
          </cell>
          <cell r="D7">
            <v>2861.4081702646099</v>
          </cell>
          <cell r="E7">
            <v>2683.8252250926298</v>
          </cell>
          <cell r="F7">
            <v>2811.0777257035897</v>
          </cell>
          <cell r="G7">
            <v>2852.1657606302701</v>
          </cell>
          <cell r="H7">
            <v>2438.2078962518399</v>
          </cell>
          <cell r="I7">
            <v>2471.2856070817202</v>
          </cell>
        </row>
        <row r="8">
          <cell r="B8">
            <v>3418.0050013892701</v>
          </cell>
          <cell r="C8">
            <v>3417.0945626489502</v>
          </cell>
          <cell r="D8">
            <v>3757.6982811175499</v>
          </cell>
          <cell r="E8">
            <v>3543.9839091480098</v>
          </cell>
          <cell r="F8">
            <v>3752.5135032784101</v>
          </cell>
          <cell r="G8">
            <v>3898.7265038413502</v>
          </cell>
          <cell r="H8">
            <v>3381.3893386588197</v>
          </cell>
          <cell r="I8">
            <v>3495.1628562972201</v>
          </cell>
        </row>
        <row r="9">
          <cell r="B9">
            <v>1341.8866993931799</v>
          </cell>
          <cell r="C9">
            <v>1675.6153126934198</v>
          </cell>
          <cell r="D9">
            <v>1823.04992777146</v>
          </cell>
          <cell r="E9">
            <v>1827.6378591357</v>
          </cell>
          <cell r="F9">
            <v>1856.7221213945299</v>
          </cell>
          <cell r="G9">
            <v>2039.12744629855</v>
          </cell>
          <cell r="H9">
            <v>2103.58781381275</v>
          </cell>
          <cell r="I9">
            <v>2290.4320751237501</v>
          </cell>
        </row>
        <row r="10">
          <cell r="B10">
            <v>539.58008561240104</v>
          </cell>
          <cell r="C10">
            <v>755.094160363073</v>
          </cell>
          <cell r="D10">
            <v>892.969107923097</v>
          </cell>
          <cell r="E10">
            <v>917.86991010574809</v>
          </cell>
          <cell r="F10">
            <v>912.52413671801901</v>
          </cell>
          <cell r="G10">
            <v>890.81475523322501</v>
          </cell>
          <cell r="H10">
            <v>860.85423506507902</v>
          </cell>
          <cell r="I10">
            <v>931.87736417774192</v>
          </cell>
        </row>
        <row r="11">
          <cell r="B11">
            <v>2185.1601833842701</v>
          </cell>
          <cell r="C11">
            <v>2125.05824424292</v>
          </cell>
          <cell r="D11">
            <v>2276.2924046005201</v>
          </cell>
          <cell r="E11">
            <v>2072.82315705976</v>
          </cell>
          <cell r="F11">
            <v>2130.4913206586798</v>
          </cell>
          <cell r="G11">
            <v>2151.7328682432099</v>
          </cell>
          <cell r="H11">
            <v>1832.2730325806699</v>
          </cell>
          <cell r="I11">
            <v>1869.20170218517</v>
          </cell>
        </row>
        <row r="12">
          <cell r="B12">
            <v>5231.3826745937004</v>
          </cell>
          <cell r="C12">
            <v>5700.0981147444099</v>
          </cell>
          <cell r="D12">
            <v>6157.4595948237202</v>
          </cell>
          <cell r="E12">
            <v>6203.2131213341199</v>
          </cell>
          <cell r="F12">
            <v>5155.7170562708297</v>
          </cell>
          <cell r="G12">
            <v>4850.4135360378395</v>
          </cell>
          <cell r="H12">
            <v>4389.4756225889705</v>
          </cell>
          <cell r="I12">
            <v>4926.6670873675093</v>
          </cell>
        </row>
        <row r="13">
          <cell r="B13">
            <v>900.04535064935101</v>
          </cell>
          <cell r="C13">
            <v>1057.80129558405</v>
          </cell>
          <cell r="D13">
            <v>1180.4896019576101</v>
          </cell>
          <cell r="E13">
            <v>1201.0899870154499</v>
          </cell>
          <cell r="F13">
            <v>1274.44308471657</v>
          </cell>
          <cell r="G13">
            <v>1314.56396742524</v>
          </cell>
          <cell r="H13">
            <v>1170.56461992769</v>
          </cell>
          <cell r="I13">
            <v>1077.8279443423501</v>
          </cell>
        </row>
        <row r="14">
          <cell r="B14">
            <v>1222.6442822004799</v>
          </cell>
          <cell r="C14">
            <v>1524.9174684426</v>
          </cell>
          <cell r="D14">
            <v>2051.6617320594701</v>
          </cell>
          <cell r="E14">
            <v>2210.25697694474</v>
          </cell>
          <cell r="F14">
            <v>2297.1280390581601</v>
          </cell>
          <cell r="G14">
            <v>2059.9841583846001</v>
          </cell>
          <cell r="H14">
            <v>1363.5943695113999</v>
          </cell>
          <cell r="I14">
            <v>1282.72388108371</v>
          </cell>
        </row>
        <row r="15">
          <cell r="B15">
            <v>429.09786666666702</v>
          </cell>
          <cell r="C15">
            <v>528.20719999999994</v>
          </cell>
          <cell r="D15">
            <v>671.238840106667</v>
          </cell>
          <cell r="E15">
            <v>735.97484336000002</v>
          </cell>
          <cell r="F15">
            <v>746.64712741333301</v>
          </cell>
          <cell r="G15">
            <v>756.35034733333396</v>
          </cell>
          <cell r="H15">
            <v>654.26990288000002</v>
          </cell>
          <cell r="I15">
            <v>644.93554143999995</v>
          </cell>
        </row>
        <row r="16">
          <cell r="B16">
            <v>295.93738833571399</v>
          </cell>
          <cell r="C16">
            <v>375.34831691775003</v>
          </cell>
          <cell r="D16">
            <v>416.417032178542</v>
          </cell>
          <cell r="E16">
            <v>396.32938972023499</v>
          </cell>
          <cell r="F16">
            <v>366.64489140735304</v>
          </cell>
          <cell r="G16">
            <v>350.63764367919498</v>
          </cell>
          <cell r="H16">
            <v>317.41562343430502</v>
          </cell>
          <cell r="I16">
            <v>296.34094565268401</v>
          </cell>
        </row>
        <row r="17">
          <cell r="B17">
            <v>901.93495336471108</v>
          </cell>
          <cell r="C17">
            <v>1094.49933870272</v>
          </cell>
          <cell r="D17">
            <v>1202.4636826338501</v>
          </cell>
          <cell r="E17">
            <v>1222.80728448531</v>
          </cell>
          <cell r="F17">
            <v>1305.60498127191</v>
          </cell>
          <cell r="G17">
            <v>1411.33392620124</v>
          </cell>
          <cell r="H17">
            <v>1382.76402711382</v>
          </cell>
          <cell r="I17">
            <v>1414.80415851526</v>
          </cell>
        </row>
        <row r="18">
          <cell r="B18">
            <v>644.63990197370299</v>
          </cell>
          <cell r="C18">
            <v>771.90176887008306</v>
          </cell>
          <cell r="D18">
            <v>832.5236809080601</v>
          </cell>
          <cell r="E18">
            <v>873.982246611954</v>
          </cell>
          <cell r="F18">
            <v>950.57941312256003</v>
          </cell>
          <cell r="G18">
            <v>934.18591538609599</v>
          </cell>
          <cell r="H18">
            <v>859.79687267761403</v>
          </cell>
          <cell r="I18">
            <v>863.72164806880608</v>
          </cell>
        </row>
        <row r="19">
          <cell r="B19">
            <v>2394.7857921794703</v>
          </cell>
          <cell r="C19">
            <v>2452.8996651244702</v>
          </cell>
          <cell r="D19">
            <v>2634.8956931312996</v>
          </cell>
          <cell r="E19">
            <v>2676.6054176459902</v>
          </cell>
          <cell r="F19">
            <v>2753.5650337737702</v>
          </cell>
          <cell r="G19">
            <v>3034.7294560471801</v>
          </cell>
          <cell r="H19">
            <v>2896.4205865343997</v>
          </cell>
          <cell r="I19">
            <v>2659.2389316702502</v>
          </cell>
        </row>
        <row r="20">
          <cell r="B20">
            <v>14448.933025</v>
          </cell>
          <cell r="C20">
            <v>14992.052727</v>
          </cell>
          <cell r="D20">
            <v>15542.581104000001</v>
          </cell>
          <cell r="E20">
            <v>16197.007349</v>
          </cell>
          <cell r="F20">
            <v>16784.849190000001</v>
          </cell>
          <cell r="G20">
            <v>17521.746534000002</v>
          </cell>
          <cell r="H20">
            <v>18219.297584</v>
          </cell>
          <cell r="I20">
            <v>18707.188235000001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>
      <selection activeCell="A20" sqref="A20"/>
    </sheetView>
  </sheetViews>
  <sheetFormatPr baseColWidth="10" defaultColWidth="11" defaultRowHeight="16" x14ac:dyDescent="0.2"/>
  <cols>
    <col min="1" max="1" width="14.33203125" bestFit="1" customWidth="1"/>
    <col min="2" max="2" width="11.83203125" bestFit="1" customWidth="1"/>
    <col min="3" max="9" width="12.1640625" bestFit="1" customWidth="1"/>
  </cols>
  <sheetData>
    <row r="1" spans="1:9" x14ac:dyDescent="0.2"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</row>
    <row r="2" spans="1:9" x14ac:dyDescent="0.2">
      <c r="A2" s="1" t="s">
        <v>0</v>
      </c>
      <c r="B2" s="6">
        <f>'GDP Billion US $'!B2*'Military %'!B2</f>
        <v>2.9518650941294107</v>
      </c>
      <c r="C2" s="6">
        <f>'GDP Billion US $'!C2*'Military %'!C2</f>
        <v>3.4520471115170399</v>
      </c>
      <c r="D2" s="6">
        <f>'GDP Billion US $'!D2*'Military %'!D2</f>
        <v>4.0519695383968211</v>
      </c>
      <c r="E2" s="6">
        <f>'GDP Billion US $'!E2*'Military %'!E2</f>
        <v>4.2850046569135776</v>
      </c>
      <c r="F2" s="6">
        <f>'GDP Billion US $'!F2*'Military %'!F2</f>
        <v>4.6245157035317854</v>
      </c>
      <c r="G2" s="6">
        <f>'GDP Billion US $'!G2*'Military %'!G2</f>
        <v>4.6216178938313233</v>
      </c>
      <c r="H2" s="6">
        <f>'GDP Billion US $'!H2*'Military %'!H2</f>
        <v>5.142932911811906</v>
      </c>
      <c r="I2" s="6">
        <f>'GDP Billion US $'!I2*'Military %'!I2</f>
        <v>4.6115098629730582</v>
      </c>
    </row>
    <row r="3" spans="1:9" x14ac:dyDescent="0.2">
      <c r="A3" s="1" t="s">
        <v>1</v>
      </c>
      <c r="B3" s="6">
        <f>'GDP Billion US $'!B3*'Military %'!B3</f>
        <v>17.899029168315561</v>
      </c>
      <c r="C3" s="6">
        <f>'GDP Billion US $'!C3*'Military %'!C3</f>
        <v>21.345680192676838</v>
      </c>
      <c r="D3" s="6">
        <f>'GDP Billion US $'!D3*'Military %'!D3</f>
        <v>24.712181880350016</v>
      </c>
      <c r="E3" s="6">
        <f>'GDP Billion US $'!E3*'Military %'!E3</f>
        <v>25.974072192433741</v>
      </c>
      <c r="F3" s="6">
        <f>'GDP Billion US $'!F3*'Military %'!F3</f>
        <v>25.999684121827094</v>
      </c>
      <c r="G3" s="6">
        <f>'GDP Billion US $'!G3*'Military %'!G3</f>
        <v>26.140213205960904</v>
      </c>
      <c r="H3" s="6">
        <f>'GDP Billion US $'!H3*'Military %'!H3</f>
        <v>26.468862208360381</v>
      </c>
      <c r="I3" s="6">
        <f>'GDP Billion US $'!I3*'Military %'!I3</f>
        <v>25.324073368938326</v>
      </c>
    </row>
    <row r="4" spans="1:9" x14ac:dyDescent="0.2">
      <c r="A4" s="1" t="s">
        <v>2</v>
      </c>
      <c r="B4" s="6">
        <f>'GDP Billion US $'!B4*'Military %'!B4</f>
        <v>25.649194907188264</v>
      </c>
      <c r="C4" s="6">
        <f>'GDP Billion US $'!C4*'Military %'!C4</f>
        <v>34.003524592585613</v>
      </c>
      <c r="D4" s="6">
        <f>'GDP Billion US $'!D4*'Military %'!D4</f>
        <v>36.936873101916902</v>
      </c>
      <c r="E4" s="6">
        <f>'GDP Billion US $'!E4*'Military %'!E4</f>
        <v>33.986483026982768</v>
      </c>
      <c r="F4" s="6">
        <f>'GDP Billion US $'!F4*'Military %'!F4</f>
        <v>32.87462862185982</v>
      </c>
      <c r="G4" s="6">
        <f>'GDP Billion US $'!G4*'Military %'!G4</f>
        <v>32.670723873438455</v>
      </c>
      <c r="H4" s="6">
        <f>'GDP Billion US $'!H4*'Military %'!H4</f>
        <v>24.589928480680843</v>
      </c>
      <c r="I4" s="6">
        <f>'GDP Billion US $'!I4*'Military %'!I4</f>
        <v>24.222752641593573</v>
      </c>
    </row>
    <row r="5" spans="1:9" x14ac:dyDescent="0.2">
      <c r="A5" s="1" t="s">
        <v>3</v>
      </c>
      <c r="B5" s="6">
        <f>'GDP Billion US $'!B5*'Military %'!B5</f>
        <v>18.936226051963978</v>
      </c>
      <c r="C5" s="6">
        <f>'GDP Billion US $'!C5*'Military %'!C5</f>
        <v>19.316586711392489</v>
      </c>
      <c r="D5" s="6">
        <f>'GDP Billion US $'!D5*'Military %'!D5</f>
        <v>21.399633428372077</v>
      </c>
      <c r="E5" s="6">
        <f>'GDP Billion US $'!E5*'Military %'!E5</f>
        <v>20.448490034306243</v>
      </c>
      <c r="F5" s="6">
        <f>'GDP Billion US $'!F5*'Military %'!F5</f>
        <v>18.509677175032426</v>
      </c>
      <c r="G5" s="6">
        <f>'GDP Billion US $'!G5*'Military %'!G5</f>
        <v>17.939248904831409</v>
      </c>
      <c r="H5" s="6">
        <f>'GDP Billion US $'!H5*'Military %'!H5</f>
        <v>17.95011756884098</v>
      </c>
      <c r="I5" s="6">
        <f>'GDP Billion US $'!I5*'Military %'!I5</f>
        <v>18.104707343486439</v>
      </c>
    </row>
    <row r="6" spans="1:9" x14ac:dyDescent="0.2">
      <c r="A6" s="1" t="s">
        <v>4</v>
      </c>
      <c r="B6" s="6">
        <f>'GDP Billion US $'!B6*'Military %'!B6</f>
        <v>105.47392802400789</v>
      </c>
      <c r="C6" s="6">
        <f>'GDP Billion US $'!C6*'Military %'!C6</f>
        <v>115.45604985352901</v>
      </c>
      <c r="D6" s="6">
        <f>'GDP Billion US $'!D6*'Military %'!D6</f>
        <v>137.58286277769938</v>
      </c>
      <c r="E6" s="6">
        <f>'GDP Billion US $'!E6*'Military %'!E6</f>
        <v>156.87051484665486</v>
      </c>
      <c r="F6" s="6">
        <f>'GDP Billion US $'!F6*'Military %'!F6</f>
        <v>179.18992508450148</v>
      </c>
      <c r="G6" s="6">
        <f>'GDP Billion US $'!G6*'Military %'!G6</f>
        <v>199.93345705226918</v>
      </c>
      <c r="H6" s="6">
        <f>'GDP Billion US $'!H6*'Military %'!H6</f>
        <v>213.14219941530843</v>
      </c>
      <c r="I6" s="6">
        <f>'GDP Billion US $'!I6*'Military %'!I6</f>
        <v>215.02988981991896</v>
      </c>
    </row>
    <row r="7" spans="1:9" x14ac:dyDescent="0.2">
      <c r="A7" s="1" t="s">
        <v>5</v>
      </c>
      <c r="B7" s="6">
        <f>'GDP Billion US $'!B7*'Military %'!B7</f>
        <v>66.798507740732632</v>
      </c>
      <c r="C7" s="6">
        <f>'GDP Billion US $'!C7*'Military %'!C7</f>
        <v>61.683073413509177</v>
      </c>
      <c r="D7" s="6">
        <f>'GDP Billion US $'!D7*'Military %'!D7</f>
        <v>64.572200376619691</v>
      </c>
      <c r="E7" s="6">
        <f>'GDP Billion US $'!E7*'Military %'!E7</f>
        <v>60.089123128986841</v>
      </c>
      <c r="F7" s="6">
        <f>'GDP Billion US $'!F7*'Military %'!F7</f>
        <v>62.474123172479217</v>
      </c>
      <c r="G7" s="6">
        <f>'GDP Billion US $'!G7*'Military %'!G7</f>
        <v>63.677428157462636</v>
      </c>
      <c r="H7" s="6">
        <f>'GDP Billion US $'!H7*'Military %'!H7</f>
        <v>55.450308119364728</v>
      </c>
      <c r="I7" s="6">
        <f>'GDP Billion US $'!I7*'Military %'!I7</f>
        <v>57.507356723219338</v>
      </c>
    </row>
    <row r="8" spans="1:9" x14ac:dyDescent="0.2">
      <c r="A8" s="1" t="s">
        <v>6</v>
      </c>
      <c r="B8" s="6">
        <f>'GDP Billion US $'!B8*'Military %'!B8</f>
        <v>47.472909141428147</v>
      </c>
      <c r="C8" s="6">
        <f>'GDP Billion US $'!C8*'Military %'!C8</f>
        <v>46.255524135296938</v>
      </c>
      <c r="D8" s="6">
        <f>'GDP Billion US $'!D8*'Military %'!D8</f>
        <v>48.140330978683991</v>
      </c>
      <c r="E8" s="6">
        <f>'GDP Billion US $'!E8*'Military %'!E8</f>
        <v>46.470894703931116</v>
      </c>
      <c r="F8" s="6">
        <f>'GDP Billion US $'!F8*'Military %'!F8</f>
        <v>45.930529473402885</v>
      </c>
      <c r="G8" s="6">
        <f>'GDP Billion US $'!G8*'Military %'!G8</f>
        <v>46.198886018265668</v>
      </c>
      <c r="H8" s="6">
        <f>'GDP Billion US $'!H8*'Military %'!H8</f>
        <v>39.882540984841675</v>
      </c>
      <c r="I8" s="6">
        <f>'GDP Billion US $'!I8*'Military %'!I8</f>
        <v>41.796769476014205</v>
      </c>
    </row>
    <row r="9" spans="1:9" x14ac:dyDescent="0.2">
      <c r="A9" s="1" t="s">
        <v>7</v>
      </c>
      <c r="B9" s="6">
        <f>'GDP Billion US $'!B9*'Military %'!B9</f>
        <v>38.827437570264323</v>
      </c>
      <c r="C9" s="6">
        <f>'GDP Billion US $'!C9*'Military %'!C9</f>
        <v>45.366740357547869</v>
      </c>
      <c r="D9" s="6">
        <f>'GDP Billion US $'!D9*'Military %'!D9</f>
        <v>48.339717560039929</v>
      </c>
      <c r="E9" s="6">
        <f>'GDP Billion US $'!E9*'Military %'!E9</f>
        <v>46.33932905136755</v>
      </c>
      <c r="F9" s="6">
        <f>'GDP Billion US $'!F9*'Military %'!F9</f>
        <v>45.751829134103076</v>
      </c>
      <c r="G9" s="6">
        <f>'GDP Billion US $'!G9*'Military %'!G9</f>
        <v>50.736711065668779</v>
      </c>
      <c r="H9" s="6">
        <f>'GDP Billion US $'!H9*'Military %'!H9</f>
        <v>50.593986855335366</v>
      </c>
      <c r="I9" s="6">
        <f>'GDP Billion US $'!I9*'Military %'!I9</f>
        <v>57.409013805404214</v>
      </c>
    </row>
    <row r="10" spans="1:9" x14ac:dyDescent="0.2">
      <c r="A10" s="1" t="s">
        <v>8</v>
      </c>
      <c r="B10" s="6">
        <f>'GDP Billion US $'!B10*'Military %'!B10</f>
        <v>3.3044491954141084</v>
      </c>
      <c r="C10" s="6">
        <f>'GDP Billion US $'!C10*'Military %'!C10</f>
        <v>4.6633640664851601</v>
      </c>
      <c r="D10" s="6">
        <f>'GDP Billion US $'!D10*'Military %'!D10</f>
        <v>5.8380239890770431</v>
      </c>
      <c r="E10" s="6">
        <f>'GDP Billion US $'!E10*'Military %'!E10</f>
        <v>6.5310985119130915</v>
      </c>
      <c r="F10" s="6">
        <f>'GDP Billion US $'!F10*'Military %'!F10</f>
        <v>8.3839965434308041</v>
      </c>
      <c r="G10" s="6">
        <f>'GDP Billion US $'!G10*'Military %'!G10</f>
        <v>6.9317985207836319</v>
      </c>
      <c r="H10" s="6">
        <f>'GDP Billion US $'!H10*'Military %'!H10</f>
        <v>7.6295258167826159</v>
      </c>
      <c r="I10" s="6">
        <f>'GDP Billion US $'!I10*'Military %'!I10</f>
        <v>7.3683058658509006</v>
      </c>
    </row>
    <row r="11" spans="1:9" x14ac:dyDescent="0.2">
      <c r="A11" s="1" t="s">
        <v>9</v>
      </c>
      <c r="B11" s="6">
        <f>'GDP Billion US $'!B11*'Military %'!B11</f>
        <v>38.303695470964101</v>
      </c>
      <c r="C11" s="6">
        <f>'GDP Billion US $'!C11*'Military %'!C11</f>
        <v>36.032291757333965</v>
      </c>
      <c r="D11" s="6">
        <f>'GDP Billion US $'!D11*'Military %'!D11</f>
        <v>38.129978007921721</v>
      </c>
      <c r="E11" s="6">
        <f>'GDP Billion US $'!E11*'Military %'!E11</f>
        <v>33.73277122199211</v>
      </c>
      <c r="F11" s="6">
        <f>'GDP Billion US $'!F11*'Military %'!F11</f>
        <v>33.891905742146818</v>
      </c>
      <c r="G11" s="6">
        <f>'GDP Billion US $'!G11*'Military %'!G11</f>
        <v>31.572442041623002</v>
      </c>
      <c r="H11" s="6">
        <f>'GDP Billion US $'!H11*'Military %'!H11</f>
        <v>25.294754055070264</v>
      </c>
      <c r="I11" s="6">
        <f>'GDP Billion US $'!I11*'Military %'!I11</f>
        <v>28.36850213883714</v>
      </c>
    </row>
    <row r="12" spans="1:9" x14ac:dyDescent="0.2">
      <c r="A12" s="1" t="s">
        <v>10</v>
      </c>
      <c r="B12" s="6">
        <f>'GDP Billion US $'!B12*'Military %'!B12</f>
        <v>51.465158207589809</v>
      </c>
      <c r="C12" s="6">
        <f>'GDP Billion US $'!C12*'Military %'!C12</f>
        <v>54.655466301358921</v>
      </c>
      <c r="D12" s="6">
        <f>'GDP Billion US $'!D12*'Military %'!D12</f>
        <v>60.762198741370852</v>
      </c>
      <c r="E12" s="6">
        <f>'GDP Billion US $'!E12*'Military %'!E12</f>
        <v>60.011563726197387</v>
      </c>
      <c r="F12" s="6">
        <f>'GDP Billion US $'!F12*'Military %'!F12</f>
        <v>49.023953364698521</v>
      </c>
      <c r="G12" s="6">
        <f>'GDP Billion US $'!G12*'Military %'!G12</f>
        <v>46.91971899632599</v>
      </c>
      <c r="H12" s="6">
        <f>'GDP Billion US $'!H12*'Military %'!H12</f>
        <v>42.167578534709428</v>
      </c>
      <c r="I12" s="6">
        <f>'GDP Billion US $'!I12*'Military %'!I12</f>
        <v>46.416980831089575</v>
      </c>
    </row>
    <row r="13" spans="1:9" x14ac:dyDescent="0.2">
      <c r="A13" s="1" t="s">
        <v>11</v>
      </c>
      <c r="B13" s="6">
        <f>'GDP Billion US $'!B13*'Military %'!B13</f>
        <v>4.8831663023705199</v>
      </c>
      <c r="C13" s="6">
        <f>'GDP Billion US $'!C13*'Military %'!C13</f>
        <v>5.9346346129007488</v>
      </c>
      <c r="D13" s="6">
        <f>'GDP Billion US $'!D13*'Military %'!D13</f>
        <v>6.5227870300651629</v>
      </c>
      <c r="E13" s="6">
        <f>'GDP Billion US $'!E13*'Military %'!E13</f>
        <v>7.0640069734884516</v>
      </c>
      <c r="F13" s="6">
        <f>'GDP Billion US $'!F13*'Military %'!F13</f>
        <v>7.9150055330803166</v>
      </c>
      <c r="G13" s="6">
        <f>'GDP Billion US $'!G13*'Military %'!G13</f>
        <v>8.7708178796428271</v>
      </c>
      <c r="H13" s="6">
        <f>'GDP Billion US $'!H13*'Military %'!H13</f>
        <v>7.8624279402452109</v>
      </c>
      <c r="I13" s="6">
        <f>'GDP Billion US $'!I13*'Military %'!I13</f>
        <v>6.2001996103203787</v>
      </c>
    </row>
    <row r="14" spans="1:9" x14ac:dyDescent="0.2">
      <c r="A14" s="1" t="s">
        <v>12</v>
      </c>
      <c r="B14" s="6">
        <f>'GDP Billion US $'!B14*'Military %'!B14</f>
        <v>50.625640086376926</v>
      </c>
      <c r="C14" s="6">
        <f>'GDP Billion US $'!C14*'Military %'!C14</f>
        <v>58.194364566141495</v>
      </c>
      <c r="D14" s="6">
        <f>'GDP Billion US $'!D14*'Military %'!D14</f>
        <v>70.925124062964372</v>
      </c>
      <c r="E14" s="6">
        <f>'GDP Billion US $'!E14*'Military %'!E14</f>
        <v>82.914158654750381</v>
      </c>
      <c r="F14" s="6">
        <f>'GDP Billion US $'!F14*'Military %'!F14</f>
        <v>90.601636027248986</v>
      </c>
      <c r="G14" s="6">
        <f>'GDP Billion US $'!G14*'Military %'!G14</f>
        <v>84.545547716334468</v>
      </c>
      <c r="H14" s="6">
        <f>'GDP Billion US $'!H14*'Military %'!H14</f>
        <v>66.152633058291471</v>
      </c>
      <c r="I14" s="6">
        <f>'GDP Billion US $'!I14*'Military %'!I14</f>
        <v>70.597988432252251</v>
      </c>
    </row>
    <row r="15" spans="1:9" x14ac:dyDescent="0.2">
      <c r="A15" s="1" t="s">
        <v>13</v>
      </c>
      <c r="B15" s="6">
        <f>'GDP Billion US $'!B15*'Military %'!B15</f>
        <v>41.267200000000038</v>
      </c>
      <c r="C15" s="6">
        <f>'GDP Billion US $'!C15*'Military %'!C15</f>
        <v>45.364404116944023</v>
      </c>
      <c r="D15" s="6">
        <f>'GDP Billion US $'!D15*'Military %'!D15</f>
        <v>48.656494433653613</v>
      </c>
      <c r="E15" s="6">
        <f>'GDP Billion US $'!E15*'Military %'!E15</f>
        <v>56.653292128845244</v>
      </c>
      <c r="F15" s="6">
        <f>'GDP Billion US $'!F15*'Military %'!F15</f>
        <v>67.228073602864654</v>
      </c>
      <c r="G15" s="6">
        <f>'GDP Billion US $'!G15*'Military %'!G15</f>
        <v>81.032244014083105</v>
      </c>
      <c r="H15" s="6">
        <f>'GDP Billion US $'!H15*'Military %'!H15</f>
        <v>88.301738331698303</v>
      </c>
      <c r="I15" s="6">
        <f>'GDP Billion US $'!I15*'Military %'!I15</f>
        <v>63.890432310187315</v>
      </c>
    </row>
    <row r="16" spans="1:9" x14ac:dyDescent="0.2">
      <c r="A16" s="1" t="s">
        <v>14</v>
      </c>
      <c r="B16" s="6">
        <f>'GDP Billion US $'!B16*'Military %'!B16</f>
        <v>3.5926859389990242</v>
      </c>
      <c r="C16" s="6">
        <f>'GDP Billion US $'!C16*'Military %'!C16</f>
        <v>4.1881674898655632</v>
      </c>
      <c r="D16" s="6">
        <f>'GDP Billion US $'!D16*'Military %'!D16</f>
        <v>4.5941528698130254</v>
      </c>
      <c r="E16" s="6">
        <f>'GDP Billion US $'!E16*'Military %'!E16</f>
        <v>4.489592027248352</v>
      </c>
      <c r="F16" s="6">
        <f>'GDP Billion US $'!F16*'Military %'!F16</f>
        <v>4.1184276982357693</v>
      </c>
      <c r="G16" s="6">
        <f>'GDP Billion US $'!G16*'Military %'!G16</f>
        <v>3.8911152036710659</v>
      </c>
      <c r="H16" s="6">
        <f>'GDP Billion US $'!H16*'Military %'!H16</f>
        <v>3.4892911103979976</v>
      </c>
      <c r="I16" s="6">
        <f>'GDP Billion US $'!I16*'Military %'!I16</f>
        <v>3.1906619785347101</v>
      </c>
    </row>
    <row r="17" spans="1:9" x14ac:dyDescent="0.2">
      <c r="A17" s="1" t="s">
        <v>15</v>
      </c>
      <c r="B17" s="6">
        <f>'GDP Billion US $'!B17*'Military %'!B17</f>
        <v>24.575661939182229</v>
      </c>
      <c r="C17" s="6">
        <f>'GDP Billion US $'!C17*'Military %'!C17</f>
        <v>28.175156847259903</v>
      </c>
      <c r="D17" s="6">
        <f>'GDP Billion US $'!D17*'Military %'!D17</f>
        <v>30.991649223160685</v>
      </c>
      <c r="E17" s="6">
        <f>'GDP Billion US $'!E17*'Military %'!E17</f>
        <v>31.951738118733129</v>
      </c>
      <c r="F17" s="6">
        <f>'GDP Billion US $'!F17*'Military %'!F17</f>
        <v>34.136549302650465</v>
      </c>
      <c r="G17" s="6">
        <f>'GDP Billion US $'!G17*'Military %'!G17</f>
        <v>37.552300142607365</v>
      </c>
      <c r="H17" s="6">
        <f>'GDP Billion US $'!H17*'Military %'!H17</f>
        <v>36.570769322574399</v>
      </c>
      <c r="I17" s="6">
        <f>'GDP Billion US $'!I17*'Military %'!I17</f>
        <v>37.044086167470724</v>
      </c>
    </row>
    <row r="18" spans="1:9" x14ac:dyDescent="0.2">
      <c r="A18" s="1" t="s">
        <v>16</v>
      </c>
      <c r="B18" s="6">
        <f>'GDP Billion US $'!B18*'Military %'!B18</f>
        <v>16.351879848733976</v>
      </c>
      <c r="C18" s="6">
        <f>'GDP Billion US $'!C18*'Military %'!C18</f>
        <v>17.939967377313614</v>
      </c>
      <c r="D18" s="6">
        <f>'GDP Billion US $'!D18*'Military %'!D18</f>
        <v>17.304364997348806</v>
      </c>
      <c r="E18" s="6">
        <f>'GDP Billion US $'!E18*'Military %'!E18</f>
        <v>17.958240405636154</v>
      </c>
      <c r="F18" s="6">
        <f>'GDP Billion US $'!F18*'Military %'!F18</f>
        <v>18.662279993854142</v>
      </c>
      <c r="G18" s="6">
        <f>'GDP Billion US $'!G18*'Military %'!G18</f>
        <v>17.772492573355176</v>
      </c>
      <c r="H18" s="6">
        <f>'GDP Billion US $'!H18*'Military %'!H18</f>
        <v>15.888520066107768</v>
      </c>
      <c r="I18" s="6">
        <f>'GDP Billion US $'!I18*'Military %'!I18</f>
        <v>17.981956789988576</v>
      </c>
    </row>
    <row r="19" spans="1:9" x14ac:dyDescent="0.2">
      <c r="A19" s="1" t="s">
        <v>17</v>
      </c>
      <c r="B19" s="6">
        <f>'GDP Billion US $'!B19*'Military %'!B19</f>
        <v>58.593061084873128</v>
      </c>
      <c r="C19" s="6">
        <f>'GDP Billion US $'!C19*'Military %'!C19</f>
        <v>58.637885738034129</v>
      </c>
      <c r="D19" s="6">
        <f>'GDP Billion US $'!D19*'Military %'!D19</f>
        <v>60.872758523714914</v>
      </c>
      <c r="E19" s="6">
        <f>'GDP Billion US $'!E19*'Military %'!E19</f>
        <v>59.172199009781238</v>
      </c>
      <c r="F19" s="6">
        <f>'GDP Billion US $'!F19*'Military %'!F19</f>
        <v>57.573859526604153</v>
      </c>
      <c r="G19" s="6">
        <f>'GDP Billion US $'!G19*'Military %'!G19</f>
        <v>59.848935201968636</v>
      </c>
      <c r="H19" s="6">
        <f>'GDP Billion US $'!H19*'Military %'!H19</f>
        <v>54.527296684606917</v>
      </c>
      <c r="I19" s="6">
        <f>'GDP Billion US $'!I19*'Military %'!I19</f>
        <v>48.894938820694207</v>
      </c>
    </row>
    <row r="20" spans="1:9" x14ac:dyDescent="0.2">
      <c r="A20" s="1" t="s">
        <v>18</v>
      </c>
      <c r="B20" s="6">
        <f>'GDP Billion US $'!B20*'Military %'!B20</f>
        <v>669.96884640953522</v>
      </c>
      <c r="C20" s="6">
        <f>'GDP Billion US $'!C20*'Military %'!C20</f>
        <v>699.47016739307048</v>
      </c>
      <c r="D20" s="6">
        <f>'GDP Billion US $'!D20*'Military %'!D20</f>
        <v>712.46937777387041</v>
      </c>
      <c r="E20" s="6">
        <f>'GDP Billion US $'!E20*'Military %'!E20</f>
        <v>686.54786308197481</v>
      </c>
      <c r="F20" s="6">
        <f>'GDP Billion US $'!F20*'Military %'!F20</f>
        <v>643.28162036004869</v>
      </c>
      <c r="G20" s="6">
        <f>'GDP Billion US $'!G20*'Military %'!G20</f>
        <v>613.20884777812694</v>
      </c>
      <c r="H20" s="6">
        <f>'GDP Billion US $'!H20*'Military %'!H20</f>
        <v>599.34813826970708</v>
      </c>
      <c r="I20" s="6">
        <f>'GDP Billion US $'!I20*'Military %'!I20</f>
        <v>602.77076916090721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2"/>
  <sheetViews>
    <sheetView workbookViewId="0">
      <selection activeCell="I25" sqref="I25"/>
    </sheetView>
  </sheetViews>
  <sheetFormatPr baseColWidth="10" defaultColWidth="9" defaultRowHeight="13" x14ac:dyDescent="0.15"/>
  <cols>
    <col min="1" max="1" width="12.5" style="3" bestFit="1" customWidth="1"/>
    <col min="2" max="9" width="12.83203125" style="3" bestFit="1" customWidth="1"/>
    <col min="10" max="12" width="9" style="3"/>
    <col min="13" max="13" width="10.5" style="3" bestFit="1" customWidth="1"/>
    <col min="14" max="14" width="10.83203125" style="3" bestFit="1" customWidth="1"/>
    <col min="15" max="16384" width="9" style="3"/>
  </cols>
  <sheetData>
    <row r="1" spans="1:20" x14ac:dyDescent="0.15">
      <c r="A1" s="3" t="s">
        <v>19</v>
      </c>
      <c r="B1" s="3">
        <v>2009</v>
      </c>
      <c r="C1" s="3">
        <v>2010</v>
      </c>
      <c r="D1" s="3">
        <v>2011</v>
      </c>
      <c r="E1" s="3">
        <v>2012</v>
      </c>
      <c r="F1" s="3">
        <v>2013</v>
      </c>
      <c r="G1" s="3">
        <v>2014</v>
      </c>
      <c r="H1" s="3">
        <v>2015</v>
      </c>
      <c r="I1" s="3">
        <v>2016</v>
      </c>
    </row>
    <row r="2" spans="1:20" x14ac:dyDescent="0.15">
      <c r="A2" s="5" t="s">
        <v>0</v>
      </c>
      <c r="B2" s="7">
        <v>30.30181774594519</v>
      </c>
      <c r="C2" s="7">
        <v>36.72903530181911</v>
      </c>
      <c r="D2" s="7">
        <v>44.505391240446485</v>
      </c>
      <c r="E2" s="7">
        <v>48.874400739537151</v>
      </c>
      <c r="F2" s="7">
        <v>51.383893978000962</v>
      </c>
      <c r="G2" s="7">
        <v>46.709185056436006</v>
      </c>
      <c r="H2" s="7">
        <v>56.385920392313494</v>
      </c>
      <c r="I2" s="7">
        <v>41.883106742826328</v>
      </c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15">
      <c r="A3" s="5" t="s">
        <v>1</v>
      </c>
      <c r="B3" s="7">
        <v>86.902023024775971</v>
      </c>
      <c r="C3" s="7">
        <v>109.55572535749782</v>
      </c>
      <c r="D3" s="7">
        <v>132.1110470434665</v>
      </c>
      <c r="E3" s="7">
        <v>138.00417891468757</v>
      </c>
      <c r="F3" s="7">
        <v>135.16298222793407</v>
      </c>
      <c r="G3" s="7">
        <v>132.33984277454419</v>
      </c>
      <c r="H3" s="7">
        <v>116.32734676095771</v>
      </c>
      <c r="I3" s="7">
        <v>120.68613544016412</v>
      </c>
      <c r="K3" s="9"/>
      <c r="L3" s="9"/>
      <c r="M3" s="9"/>
      <c r="N3" s="9"/>
      <c r="O3" s="9"/>
      <c r="P3" s="9"/>
      <c r="Q3" s="9"/>
      <c r="R3" s="9"/>
    </row>
    <row r="4" spans="1:20" x14ac:dyDescent="0.15">
      <c r="A4" s="5" t="s">
        <v>2</v>
      </c>
      <c r="B4" s="7">
        <v>139.94107510169289</v>
      </c>
      <c r="C4" s="7">
        <v>175.49585749482134</v>
      </c>
      <c r="D4" s="7">
        <v>203.75127935974029</v>
      </c>
      <c r="E4" s="7">
        <v>190.71936238756854</v>
      </c>
      <c r="F4" s="7">
        <v>197.24694593525024</v>
      </c>
      <c r="G4" s="7">
        <v>206.2202816278413</v>
      </c>
      <c r="H4" s="7">
        <v>159.85808553799842</v>
      </c>
      <c r="I4" s="7">
        <v>165.22139300425084</v>
      </c>
      <c r="K4" s="9"/>
      <c r="L4" s="9"/>
      <c r="M4" s="9"/>
      <c r="N4" s="9"/>
      <c r="O4" s="9"/>
      <c r="P4" s="9"/>
      <c r="Q4" s="9"/>
      <c r="R4" s="9"/>
    </row>
    <row r="5" spans="1:20" x14ac:dyDescent="0.15">
      <c r="A5" s="5" t="s">
        <v>3</v>
      </c>
      <c r="B5" s="7">
        <v>144.98460328531303</v>
      </c>
      <c r="C5" s="7">
        <v>170.31376976253398</v>
      </c>
      <c r="D5" s="7">
        <v>182.98386508343609</v>
      </c>
      <c r="E5" s="7">
        <v>186.81557925049248</v>
      </c>
      <c r="F5" s="7">
        <v>186.70893389672</v>
      </c>
      <c r="G5" s="7">
        <v>179.38215359293787</v>
      </c>
      <c r="H5" s="7">
        <v>161.83443489082293</v>
      </c>
      <c r="I5" s="7">
        <v>161.78782876377872</v>
      </c>
      <c r="K5" s="9"/>
      <c r="L5" s="9"/>
      <c r="M5" s="9"/>
      <c r="N5" s="9"/>
      <c r="O5" s="9"/>
      <c r="P5" s="9"/>
      <c r="Q5" s="9"/>
      <c r="R5" s="9"/>
    </row>
    <row r="6" spans="1:20" x14ac:dyDescent="0.15">
      <c r="A6" s="5" t="s">
        <v>4</v>
      </c>
      <c r="B6" s="7">
        <v>221.35003410174613</v>
      </c>
      <c r="C6" s="7">
        <v>255.27153260745254</v>
      </c>
      <c r="D6" s="7">
        <v>325.36956335088695</v>
      </c>
      <c r="E6" s="7">
        <v>389.89932589035789</v>
      </c>
      <c r="F6" s="7">
        <v>453.81184010887705</v>
      </c>
      <c r="G6" s="7">
        <v>502.8369014845706</v>
      </c>
      <c r="H6" s="7">
        <v>548.81708940955207</v>
      </c>
      <c r="I6" s="7">
        <v>559.05848385807292</v>
      </c>
      <c r="K6" s="9"/>
      <c r="L6" s="9"/>
      <c r="M6" s="9"/>
      <c r="N6" s="9"/>
      <c r="O6" s="9"/>
      <c r="P6" s="9"/>
      <c r="Q6" s="9"/>
      <c r="R6" s="9"/>
    </row>
    <row r="7" spans="1:20" x14ac:dyDescent="0.15">
      <c r="A7" s="5" t="s">
        <v>5</v>
      </c>
      <c r="B7" s="7">
        <v>302.86320489330762</v>
      </c>
      <c r="C7" s="7">
        <v>295.89598765649697</v>
      </c>
      <c r="D7" s="7">
        <v>320.45668967357005</v>
      </c>
      <c r="E7" s="7">
        <v>303.56018162819964</v>
      </c>
      <c r="F7" s="7">
        <v>321.34975217715538</v>
      </c>
      <c r="G7" s="7">
        <v>330.37702840965568</v>
      </c>
      <c r="H7" s="7">
        <v>279.89272773861325</v>
      </c>
      <c r="I7" s="7">
        <v>284.49604827232099</v>
      </c>
      <c r="K7" s="9"/>
      <c r="L7" s="9"/>
      <c r="M7" s="9"/>
      <c r="N7" s="9"/>
      <c r="O7" s="9"/>
      <c r="P7" s="9"/>
      <c r="Q7" s="9"/>
      <c r="R7" s="9"/>
    </row>
    <row r="8" spans="1:20" x14ac:dyDescent="0.15">
      <c r="A8" s="5" t="s">
        <v>6</v>
      </c>
      <c r="B8" s="7">
        <v>380.6552262089221</v>
      </c>
      <c r="C8" s="7">
        <v>376.01599904660077</v>
      </c>
      <c r="D8" s="7">
        <v>402.64125501289686</v>
      </c>
      <c r="E8" s="7">
        <v>381.59101830429864</v>
      </c>
      <c r="F8" s="7">
        <v>409.59080353551434</v>
      </c>
      <c r="G8" s="7">
        <v>426.30859020000247</v>
      </c>
      <c r="H8" s="7">
        <v>373.98617437445142</v>
      </c>
      <c r="I8" s="7">
        <v>387.3976118178648</v>
      </c>
      <c r="K8" s="9"/>
      <c r="L8" s="9"/>
      <c r="M8" s="9"/>
      <c r="N8" s="9"/>
      <c r="O8" s="9"/>
      <c r="P8" s="9"/>
      <c r="Q8" s="9"/>
      <c r="R8" s="9"/>
    </row>
    <row r="9" spans="1:20" x14ac:dyDescent="0.15">
      <c r="A9" s="5" t="s">
        <v>7</v>
      </c>
      <c r="B9" s="7">
        <v>46.643045111814537</v>
      </c>
      <c r="C9" s="7">
        <v>55.702826117070785</v>
      </c>
      <c r="D9" s="7">
        <v>60.768872303545187</v>
      </c>
      <c r="E9" s="7">
        <v>61.955151970422456</v>
      </c>
      <c r="F9" s="7">
        <v>71.878803086349492</v>
      </c>
      <c r="G9" s="7">
        <v>73.945530261783802</v>
      </c>
      <c r="H9" s="7">
        <v>76.400795632158875</v>
      </c>
      <c r="I9" s="7">
        <v>82.204002113470153</v>
      </c>
      <c r="K9" s="9"/>
      <c r="L9" s="9"/>
      <c r="M9" s="9"/>
      <c r="N9" s="9"/>
      <c r="O9" s="9"/>
      <c r="P9" s="9"/>
      <c r="Q9" s="9"/>
      <c r="R9" s="9"/>
    </row>
    <row r="10" spans="1:20" x14ac:dyDescent="0.15">
      <c r="A10" s="5" t="s">
        <v>8</v>
      </c>
      <c r="B10" s="7">
        <v>15.534455385877349</v>
      </c>
      <c r="C10" s="7">
        <v>22.357581311719148</v>
      </c>
      <c r="D10" s="7">
        <v>26.390989947022565</v>
      </c>
      <c r="E10" s="7">
        <v>26.644540135412903</v>
      </c>
      <c r="F10" s="7">
        <v>27.01665086507699</v>
      </c>
      <c r="G10" s="7">
        <v>27.767774341187724</v>
      </c>
      <c r="H10" s="7">
        <v>25.871779925500157</v>
      </c>
      <c r="I10" s="7">
        <v>29.128269728398656</v>
      </c>
      <c r="K10" s="9"/>
      <c r="L10" s="9"/>
      <c r="M10" s="9"/>
      <c r="N10" s="9"/>
      <c r="O10" s="9"/>
      <c r="P10" s="9"/>
      <c r="Q10" s="9"/>
      <c r="R10" s="9"/>
    </row>
    <row r="11" spans="1:20" x14ac:dyDescent="0.15">
      <c r="A11" s="5" t="s">
        <v>9</v>
      </c>
      <c r="B11" s="7">
        <v>196.13999163698102</v>
      </c>
      <c r="C11" s="7">
        <v>190.26945413833388</v>
      </c>
      <c r="D11" s="7">
        <v>201.10237643431242</v>
      </c>
      <c r="E11" s="7">
        <v>185.64321451771121</v>
      </c>
      <c r="F11" s="7">
        <v>190.72732318134973</v>
      </c>
      <c r="G11" s="7">
        <v>193.90206850980292</v>
      </c>
      <c r="H11" s="7">
        <v>164.69086428454105</v>
      </c>
      <c r="I11" s="7">
        <v>166.14511606319388</v>
      </c>
      <c r="K11" s="9"/>
      <c r="L11" s="9"/>
      <c r="M11" s="9"/>
      <c r="N11" s="9"/>
      <c r="O11" s="9"/>
      <c r="P11" s="9"/>
      <c r="Q11" s="9"/>
      <c r="R11" s="9"/>
    </row>
    <row r="12" spans="1:20" x14ac:dyDescent="0.15">
      <c r="A12" s="5" t="s">
        <v>10</v>
      </c>
      <c r="B12" s="7">
        <v>473.87423640211523</v>
      </c>
      <c r="C12" s="7">
        <v>521.94503996480933</v>
      </c>
      <c r="D12" s="7">
        <v>653.72009803160063</v>
      </c>
      <c r="E12" s="7">
        <v>669.367223635659</v>
      </c>
      <c r="F12" s="7">
        <v>556.38406123560196</v>
      </c>
      <c r="G12" s="7">
        <v>525.39922239290547</v>
      </c>
      <c r="H12" s="7">
        <v>477.81667869693086</v>
      </c>
      <c r="I12" s="7">
        <v>540.76370653961794</v>
      </c>
      <c r="K12" s="9"/>
      <c r="L12" s="9"/>
      <c r="M12" s="9"/>
      <c r="N12" s="9"/>
      <c r="O12" s="9"/>
      <c r="P12" s="9"/>
      <c r="Q12" s="9"/>
      <c r="R12" s="9"/>
    </row>
    <row r="13" spans="1:20" x14ac:dyDescent="0.15">
      <c r="A13" s="5" t="s">
        <v>11</v>
      </c>
      <c r="B13" s="7">
        <v>51.981050765536459</v>
      </c>
      <c r="C13" s="7">
        <v>60.837983008798709</v>
      </c>
      <c r="D13" s="7">
        <v>65.174392523443558</v>
      </c>
      <c r="E13" s="7">
        <v>68.017790861462288</v>
      </c>
      <c r="F13" s="7">
        <v>74.049687785525492</v>
      </c>
      <c r="G13" s="7">
        <v>72.78081278295663</v>
      </c>
      <c r="H13" s="7">
        <v>66.116193303060015</v>
      </c>
      <c r="I13" s="7">
        <v>58.896464305610316</v>
      </c>
      <c r="K13" s="9"/>
      <c r="L13" s="9"/>
      <c r="M13" s="9"/>
      <c r="N13" s="9"/>
      <c r="O13" s="9"/>
      <c r="P13" s="9"/>
      <c r="Q13" s="9"/>
      <c r="R13" s="9"/>
    </row>
    <row r="14" spans="1:20" x14ac:dyDescent="0.15">
      <c r="A14" s="5" t="s">
        <v>12</v>
      </c>
      <c r="B14" s="7">
        <v>73.93583571711298</v>
      </c>
      <c r="C14" s="7">
        <v>81.222310399771658</v>
      </c>
      <c r="D14" s="7">
        <v>98.100386967099155</v>
      </c>
      <c r="E14" s="7">
        <v>109.0097860553107</v>
      </c>
      <c r="F14" s="7">
        <v>116.48168331924876</v>
      </c>
      <c r="G14" s="7">
        <v>106.71190936520109</v>
      </c>
      <c r="H14" s="7">
        <v>72.210674658065656</v>
      </c>
      <c r="I14" s="7">
        <v>67.538196921852958</v>
      </c>
      <c r="K14" s="9"/>
      <c r="L14" s="9"/>
      <c r="M14" s="9"/>
      <c r="N14" s="9"/>
      <c r="O14" s="9"/>
      <c r="P14" s="9"/>
      <c r="Q14" s="9"/>
      <c r="R14" s="9"/>
    </row>
    <row r="15" spans="1:20" x14ac:dyDescent="0.15">
      <c r="A15" s="5" t="s">
        <v>13</v>
      </c>
      <c r="B15" s="7">
        <v>18.410133333317805</v>
      </c>
      <c r="C15" s="7">
        <v>19.26826666663397</v>
      </c>
      <c r="D15" s="7">
        <v>24.914933333326232</v>
      </c>
      <c r="E15" s="7">
        <v>29.583466666637616</v>
      </c>
      <c r="F15" s="7">
        <v>33.34293333320025</v>
      </c>
      <c r="G15" s="7">
        <v>39.541600000070332</v>
      </c>
      <c r="H15" s="7">
        <v>39.245333333428754</v>
      </c>
      <c r="I15" s="7">
        <v>37.030959830955531</v>
      </c>
      <c r="K15" s="9"/>
      <c r="L15" s="9"/>
      <c r="M15" s="9"/>
      <c r="N15" s="9"/>
      <c r="O15" s="9"/>
      <c r="P15" s="9"/>
      <c r="Q15" s="9"/>
      <c r="R15" s="9"/>
    </row>
    <row r="16" spans="1:20" x14ac:dyDescent="0.15">
      <c r="A16" s="5" t="s">
        <v>14</v>
      </c>
      <c r="B16" s="7">
        <v>21.054723889818643</v>
      </c>
      <c r="C16" s="7">
        <v>27.83341357362427</v>
      </c>
      <c r="D16" s="7">
        <v>31.220105059936998</v>
      </c>
      <c r="E16" s="7">
        <v>30.725637826727979</v>
      </c>
      <c r="F16" s="7">
        <v>28.308511151997156</v>
      </c>
      <c r="G16" s="7">
        <v>27.806087333744053</v>
      </c>
      <c r="H16" s="7">
        <v>26.030942486979619</v>
      </c>
      <c r="I16" s="7">
        <v>23.984482155360947</v>
      </c>
      <c r="K16" s="9"/>
      <c r="L16" s="9"/>
      <c r="M16" s="9"/>
      <c r="N16" s="9"/>
      <c r="O16" s="9"/>
      <c r="P16" s="9"/>
      <c r="Q16" s="9"/>
      <c r="R16" s="9"/>
    </row>
    <row r="17" spans="1:18" x14ac:dyDescent="0.15">
      <c r="A17" s="5" t="s">
        <v>15</v>
      </c>
      <c r="B17" s="7">
        <v>55.174641571531929</v>
      </c>
      <c r="C17" s="7">
        <v>68.303341031620008</v>
      </c>
      <c r="D17" s="7">
        <v>75.78383606687548</v>
      </c>
      <c r="E17" s="7">
        <v>78.714242269374196</v>
      </c>
      <c r="F17" s="7">
        <v>85.883466612948837</v>
      </c>
      <c r="G17" s="7">
        <v>96.258524466693231</v>
      </c>
      <c r="H17" s="7">
        <v>97.474026418957195</v>
      </c>
      <c r="I17" s="7">
        <v>103.81160407112067</v>
      </c>
      <c r="K17" s="9"/>
      <c r="L17" s="9"/>
      <c r="M17" s="9"/>
      <c r="N17" s="9"/>
      <c r="O17" s="9"/>
      <c r="P17" s="9"/>
      <c r="Q17" s="9"/>
      <c r="R17" s="9"/>
    </row>
    <row r="18" spans="1:18" x14ac:dyDescent="0.15">
      <c r="A18" s="5" t="s">
        <v>16</v>
      </c>
      <c r="B18" s="7">
        <v>35.674700637473322</v>
      </c>
      <c r="C18" s="7">
        <v>39.007988161328726</v>
      </c>
      <c r="D18" s="7">
        <v>39.028845551338179</v>
      </c>
      <c r="E18" s="7">
        <v>39.135596249881672</v>
      </c>
      <c r="F18" s="7">
        <v>41.865338108499351</v>
      </c>
      <c r="G18" s="7">
        <v>40.610765980305892</v>
      </c>
      <c r="H18" s="7">
        <v>35.582860203724834</v>
      </c>
      <c r="I18" s="7">
        <v>37.263282270491814</v>
      </c>
      <c r="K18" s="9"/>
      <c r="L18" s="9"/>
      <c r="M18" s="9"/>
      <c r="N18" s="9"/>
      <c r="O18" s="9"/>
      <c r="P18" s="9"/>
      <c r="Q18" s="9"/>
      <c r="R18" s="9"/>
    </row>
    <row r="19" spans="1:18" x14ac:dyDescent="0.15">
      <c r="A19" s="5" t="s">
        <v>17</v>
      </c>
      <c r="B19" s="7">
        <v>203.17937621413651</v>
      </c>
      <c r="C19" s="7">
        <v>206.8670460566905</v>
      </c>
      <c r="D19" s="7">
        <v>220.6338904187613</v>
      </c>
      <c r="E19" s="7">
        <v>221.99577282593458</v>
      </c>
      <c r="F19" s="7">
        <v>267.74441305622929</v>
      </c>
      <c r="G19" s="7">
        <v>293.93727806760762</v>
      </c>
      <c r="H19" s="7">
        <v>282.57644623382919</v>
      </c>
      <c r="I19" s="7">
        <v>258.78539197489795</v>
      </c>
      <c r="K19" s="9"/>
      <c r="L19" s="9"/>
      <c r="M19" s="9"/>
      <c r="N19" s="9"/>
      <c r="O19" s="9"/>
      <c r="P19" s="9"/>
      <c r="Q19" s="9"/>
      <c r="R19" s="9"/>
    </row>
    <row r="20" spans="1:18" x14ac:dyDescent="0.15">
      <c r="A20" s="5" t="s">
        <v>18</v>
      </c>
      <c r="B20" s="7">
        <v>2356.4503089994901</v>
      </c>
      <c r="C20" s="7">
        <v>2456.0846389985209</v>
      </c>
      <c r="D20" s="7">
        <v>2539.8779570008514</v>
      </c>
      <c r="E20" s="7">
        <v>2644.0300240006222</v>
      </c>
      <c r="F20" s="7">
        <v>2725.8645699989215</v>
      </c>
      <c r="G20" s="7">
        <v>2876.4452709994925</v>
      </c>
      <c r="H20" s="7">
        <v>3047.1175030000727</v>
      </c>
      <c r="I20" s="7">
        <v>3179.8297020007526</v>
      </c>
      <c r="K20" s="9"/>
      <c r="L20" s="9"/>
      <c r="M20" s="9"/>
      <c r="N20" s="9"/>
      <c r="O20" s="9"/>
      <c r="P20" s="9"/>
      <c r="Q20" s="9"/>
      <c r="R20" s="9"/>
    </row>
    <row r="22" spans="1:18" ht="10.5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FE34E-9CD8-1149-BF8A-896FE120D573}">
  <dimension ref="A1:I20"/>
  <sheetViews>
    <sheetView workbookViewId="0">
      <selection activeCell="H25" sqref="H25"/>
    </sheetView>
  </sheetViews>
  <sheetFormatPr baseColWidth="10" defaultRowHeight="16" x14ac:dyDescent="0.2"/>
  <cols>
    <col min="1" max="1" width="14.33203125" bestFit="1" customWidth="1"/>
    <col min="2" max="2" width="11.5" bestFit="1" customWidth="1"/>
    <col min="3" max="9" width="13" bestFit="1" customWidth="1"/>
  </cols>
  <sheetData>
    <row r="1" spans="1:9" x14ac:dyDescent="0.2"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</row>
    <row r="2" spans="1:9" x14ac:dyDescent="0.2">
      <c r="A2" s="1" t="s">
        <v>0</v>
      </c>
      <c r="B2" s="8">
        <f>[1]Sheet2!B2*[1]Sheet1!B2</f>
        <v>18.417095850230396</v>
      </c>
      <c r="C2" s="8">
        <f>[1]Sheet2!C2*[1]Sheet1!C2</f>
        <v>21.264868069518929</v>
      </c>
      <c r="D2" s="8">
        <f>[1]Sheet2!D2*[1]Sheet1!D2</f>
        <v>28.048977623973332</v>
      </c>
      <c r="E2" s="8">
        <f>[1]Sheet2!E2*[1]Sheet1!E2</f>
        <v>29.187289634943614</v>
      </c>
      <c r="F2" s="8">
        <f>[1]Sheet2!F2*[1]Sheet1!F2</f>
        <v>30.011453977467628</v>
      </c>
      <c r="G2" s="8">
        <f>[1]Sheet2!G2*[1]Sheet1!G2</f>
        <v>28.218313515317529</v>
      </c>
      <c r="H2" s="8">
        <f>[1]Sheet2!H2*[1]Sheet1!H2</f>
        <v>34.353372949681088</v>
      </c>
      <c r="I2" s="8">
        <f>[1]Sheet2!I2*[1]Sheet1!I2</f>
        <v>31.066651839342317</v>
      </c>
    </row>
    <row r="3" spans="1:9" x14ac:dyDescent="0.2">
      <c r="A3" s="1" t="s">
        <v>1</v>
      </c>
      <c r="B3" s="8">
        <f>[1]Sheet2!B3*[1]Sheet1!B3</f>
        <v>47.255623061036665</v>
      </c>
      <c r="C3" s="8">
        <f>[1]Sheet2!C3*[1]Sheet1!C3</f>
        <v>63.715785738307332</v>
      </c>
      <c r="D3" s="8">
        <f>[1]Sheet2!D3*[1]Sheet1!D3</f>
        <v>70.993530384107402</v>
      </c>
      <c r="E3" s="8">
        <f>[1]Sheet2!E3*[1]Sheet1!E3</f>
        <v>75.415872486079422</v>
      </c>
      <c r="F3" s="8">
        <f>[1]Sheet2!F3*[1]Sheet1!F3</f>
        <v>82.560700000718072</v>
      </c>
      <c r="G3" s="8">
        <f>[1]Sheet2!G3*[1]Sheet1!G3</f>
        <v>75.922910955659802</v>
      </c>
      <c r="H3" s="8">
        <f>[1]Sheet2!H3*[1]Sheet1!H3</f>
        <v>71.924520559114782</v>
      </c>
      <c r="I3" s="8">
        <f>[1]Sheet2!I3*[1]Sheet1!I3</f>
        <v>63.893249996141833</v>
      </c>
    </row>
    <row r="4" spans="1:9" x14ac:dyDescent="0.2">
      <c r="A4" s="1" t="s">
        <v>2</v>
      </c>
      <c r="B4" s="8">
        <f>[1]Sheet2!B4*[1]Sheet1!B4</f>
        <v>91.078459386062647</v>
      </c>
      <c r="C4" s="8">
        <f>[1]Sheet2!C4*[1]Sheet1!C4</f>
        <v>124.77474155070487</v>
      </c>
      <c r="D4" s="8">
        <f>[1]Sheet2!D4*[1]Sheet1!D4</f>
        <v>150.10221096735998</v>
      </c>
      <c r="E4" s="8">
        <f>[1]Sheet2!E4*[1]Sheet1!E4</f>
        <v>144.33926207567441</v>
      </c>
      <c r="F4" s="8">
        <f>[1]Sheet2!F4*[1]Sheet1!F4</f>
        <v>144.38345976207017</v>
      </c>
      <c r="G4" s="8">
        <f>[1]Sheet2!G4*[1]Sheet1!G4</f>
        <v>146.09431487428836</v>
      </c>
      <c r="H4" s="8">
        <f>[1]Sheet2!H4*[1]Sheet1!H4</f>
        <v>112.47728039382004</v>
      </c>
      <c r="I4" s="8">
        <f>[1]Sheet2!I4*[1]Sheet1!I4</f>
        <v>0</v>
      </c>
    </row>
    <row r="5" spans="1:9" x14ac:dyDescent="0.2">
      <c r="A5" s="1" t="s">
        <v>3</v>
      </c>
      <c r="B5" s="8">
        <f>[1]Sheet2!B5*[1]Sheet1!B5</f>
        <v>66.537119181173978</v>
      </c>
      <c r="C5" s="8">
        <f>[1]Sheet2!C5*[1]Sheet1!C5</f>
        <v>86.64611955608143</v>
      </c>
      <c r="D5" s="8">
        <f>[1]Sheet2!D5*[1]Sheet1!D5</f>
        <v>94.367150901724685</v>
      </c>
      <c r="E5" s="8">
        <f>[1]Sheet2!E5*[1]Sheet1!E5</f>
        <v>0</v>
      </c>
      <c r="F5" s="8">
        <f>[1]Sheet2!F5*[1]Sheet1!F5</f>
        <v>0</v>
      </c>
      <c r="G5" s="8">
        <f>[1]Sheet2!G5*[1]Sheet1!G5</f>
        <v>0</v>
      </c>
      <c r="H5" s="8">
        <f>[1]Sheet2!H5*[1]Sheet1!H5</f>
        <v>0</v>
      </c>
      <c r="I5" s="8">
        <f>[1]Sheet2!I5*[1]Sheet1!I5</f>
        <v>0</v>
      </c>
    </row>
    <row r="6" spans="1:9" x14ac:dyDescent="0.2">
      <c r="A6" s="1" t="s">
        <v>4</v>
      </c>
      <c r="B6" s="8">
        <f>[1]Sheet2!B6*[1]Sheet1!B6</f>
        <v>0</v>
      </c>
      <c r="C6" s="8">
        <f>[1]Sheet2!C6*[1]Sheet1!C6</f>
        <v>0</v>
      </c>
      <c r="D6" s="8">
        <f>[1]Sheet2!D6*[1]Sheet1!D6</f>
        <v>0</v>
      </c>
      <c r="E6" s="8">
        <f>[1]Sheet2!E6*[1]Sheet1!E6</f>
        <v>0</v>
      </c>
      <c r="F6" s="8">
        <f>[1]Sheet2!F6*[1]Sheet1!F6</f>
        <v>0</v>
      </c>
      <c r="G6" s="8">
        <f>[1]Sheet2!G6*[1]Sheet1!G6</f>
        <v>0</v>
      </c>
      <c r="H6" s="8">
        <f>[1]Sheet2!H6*[1]Sheet1!H6</f>
        <v>0</v>
      </c>
      <c r="I6" s="8">
        <f>[1]Sheet2!I6*[1]Sheet1!I6</f>
        <v>0</v>
      </c>
    </row>
    <row r="7" spans="1:9" x14ac:dyDescent="0.2">
      <c r="A7" s="1" t="s">
        <v>5</v>
      </c>
      <c r="B7" s="8">
        <f>[1]Sheet2!B7*[1]Sheet1!B7</f>
        <v>154.58501483689921</v>
      </c>
      <c r="C7" s="8">
        <f>[1]Sheet2!C7*[1]Sheet1!C7</f>
        <v>150.43081283381565</v>
      </c>
      <c r="D7" s="8">
        <f>[1]Sheet2!D7*[1]Sheet1!D7</f>
        <v>157.90108705971198</v>
      </c>
      <c r="E7" s="8">
        <f>[1]Sheet2!E7*[1]Sheet1!E7</f>
        <v>146.44077634699926</v>
      </c>
      <c r="F7" s="8">
        <f>[1]Sheet2!F7*[1]Sheet1!F7</f>
        <v>154.61714593132939</v>
      </c>
      <c r="G7" s="8">
        <f>[1]Sheet2!G7*[1]Sheet1!G7</f>
        <v>157.21308802539687</v>
      </c>
      <c r="H7" s="8">
        <f>[1]Sheet2!H7*[1]Sheet1!H7</f>
        <v>133.22953115015153</v>
      </c>
      <c r="I7" s="8">
        <f>[1]Sheet2!I7*[1]Sheet1!I7</f>
        <v>134.25481476176083</v>
      </c>
    </row>
    <row r="8" spans="1:9" x14ac:dyDescent="0.2">
      <c r="A8" s="1" t="s">
        <v>6</v>
      </c>
      <c r="B8" s="8">
        <f>[1]Sheet2!B8*[1]Sheet1!B8</f>
        <v>166.81505049180305</v>
      </c>
      <c r="C8" s="8">
        <f>[1]Sheet2!C8*[1]Sheet1!C8</f>
        <v>167.90509210596895</v>
      </c>
      <c r="D8" s="8">
        <f>[1]Sheet2!D8*[1]Sheet1!D8</f>
        <v>180.66261795956956</v>
      </c>
      <c r="E8" s="8">
        <f>[1]Sheet2!E8*[1]Sheet1!E8</f>
        <v>174.83571258838967</v>
      </c>
      <c r="F8" s="8">
        <f>[1]Sheet2!F8*[1]Sheet1!F8</f>
        <v>185.18541563273854</v>
      </c>
      <c r="G8" s="8">
        <f>[1]Sheet2!G8*[1]Sheet1!G8</f>
        <v>191.85087303692748</v>
      </c>
      <c r="H8" s="8">
        <f>[1]Sheet2!H8*[1]Sheet1!H8</f>
        <v>162.48184422336587</v>
      </c>
      <c r="I8" s="8">
        <f>[1]Sheet2!I8*[1]Sheet1!I8</f>
        <v>167.80032211683013</v>
      </c>
    </row>
    <row r="9" spans="1:9" x14ac:dyDescent="0.2">
      <c r="A9" s="1" t="s">
        <v>7</v>
      </c>
      <c r="B9" s="8">
        <f>[1]Sheet2!B9*[1]Sheet1!B9</f>
        <v>43.990400722856918</v>
      </c>
      <c r="C9" s="8">
        <f>[1]Sheet2!C9*[1]Sheet1!C9</f>
        <v>56.59709085531437</v>
      </c>
      <c r="D9" s="8">
        <f>[1]Sheet2!D9*[1]Sheet1!D9</f>
        <v>69.206256748074622</v>
      </c>
      <c r="E9" s="8">
        <f>[1]Sheet2!E9*[1]Sheet1!E9</f>
        <v>70.683894202073191</v>
      </c>
      <c r="F9" s="8">
        <f>[1]Sheet2!F9*[1]Sheet1!F9</f>
        <v>71.384838384619073</v>
      </c>
      <c r="G9" s="8">
        <f>[1]Sheet2!G9*[1]Sheet1!G9</f>
        <v>0</v>
      </c>
      <c r="H9" s="8">
        <f>[1]Sheet2!H9*[1]Sheet1!H9</f>
        <v>0</v>
      </c>
      <c r="I9" s="8">
        <f>[1]Sheet2!I9*[1]Sheet1!I9</f>
        <v>0</v>
      </c>
    </row>
    <row r="10" spans="1:9" x14ac:dyDescent="0.2">
      <c r="A10" s="1" t="s">
        <v>8</v>
      </c>
      <c r="B10" s="8">
        <f>[1]Sheet2!B10*[1]Sheet1!B10</f>
        <v>19.020899471948432</v>
      </c>
      <c r="C10" s="8">
        <f>[1]Sheet2!C10*[1]Sheet1!C10</f>
        <v>21.23536205305863</v>
      </c>
      <c r="D10" s="8">
        <f>[1]Sheet2!D10*[1]Sheet1!D10</f>
        <v>28.48071391574242</v>
      </c>
      <c r="E10" s="8">
        <f>[1]Sheet2!E10*[1]Sheet1!E10</f>
        <v>31.276233612871348</v>
      </c>
      <c r="F10" s="8">
        <f>[1]Sheet2!F10*[1]Sheet1!F10</f>
        <v>30.652050762012944</v>
      </c>
      <c r="G10" s="8">
        <f>[1]Sheet2!G10*[1]Sheet1!G10</f>
        <v>29.290078233543959</v>
      </c>
      <c r="H10" s="8">
        <f>[1]Sheet2!H10*[1]Sheet1!H10</f>
        <v>30.84957236779217</v>
      </c>
      <c r="I10" s="8">
        <f>[1]Sheet2!I10*[1]Sheet1!I10</f>
        <v>0</v>
      </c>
    </row>
    <row r="11" spans="1:9" x14ac:dyDescent="0.2">
      <c r="A11" s="1" t="s">
        <v>9</v>
      </c>
      <c r="B11" s="8">
        <f>[1]Sheet2!B11*[1]Sheet1!B11</f>
        <v>99.125639914878988</v>
      </c>
      <c r="C11" s="8">
        <f>[1]Sheet2!C11*[1]Sheet1!C11</f>
        <v>92.490822516604425</v>
      </c>
      <c r="D11" s="8">
        <f>[1]Sheet2!D11*[1]Sheet1!D11</f>
        <v>94.331150651328784</v>
      </c>
      <c r="E11" s="8">
        <f>[1]Sheet2!E11*[1]Sheet1!E11</f>
        <v>84.65223219347925</v>
      </c>
      <c r="F11" s="8">
        <f>[1]Sheet2!F11*[1]Sheet1!F11</f>
        <v>88.728998129736169</v>
      </c>
      <c r="G11" s="8">
        <f>[1]Sheet2!G11*[1]Sheet1!G11</f>
        <v>87.6884937130814</v>
      </c>
      <c r="H11" s="8">
        <f>[1]Sheet2!H11*[1]Sheet1!H11</f>
        <v>74.787705143541956</v>
      </c>
      <c r="I11" s="8">
        <f>[1]Sheet2!I11*[1]Sheet1!I11</f>
        <v>71.579770743989556</v>
      </c>
    </row>
    <row r="12" spans="1:9" x14ac:dyDescent="0.2">
      <c r="A12" s="1" t="s">
        <v>10</v>
      </c>
      <c r="B12" s="8">
        <f>[1]Sheet2!B12*[1]Sheet1!B12</f>
        <v>0</v>
      </c>
      <c r="C12" s="8">
        <f>[1]Sheet2!C12*[1]Sheet1!C12</f>
        <v>207.45507088612277</v>
      </c>
      <c r="D12" s="8">
        <f>[1]Sheet2!D12*[1]Sheet1!D12</f>
        <v>224.29039170912986</v>
      </c>
      <c r="E12" s="8">
        <f>[1]Sheet2!E12*[1]Sheet1!E12</f>
        <v>229.03875679377117</v>
      </c>
      <c r="F12" s="8">
        <f>[1]Sheet2!F12*[1]Sheet1!F12</f>
        <v>188.97662183713973</v>
      </c>
      <c r="G12" s="8">
        <f>[1]Sheet2!G12*[1]Sheet1!G12</f>
        <v>174.1584633836211</v>
      </c>
      <c r="H12" s="8">
        <f>[1]Sheet2!H12*[1]Sheet1!H12</f>
        <v>0</v>
      </c>
      <c r="I12" s="8">
        <f>[1]Sheet2!I12*[1]Sheet1!I12</f>
        <v>170.95534793165257</v>
      </c>
    </row>
    <row r="13" spans="1:9" x14ac:dyDescent="0.2">
      <c r="A13" s="1" t="s">
        <v>11</v>
      </c>
      <c r="B13" s="8">
        <f>[1]Sheet2!B13*[1]Sheet1!B13</f>
        <v>46.69381276447794</v>
      </c>
      <c r="C13" s="8">
        <f>[1]Sheet2!C13*[1]Sheet1!C13</f>
        <v>54.574296002031424</v>
      </c>
      <c r="D13" s="8">
        <f>[1]Sheet2!D13*[1]Sheet1!D13</f>
        <v>60.271667362348722</v>
      </c>
      <c r="E13" s="8">
        <f>[1]Sheet2!E13*[1]Sheet1!E13</f>
        <v>61.292823127385432</v>
      </c>
      <c r="F13" s="8">
        <f>[1]Sheet2!F13*[1]Sheet1!F13</f>
        <v>59.848484479832479</v>
      </c>
      <c r="G13" s="8">
        <f>[1]Sheet2!G13*[1]Sheet1!G13</f>
        <v>69.154214983165673</v>
      </c>
      <c r="H13" s="8">
        <f>[1]Sheet2!H13*[1]Sheet1!H13</f>
        <v>61.281867208302401</v>
      </c>
      <c r="I13" s="8">
        <f>[1]Sheet2!I13*[1]Sheet1!I13</f>
        <v>52.921890981181555</v>
      </c>
    </row>
    <row r="14" spans="1:9" x14ac:dyDescent="0.2">
      <c r="A14" s="1" t="s">
        <v>12</v>
      </c>
      <c r="B14" s="8">
        <f>[1]Sheet2!B14*[1]Sheet1!B14</f>
        <v>0</v>
      </c>
      <c r="C14" s="8">
        <f>[1]Sheet2!C14*[1]Sheet1!C14</f>
        <v>0</v>
      </c>
      <c r="D14" s="8">
        <f>[1]Sheet2!D14*[1]Sheet1!D14</f>
        <v>0</v>
      </c>
      <c r="E14" s="8">
        <f>[1]Sheet2!E14*[1]Sheet1!E14</f>
        <v>83.762771732367895</v>
      </c>
      <c r="F14" s="8">
        <f>[1]Sheet2!F14*[1]Sheet1!F14</f>
        <v>86.284953115906518</v>
      </c>
      <c r="G14" s="8">
        <f>[1]Sheet2!G14*[1]Sheet1!G14</f>
        <v>82.508133498946705</v>
      </c>
      <c r="H14" s="8">
        <f>[1]Sheet2!H14*[1]Sheet1!H14</f>
        <v>52.272026560850001</v>
      </c>
      <c r="I14" s="8">
        <f>[1]Sheet2!I14*[1]Sheet1!I14</f>
        <v>48.015048589113533</v>
      </c>
    </row>
    <row r="15" spans="1:9" x14ac:dyDescent="0.2">
      <c r="A15" s="1" t="s">
        <v>13</v>
      </c>
      <c r="B15" s="8">
        <f>[1]Sheet2!B15*[1]Sheet1!B15</f>
        <v>0</v>
      </c>
      <c r="C15" s="8">
        <f>[1]Sheet2!C15*[1]Sheet1!C15</f>
        <v>0</v>
      </c>
      <c r="D15" s="8">
        <f>[1]Sheet2!D15*[1]Sheet1!D15</f>
        <v>0</v>
      </c>
      <c r="E15" s="8">
        <f>[1]Sheet2!E15*[1]Sheet1!E15</f>
        <v>0</v>
      </c>
      <c r="F15" s="8">
        <f>[1]Sheet2!F15*[1]Sheet1!F15</f>
        <v>0</v>
      </c>
      <c r="G15" s="8">
        <f>[1]Sheet2!G15*[1]Sheet1!G15</f>
        <v>0</v>
      </c>
      <c r="H15" s="8">
        <f>[1]Sheet2!H15*[1]Sheet1!H15</f>
        <v>0</v>
      </c>
      <c r="I15" s="8">
        <f>[1]Sheet2!I15*[1]Sheet1!I15</f>
        <v>0</v>
      </c>
    </row>
    <row r="16" spans="1:9" x14ac:dyDescent="0.2">
      <c r="A16" s="1" t="s">
        <v>14</v>
      </c>
      <c r="B16" s="8">
        <f>[1]Sheet2!B16*[1]Sheet1!B16</f>
        <v>15.532836107837786</v>
      </c>
      <c r="C16" s="8">
        <f>[1]Sheet2!C16*[1]Sheet1!C16</f>
        <v>21.476454788409669</v>
      </c>
      <c r="D16" s="8">
        <f>[1]Sheet2!D16*[1]Sheet1!D16</f>
        <v>24.829906586226013</v>
      </c>
      <c r="E16" s="8">
        <f>[1]Sheet2!E16*[1]Sheet1!E16</f>
        <v>25.252681927170382</v>
      </c>
      <c r="F16" s="8">
        <f>[1]Sheet2!F16*[1]Sheet1!F16</f>
        <v>22.048337202737738</v>
      </c>
      <c r="G16" s="8">
        <f>[1]Sheet2!G16*[1]Sheet1!G16</f>
        <v>21.20172589023494</v>
      </c>
      <c r="H16" s="8">
        <f>[1]Sheet2!H16*[1]Sheet1!H16</f>
        <v>18.905877621431731</v>
      </c>
      <c r="I16" s="8">
        <f>[1]Sheet2!I16*[1]Sheet1!I16</f>
        <v>17.604400583348781</v>
      </c>
    </row>
    <row r="17" spans="1:9" x14ac:dyDescent="0.2">
      <c r="A17" s="1" t="s">
        <v>15</v>
      </c>
      <c r="B17" s="8">
        <f>[1]Sheet2!B17*[1]Sheet1!B17</f>
        <v>48.696326345218637</v>
      </c>
      <c r="C17" s="8">
        <f>[1]Sheet2!C17*[1]Sheet1!C17</f>
        <v>53.448304198481118</v>
      </c>
      <c r="D17" s="8">
        <f>[1]Sheet2!D17*[1]Sheet1!D17</f>
        <v>60.040308868032376</v>
      </c>
      <c r="E17" s="8">
        <f>[1]Sheet2!E17*[1]Sheet1!E17</f>
        <v>63.486599031239621</v>
      </c>
      <c r="F17" s="8">
        <f>[1]Sheet2!F17*[1]Sheet1!F17</f>
        <v>67.443032758099065</v>
      </c>
      <c r="G17" s="8">
        <f>[1]Sheet2!G17*[1]Sheet1!G17</f>
        <v>73.662191413013673</v>
      </c>
      <c r="H17" s="8">
        <f>[1]Sheet2!H17*[1]Sheet1!H17</f>
        <v>72.16059655706664</v>
      </c>
      <c r="I17" s="8">
        <f>[1]Sheet2!I17*[1]Sheet1!I17</f>
        <v>73.351559856860433</v>
      </c>
    </row>
    <row r="18" spans="1:9" x14ac:dyDescent="0.2">
      <c r="A18" s="1" t="s">
        <v>16</v>
      </c>
      <c r="B18" s="8">
        <f>[1]Sheet2!B18*[1]Sheet1!B18</f>
        <v>0</v>
      </c>
      <c r="C18" s="8">
        <f>[1]Sheet2!C18*[1]Sheet1!C18</f>
        <v>0</v>
      </c>
      <c r="D18" s="8">
        <f>[1]Sheet2!D18*[1]Sheet1!D18</f>
        <v>0</v>
      </c>
      <c r="E18" s="8">
        <f>[1]Sheet2!E18*[1]Sheet1!E18</f>
        <v>0</v>
      </c>
      <c r="F18" s="8">
        <f>[1]Sheet2!F18*[1]Sheet1!F18</f>
        <v>0</v>
      </c>
      <c r="G18" s="8">
        <f>[1]Sheet2!G18*[1]Sheet1!G18</f>
        <v>0</v>
      </c>
      <c r="H18" s="8">
        <f>[1]Sheet2!H18*[1]Sheet1!H18</f>
        <v>0</v>
      </c>
      <c r="I18" s="8">
        <f>[1]Sheet2!I18*[1]Sheet1!I18</f>
        <v>0</v>
      </c>
    </row>
    <row r="19" spans="1:9" x14ac:dyDescent="0.2">
      <c r="A19" s="1" t="s">
        <v>17</v>
      </c>
      <c r="B19" s="8">
        <f>[1]Sheet2!B19*[1]Sheet1!B19</f>
        <v>122.86855620361443</v>
      </c>
      <c r="C19" s="8">
        <f>[1]Sheet2!C19*[1]Sheet1!C19</f>
        <v>141.5435940161415</v>
      </c>
      <c r="D19" s="8">
        <f>[1]Sheet2!D19*[1]Sheet1!D19</f>
        <v>148.77148062557944</v>
      </c>
      <c r="E19" s="8">
        <f>[1]Sheet2!E19*[1]Sheet1!E19</f>
        <v>148.34601799387934</v>
      </c>
      <c r="F19" s="8">
        <f>[1]Sheet2!F19*[1]Sheet1!F19</f>
        <v>153.87554728685598</v>
      </c>
      <c r="G19" s="8">
        <f>[1]Sheet2!G19*[1]Sheet1!G19</f>
        <v>171.91712021212714</v>
      </c>
      <c r="H19" s="8">
        <f>[1]Sheet2!H19*[1]Sheet1!H19</f>
        <v>162.47152673900197</v>
      </c>
      <c r="I19" s="8">
        <f>[1]Sheet2!I19*[1]Sheet1!I19</f>
        <v>145.91164240906713</v>
      </c>
    </row>
    <row r="20" spans="1:9" x14ac:dyDescent="0.2">
      <c r="A20" s="1" t="s">
        <v>18</v>
      </c>
      <c r="B20" s="8">
        <f>[1]Sheet2!B20*[1]Sheet1!B20</f>
        <v>975.63226921086016</v>
      </c>
      <c r="C20" s="8">
        <f>[1]Sheet2!C20*[1]Sheet1!C20</f>
        <v>1007.461748854196</v>
      </c>
      <c r="D20" s="8">
        <f>[1]Sheet2!D20*[1]Sheet1!D20</f>
        <v>1013.6207415667071</v>
      </c>
      <c r="E20" s="8">
        <f>[1]Sheet2!E20*[1]Sheet1!E20</f>
        <v>1016.5036219027969</v>
      </c>
      <c r="F20" s="8">
        <f>[1]Sheet2!F20*[1]Sheet1!F20</f>
        <v>1049.2078868583062</v>
      </c>
      <c r="G20" s="8">
        <f>[1]Sheet2!G20*[1]Sheet1!G20</f>
        <v>1075.2367842309982</v>
      </c>
      <c r="H20" s="8">
        <f>[1]Sheet2!H20*[1]Sheet1!H20</f>
        <v>1111.5466216286438</v>
      </c>
      <c r="I20" s="8">
        <f>[1]Sheet2!I20*[1]Sheet1!I20</f>
        <v>1141.0990588817783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DEC4-01A8-1A47-BB6F-7B2031BF090C}">
  <dimension ref="A1:I20"/>
  <sheetViews>
    <sheetView tabSelected="1" zoomScale="70" zoomScaleNormal="70" workbookViewId="0">
      <selection activeCell="K21" sqref="K21"/>
    </sheetView>
  </sheetViews>
  <sheetFormatPr baseColWidth="10" defaultColWidth="11" defaultRowHeight="16" x14ac:dyDescent="0.2"/>
  <cols>
    <col min="1" max="1" width="14.33203125" bestFit="1" customWidth="1"/>
    <col min="2" max="9" width="13.6640625" bestFit="1" customWidth="1"/>
  </cols>
  <sheetData>
    <row r="1" spans="1:9" x14ac:dyDescent="0.2"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</row>
    <row r="2" spans="1:9" x14ac:dyDescent="0.2">
      <c r="A2" s="1" t="s">
        <v>0</v>
      </c>
      <c r="B2" s="6">
        <v>332.97648457761903</v>
      </c>
      <c r="C2" s="6">
        <v>423.62742209249001</v>
      </c>
      <c r="D2" s="6">
        <v>530.16328157465807</v>
      </c>
      <c r="E2" s="6">
        <v>545.98237570112803</v>
      </c>
      <c r="F2" s="6">
        <v>552.02514025224593</v>
      </c>
      <c r="G2" s="6">
        <v>526.31967373163798</v>
      </c>
      <c r="H2" s="6">
        <v>594.74928541321208</v>
      </c>
      <c r="I2" s="6">
        <v>557.53137621796702</v>
      </c>
    </row>
    <row r="3" spans="1:9" x14ac:dyDescent="0.2">
      <c r="A3" s="1" t="s">
        <v>1</v>
      </c>
      <c r="B3" s="6">
        <v>927.805183330879</v>
      </c>
      <c r="C3" s="6">
        <v>1146.1384656038101</v>
      </c>
      <c r="D3" s="6">
        <v>1396.6499063393501</v>
      </c>
      <c r="E3" s="6">
        <v>1546.1517838729599</v>
      </c>
      <c r="F3" s="6">
        <v>1576.1844670154901</v>
      </c>
      <c r="G3" s="6">
        <v>1467.48370513174</v>
      </c>
      <c r="H3" s="6">
        <v>1351.5200931857901</v>
      </c>
      <c r="I3" s="6">
        <v>1210.0283884117</v>
      </c>
    </row>
    <row r="4" spans="1:9" x14ac:dyDescent="0.2">
      <c r="A4" s="1" t="s">
        <v>2</v>
      </c>
      <c r="B4" s="6">
        <v>1667.0197835850802</v>
      </c>
      <c r="C4" s="6">
        <v>2208.8716462028196</v>
      </c>
      <c r="D4" s="6">
        <v>2616.2015781922501</v>
      </c>
      <c r="E4" s="6">
        <v>2465.1886744150297</v>
      </c>
      <c r="F4" s="6">
        <v>2472.8064561012902</v>
      </c>
      <c r="G4" s="6">
        <v>2455.9940501487499</v>
      </c>
      <c r="H4" s="6">
        <v>1802.2143737413201</v>
      </c>
      <c r="I4" s="6">
        <v>1796.27543708799</v>
      </c>
    </row>
    <row r="5" spans="1:9" x14ac:dyDescent="0.2">
      <c r="A5" s="1" t="s">
        <v>3</v>
      </c>
      <c r="B5" s="6">
        <v>1371.15300498644</v>
      </c>
      <c r="C5" s="6">
        <v>1613.54281258939</v>
      </c>
      <c r="D5" s="6">
        <v>1789.1406652028402</v>
      </c>
      <c r="E5" s="6">
        <v>1823.96668652363</v>
      </c>
      <c r="F5" s="6">
        <v>1842.0184208531</v>
      </c>
      <c r="G5" s="6">
        <v>1801.4801230708201</v>
      </c>
      <c r="H5" s="6">
        <v>1552.8999252337101</v>
      </c>
      <c r="I5" s="6">
        <v>1526.7055291353201</v>
      </c>
    </row>
    <row r="6" spans="1:9" x14ac:dyDescent="0.2">
      <c r="A6" s="1" t="s">
        <v>4</v>
      </c>
      <c r="B6" s="6">
        <v>5101.7024328834505</v>
      </c>
      <c r="C6" s="6">
        <v>6087.1645274212406</v>
      </c>
      <c r="D6" s="6">
        <v>7551.5004255977692</v>
      </c>
      <c r="E6" s="6">
        <v>8532.2307241417602</v>
      </c>
      <c r="F6" s="6">
        <v>9570.4057587397892</v>
      </c>
      <c r="G6" s="6">
        <v>10438.5291532376</v>
      </c>
      <c r="H6" s="6">
        <v>11015.542352468901</v>
      </c>
      <c r="I6" s="6">
        <v>11137.9456693506</v>
      </c>
    </row>
    <row r="7" spans="1:9" x14ac:dyDescent="0.2">
      <c r="A7" s="1" t="s">
        <v>5</v>
      </c>
      <c r="B7" s="6">
        <v>2690.2222839677702</v>
      </c>
      <c r="C7" s="6">
        <v>2642.6095489303598</v>
      </c>
      <c r="D7" s="6">
        <v>2861.4081702646099</v>
      </c>
      <c r="E7" s="6">
        <v>2683.8252250926298</v>
      </c>
      <c r="F7" s="6">
        <v>2811.0777257035897</v>
      </c>
      <c r="G7" s="6">
        <v>2852.1657606302701</v>
      </c>
      <c r="H7" s="6">
        <v>2438.2078962518399</v>
      </c>
      <c r="I7" s="6">
        <v>2471.2856070817202</v>
      </c>
    </row>
    <row r="8" spans="1:9" x14ac:dyDescent="0.2">
      <c r="A8" s="1" t="s">
        <v>6</v>
      </c>
      <c r="B8" s="6">
        <v>3418.0050013892701</v>
      </c>
      <c r="C8" s="6">
        <v>3417.0945626489502</v>
      </c>
      <c r="D8" s="6">
        <v>3757.6982811175499</v>
      </c>
      <c r="E8" s="6">
        <v>3543.9839091480098</v>
      </c>
      <c r="F8" s="6">
        <v>3752.5135032784101</v>
      </c>
      <c r="G8" s="6">
        <v>3898.7265038413502</v>
      </c>
      <c r="H8" s="6">
        <v>3381.3893386588197</v>
      </c>
      <c r="I8" s="6">
        <v>3495.1628562972201</v>
      </c>
    </row>
    <row r="9" spans="1:9" x14ac:dyDescent="0.2">
      <c r="A9" s="1" t="s">
        <v>7</v>
      </c>
      <c r="B9" s="6">
        <v>1341.8866993931799</v>
      </c>
      <c r="C9" s="6">
        <v>1675.6153126934198</v>
      </c>
      <c r="D9" s="6">
        <v>1823.04992777146</v>
      </c>
      <c r="E9" s="6">
        <v>1827.6378591357</v>
      </c>
      <c r="F9" s="6">
        <v>1856.7221213945299</v>
      </c>
      <c r="G9" s="6">
        <v>2039.12744629855</v>
      </c>
      <c r="H9" s="6">
        <v>2103.58781381275</v>
      </c>
      <c r="I9" s="6">
        <v>2290.4320751237501</v>
      </c>
    </row>
    <row r="10" spans="1:9" x14ac:dyDescent="0.2">
      <c r="A10" s="1" t="s">
        <v>8</v>
      </c>
      <c r="B10" s="6">
        <v>539.58008561240104</v>
      </c>
      <c r="C10" s="6">
        <v>755.094160363073</v>
      </c>
      <c r="D10" s="6">
        <v>892.969107923097</v>
      </c>
      <c r="E10" s="6">
        <v>917.86991010574809</v>
      </c>
      <c r="F10" s="6">
        <v>912.52413671801901</v>
      </c>
      <c r="G10" s="6">
        <v>890.81475523322501</v>
      </c>
      <c r="H10" s="6">
        <v>860.85423506507902</v>
      </c>
      <c r="I10" s="6">
        <v>931.87736417774192</v>
      </c>
    </row>
    <row r="11" spans="1:9" x14ac:dyDescent="0.2">
      <c r="A11" s="1" t="s">
        <v>9</v>
      </c>
      <c r="B11" s="6">
        <v>2185.1601833842701</v>
      </c>
      <c r="C11" s="6">
        <v>2125.05824424292</v>
      </c>
      <c r="D11" s="6">
        <v>2276.2924046005201</v>
      </c>
      <c r="E11" s="6">
        <v>2072.82315705976</v>
      </c>
      <c r="F11" s="6">
        <v>2130.4913206586798</v>
      </c>
      <c r="G11" s="6">
        <v>2151.7328682432099</v>
      </c>
      <c r="H11" s="6">
        <v>1832.2730325806699</v>
      </c>
      <c r="I11" s="6">
        <v>1869.20170218517</v>
      </c>
    </row>
    <row r="12" spans="1:9" x14ac:dyDescent="0.2">
      <c r="A12" s="1" t="s">
        <v>10</v>
      </c>
      <c r="B12" s="6">
        <v>5231.3826745937004</v>
      </c>
      <c r="C12" s="6">
        <v>5700.0981147444099</v>
      </c>
      <c r="D12" s="6">
        <v>6157.4595948237202</v>
      </c>
      <c r="E12" s="6">
        <v>6203.2131213341199</v>
      </c>
      <c r="F12" s="6">
        <v>5155.7170562708297</v>
      </c>
      <c r="G12" s="6">
        <v>4850.4135360378395</v>
      </c>
      <c r="H12" s="6">
        <v>4389.4756225889705</v>
      </c>
      <c r="I12" s="6">
        <v>4926.6670873675093</v>
      </c>
    </row>
    <row r="13" spans="1:9" x14ac:dyDescent="0.2">
      <c r="A13" s="1" t="s">
        <v>11</v>
      </c>
      <c r="B13" s="6">
        <v>900.04535064935101</v>
      </c>
      <c r="C13" s="6">
        <v>1057.80129558405</v>
      </c>
      <c r="D13" s="6">
        <v>1180.4896019576101</v>
      </c>
      <c r="E13" s="6">
        <v>1201.0899870154499</v>
      </c>
      <c r="F13" s="6">
        <v>1274.44308471657</v>
      </c>
      <c r="G13" s="6">
        <v>1314.56396742524</v>
      </c>
      <c r="H13" s="6">
        <v>1170.56461992769</v>
      </c>
      <c r="I13" s="6">
        <v>1077.8279443423501</v>
      </c>
    </row>
    <row r="14" spans="1:9" x14ac:dyDescent="0.2">
      <c r="A14" s="1" t="s">
        <v>12</v>
      </c>
      <c r="B14" s="6">
        <v>1222.6442822004799</v>
      </c>
      <c r="C14" s="6">
        <v>1524.9174684426</v>
      </c>
      <c r="D14" s="6">
        <v>2051.6617320594701</v>
      </c>
      <c r="E14" s="6">
        <v>2210.25697694474</v>
      </c>
      <c r="F14" s="6">
        <v>2297.1280390581601</v>
      </c>
      <c r="G14" s="6">
        <v>2059.9841583846001</v>
      </c>
      <c r="H14" s="6">
        <v>1363.5943695113999</v>
      </c>
      <c r="I14" s="6">
        <v>1282.72388108371</v>
      </c>
    </row>
    <row r="15" spans="1:9" x14ac:dyDescent="0.2">
      <c r="A15" s="1" t="s">
        <v>13</v>
      </c>
      <c r="B15" s="6">
        <v>429.09786666666702</v>
      </c>
      <c r="C15" s="6">
        <v>528.20719999999994</v>
      </c>
      <c r="D15" s="6">
        <v>671.238840106667</v>
      </c>
      <c r="E15" s="6">
        <v>735.97484336000002</v>
      </c>
      <c r="F15" s="6">
        <v>746.64712741333301</v>
      </c>
      <c r="G15" s="6">
        <v>756.35034733333396</v>
      </c>
      <c r="H15" s="6">
        <v>654.26990288000002</v>
      </c>
      <c r="I15" s="6">
        <v>644.93554143999995</v>
      </c>
    </row>
    <row r="16" spans="1:9" x14ac:dyDescent="0.2">
      <c r="A16" s="1" t="s">
        <v>14</v>
      </c>
      <c r="B16" s="6">
        <v>295.93738833571399</v>
      </c>
      <c r="C16" s="6">
        <v>375.34831691775003</v>
      </c>
      <c r="D16" s="6">
        <v>416.417032178542</v>
      </c>
      <c r="E16" s="6">
        <v>396.32938972023499</v>
      </c>
      <c r="F16" s="6">
        <v>366.64489140735304</v>
      </c>
      <c r="G16" s="6">
        <v>350.63764367919498</v>
      </c>
      <c r="H16" s="6">
        <v>317.41562343430502</v>
      </c>
      <c r="I16" s="6">
        <v>296.34094565268401</v>
      </c>
    </row>
    <row r="17" spans="1:9" x14ac:dyDescent="0.2">
      <c r="A17" s="1" t="s">
        <v>15</v>
      </c>
      <c r="B17" s="6">
        <v>901.93495336471108</v>
      </c>
      <c r="C17" s="6">
        <v>1094.49933870272</v>
      </c>
      <c r="D17" s="6">
        <v>1202.4636826338501</v>
      </c>
      <c r="E17" s="6">
        <v>1222.80728448531</v>
      </c>
      <c r="F17" s="6">
        <v>1305.60498127191</v>
      </c>
      <c r="G17" s="6">
        <v>1411.33392620124</v>
      </c>
      <c r="H17" s="6">
        <v>1382.76402711382</v>
      </c>
      <c r="I17" s="6">
        <v>1414.80415851526</v>
      </c>
    </row>
    <row r="18" spans="1:9" x14ac:dyDescent="0.2">
      <c r="A18" s="1" t="s">
        <v>16</v>
      </c>
      <c r="B18" s="6">
        <v>644.63990197370299</v>
      </c>
      <c r="C18" s="6">
        <v>771.90176887008306</v>
      </c>
      <c r="D18" s="6">
        <v>832.5236809080601</v>
      </c>
      <c r="E18" s="6">
        <v>873.982246611954</v>
      </c>
      <c r="F18" s="6">
        <v>950.57941312256003</v>
      </c>
      <c r="G18" s="6">
        <v>934.18591538609599</v>
      </c>
      <c r="H18" s="6">
        <v>859.79687267761403</v>
      </c>
      <c r="I18" s="6">
        <v>863.72164806880608</v>
      </c>
    </row>
    <row r="19" spans="1:9" x14ac:dyDescent="0.2">
      <c r="A19" s="1" t="s">
        <v>17</v>
      </c>
      <c r="B19" s="6">
        <v>2394.7857921794703</v>
      </c>
      <c r="C19" s="6">
        <v>2452.8996651244702</v>
      </c>
      <c r="D19" s="6">
        <v>2634.8956931312996</v>
      </c>
      <c r="E19" s="6">
        <v>2676.6054176459902</v>
      </c>
      <c r="F19" s="6">
        <v>2753.5650337737702</v>
      </c>
      <c r="G19" s="6">
        <v>3034.7294560471801</v>
      </c>
      <c r="H19" s="6">
        <v>2896.4205865343997</v>
      </c>
      <c r="I19" s="6">
        <v>2659.2389316702502</v>
      </c>
    </row>
    <row r="20" spans="1:9" x14ac:dyDescent="0.2">
      <c r="A20" s="1" t="s">
        <v>18</v>
      </c>
      <c r="B20" s="6">
        <v>14448.933025</v>
      </c>
      <c r="C20" s="6">
        <v>14992.052727</v>
      </c>
      <c r="D20" s="6">
        <v>15542.581104000001</v>
      </c>
      <c r="E20" s="6">
        <v>16197.007349</v>
      </c>
      <c r="F20" s="6">
        <v>16784.849190000001</v>
      </c>
      <c r="G20" s="6">
        <v>17521.746534000002</v>
      </c>
      <c r="H20" s="6">
        <v>18219.297584</v>
      </c>
      <c r="I20" s="6">
        <v>18707.188235000001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0"/>
  <sheetViews>
    <sheetView zoomScale="64" zoomScaleNormal="64" workbookViewId="0">
      <selection activeCell="K1" sqref="K1:S20"/>
    </sheetView>
  </sheetViews>
  <sheetFormatPr baseColWidth="10" defaultColWidth="11" defaultRowHeight="16" x14ac:dyDescent="0.2"/>
  <cols>
    <col min="1" max="1" width="14.33203125" bestFit="1" customWidth="1"/>
    <col min="2" max="9" width="14.83203125" bestFit="1" customWidth="1"/>
    <col min="12" max="12" width="13.1640625" bestFit="1" customWidth="1"/>
    <col min="28" max="28" width="12.6640625" bestFit="1" customWidth="1"/>
  </cols>
  <sheetData>
    <row r="1" spans="1:28" x14ac:dyDescent="0.2"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K1" t="s">
        <v>20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</row>
    <row r="2" spans="1:28" x14ac:dyDescent="0.2">
      <c r="A2" s="1" t="s">
        <v>0</v>
      </c>
      <c r="B2" s="6">
        <v>678009.47629999998</v>
      </c>
      <c r="C2" s="6">
        <v>755779.9706</v>
      </c>
      <c r="D2" s="6">
        <v>817697.53480000002</v>
      </c>
      <c r="E2" s="6">
        <v>824212.32590000005</v>
      </c>
      <c r="F2" s="6">
        <v>857668.56319999998</v>
      </c>
      <c r="G2" s="6">
        <v>851124.2585</v>
      </c>
      <c r="H2" s="6">
        <v>883851.77370000002</v>
      </c>
      <c r="I2" s="6">
        <v>883043.42039999994</v>
      </c>
      <c r="K2" t="s">
        <v>0</v>
      </c>
      <c r="L2">
        <v>332.97648457761903</v>
      </c>
      <c r="M2">
        <v>423.62742209249001</v>
      </c>
      <c r="N2">
        <v>530.16328157465807</v>
      </c>
      <c r="O2">
        <v>545.98237570112803</v>
      </c>
      <c r="P2">
        <v>552.02514025224593</v>
      </c>
      <c r="Q2">
        <v>526.31967373163798</v>
      </c>
      <c r="R2">
        <v>594.74928541321208</v>
      </c>
      <c r="S2">
        <v>557.53137621796702</v>
      </c>
      <c r="U2">
        <f>L2/1000000000</f>
        <v>3.3297648457761904E-7</v>
      </c>
      <c r="V2">
        <f t="shared" ref="V2:AD2" si="0">M2/1000000000</f>
        <v>4.2362742209249002E-7</v>
      </c>
      <c r="W2">
        <f t="shared" si="0"/>
        <v>5.3016328157465809E-7</v>
      </c>
      <c r="X2">
        <f t="shared" si="0"/>
        <v>5.4598237570112798E-7</v>
      </c>
      <c r="Y2">
        <f t="shared" si="0"/>
        <v>5.5202514025224588E-7</v>
      </c>
      <c r="Z2">
        <f t="shared" si="0"/>
        <v>5.2631967373163799E-7</v>
      </c>
      <c r="AA2">
        <f t="shared" si="0"/>
        <v>5.9474928541321206E-7</v>
      </c>
      <c r="AB2">
        <f t="shared" si="0"/>
        <v>5.5753137621796705E-7</v>
      </c>
    </row>
    <row r="3" spans="1:28" x14ac:dyDescent="0.2">
      <c r="A3" s="1" t="s">
        <v>1</v>
      </c>
      <c r="B3" s="6">
        <v>902670.51159999997</v>
      </c>
      <c r="C3" s="6">
        <v>943228.42050000001</v>
      </c>
      <c r="D3" s="6">
        <v>992327.3798</v>
      </c>
      <c r="E3" s="6">
        <v>997527.34660000005</v>
      </c>
      <c r="F3" s="6">
        <v>1104626.135</v>
      </c>
      <c r="G3" s="6">
        <v>1118350.267</v>
      </c>
      <c r="H3" s="6">
        <v>1127712.5419999999</v>
      </c>
      <c r="I3" s="6">
        <v>1215897.686</v>
      </c>
      <c r="K3" t="s">
        <v>1</v>
      </c>
      <c r="L3">
        <v>927.805183330879</v>
      </c>
      <c r="M3">
        <v>1146.1384656038101</v>
      </c>
      <c r="N3">
        <v>1396.6499063393501</v>
      </c>
      <c r="O3">
        <v>1546.1517838729599</v>
      </c>
      <c r="P3">
        <v>1576.1844670154901</v>
      </c>
      <c r="Q3">
        <v>1467.48370513174</v>
      </c>
      <c r="R3">
        <v>1351.5200931857901</v>
      </c>
      <c r="S3">
        <v>1210.0283884117</v>
      </c>
      <c r="U3">
        <f t="shared" ref="U3:U20" si="1">L3/1000000000</f>
        <v>9.2780518333087901E-7</v>
      </c>
      <c r="V3">
        <f t="shared" ref="V3:V20" si="2">M3/1000000000</f>
        <v>1.1461384656038102E-6</v>
      </c>
      <c r="W3">
        <f t="shared" ref="W3:W20" si="3">N3/1000000000</f>
        <v>1.3966499063393501E-6</v>
      </c>
      <c r="X3">
        <f t="shared" ref="X3:X20" si="4">O3/1000000000</f>
        <v>1.5461517838729598E-6</v>
      </c>
      <c r="Y3">
        <f t="shared" ref="Y3:Y20" si="5">P3/1000000000</f>
        <v>1.57618446701549E-6</v>
      </c>
      <c r="Z3">
        <f t="shared" ref="Z3:Z20" si="6">Q3/1000000000</f>
        <v>1.4674837051317399E-6</v>
      </c>
      <c r="AA3">
        <f t="shared" ref="AA3:AA20" si="7">R3/1000000000</f>
        <v>1.3515200931857902E-6</v>
      </c>
      <c r="AB3">
        <f t="shared" ref="AB3:AB20" si="8">S3/1000000000</f>
        <v>1.2100283884117001E-6</v>
      </c>
    </row>
    <row r="4" spans="1:28" x14ac:dyDescent="0.2">
      <c r="A4" s="1" t="s">
        <v>2</v>
      </c>
      <c r="B4" s="6">
        <v>2575039.63</v>
      </c>
      <c r="C4" s="6">
        <v>2803066.11</v>
      </c>
      <c r="D4" s="6">
        <v>2974955.3450000002</v>
      </c>
      <c r="E4" s="6">
        <v>3088323.9980000001</v>
      </c>
      <c r="F4" s="6">
        <v>3232670.0780000002</v>
      </c>
      <c r="G4" s="6">
        <v>3307409.5839999998</v>
      </c>
      <c r="H4" s="6">
        <v>3224597.6860000002</v>
      </c>
      <c r="I4" s="6">
        <v>3156493.767</v>
      </c>
      <c r="K4" t="s">
        <v>2</v>
      </c>
      <c r="L4">
        <v>1667.0197835850802</v>
      </c>
      <c r="M4">
        <v>2208.8716462028196</v>
      </c>
      <c r="N4">
        <v>2616.2015781922501</v>
      </c>
      <c r="O4">
        <v>2465.1886744150297</v>
      </c>
      <c r="P4">
        <v>2472.8064561012902</v>
      </c>
      <c r="Q4">
        <v>2455.9940501487499</v>
      </c>
      <c r="R4">
        <v>1802.2143737413201</v>
      </c>
      <c r="S4">
        <v>1796.27543708799</v>
      </c>
      <c r="U4">
        <f t="shared" si="1"/>
        <v>1.6670197835850801E-6</v>
      </c>
      <c r="V4">
        <f t="shared" si="2"/>
        <v>2.2088716462028195E-6</v>
      </c>
      <c r="W4">
        <f t="shared" si="3"/>
        <v>2.6162015781922498E-6</v>
      </c>
      <c r="X4">
        <f t="shared" si="4"/>
        <v>2.4651886744150295E-6</v>
      </c>
      <c r="Y4">
        <f t="shared" si="5"/>
        <v>2.4728064561012903E-6</v>
      </c>
      <c r="Z4">
        <f t="shared" si="6"/>
        <v>2.4559940501487501E-6</v>
      </c>
      <c r="AA4">
        <f t="shared" si="7"/>
        <v>1.8022143737413201E-6</v>
      </c>
      <c r="AB4">
        <f t="shared" si="8"/>
        <v>1.79627543708799E-6</v>
      </c>
    </row>
    <row r="5" spans="1:28" x14ac:dyDescent="0.2">
      <c r="A5" s="1" t="s">
        <v>3</v>
      </c>
      <c r="B5" s="6">
        <v>1308017.43</v>
      </c>
      <c r="C5" s="6">
        <v>1363823.0160000001</v>
      </c>
      <c r="D5" s="6">
        <v>1430807.125</v>
      </c>
      <c r="E5" s="6">
        <v>1468095.7690000001</v>
      </c>
      <c r="F5" s="6">
        <v>1554122.7450000001</v>
      </c>
      <c r="G5" s="6">
        <v>1621391.8319999999</v>
      </c>
      <c r="H5" s="6">
        <v>1594897.621</v>
      </c>
      <c r="I5" s="6">
        <v>1628880.175</v>
      </c>
      <c r="K5" t="s">
        <v>3</v>
      </c>
      <c r="L5">
        <v>1371.15300498644</v>
      </c>
      <c r="M5">
        <v>1613.54281258939</v>
      </c>
      <c r="N5">
        <v>1789.1406652028402</v>
      </c>
      <c r="O5">
        <v>1823.96668652363</v>
      </c>
      <c r="P5">
        <v>1842.0184208531</v>
      </c>
      <c r="Q5">
        <v>1801.4801230708201</v>
      </c>
      <c r="R5">
        <v>1552.8999252337101</v>
      </c>
      <c r="S5">
        <v>1526.7055291353201</v>
      </c>
      <c r="U5">
        <f t="shared" si="1"/>
        <v>1.37115300498644E-6</v>
      </c>
      <c r="V5">
        <f t="shared" si="2"/>
        <v>1.6135428125893901E-6</v>
      </c>
      <c r="W5">
        <f t="shared" si="3"/>
        <v>1.7891406652028402E-6</v>
      </c>
      <c r="X5">
        <f t="shared" si="4"/>
        <v>1.8239666865236299E-6</v>
      </c>
      <c r="Y5">
        <f t="shared" si="5"/>
        <v>1.8420184208531E-6</v>
      </c>
      <c r="Z5">
        <f t="shared" si="6"/>
        <v>1.80148012307082E-6</v>
      </c>
      <c r="AA5">
        <f t="shared" si="7"/>
        <v>1.55289992523371E-6</v>
      </c>
      <c r="AB5">
        <f t="shared" si="8"/>
        <v>1.52670552913532E-6</v>
      </c>
    </row>
    <row r="6" spans="1:28" x14ac:dyDescent="0.2">
      <c r="A6" s="1" t="s">
        <v>4</v>
      </c>
      <c r="B6" s="6">
        <v>11130544.85</v>
      </c>
      <c r="C6" s="6">
        <v>12457429.23</v>
      </c>
      <c r="D6" s="6">
        <v>13919132.449999999</v>
      </c>
      <c r="E6" s="6">
        <v>15281108.140000001</v>
      </c>
      <c r="F6" s="6">
        <v>16723689.91</v>
      </c>
      <c r="G6" s="6">
        <v>18259747.260000002</v>
      </c>
      <c r="H6" s="6">
        <v>19726289.649999999</v>
      </c>
      <c r="I6" s="6">
        <v>21310048.18</v>
      </c>
      <c r="K6" t="s">
        <v>4</v>
      </c>
      <c r="L6">
        <v>5101.7024328834505</v>
      </c>
      <c r="M6">
        <v>6087.1645274212406</v>
      </c>
      <c r="N6">
        <v>7551.5004255977692</v>
      </c>
      <c r="O6">
        <v>8532.2307241417602</v>
      </c>
      <c r="P6">
        <v>9570.4057587397892</v>
      </c>
      <c r="Q6">
        <v>10438.5291532376</v>
      </c>
      <c r="R6">
        <v>11015.542352468901</v>
      </c>
      <c r="S6">
        <v>11137.9456693506</v>
      </c>
      <c r="U6">
        <f t="shared" si="1"/>
        <v>5.1017024328834504E-6</v>
      </c>
      <c r="V6">
        <f t="shared" si="2"/>
        <v>6.0871645274212402E-6</v>
      </c>
      <c r="W6">
        <f t="shared" si="3"/>
        <v>7.5515004255977696E-6</v>
      </c>
      <c r="X6">
        <f t="shared" si="4"/>
        <v>8.5322307241417597E-6</v>
      </c>
      <c r="Y6">
        <f t="shared" si="5"/>
        <v>9.5704057587397891E-6</v>
      </c>
      <c r="Z6">
        <f t="shared" si="6"/>
        <v>1.0438529153237599E-5</v>
      </c>
      <c r="AA6">
        <f t="shared" si="7"/>
        <v>1.1015542352468901E-5</v>
      </c>
      <c r="AB6">
        <f t="shared" si="8"/>
        <v>1.1137945669350601E-5</v>
      </c>
    </row>
    <row r="7" spans="1:28" x14ac:dyDescent="0.2">
      <c r="A7" s="1" t="s">
        <v>5</v>
      </c>
      <c r="B7" s="6">
        <v>2244374.8480000002</v>
      </c>
      <c r="C7" s="6">
        <v>2334490.5520000001</v>
      </c>
      <c r="D7" s="6">
        <v>2446474.5440000002</v>
      </c>
      <c r="E7" s="6">
        <v>2474005.287</v>
      </c>
      <c r="F7" s="6">
        <v>2608523.5040000002</v>
      </c>
      <c r="G7" s="6">
        <v>2662032.8730000001</v>
      </c>
      <c r="H7" s="6">
        <v>2719224.5210000002</v>
      </c>
      <c r="I7" s="6">
        <v>2811271.35</v>
      </c>
      <c r="K7" t="s">
        <v>6</v>
      </c>
      <c r="L7">
        <v>3418.0050013892701</v>
      </c>
      <c r="M7">
        <v>3417.0945626489502</v>
      </c>
      <c r="N7">
        <v>3757.6982811175499</v>
      </c>
      <c r="O7">
        <v>3543.9839091480098</v>
      </c>
      <c r="P7">
        <v>3752.5135032784101</v>
      </c>
      <c r="Q7">
        <v>3898.7265038413502</v>
      </c>
      <c r="R7">
        <v>3381.3893386588197</v>
      </c>
      <c r="S7">
        <v>3495.1628562972201</v>
      </c>
      <c r="U7">
        <f t="shared" si="1"/>
        <v>3.41800500138927E-6</v>
      </c>
      <c r="V7">
        <f t="shared" si="2"/>
        <v>3.4170945626489503E-6</v>
      </c>
      <c r="W7">
        <f t="shared" si="3"/>
        <v>3.75769828111755E-6</v>
      </c>
      <c r="X7">
        <f t="shared" si="4"/>
        <v>3.5439839091480099E-6</v>
      </c>
      <c r="Y7">
        <f t="shared" si="5"/>
        <v>3.75251350327841E-6</v>
      </c>
      <c r="Z7">
        <f t="shared" si="6"/>
        <v>3.8987265038413499E-6</v>
      </c>
      <c r="AA7">
        <f t="shared" si="7"/>
        <v>3.3813893386588197E-6</v>
      </c>
      <c r="AB7">
        <f t="shared" si="8"/>
        <v>3.49516285629722E-6</v>
      </c>
    </row>
    <row r="8" spans="1:28" x14ac:dyDescent="0.2">
      <c r="A8" s="1" t="s">
        <v>6</v>
      </c>
      <c r="B8" s="6">
        <v>3033861.83</v>
      </c>
      <c r="C8" s="6">
        <v>3204627.1039999998</v>
      </c>
      <c r="D8" s="6">
        <v>3427140.5759999999</v>
      </c>
      <c r="E8" s="6">
        <v>3503684.2069999999</v>
      </c>
      <c r="F8" s="6">
        <v>3647777.594</v>
      </c>
      <c r="G8" s="6">
        <v>3821628.07</v>
      </c>
      <c r="H8" s="6">
        <v>3919280.2930000001</v>
      </c>
      <c r="I8" s="6">
        <v>4110953.3339999998</v>
      </c>
      <c r="K8" t="s">
        <v>5</v>
      </c>
      <c r="L8">
        <v>2690.2222839677702</v>
      </c>
      <c r="M8">
        <v>2642.6095489303598</v>
      </c>
      <c r="N8">
        <v>2861.4081702646099</v>
      </c>
      <c r="O8">
        <v>2683.8252250926298</v>
      </c>
      <c r="P8">
        <v>2811.0777257035897</v>
      </c>
      <c r="Q8">
        <v>2852.1657606302701</v>
      </c>
      <c r="R8">
        <v>2438.2078962518399</v>
      </c>
      <c r="S8">
        <v>2471.2856070817202</v>
      </c>
      <c r="U8">
        <f t="shared" si="1"/>
        <v>2.69022228396777E-6</v>
      </c>
      <c r="V8">
        <f t="shared" si="2"/>
        <v>2.6426095489303596E-6</v>
      </c>
      <c r="W8">
        <f t="shared" si="3"/>
        <v>2.8614081702646097E-6</v>
      </c>
      <c r="X8">
        <f t="shared" si="4"/>
        <v>2.6838252250926298E-6</v>
      </c>
      <c r="Y8">
        <f t="shared" si="5"/>
        <v>2.8110777257035897E-6</v>
      </c>
      <c r="Z8">
        <f t="shared" si="6"/>
        <v>2.8521657606302703E-6</v>
      </c>
      <c r="AA8">
        <f t="shared" si="7"/>
        <v>2.4382078962518399E-6</v>
      </c>
      <c r="AB8">
        <f t="shared" si="8"/>
        <v>2.47128560708172E-6</v>
      </c>
    </row>
    <row r="9" spans="1:28" x14ac:dyDescent="0.2">
      <c r="A9" s="1" t="s">
        <v>7</v>
      </c>
      <c r="B9" s="6">
        <v>4759946.091</v>
      </c>
      <c r="C9" s="6">
        <v>5312415.0999999996</v>
      </c>
      <c r="D9" s="6">
        <v>5782035.4840000002</v>
      </c>
      <c r="E9" s="6">
        <v>6209845.3130000001</v>
      </c>
      <c r="F9" s="6">
        <v>6713106.6730000004</v>
      </c>
      <c r="G9" s="6">
        <v>7339969.2869999995</v>
      </c>
      <c r="H9" s="6">
        <v>8024589.2779999999</v>
      </c>
      <c r="I9" s="6">
        <v>8705012.6420000009</v>
      </c>
      <c r="K9" t="s">
        <v>17</v>
      </c>
      <c r="L9">
        <v>2394.7857921794703</v>
      </c>
      <c r="M9">
        <v>2452.8996651244702</v>
      </c>
      <c r="N9">
        <v>2634.8956931312996</v>
      </c>
      <c r="O9">
        <v>2676.6054176459902</v>
      </c>
      <c r="P9">
        <v>2753.5650337737702</v>
      </c>
      <c r="Q9">
        <v>3034.7294560471801</v>
      </c>
      <c r="R9">
        <v>2896.4205865343997</v>
      </c>
      <c r="S9">
        <v>2659.2389316702502</v>
      </c>
      <c r="U9">
        <f t="shared" si="1"/>
        <v>2.3947857921794702E-6</v>
      </c>
      <c r="V9">
        <f t="shared" si="2"/>
        <v>2.45289966512447E-6</v>
      </c>
      <c r="W9">
        <f t="shared" si="3"/>
        <v>2.6348956931312998E-6</v>
      </c>
      <c r="X9">
        <f t="shared" si="4"/>
        <v>2.6766054176459901E-6</v>
      </c>
      <c r="Y9">
        <f t="shared" si="5"/>
        <v>2.7535650337737704E-6</v>
      </c>
      <c r="Z9">
        <f t="shared" si="6"/>
        <v>3.0347294560471802E-6</v>
      </c>
      <c r="AA9">
        <f t="shared" si="7"/>
        <v>2.8964205865343997E-6</v>
      </c>
      <c r="AB9">
        <f t="shared" si="8"/>
        <v>2.6592389316702502E-6</v>
      </c>
    </row>
    <row r="10" spans="1:28" x14ac:dyDescent="0.2">
      <c r="A10" s="1" t="s">
        <v>8</v>
      </c>
      <c r="B10" s="6">
        <v>1998472.5919999999</v>
      </c>
      <c r="C10" s="6">
        <v>2003952.399</v>
      </c>
      <c r="D10" s="6">
        <v>2171518.7850000001</v>
      </c>
      <c r="E10" s="6">
        <v>2344875.0120000001</v>
      </c>
      <c r="F10" s="6">
        <v>2515160.3259999999</v>
      </c>
      <c r="G10" s="6">
        <v>2688484.96</v>
      </c>
      <c r="H10" s="6">
        <v>2850160.6409999998</v>
      </c>
      <c r="I10" s="6">
        <v>3030576.784</v>
      </c>
      <c r="K10" t="s">
        <v>8</v>
      </c>
      <c r="L10">
        <v>539.58008561240104</v>
      </c>
      <c r="M10">
        <v>755.094160363073</v>
      </c>
      <c r="N10">
        <v>892.969107923097</v>
      </c>
      <c r="O10">
        <v>917.86991010574809</v>
      </c>
      <c r="P10">
        <v>912.52413671801901</v>
      </c>
      <c r="Q10">
        <v>890.81475523322501</v>
      </c>
      <c r="R10">
        <v>860.85423506507902</v>
      </c>
      <c r="S10">
        <v>931.87736417774192</v>
      </c>
      <c r="U10">
        <f t="shared" si="1"/>
        <v>5.3958008561240107E-7</v>
      </c>
      <c r="V10">
        <f t="shared" si="2"/>
        <v>7.5509416036307302E-7</v>
      </c>
      <c r="W10">
        <f t="shared" si="3"/>
        <v>8.9296910792309695E-7</v>
      </c>
      <c r="X10">
        <f t="shared" si="4"/>
        <v>9.1786991010574808E-7</v>
      </c>
      <c r="Y10">
        <f t="shared" si="5"/>
        <v>9.1252413671801897E-7</v>
      </c>
      <c r="Z10">
        <f t="shared" si="6"/>
        <v>8.9081475523322497E-7</v>
      </c>
      <c r="AA10">
        <f t="shared" si="7"/>
        <v>8.6085423506507902E-7</v>
      </c>
      <c r="AB10">
        <f t="shared" si="8"/>
        <v>9.3187736417774189E-7</v>
      </c>
    </row>
    <row r="11" spans="1:28" x14ac:dyDescent="0.2">
      <c r="A11" s="1" t="s">
        <v>9</v>
      </c>
      <c r="B11" s="6">
        <v>2039614.926</v>
      </c>
      <c r="C11" s="6">
        <v>2075187.0660000001</v>
      </c>
      <c r="D11" s="6">
        <v>2158285.1660000002</v>
      </c>
      <c r="E11" s="6">
        <v>2157546.628</v>
      </c>
      <c r="F11" s="6">
        <v>2176319.7680000002</v>
      </c>
      <c r="G11" s="6">
        <v>2192714.3990000002</v>
      </c>
      <c r="H11" s="6">
        <v>2237096.3629999999</v>
      </c>
      <c r="I11" s="6">
        <v>2367211.1340000001</v>
      </c>
      <c r="K11" t="s">
        <v>7</v>
      </c>
      <c r="L11">
        <v>1341.8866993931799</v>
      </c>
      <c r="M11">
        <v>1675.6153126934198</v>
      </c>
      <c r="N11">
        <v>1823.04992777146</v>
      </c>
      <c r="O11">
        <v>1827.6378591357</v>
      </c>
      <c r="P11">
        <v>1856.7221213945299</v>
      </c>
      <c r="Q11">
        <v>2039.12744629855</v>
      </c>
      <c r="R11">
        <v>2103.58781381275</v>
      </c>
      <c r="S11">
        <v>2290.4320751237501</v>
      </c>
      <c r="U11">
        <f t="shared" si="1"/>
        <v>1.3418866993931799E-6</v>
      </c>
      <c r="V11">
        <f t="shared" si="2"/>
        <v>1.6756153126934199E-6</v>
      </c>
      <c r="W11">
        <f t="shared" si="3"/>
        <v>1.8230499277714599E-6</v>
      </c>
      <c r="X11">
        <f t="shared" si="4"/>
        <v>1.8276378591356999E-6</v>
      </c>
      <c r="Y11">
        <f t="shared" si="5"/>
        <v>1.85672212139453E-6</v>
      </c>
      <c r="Z11">
        <f t="shared" si="6"/>
        <v>2.0391274462985498E-6</v>
      </c>
      <c r="AA11">
        <f t="shared" si="7"/>
        <v>2.1035878138127499E-6</v>
      </c>
      <c r="AB11">
        <f t="shared" si="8"/>
        <v>2.2904320751237499E-6</v>
      </c>
    </row>
    <row r="12" spans="1:28" x14ac:dyDescent="0.2">
      <c r="A12" s="1" t="s">
        <v>10</v>
      </c>
      <c r="B12" s="6">
        <v>4250983.2050000001</v>
      </c>
      <c r="C12" s="6">
        <v>4480784.4069999997</v>
      </c>
      <c r="D12" s="6">
        <v>4573186.7920000004</v>
      </c>
      <c r="E12" s="6">
        <v>4746699.3880000003</v>
      </c>
      <c r="F12" s="6">
        <v>4967051.5750000002</v>
      </c>
      <c r="G12" s="6">
        <v>4986566.21</v>
      </c>
      <c r="H12" s="6">
        <v>5136018.7779999999</v>
      </c>
      <c r="I12" s="6">
        <v>5221770.193</v>
      </c>
      <c r="K12" t="s">
        <v>9</v>
      </c>
      <c r="L12">
        <v>2185.1601833842701</v>
      </c>
      <c r="M12">
        <v>2125.05824424292</v>
      </c>
      <c r="N12">
        <v>2276.2924046005201</v>
      </c>
      <c r="O12">
        <v>2072.82315705976</v>
      </c>
      <c r="P12">
        <v>2130.4913206586798</v>
      </c>
      <c r="Q12">
        <v>2151.7328682432099</v>
      </c>
      <c r="R12">
        <v>1832.2730325806699</v>
      </c>
      <c r="S12">
        <v>1869.20170218517</v>
      </c>
      <c r="U12">
        <f t="shared" si="1"/>
        <v>2.18516018338427E-6</v>
      </c>
      <c r="V12">
        <f t="shared" si="2"/>
        <v>2.1250582442429201E-6</v>
      </c>
      <c r="W12">
        <f t="shared" si="3"/>
        <v>2.2762924046005202E-6</v>
      </c>
      <c r="X12">
        <f t="shared" si="4"/>
        <v>2.0728231570597598E-6</v>
      </c>
      <c r="Y12">
        <f t="shared" si="5"/>
        <v>2.13049132065868E-6</v>
      </c>
      <c r="Z12">
        <f t="shared" si="6"/>
        <v>2.1517328682432097E-6</v>
      </c>
      <c r="AA12">
        <f t="shared" si="7"/>
        <v>1.8322730325806699E-6</v>
      </c>
      <c r="AB12">
        <f t="shared" si="8"/>
        <v>1.8692017021851699E-6</v>
      </c>
    </row>
    <row r="13" spans="1:28" x14ac:dyDescent="0.2">
      <c r="A13" s="1" t="s">
        <v>11</v>
      </c>
      <c r="B13" s="6">
        <v>1637276.79</v>
      </c>
      <c r="C13" s="6">
        <v>1741129.42</v>
      </c>
      <c r="D13" s="6">
        <v>1911319.0959999999</v>
      </c>
      <c r="E13" s="6">
        <v>2012767.781</v>
      </c>
      <c r="F13" s="6">
        <v>2064490.9480000001</v>
      </c>
      <c r="G13" s="6">
        <v>2171926.7710000002</v>
      </c>
      <c r="H13" s="6">
        <v>2228163.875</v>
      </c>
      <c r="I13" s="6">
        <v>2316427.983</v>
      </c>
      <c r="K13" t="s">
        <v>10</v>
      </c>
      <c r="L13">
        <v>5231.3826745937004</v>
      </c>
      <c r="M13">
        <v>5700.0981147444099</v>
      </c>
      <c r="N13">
        <v>6157.4595948237202</v>
      </c>
      <c r="O13">
        <v>6203.2131213341199</v>
      </c>
      <c r="P13">
        <v>5155.7170562708297</v>
      </c>
      <c r="Q13">
        <v>4850.4135360378395</v>
      </c>
      <c r="R13">
        <v>4389.4756225889705</v>
      </c>
      <c r="S13">
        <v>4926.6670873675093</v>
      </c>
      <c r="U13">
        <f t="shared" si="1"/>
        <v>5.2313826745937007E-6</v>
      </c>
      <c r="V13">
        <f t="shared" si="2"/>
        <v>5.7000981147444102E-6</v>
      </c>
      <c r="W13">
        <f t="shared" si="3"/>
        <v>6.1574595948237206E-6</v>
      </c>
      <c r="X13">
        <f t="shared" si="4"/>
        <v>6.2032131213341196E-6</v>
      </c>
      <c r="Y13">
        <f t="shared" si="5"/>
        <v>5.15571705627083E-6</v>
      </c>
      <c r="Z13">
        <f t="shared" si="6"/>
        <v>4.8504135360378397E-6</v>
      </c>
      <c r="AA13">
        <f t="shared" si="7"/>
        <v>4.3894756225889708E-6</v>
      </c>
      <c r="AB13">
        <f t="shared" si="8"/>
        <v>4.9266670873675093E-6</v>
      </c>
    </row>
    <row r="14" spans="1:28" x14ac:dyDescent="0.2">
      <c r="A14" s="1" t="s">
        <v>12</v>
      </c>
      <c r="B14" s="6">
        <v>2982070.3330000001</v>
      </c>
      <c r="C14" s="6">
        <v>3152688.2429999998</v>
      </c>
      <c r="D14" s="6">
        <v>3475385.03</v>
      </c>
      <c r="E14" s="6">
        <v>3692393.2949999999</v>
      </c>
      <c r="F14" s="6">
        <v>3765660.82</v>
      </c>
      <c r="G14" s="6">
        <v>3768772.4569999999</v>
      </c>
      <c r="H14" s="6">
        <v>3528552.95</v>
      </c>
      <c r="I14" s="6">
        <v>3531999.0490000001</v>
      </c>
      <c r="K14" t="s">
        <v>21</v>
      </c>
      <c r="L14">
        <v>901.93495336471108</v>
      </c>
      <c r="M14">
        <v>1094.49933870272</v>
      </c>
      <c r="N14">
        <v>1202.4636826338501</v>
      </c>
      <c r="O14">
        <v>1222.80728448531</v>
      </c>
      <c r="P14">
        <v>1305.60498127191</v>
      </c>
      <c r="Q14">
        <v>1411.33392620124</v>
      </c>
      <c r="R14">
        <v>1382.76402711382</v>
      </c>
      <c r="S14">
        <v>1414.80415851526</v>
      </c>
      <c r="U14">
        <f t="shared" si="1"/>
        <v>9.0193495336471105E-7</v>
      </c>
      <c r="V14">
        <f t="shared" si="2"/>
        <v>1.0944993387027201E-6</v>
      </c>
      <c r="W14">
        <f t="shared" si="3"/>
        <v>1.2024636826338501E-6</v>
      </c>
      <c r="X14">
        <f t="shared" si="4"/>
        <v>1.22280728448531E-6</v>
      </c>
      <c r="Y14">
        <f t="shared" si="5"/>
        <v>1.3056049812719101E-6</v>
      </c>
      <c r="Z14">
        <f t="shared" si="6"/>
        <v>1.41133392620124E-6</v>
      </c>
      <c r="AA14">
        <f t="shared" si="7"/>
        <v>1.38276402711382E-6</v>
      </c>
      <c r="AB14">
        <f t="shared" si="8"/>
        <v>1.4148041585152601E-6</v>
      </c>
    </row>
    <row r="15" spans="1:28" x14ac:dyDescent="0.2">
      <c r="A15" s="1" t="s">
        <v>13</v>
      </c>
      <c r="B15" s="6">
        <v>1147932.24</v>
      </c>
      <c r="C15" s="6">
        <v>1220509.1610000001</v>
      </c>
      <c r="D15" s="6">
        <v>1370239.747</v>
      </c>
      <c r="E15" s="6">
        <v>1470995.6950000001</v>
      </c>
      <c r="F15" s="6">
        <v>1535099.557</v>
      </c>
      <c r="G15" s="6">
        <v>1619724.885</v>
      </c>
      <c r="H15" s="6">
        <v>1704523.79</v>
      </c>
      <c r="I15" s="6">
        <v>1755109.8840000001</v>
      </c>
      <c r="K15" t="s">
        <v>11</v>
      </c>
      <c r="L15">
        <v>900.04535064935101</v>
      </c>
      <c r="M15">
        <v>1057.80129558405</v>
      </c>
      <c r="N15">
        <v>1180.4896019576101</v>
      </c>
      <c r="O15">
        <v>1201.0899870154499</v>
      </c>
      <c r="P15">
        <v>1274.44308471657</v>
      </c>
      <c r="Q15">
        <v>1314.56396742524</v>
      </c>
      <c r="R15">
        <v>1170.56461992769</v>
      </c>
      <c r="S15">
        <v>1077.8279443423501</v>
      </c>
      <c r="U15">
        <f t="shared" si="1"/>
        <v>9.0004535064935106E-7</v>
      </c>
      <c r="V15">
        <f t="shared" si="2"/>
        <v>1.05780129558405E-6</v>
      </c>
      <c r="W15">
        <f t="shared" si="3"/>
        <v>1.1804896019576102E-6</v>
      </c>
      <c r="X15">
        <f t="shared" si="4"/>
        <v>1.2010899870154499E-6</v>
      </c>
      <c r="Y15">
        <f t="shared" si="5"/>
        <v>1.27444308471657E-6</v>
      </c>
      <c r="Z15">
        <f t="shared" si="6"/>
        <v>1.3145639674252399E-6</v>
      </c>
      <c r="AA15">
        <f t="shared" si="7"/>
        <v>1.1705646199276901E-6</v>
      </c>
      <c r="AB15">
        <f t="shared" si="8"/>
        <v>1.07782794434235E-6</v>
      </c>
    </row>
    <row r="16" spans="1:28" x14ac:dyDescent="0.2">
      <c r="A16" s="1" t="s">
        <v>14</v>
      </c>
      <c r="B16" s="6">
        <v>576063.00249999994</v>
      </c>
      <c r="C16" s="6">
        <v>600823.72100000002</v>
      </c>
      <c r="D16" s="6">
        <v>633367.86939999997</v>
      </c>
      <c r="E16" s="6">
        <v>659311.7132</v>
      </c>
      <c r="F16" s="6">
        <v>686609.38639999996</v>
      </c>
      <c r="G16" s="6">
        <v>711841.11829999997</v>
      </c>
      <c r="H16" s="6">
        <v>728491.22790000006</v>
      </c>
      <c r="I16" s="6">
        <v>743730.29150000005</v>
      </c>
      <c r="K16" t="s">
        <v>22</v>
      </c>
      <c r="L16">
        <v>1222.6442822004799</v>
      </c>
      <c r="M16">
        <v>1524.9174684426</v>
      </c>
      <c r="N16">
        <v>2051.6617320594701</v>
      </c>
      <c r="O16">
        <v>2210.25697694474</v>
      </c>
      <c r="P16">
        <v>2297.1280390581601</v>
      </c>
      <c r="Q16">
        <v>2059.9841583846001</v>
      </c>
      <c r="R16">
        <v>1363.5943695113999</v>
      </c>
      <c r="S16">
        <v>1282.72388108371</v>
      </c>
      <c r="U16">
        <f t="shared" si="1"/>
        <v>1.2226442822004799E-6</v>
      </c>
      <c r="V16">
        <f t="shared" si="2"/>
        <v>1.5249174684426E-6</v>
      </c>
      <c r="W16">
        <f t="shared" si="3"/>
        <v>2.05166173205947E-6</v>
      </c>
      <c r="X16">
        <f t="shared" si="4"/>
        <v>2.2102569769447399E-6</v>
      </c>
      <c r="Y16">
        <f t="shared" si="5"/>
        <v>2.29712803905816E-6</v>
      </c>
      <c r="Z16">
        <f t="shared" si="6"/>
        <v>2.0599841583846001E-6</v>
      </c>
      <c r="AA16">
        <f t="shared" si="7"/>
        <v>1.3635943695113999E-6</v>
      </c>
      <c r="AB16">
        <f t="shared" si="8"/>
        <v>1.2827238810837101E-6</v>
      </c>
    </row>
    <row r="17" spans="1:28" x14ac:dyDescent="0.2">
      <c r="A17" s="1" t="s">
        <v>15</v>
      </c>
      <c r="B17" s="6">
        <v>1396654.746</v>
      </c>
      <c r="C17" s="6">
        <v>1504724.405</v>
      </c>
      <c r="D17" s="6">
        <v>1559446.834</v>
      </c>
      <c r="E17" s="6">
        <v>1611272.9140000001</v>
      </c>
      <c r="F17" s="6">
        <v>1644777.307</v>
      </c>
      <c r="G17" s="6">
        <v>1704457.6410000001</v>
      </c>
      <c r="H17" s="6">
        <v>1824331.973</v>
      </c>
      <c r="I17" s="6">
        <v>1903410.733</v>
      </c>
      <c r="K17" t="s">
        <v>13</v>
      </c>
      <c r="L17">
        <v>429.09786666666702</v>
      </c>
      <c r="M17">
        <v>528.20719999999994</v>
      </c>
      <c r="N17">
        <v>671.238840106667</v>
      </c>
      <c r="O17">
        <v>735.97484336000002</v>
      </c>
      <c r="P17">
        <v>746.64712741333301</v>
      </c>
      <c r="Q17">
        <v>756.35034733333396</v>
      </c>
      <c r="R17">
        <v>654.26990288000002</v>
      </c>
      <c r="S17">
        <v>644.93554143999995</v>
      </c>
      <c r="U17">
        <f t="shared" si="1"/>
        <v>4.2909786666666701E-7</v>
      </c>
      <c r="V17">
        <f t="shared" si="2"/>
        <v>5.2820719999999994E-7</v>
      </c>
      <c r="W17">
        <f t="shared" si="3"/>
        <v>6.7123884010666696E-7</v>
      </c>
      <c r="X17">
        <f t="shared" si="4"/>
        <v>7.3597484336000005E-7</v>
      </c>
      <c r="Y17">
        <f t="shared" si="5"/>
        <v>7.4664712741333306E-7</v>
      </c>
      <c r="Z17">
        <f t="shared" si="6"/>
        <v>7.56350347333334E-7</v>
      </c>
      <c r="AA17">
        <f t="shared" si="7"/>
        <v>6.5426990288000001E-7</v>
      </c>
      <c r="AB17">
        <f t="shared" si="8"/>
        <v>6.4493554143999997E-7</v>
      </c>
    </row>
    <row r="18" spans="1:28" x14ac:dyDescent="0.2">
      <c r="A18" s="1" t="s">
        <v>16</v>
      </c>
      <c r="B18" s="6">
        <v>1104759.4269999999</v>
      </c>
      <c r="C18" s="6">
        <v>1260360.1459999999</v>
      </c>
      <c r="D18" s="6">
        <v>1443295.5689999999</v>
      </c>
      <c r="E18" s="6">
        <v>1539111.2279999999</v>
      </c>
      <c r="F18" s="6">
        <v>1690856.0870000001</v>
      </c>
      <c r="G18" s="6">
        <v>1851026.0009999999</v>
      </c>
      <c r="H18" s="6">
        <v>2012361.781</v>
      </c>
      <c r="I18" s="6">
        <v>2087370.1869999999</v>
      </c>
      <c r="K18" t="s">
        <v>16</v>
      </c>
      <c r="L18">
        <v>644.63990197370299</v>
      </c>
      <c r="M18">
        <v>771.90176887008306</v>
      </c>
      <c r="N18">
        <v>832.5236809080601</v>
      </c>
      <c r="O18">
        <v>873.982246611954</v>
      </c>
      <c r="P18">
        <v>950.57941312256003</v>
      </c>
      <c r="Q18">
        <v>934.18591538609599</v>
      </c>
      <c r="R18">
        <v>859.79687267761403</v>
      </c>
      <c r="S18">
        <v>863.72164806880608</v>
      </c>
      <c r="U18">
        <f t="shared" si="1"/>
        <v>6.4463990197370296E-7</v>
      </c>
      <c r="V18">
        <f t="shared" si="2"/>
        <v>7.7190176887008307E-7</v>
      </c>
      <c r="W18">
        <f t="shared" si="3"/>
        <v>8.3252368090806008E-7</v>
      </c>
      <c r="X18">
        <f t="shared" si="4"/>
        <v>8.7398224661195398E-7</v>
      </c>
      <c r="Y18">
        <f t="shared" si="5"/>
        <v>9.5057941312256008E-7</v>
      </c>
      <c r="Z18">
        <f t="shared" si="6"/>
        <v>9.3418591538609597E-7</v>
      </c>
      <c r="AA18">
        <f t="shared" si="7"/>
        <v>8.5979687267761407E-7</v>
      </c>
      <c r="AB18">
        <f t="shared" si="8"/>
        <v>8.6372164806880603E-7</v>
      </c>
    </row>
    <row r="19" spans="1:28" x14ac:dyDescent="0.2">
      <c r="A19" s="1" t="s">
        <v>17</v>
      </c>
      <c r="B19" s="6">
        <v>2165308.2949999999</v>
      </c>
      <c r="C19" s="6">
        <v>2260384.41</v>
      </c>
      <c r="D19" s="6">
        <v>2329213.5970000001</v>
      </c>
      <c r="E19" s="6">
        <v>2414959.0649999999</v>
      </c>
      <c r="F19" s="6">
        <v>2533408.3139999998</v>
      </c>
      <c r="G19" s="6">
        <v>2640578.628</v>
      </c>
      <c r="H19" s="6">
        <v>2738206.2540000002</v>
      </c>
      <c r="I19" s="6">
        <v>2819115.753</v>
      </c>
      <c r="K19" t="s">
        <v>18</v>
      </c>
      <c r="L19">
        <v>14448.933025</v>
      </c>
      <c r="M19">
        <v>14992.052727</v>
      </c>
      <c r="N19">
        <v>15542.581104000001</v>
      </c>
      <c r="O19">
        <v>16197.007349</v>
      </c>
      <c r="P19">
        <v>16784.849190000001</v>
      </c>
      <c r="Q19">
        <v>17521.746534000002</v>
      </c>
      <c r="R19">
        <v>18219.297584</v>
      </c>
      <c r="S19">
        <v>18707.188235000001</v>
      </c>
      <c r="U19">
        <f t="shared" si="1"/>
        <v>1.4448933025E-5</v>
      </c>
      <c r="V19">
        <f t="shared" si="2"/>
        <v>1.4992052727E-5</v>
      </c>
      <c r="W19">
        <f t="shared" si="3"/>
        <v>1.5542581104E-5</v>
      </c>
      <c r="X19">
        <f t="shared" si="4"/>
        <v>1.6197007349E-5</v>
      </c>
      <c r="Y19">
        <f t="shared" si="5"/>
        <v>1.678484919E-5</v>
      </c>
      <c r="Z19">
        <f t="shared" si="6"/>
        <v>1.7521746534000003E-5</v>
      </c>
      <c r="AA19">
        <f t="shared" si="7"/>
        <v>1.8219297584E-5</v>
      </c>
      <c r="AB19">
        <f>S19/1000000000</f>
        <v>1.8707188235000001E-5</v>
      </c>
    </row>
    <row r="20" spans="1:28" x14ac:dyDescent="0.2">
      <c r="A20" s="1" t="s">
        <v>18</v>
      </c>
      <c r="B20" s="6">
        <v>14448932</v>
      </c>
      <c r="C20" s="6">
        <v>14992052</v>
      </c>
      <c r="D20" s="6">
        <v>15542582</v>
      </c>
      <c r="E20" s="6">
        <v>16197007</v>
      </c>
      <c r="F20" s="6">
        <v>16784851</v>
      </c>
      <c r="G20" s="6">
        <v>17527258</v>
      </c>
      <c r="H20" s="6">
        <v>18224780</v>
      </c>
      <c r="I20" s="6">
        <v>18715040</v>
      </c>
      <c r="K20" t="s">
        <v>14</v>
      </c>
      <c r="L20">
        <v>295.93738833571399</v>
      </c>
      <c r="M20">
        <v>375.34831691775003</v>
      </c>
      <c r="N20">
        <v>416.417032178542</v>
      </c>
      <c r="O20">
        <v>396.32938972023499</v>
      </c>
      <c r="P20">
        <v>366.64489140735304</v>
      </c>
      <c r="Q20">
        <v>350.63764367919498</v>
      </c>
      <c r="R20">
        <v>317.41562343430502</v>
      </c>
      <c r="S20">
        <v>296.34094565268401</v>
      </c>
      <c r="U20">
        <f t="shared" si="1"/>
        <v>2.9593738833571398E-7</v>
      </c>
      <c r="V20">
        <f t="shared" si="2"/>
        <v>3.7534831691775005E-7</v>
      </c>
      <c r="W20">
        <f t="shared" si="3"/>
        <v>4.16417032178542E-7</v>
      </c>
      <c r="X20">
        <f t="shared" si="4"/>
        <v>3.9632938972023498E-7</v>
      </c>
      <c r="Y20">
        <f t="shared" si="5"/>
        <v>3.6664489140735303E-7</v>
      </c>
      <c r="Z20">
        <f t="shared" si="6"/>
        <v>3.50637643679195E-7</v>
      </c>
      <c r="AA20">
        <f t="shared" si="7"/>
        <v>3.1741562343430502E-7</v>
      </c>
      <c r="AB20">
        <f>S20/1000000000</f>
        <v>2.96340945652684E-7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0"/>
  <sheetViews>
    <sheetView workbookViewId="0">
      <selection activeCell="I26" sqref="I26"/>
    </sheetView>
  </sheetViews>
  <sheetFormatPr baseColWidth="10" defaultColWidth="9" defaultRowHeight="13" x14ac:dyDescent="0.15"/>
  <cols>
    <col min="1" max="1" width="12.5" style="3" bestFit="1" customWidth="1"/>
    <col min="2" max="9" width="12.6640625" style="3" bestFit="1" customWidth="1"/>
    <col min="10" max="16384" width="9" style="3"/>
  </cols>
  <sheetData>
    <row r="1" spans="1:19" x14ac:dyDescent="0.15">
      <c r="A1" s="3" t="s">
        <v>19</v>
      </c>
      <c r="B1" s="4">
        <v>2009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  <c r="I1" s="4">
        <v>2016</v>
      </c>
    </row>
    <row r="2" spans="1:19" x14ac:dyDescent="0.15">
      <c r="A2" s="5" t="s">
        <v>0</v>
      </c>
      <c r="B2" s="7">
        <v>40.799407000000002</v>
      </c>
      <c r="C2" s="7">
        <v>41.223889</v>
      </c>
      <c r="D2" s="7">
        <v>41.656879000000004</v>
      </c>
      <c r="E2" s="7">
        <v>42.096738999999999</v>
      </c>
      <c r="F2" s="7">
        <v>42.539925000000004</v>
      </c>
      <c r="G2" s="7">
        <v>42.981515000000002</v>
      </c>
      <c r="H2" s="7">
        <v>43.417765000000003</v>
      </c>
      <c r="I2" s="7">
        <v>43.847430000000003</v>
      </c>
      <c r="K2" s="9"/>
      <c r="L2" s="9"/>
      <c r="M2" s="9"/>
      <c r="N2" s="9"/>
      <c r="O2" s="9"/>
      <c r="P2" s="9"/>
      <c r="Q2" s="9"/>
      <c r="R2" s="9"/>
      <c r="S2" s="9"/>
    </row>
    <row r="3" spans="1:19" x14ac:dyDescent="0.15">
      <c r="A3" s="5" t="s">
        <v>1</v>
      </c>
      <c r="B3" s="7">
        <v>21.739039999999999</v>
      </c>
      <c r="C3" s="7">
        <v>22.120063999999999</v>
      </c>
      <c r="D3" s="7">
        <v>22.479799</v>
      </c>
      <c r="E3" s="7">
        <v>22.821848999999997</v>
      </c>
      <c r="F3" s="7">
        <v>23.150728999999998</v>
      </c>
      <c r="G3" s="7">
        <v>23.474667999999998</v>
      </c>
      <c r="H3" s="7">
        <v>23.799555999999999</v>
      </c>
      <c r="I3" s="7">
        <v>24.125847999999998</v>
      </c>
      <c r="K3" s="9"/>
      <c r="L3" s="9"/>
      <c r="M3" s="9"/>
      <c r="N3" s="9"/>
      <c r="O3" s="9"/>
      <c r="P3" s="9"/>
      <c r="Q3" s="9"/>
      <c r="R3" s="9"/>
    </row>
    <row r="4" spans="1:19" x14ac:dyDescent="0.15">
      <c r="A4" s="5" t="s">
        <v>2</v>
      </c>
      <c r="B4" s="7">
        <v>194.89599600000003</v>
      </c>
      <c r="C4" s="7">
        <v>196.796269</v>
      </c>
      <c r="D4" s="7">
        <v>198.68668800000003</v>
      </c>
      <c r="E4" s="7">
        <v>200.56098300000002</v>
      </c>
      <c r="F4" s="7">
        <v>202.40863199999998</v>
      </c>
      <c r="G4" s="7">
        <v>204.213133</v>
      </c>
      <c r="H4" s="7">
        <v>205.962108</v>
      </c>
      <c r="I4" s="7">
        <v>207.65286499999999</v>
      </c>
      <c r="K4" s="9"/>
      <c r="L4" s="9"/>
      <c r="M4" s="9"/>
      <c r="N4" s="9"/>
      <c r="O4" s="9"/>
      <c r="P4" s="9"/>
      <c r="Q4" s="9"/>
      <c r="R4" s="9"/>
    </row>
    <row r="5" spans="1:19" x14ac:dyDescent="0.15">
      <c r="A5" s="5" t="s">
        <v>3</v>
      </c>
      <c r="B5" s="7">
        <v>33.789831</v>
      </c>
      <c r="C5" s="7">
        <v>34.168667999999997</v>
      </c>
      <c r="D5" s="7">
        <v>34.538622000000004</v>
      </c>
      <c r="E5" s="7">
        <v>34.900705000000002</v>
      </c>
      <c r="F5" s="7">
        <v>35.255495000000003</v>
      </c>
      <c r="G5" s="7">
        <v>35.604727999999994</v>
      </c>
      <c r="H5" s="7">
        <v>35.949708999999999</v>
      </c>
      <c r="I5" s="7">
        <v>36.289822000000001</v>
      </c>
      <c r="K5" s="9"/>
      <c r="L5" s="9"/>
      <c r="M5" s="9"/>
      <c r="N5" s="9"/>
      <c r="O5" s="9"/>
      <c r="P5" s="9"/>
      <c r="Q5" s="9"/>
      <c r="R5" s="9"/>
    </row>
    <row r="6" spans="1:19" x14ac:dyDescent="0.15">
      <c r="A6" s="5" t="s">
        <v>4</v>
      </c>
      <c r="B6" s="7">
        <v>1352.0680910000001</v>
      </c>
      <c r="C6" s="7">
        <v>1359.7551019999999</v>
      </c>
      <c r="D6" s="7">
        <v>1367.480264</v>
      </c>
      <c r="E6" s="7">
        <v>1375.1986190000002</v>
      </c>
      <c r="F6" s="7">
        <v>1382.7932119999998</v>
      </c>
      <c r="G6" s="7">
        <v>1390.1103880000001</v>
      </c>
      <c r="H6" s="7">
        <v>1397.0285530000001</v>
      </c>
      <c r="I6" s="7">
        <v>1403.5003650000001</v>
      </c>
      <c r="K6" s="9"/>
      <c r="L6" s="9"/>
      <c r="M6" s="9"/>
      <c r="N6" s="9"/>
      <c r="O6" s="9"/>
      <c r="P6" s="9"/>
      <c r="Q6" s="9"/>
      <c r="R6" s="9"/>
    </row>
    <row r="7" spans="1:19" x14ac:dyDescent="0.15">
      <c r="A7" s="5" t="s">
        <v>5</v>
      </c>
      <c r="B7" s="7">
        <v>64.350226000000006</v>
      </c>
      <c r="C7" s="7">
        <v>64.658855999999986</v>
      </c>
      <c r="D7" s="7">
        <v>64.978720999999993</v>
      </c>
      <c r="E7" s="7">
        <v>65.276982999999987</v>
      </c>
      <c r="F7" s="7">
        <v>65.600350000000006</v>
      </c>
      <c r="G7" s="7">
        <v>65.942267000000001</v>
      </c>
      <c r="H7" s="7">
        <v>66.456279000000009</v>
      </c>
      <c r="I7" s="7">
        <v>66.730453000000011</v>
      </c>
      <c r="K7" s="9"/>
      <c r="L7" s="9"/>
      <c r="M7" s="9"/>
      <c r="N7" s="9"/>
      <c r="O7" s="9"/>
      <c r="P7" s="9"/>
      <c r="Q7" s="9"/>
      <c r="R7" s="9"/>
    </row>
    <row r="8" spans="1:19" x14ac:dyDescent="0.15">
      <c r="A8" s="5" t="s">
        <v>6</v>
      </c>
      <c r="B8" s="7">
        <v>82.002356000000006</v>
      </c>
      <c r="C8" s="7">
        <v>81.802257000000012</v>
      </c>
      <c r="D8" s="7">
        <v>80.222065000000001</v>
      </c>
      <c r="E8" s="7">
        <v>80.3279</v>
      </c>
      <c r="F8" s="7">
        <v>80.523746000000003</v>
      </c>
      <c r="G8" s="7">
        <v>80.767463000000006</v>
      </c>
      <c r="H8" s="7">
        <v>81.197536999999997</v>
      </c>
      <c r="I8" s="7">
        <v>82.175684000000004</v>
      </c>
      <c r="K8" s="9"/>
      <c r="L8" s="9"/>
      <c r="M8" s="9"/>
      <c r="N8" s="9"/>
      <c r="O8" s="9"/>
      <c r="P8" s="9"/>
      <c r="Q8" s="9"/>
      <c r="R8" s="9"/>
    </row>
    <row r="9" spans="1:19" x14ac:dyDescent="0.15">
      <c r="A9" s="5" t="s">
        <v>7</v>
      </c>
      <c r="B9" s="7">
        <v>1214.2701319999999</v>
      </c>
      <c r="C9" s="7">
        <v>1230.9806910000002</v>
      </c>
      <c r="D9" s="7">
        <v>1247.2360290000001</v>
      </c>
      <c r="E9" s="7">
        <v>1263.0658519999999</v>
      </c>
      <c r="F9" s="7">
        <v>1278.5622069999999</v>
      </c>
      <c r="G9" s="7">
        <v>1293.8592940000003</v>
      </c>
      <c r="H9" s="7">
        <v>1309.0539799999999</v>
      </c>
      <c r="I9" s="7">
        <v>1324.1713540000001</v>
      </c>
      <c r="K9" s="9"/>
      <c r="L9" s="9"/>
      <c r="M9" s="9"/>
      <c r="N9" s="9"/>
      <c r="O9" s="9"/>
      <c r="P9" s="9"/>
      <c r="Q9" s="9"/>
      <c r="R9" s="9"/>
    </row>
    <row r="10" spans="1:19" x14ac:dyDescent="0.15">
      <c r="A10" s="5" t="s">
        <v>8</v>
      </c>
      <c r="B10" s="7">
        <v>239.34047800000002</v>
      </c>
      <c r="C10" s="7">
        <v>242.524123</v>
      </c>
      <c r="D10" s="7">
        <v>245.70751100000004</v>
      </c>
      <c r="E10" s="7">
        <v>248.88323199999999</v>
      </c>
      <c r="F10" s="7">
        <v>252.03226299999997</v>
      </c>
      <c r="G10" s="7">
        <v>255.13111600000002</v>
      </c>
      <c r="H10" s="7">
        <v>258.16211299999998</v>
      </c>
      <c r="I10" s="7">
        <v>261.11545599999999</v>
      </c>
      <c r="K10" s="9"/>
      <c r="L10" s="9"/>
      <c r="M10" s="9"/>
      <c r="N10" s="9"/>
      <c r="O10" s="9"/>
      <c r="P10" s="9"/>
      <c r="Q10" s="9"/>
      <c r="R10" s="9"/>
    </row>
    <row r="11" spans="1:19" x14ac:dyDescent="0.15">
      <c r="A11" s="5" t="s">
        <v>9</v>
      </c>
      <c r="B11" s="7">
        <v>59.000585999999998</v>
      </c>
      <c r="C11" s="7">
        <v>59.190142999999999</v>
      </c>
      <c r="D11" s="7">
        <v>59.364690000000003</v>
      </c>
      <c r="E11" s="7">
        <v>59.394207000000009</v>
      </c>
      <c r="F11" s="7">
        <v>59.685226999999998</v>
      </c>
      <c r="G11" s="7">
        <v>60.782667999999994</v>
      </c>
      <c r="H11" s="7">
        <v>60.795611999999998</v>
      </c>
      <c r="I11" s="7">
        <v>60.665551000000001</v>
      </c>
      <c r="K11" s="9"/>
      <c r="L11" s="9"/>
      <c r="M11" s="9"/>
      <c r="N11" s="9"/>
      <c r="O11" s="9"/>
      <c r="P11" s="9"/>
      <c r="Q11" s="9"/>
      <c r="R11" s="9"/>
    </row>
    <row r="12" spans="1:19" x14ac:dyDescent="0.15">
      <c r="A12" s="5" t="s">
        <v>10</v>
      </c>
      <c r="B12" s="7">
        <v>128.56665900000002</v>
      </c>
      <c r="C12" s="7">
        <v>128.551873</v>
      </c>
      <c r="D12" s="7">
        <v>128.50539900000001</v>
      </c>
      <c r="E12" s="7">
        <v>128.42638400000001</v>
      </c>
      <c r="F12" s="7">
        <v>128.31291999999999</v>
      </c>
      <c r="G12" s="7">
        <v>128.16287299999999</v>
      </c>
      <c r="H12" s="7">
        <v>127.97495800000002</v>
      </c>
      <c r="I12" s="7">
        <v>127.748513</v>
      </c>
      <c r="K12" s="9"/>
      <c r="L12" s="9"/>
      <c r="M12" s="9"/>
      <c r="N12" s="9"/>
      <c r="O12" s="9"/>
      <c r="P12" s="9"/>
      <c r="Q12" s="9"/>
      <c r="R12" s="9"/>
    </row>
    <row r="13" spans="1:19" x14ac:dyDescent="0.15">
      <c r="A13" s="5" t="s">
        <v>11</v>
      </c>
      <c r="B13" s="7">
        <v>115.505228</v>
      </c>
      <c r="C13" s="7">
        <v>117.318941</v>
      </c>
      <c r="D13" s="7">
        <v>119.09001699999999</v>
      </c>
      <c r="E13" s="7">
        <v>120.82830699999998</v>
      </c>
      <c r="F13" s="7">
        <v>122.53596899999999</v>
      </c>
      <c r="G13" s="7">
        <v>124.22160000000001</v>
      </c>
      <c r="H13" s="7">
        <v>125.89094899999999</v>
      </c>
      <c r="I13" s="7">
        <v>127.54042299999999</v>
      </c>
      <c r="K13" s="9"/>
      <c r="L13" s="9"/>
      <c r="M13" s="9"/>
      <c r="N13" s="9"/>
      <c r="O13" s="9"/>
      <c r="P13" s="9"/>
      <c r="Q13" s="9"/>
      <c r="R13" s="9"/>
    </row>
    <row r="14" spans="1:19" x14ac:dyDescent="0.15">
      <c r="A14" s="5" t="s">
        <v>12</v>
      </c>
      <c r="B14" s="7">
        <v>143.09276499999999</v>
      </c>
      <c r="C14" s="7">
        <v>143.15386900000001</v>
      </c>
      <c r="D14" s="7">
        <v>143.26398800000001</v>
      </c>
      <c r="E14" s="7">
        <v>143.42059700000001</v>
      </c>
      <c r="F14" s="7">
        <v>143.59723000000002</v>
      </c>
      <c r="G14" s="7">
        <v>143.76137800000001</v>
      </c>
      <c r="H14" s="7">
        <v>143.88800400000002</v>
      </c>
      <c r="I14" s="7">
        <v>143.96451300000001</v>
      </c>
      <c r="K14" s="9"/>
      <c r="L14" s="9"/>
      <c r="M14" s="9"/>
      <c r="N14" s="9"/>
      <c r="O14" s="9"/>
      <c r="P14" s="9"/>
      <c r="Q14" s="9"/>
      <c r="R14" s="9"/>
    </row>
    <row r="15" spans="1:19" x14ac:dyDescent="0.15">
      <c r="A15" s="5" t="s">
        <v>13</v>
      </c>
      <c r="B15" s="7">
        <v>26.661492000000006</v>
      </c>
      <c r="C15" s="7">
        <v>27.425675999999999</v>
      </c>
      <c r="D15" s="7">
        <v>28.238019999999999</v>
      </c>
      <c r="E15" s="7">
        <v>29.086357</v>
      </c>
      <c r="F15" s="7">
        <v>29.944476000000002</v>
      </c>
      <c r="G15" s="7">
        <v>30.776722000000003</v>
      </c>
      <c r="H15" s="7">
        <v>31.557144000000001</v>
      </c>
      <c r="I15" s="7">
        <v>32.275686999999998</v>
      </c>
      <c r="K15" s="9"/>
      <c r="L15" s="9"/>
      <c r="M15" s="9"/>
      <c r="N15" s="9"/>
      <c r="O15" s="9"/>
      <c r="P15" s="9"/>
      <c r="Q15" s="9"/>
      <c r="R15" s="9"/>
    </row>
    <row r="16" spans="1:19" x14ac:dyDescent="0.15">
      <c r="A16" s="5" t="s">
        <v>14</v>
      </c>
      <c r="B16" s="7">
        <v>50.970818000000001</v>
      </c>
      <c r="C16" s="7">
        <v>51.584662999999999</v>
      </c>
      <c r="D16" s="7">
        <v>52.263515999999996</v>
      </c>
      <c r="E16" s="7">
        <v>52.998213000000007</v>
      </c>
      <c r="F16" s="7">
        <v>53.767395999999991</v>
      </c>
      <c r="G16" s="7">
        <v>54.539570999999995</v>
      </c>
      <c r="H16" s="7">
        <v>55.291224999999997</v>
      </c>
      <c r="I16" s="7">
        <v>56.015473</v>
      </c>
      <c r="K16" s="9"/>
      <c r="L16" s="9"/>
      <c r="M16" s="9"/>
      <c r="N16" s="9"/>
      <c r="O16" s="9"/>
      <c r="P16" s="9"/>
      <c r="Q16" s="9"/>
      <c r="R16" s="9"/>
    </row>
    <row r="17" spans="1:18" x14ac:dyDescent="0.15">
      <c r="A17" s="5" t="s">
        <v>15</v>
      </c>
      <c r="B17" s="7">
        <v>49.379207999999998</v>
      </c>
      <c r="C17" s="7">
        <v>49.552854999999994</v>
      </c>
      <c r="D17" s="7">
        <v>49.744658999999999</v>
      </c>
      <c r="E17" s="7">
        <v>49.952244000000007</v>
      </c>
      <c r="F17" s="7">
        <v>50.169242000000004</v>
      </c>
      <c r="G17" s="7">
        <v>50.385559999999998</v>
      </c>
      <c r="H17" s="7">
        <v>50.593661999999995</v>
      </c>
      <c r="I17" s="7">
        <v>50.791919000000007</v>
      </c>
      <c r="K17" s="9"/>
      <c r="L17" s="9"/>
      <c r="M17" s="9"/>
      <c r="N17" s="9"/>
      <c r="O17" s="9"/>
      <c r="P17" s="9"/>
      <c r="Q17" s="9"/>
      <c r="R17" s="9"/>
    </row>
    <row r="18" spans="1:18" x14ac:dyDescent="0.15">
      <c r="A18" s="5" t="s">
        <v>16</v>
      </c>
      <c r="B18" s="7">
        <v>71.339185000000001</v>
      </c>
      <c r="C18" s="7">
        <v>72.326914000000002</v>
      </c>
      <c r="D18" s="7">
        <v>73.409455000000008</v>
      </c>
      <c r="E18" s="7">
        <v>74.569867000000002</v>
      </c>
      <c r="F18" s="7">
        <v>75.787333000000004</v>
      </c>
      <c r="G18" s="7">
        <v>77.030627999999993</v>
      </c>
      <c r="H18" s="7">
        <v>78.271471999999989</v>
      </c>
      <c r="I18" s="7">
        <v>79.512426000000005</v>
      </c>
      <c r="K18" s="9"/>
      <c r="L18" s="9"/>
      <c r="M18" s="9"/>
      <c r="N18" s="9"/>
      <c r="O18" s="9"/>
      <c r="P18" s="9"/>
      <c r="Q18" s="9"/>
      <c r="R18" s="9"/>
    </row>
    <row r="19" spans="1:18" x14ac:dyDescent="0.15">
      <c r="A19" s="5" t="s">
        <v>17</v>
      </c>
      <c r="B19" s="7">
        <v>62.042342999999995</v>
      </c>
      <c r="C19" s="7">
        <v>62.510196999999998</v>
      </c>
      <c r="D19" s="7">
        <v>63.022532000000005</v>
      </c>
      <c r="E19" s="7">
        <v>63.495303</v>
      </c>
      <c r="F19" s="7">
        <v>63.905296999999997</v>
      </c>
      <c r="G19" s="7">
        <v>64.351155000000006</v>
      </c>
      <c r="H19" s="7">
        <v>64.875164999999996</v>
      </c>
      <c r="I19" s="7">
        <v>65.382555999999994</v>
      </c>
      <c r="K19" s="9"/>
      <c r="L19" s="9"/>
      <c r="M19" s="9"/>
      <c r="N19" s="9"/>
      <c r="O19" s="9"/>
      <c r="P19" s="9"/>
      <c r="Q19" s="9"/>
      <c r="R19" s="9"/>
    </row>
    <row r="20" spans="1:18" x14ac:dyDescent="0.15">
      <c r="A20" s="5" t="s">
        <v>18</v>
      </c>
      <c r="B20" s="7">
        <v>306.07636200000002</v>
      </c>
      <c r="C20" s="7">
        <v>308.641391</v>
      </c>
      <c r="D20" s="7">
        <v>311.05137300000001</v>
      </c>
      <c r="E20" s="7">
        <v>313.33542299999999</v>
      </c>
      <c r="F20" s="7">
        <v>315.53667600000006</v>
      </c>
      <c r="G20" s="7">
        <v>317.71877899999998</v>
      </c>
      <c r="H20" s="7">
        <v>319.92916200000002</v>
      </c>
      <c r="I20" s="7">
        <v>322.17960499999998</v>
      </c>
      <c r="K20" s="9"/>
      <c r="L20" s="9"/>
      <c r="M20" s="9"/>
      <c r="N20" s="9"/>
      <c r="O20" s="9"/>
      <c r="P20" s="9"/>
      <c r="Q20" s="9"/>
      <c r="R20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0"/>
  <sheetViews>
    <sheetView workbookViewId="0">
      <selection activeCell="I20" sqref="I20"/>
    </sheetView>
  </sheetViews>
  <sheetFormatPr baseColWidth="10" defaultColWidth="11" defaultRowHeight="16" x14ac:dyDescent="0.2"/>
  <cols>
    <col min="1" max="1" width="14.33203125" bestFit="1" customWidth="1"/>
    <col min="2" max="5" width="12.1640625" bestFit="1" customWidth="1"/>
    <col min="8" max="9" width="12.1640625" bestFit="1" customWidth="1"/>
  </cols>
  <sheetData>
    <row r="1" spans="1:18" x14ac:dyDescent="0.2"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</row>
    <row r="2" spans="1:18" x14ac:dyDescent="0.2">
      <c r="A2" s="1" t="s">
        <v>0</v>
      </c>
      <c r="B2" s="2">
        <v>8.8650857668638502E-3</v>
      </c>
      <c r="C2" s="2">
        <v>8.1487810549793899E-3</v>
      </c>
      <c r="D2" s="2">
        <v>7.64287094036749E-3</v>
      </c>
      <c r="E2" s="2">
        <v>7.84824721019786E-3</v>
      </c>
      <c r="F2" s="2">
        <v>8.3773643015943606E-3</v>
      </c>
      <c r="G2" s="2">
        <v>8.7810091936403895E-3</v>
      </c>
      <c r="H2" s="2">
        <v>8.6472284001800296E-3</v>
      </c>
      <c r="I2" s="2">
        <v>8.271301059781409E-3</v>
      </c>
      <c r="K2">
        <f>B2/100</f>
        <v>8.8650857668638502E-5</v>
      </c>
      <c r="L2">
        <f t="shared" ref="L2:Q2" si="0">C2/100</f>
        <v>8.1487810549793897E-5</v>
      </c>
      <c r="M2">
        <f t="shared" si="0"/>
        <v>7.6428709403674903E-5</v>
      </c>
      <c r="N2">
        <f t="shared" si="0"/>
        <v>7.8482472101978602E-5</v>
      </c>
      <c r="O2">
        <f t="shared" si="0"/>
        <v>8.3773643015943604E-5</v>
      </c>
      <c r="P2">
        <f t="shared" si="0"/>
        <v>8.7810091936403898E-5</v>
      </c>
      <c r="Q2">
        <f t="shared" si="0"/>
        <v>8.6472284001800302E-5</v>
      </c>
      <c r="R2">
        <f>I2/100</f>
        <v>8.2713010597814095E-5</v>
      </c>
    </row>
    <row r="3" spans="1:18" x14ac:dyDescent="0.2">
      <c r="A3" s="1" t="s">
        <v>1</v>
      </c>
      <c r="B3" s="2">
        <v>1.9291796909408201E-2</v>
      </c>
      <c r="C3" s="2">
        <v>1.8623997739602501E-2</v>
      </c>
      <c r="D3" s="2">
        <v>1.7693898641443499E-2</v>
      </c>
      <c r="E3" s="2">
        <v>1.67991735762004E-2</v>
      </c>
      <c r="F3" s="2">
        <v>1.64953307597667E-2</v>
      </c>
      <c r="G3" s="2">
        <v>1.78129495506829E-2</v>
      </c>
      <c r="H3" s="2">
        <v>1.95845125365234E-2</v>
      </c>
      <c r="I3" s="2">
        <v>2.0928495241486898E-2</v>
      </c>
      <c r="K3">
        <f t="shared" ref="K3:K17" si="1">B3/100</f>
        <v>1.9291796909408202E-4</v>
      </c>
      <c r="L3">
        <f t="shared" ref="L3:L17" si="2">C3/100</f>
        <v>1.86239977396025E-4</v>
      </c>
      <c r="M3">
        <f t="shared" ref="M3:M17" si="3">D3/100</f>
        <v>1.7693898641443499E-4</v>
      </c>
      <c r="N3">
        <f t="shared" ref="N3:N17" si="4">E3/100</f>
        <v>1.6799173576200401E-4</v>
      </c>
      <c r="O3">
        <f t="shared" ref="O3:O17" si="5">F3/100</f>
        <v>1.64953307597667E-4</v>
      </c>
      <c r="P3">
        <f t="shared" ref="P3:P17" si="6">G3/100</f>
        <v>1.78129495506829E-4</v>
      </c>
      <c r="Q3">
        <f t="shared" ref="Q3:Q17" si="7">H3/100</f>
        <v>1.95845125365234E-4</v>
      </c>
      <c r="R3">
        <f t="shared" ref="R3:R17" si="8">I3/100</f>
        <v>2.0928495241486899E-4</v>
      </c>
    </row>
    <row r="4" spans="1:18" x14ac:dyDescent="0.2">
      <c r="A4" s="1" t="s">
        <v>2</v>
      </c>
      <c r="B4" s="2">
        <v>1.5386257055706501E-2</v>
      </c>
      <c r="C4" s="2">
        <v>1.5394069932057698E-2</v>
      </c>
      <c r="D4" s="2">
        <v>1.4118511895188E-2</v>
      </c>
      <c r="E4" s="2">
        <v>1.3786564647043699E-2</v>
      </c>
      <c r="F4" s="2">
        <v>1.3294460850644601E-2</v>
      </c>
      <c r="G4" s="2">
        <v>1.3302444226792699E-2</v>
      </c>
      <c r="H4" s="2">
        <v>1.36442860732673E-2</v>
      </c>
      <c r="I4" s="2">
        <v>1.34849879597875E-2</v>
      </c>
      <c r="K4">
        <f t="shared" si="1"/>
        <v>1.53862570557065E-4</v>
      </c>
      <c r="L4">
        <f t="shared" si="2"/>
        <v>1.5394069932057699E-4</v>
      </c>
      <c r="M4">
        <f t="shared" si="3"/>
        <v>1.4118511895188E-4</v>
      </c>
      <c r="N4">
        <f t="shared" si="4"/>
        <v>1.3786564647043701E-4</v>
      </c>
      <c r="O4">
        <f t="shared" si="5"/>
        <v>1.3294460850644602E-4</v>
      </c>
      <c r="P4">
        <f t="shared" si="6"/>
        <v>1.3302444226792699E-4</v>
      </c>
      <c r="Q4">
        <f t="shared" si="7"/>
        <v>1.3644286073267301E-4</v>
      </c>
      <c r="R4">
        <f t="shared" si="8"/>
        <v>1.3484987959787499E-4</v>
      </c>
    </row>
    <row r="5" spans="1:18" x14ac:dyDescent="0.2">
      <c r="A5" s="1" t="s">
        <v>3</v>
      </c>
      <c r="B5" s="2">
        <v>1.38104398145933E-2</v>
      </c>
      <c r="C5" s="2">
        <v>1.1971536522413999E-2</v>
      </c>
      <c r="D5" s="2">
        <v>1.1960844580068799E-2</v>
      </c>
      <c r="E5" s="2">
        <v>1.12109997322812E-2</v>
      </c>
      <c r="F5" s="2">
        <v>1.0048584186503401E-2</v>
      </c>
      <c r="G5" s="2">
        <v>9.9580609716925401E-3</v>
      </c>
      <c r="H5" s="2">
        <v>1.1559094876084499E-2</v>
      </c>
      <c r="I5" s="2">
        <v>1.1858676737576498E-2</v>
      </c>
      <c r="K5">
        <f t="shared" si="1"/>
        <v>1.38104398145933E-4</v>
      </c>
      <c r="L5">
        <f t="shared" si="2"/>
        <v>1.1971536522413999E-4</v>
      </c>
      <c r="M5">
        <f t="shared" si="3"/>
        <v>1.1960844580068799E-4</v>
      </c>
      <c r="N5">
        <f t="shared" si="4"/>
        <v>1.12109997322812E-4</v>
      </c>
      <c r="O5">
        <f t="shared" si="5"/>
        <v>1.0048584186503401E-4</v>
      </c>
      <c r="P5">
        <f t="shared" si="6"/>
        <v>9.9580609716925405E-5</v>
      </c>
      <c r="Q5">
        <f t="shared" si="7"/>
        <v>1.1559094876084499E-4</v>
      </c>
      <c r="R5">
        <f t="shared" si="8"/>
        <v>1.1858676737576499E-4</v>
      </c>
    </row>
    <row r="6" spans="1:18" x14ac:dyDescent="0.2">
      <c r="A6" s="1" t="s">
        <v>4</v>
      </c>
      <c r="B6" s="2">
        <v>2.0674261074924098E-2</v>
      </c>
      <c r="C6" s="2">
        <v>1.89671314671103E-2</v>
      </c>
      <c r="D6" s="2">
        <v>1.82192749816085E-2</v>
      </c>
      <c r="E6" s="2">
        <v>1.8385639104061401E-2</v>
      </c>
      <c r="F6" s="2">
        <v>1.8723336251533898E-2</v>
      </c>
      <c r="G6" s="2">
        <v>1.9153412719095399E-2</v>
      </c>
      <c r="H6" s="2">
        <v>1.9349224268339099E-2</v>
      </c>
      <c r="I6" s="2">
        <v>1.9306063811357802E-2</v>
      </c>
      <c r="K6">
        <f t="shared" si="1"/>
        <v>2.0674261074924097E-4</v>
      </c>
      <c r="L6">
        <f t="shared" si="2"/>
        <v>1.8967131467110301E-4</v>
      </c>
      <c r="M6">
        <f t="shared" si="3"/>
        <v>1.82192749816085E-4</v>
      </c>
      <c r="N6">
        <f t="shared" si="4"/>
        <v>1.8385639104061402E-4</v>
      </c>
      <c r="O6">
        <f t="shared" si="5"/>
        <v>1.8723336251533898E-4</v>
      </c>
      <c r="P6">
        <f t="shared" si="6"/>
        <v>1.9153412719095399E-4</v>
      </c>
      <c r="Q6">
        <f t="shared" si="7"/>
        <v>1.9349224268339098E-4</v>
      </c>
      <c r="R6">
        <f t="shared" si="8"/>
        <v>1.9306063811357803E-4</v>
      </c>
    </row>
    <row r="7" spans="1:18" x14ac:dyDescent="0.2">
      <c r="A7" s="1" t="s">
        <v>5</v>
      </c>
      <c r="B7" s="2">
        <v>2.4830107214119299E-2</v>
      </c>
      <c r="C7" s="2">
        <v>2.3341728042448204E-2</v>
      </c>
      <c r="D7" s="2">
        <v>2.2566581394309903E-2</v>
      </c>
      <c r="E7" s="2">
        <v>2.23893577596555E-2</v>
      </c>
      <c r="F7" s="2">
        <v>2.2224260325936898E-2</v>
      </c>
      <c r="G7" s="2">
        <v>2.2325991369937501E-2</v>
      </c>
      <c r="H7" s="2">
        <v>2.27422395787522E-2</v>
      </c>
      <c r="I7" s="2">
        <v>2.3270218771325402E-2</v>
      </c>
      <c r="K7">
        <f t="shared" si="1"/>
        <v>2.4830107214119301E-4</v>
      </c>
      <c r="L7">
        <f t="shared" si="2"/>
        <v>2.3341728042448203E-4</v>
      </c>
      <c r="M7">
        <f t="shared" si="3"/>
        <v>2.2566581394309904E-4</v>
      </c>
      <c r="N7">
        <f t="shared" si="4"/>
        <v>2.23893577596555E-4</v>
      </c>
      <c r="O7">
        <f t="shared" si="5"/>
        <v>2.2224260325936899E-4</v>
      </c>
      <c r="P7">
        <f t="shared" si="6"/>
        <v>2.2325991369937502E-4</v>
      </c>
      <c r="Q7">
        <f t="shared" si="7"/>
        <v>2.27422395787522E-4</v>
      </c>
      <c r="R7">
        <f t="shared" si="8"/>
        <v>2.3270218771325401E-4</v>
      </c>
    </row>
    <row r="8" spans="1:18" x14ac:dyDescent="0.2">
      <c r="A8" s="1" t="s">
        <v>6</v>
      </c>
      <c r="B8" s="2">
        <v>1.38890695368007E-2</v>
      </c>
      <c r="C8" s="2">
        <v>1.35365069029402E-2</v>
      </c>
      <c r="D8" s="2">
        <v>1.2811121962768901E-2</v>
      </c>
      <c r="E8" s="2">
        <v>1.3112614474342501E-2</v>
      </c>
      <c r="F8" s="2">
        <v>1.2239937160326099E-2</v>
      </c>
      <c r="G8" s="2">
        <v>1.1849737593223499E-2</v>
      </c>
      <c r="H8" s="2">
        <v>1.1794720155077001E-2</v>
      </c>
      <c r="I8" s="2">
        <v>1.1958461220400401E-2</v>
      </c>
      <c r="K8">
        <f t="shared" si="1"/>
        <v>1.3889069536800701E-4</v>
      </c>
      <c r="L8">
        <f t="shared" si="2"/>
        <v>1.3536506902940202E-4</v>
      </c>
      <c r="M8">
        <f t="shared" si="3"/>
        <v>1.2811121962768901E-4</v>
      </c>
      <c r="N8">
        <f t="shared" si="4"/>
        <v>1.31126144743425E-4</v>
      </c>
      <c r="O8">
        <f t="shared" si="5"/>
        <v>1.22399371603261E-4</v>
      </c>
      <c r="P8">
        <f t="shared" si="6"/>
        <v>1.18497375932235E-4</v>
      </c>
      <c r="Q8">
        <f t="shared" si="7"/>
        <v>1.1794720155077001E-4</v>
      </c>
      <c r="R8">
        <f t="shared" si="8"/>
        <v>1.1958461220400402E-4</v>
      </c>
    </row>
    <row r="9" spans="1:18" x14ac:dyDescent="0.2">
      <c r="A9" s="1" t="s">
        <v>7</v>
      </c>
      <c r="B9" s="2">
        <v>2.8934959701010999E-2</v>
      </c>
      <c r="C9" s="2">
        <v>2.70746752037163E-2</v>
      </c>
      <c r="D9" s="2">
        <v>2.65158495242813E-2</v>
      </c>
      <c r="E9" s="2">
        <v>2.5354765343546602E-2</v>
      </c>
      <c r="F9" s="2">
        <v>2.4641182763385297E-2</v>
      </c>
      <c r="G9" s="2">
        <v>2.4881579205736602E-2</v>
      </c>
      <c r="H9" s="2">
        <v>2.4051283489627102E-2</v>
      </c>
      <c r="I9" s="2">
        <v>2.5064709156372801E-2</v>
      </c>
      <c r="K9">
        <f t="shared" si="1"/>
        <v>2.8934959701010997E-4</v>
      </c>
      <c r="L9">
        <f t="shared" si="2"/>
        <v>2.70746752037163E-4</v>
      </c>
      <c r="M9">
        <f t="shared" si="3"/>
        <v>2.65158495242813E-4</v>
      </c>
      <c r="N9">
        <f t="shared" si="4"/>
        <v>2.5354765343546602E-4</v>
      </c>
      <c r="O9">
        <f t="shared" si="5"/>
        <v>2.4641182763385298E-4</v>
      </c>
      <c r="P9">
        <f t="shared" si="6"/>
        <v>2.4881579205736603E-4</v>
      </c>
      <c r="Q9">
        <f t="shared" si="7"/>
        <v>2.4051283489627103E-4</v>
      </c>
      <c r="R9">
        <f t="shared" si="8"/>
        <v>2.5064709156372801E-4</v>
      </c>
    </row>
    <row r="10" spans="1:18" x14ac:dyDescent="0.2">
      <c r="A10" s="1" t="s">
        <v>8</v>
      </c>
      <c r="B10" s="2">
        <v>6.1241125896329095E-3</v>
      </c>
      <c r="C10" s="2">
        <v>6.1758709195193192E-3</v>
      </c>
      <c r="D10" s="2">
        <v>6.5377670260680695E-3</v>
      </c>
      <c r="E10" s="2">
        <v>7.1154947340638297E-3</v>
      </c>
      <c r="F10" s="2">
        <v>9.1876983918306593E-3</v>
      </c>
      <c r="G10" s="2">
        <v>7.7814141268560504E-3</v>
      </c>
      <c r="H10" s="2">
        <v>8.8627383196945506E-3</v>
      </c>
      <c r="I10" s="2">
        <v>7.9069480052801292E-3</v>
      </c>
      <c r="K10">
        <f t="shared" si="1"/>
        <v>6.1241125896329093E-5</v>
      </c>
      <c r="L10">
        <f t="shared" si="2"/>
        <v>6.1758709195193186E-5</v>
      </c>
      <c r="M10">
        <f t="shared" si="3"/>
        <v>6.5377670260680692E-5</v>
      </c>
      <c r="N10">
        <f t="shared" si="4"/>
        <v>7.1154947340638298E-5</v>
      </c>
      <c r="O10">
        <f t="shared" si="5"/>
        <v>9.1876983918306597E-5</v>
      </c>
      <c r="P10">
        <f t="shared" si="6"/>
        <v>7.78141412685605E-5</v>
      </c>
      <c r="Q10">
        <f t="shared" si="7"/>
        <v>8.8627383196945506E-5</v>
      </c>
      <c r="R10">
        <f t="shared" si="8"/>
        <v>7.9069480052801287E-5</v>
      </c>
    </row>
    <row r="11" spans="1:18" x14ac:dyDescent="0.2">
      <c r="A11" s="1" t="s">
        <v>9</v>
      </c>
      <c r="B11" s="2">
        <v>1.7529010350006102E-2</v>
      </c>
      <c r="C11" s="2">
        <v>1.69559078462675E-2</v>
      </c>
      <c r="D11" s="2">
        <v>1.6750913868033301E-2</v>
      </c>
      <c r="E11" s="2">
        <v>1.62738297799804E-2</v>
      </c>
      <c r="F11" s="2">
        <v>1.5908023381042701E-2</v>
      </c>
      <c r="G11" s="2">
        <v>1.46730305176778E-2</v>
      </c>
      <c r="H11" s="2">
        <v>1.3805122711129901E-2</v>
      </c>
      <c r="I11" s="2">
        <v>1.5176800933614201E-2</v>
      </c>
      <c r="K11">
        <f t="shared" si="1"/>
        <v>1.7529010350006102E-4</v>
      </c>
      <c r="L11">
        <f t="shared" si="2"/>
        <v>1.69559078462675E-4</v>
      </c>
      <c r="M11">
        <f t="shared" si="3"/>
        <v>1.6750913868033302E-4</v>
      </c>
      <c r="N11">
        <f t="shared" si="4"/>
        <v>1.6273829779980399E-4</v>
      </c>
      <c r="O11">
        <f t="shared" si="5"/>
        <v>1.5908023381042702E-4</v>
      </c>
      <c r="P11">
        <f t="shared" si="6"/>
        <v>1.46730305176778E-4</v>
      </c>
      <c r="Q11">
        <f t="shared" si="7"/>
        <v>1.3805122711129902E-4</v>
      </c>
      <c r="R11">
        <f t="shared" si="8"/>
        <v>1.5176800933614201E-4</v>
      </c>
    </row>
    <row r="12" spans="1:18" x14ac:dyDescent="0.2">
      <c r="A12" s="1" t="s">
        <v>10</v>
      </c>
      <c r="B12" s="2">
        <v>9.8377735694104799E-3</v>
      </c>
      <c r="C12" s="2">
        <v>9.5885132503214197E-3</v>
      </c>
      <c r="D12" s="2">
        <v>9.8680629252444804E-3</v>
      </c>
      <c r="E12" s="2">
        <v>9.6742708258411008E-3</v>
      </c>
      <c r="F12" s="2">
        <v>9.5086586074523503E-3</v>
      </c>
      <c r="G12" s="2">
        <v>9.6733440659687205E-3</v>
      </c>
      <c r="H12" s="2">
        <v>9.6065184455537394E-3</v>
      </c>
      <c r="I12" s="2">
        <v>9.4215785251874594E-3</v>
      </c>
      <c r="K12">
        <f t="shared" si="1"/>
        <v>9.8377735694104795E-5</v>
      </c>
      <c r="L12">
        <f t="shared" si="2"/>
        <v>9.5885132503214192E-5</v>
      </c>
      <c r="M12">
        <f t="shared" si="3"/>
        <v>9.8680629252444798E-5</v>
      </c>
      <c r="N12">
        <f t="shared" si="4"/>
        <v>9.6742708258411002E-5</v>
      </c>
      <c r="O12">
        <f t="shared" si="5"/>
        <v>9.5086586074523497E-5</v>
      </c>
      <c r="P12">
        <f t="shared" si="6"/>
        <v>9.6733440659687203E-5</v>
      </c>
      <c r="Q12">
        <f t="shared" si="7"/>
        <v>9.6065184455537388E-5</v>
      </c>
      <c r="R12">
        <f t="shared" si="8"/>
        <v>9.4215785251874597E-5</v>
      </c>
    </row>
    <row r="13" spans="1:18" x14ac:dyDescent="0.2">
      <c r="A13" s="1" t="s">
        <v>11</v>
      </c>
      <c r="B13" s="2">
        <v>5.4254669488015099E-3</v>
      </c>
      <c r="C13" s="2">
        <v>5.6103491626222904E-3</v>
      </c>
      <c r="D13" s="2">
        <v>5.5254929982004094E-3</v>
      </c>
      <c r="E13" s="2">
        <v>5.8813303331597799E-3</v>
      </c>
      <c r="F13" s="2">
        <v>6.2105602266582004E-3</v>
      </c>
      <c r="G13" s="2">
        <v>6.6720358209891592E-3</v>
      </c>
      <c r="H13" s="2">
        <v>6.7167824880363302E-3</v>
      </c>
      <c r="I13" s="2">
        <v>5.7524947677094294E-3</v>
      </c>
      <c r="K13">
        <f t="shared" si="1"/>
        <v>5.4254669488015101E-5</v>
      </c>
      <c r="L13">
        <f t="shared" si="2"/>
        <v>5.6103491626222901E-5</v>
      </c>
      <c r="M13">
        <f t="shared" si="3"/>
        <v>5.5254929982004094E-5</v>
      </c>
      <c r="N13">
        <f t="shared" si="4"/>
        <v>5.8813303331597796E-5</v>
      </c>
      <c r="O13">
        <f t="shared" si="5"/>
        <v>6.2105602266582E-5</v>
      </c>
      <c r="P13">
        <f t="shared" si="6"/>
        <v>6.6720358209891597E-5</v>
      </c>
      <c r="Q13">
        <f t="shared" si="7"/>
        <v>6.7167824880363304E-5</v>
      </c>
      <c r="R13">
        <f t="shared" si="8"/>
        <v>5.7524947677094296E-5</v>
      </c>
    </row>
    <row r="14" spans="1:18" x14ac:dyDescent="0.2">
      <c r="A14" s="1" t="s">
        <v>12</v>
      </c>
      <c r="B14" s="2">
        <v>4.14066796233344E-2</v>
      </c>
      <c r="C14" s="2">
        <v>3.8162304367576998E-2</v>
      </c>
      <c r="D14" s="2">
        <v>3.4569599342172901E-2</v>
      </c>
      <c r="E14" s="2">
        <v>3.7513356826663402E-2</v>
      </c>
      <c r="F14" s="2">
        <v>3.9441265130521999E-2</v>
      </c>
      <c r="G14" s="2">
        <v>4.1041843633707095E-2</v>
      </c>
      <c r="H14" s="2">
        <v>4.8513424913887798E-2</v>
      </c>
      <c r="I14" s="2">
        <v>5.5037556775358001E-2</v>
      </c>
      <c r="K14">
        <f t="shared" si="1"/>
        <v>4.14066796233344E-4</v>
      </c>
      <c r="L14">
        <f t="shared" si="2"/>
        <v>3.8162304367576997E-4</v>
      </c>
      <c r="M14">
        <f t="shared" si="3"/>
        <v>3.4569599342172902E-4</v>
      </c>
      <c r="N14">
        <f t="shared" si="4"/>
        <v>3.7513356826663404E-4</v>
      </c>
      <c r="O14">
        <f t="shared" si="5"/>
        <v>3.9441265130522001E-4</v>
      </c>
      <c r="P14">
        <f t="shared" si="6"/>
        <v>4.1041843633707093E-4</v>
      </c>
      <c r="Q14">
        <f t="shared" si="7"/>
        <v>4.8513424913887801E-4</v>
      </c>
      <c r="R14">
        <f t="shared" si="8"/>
        <v>5.5037556775358002E-4</v>
      </c>
    </row>
    <row r="15" spans="1:18" x14ac:dyDescent="0.2">
      <c r="A15" s="1" t="s">
        <v>13</v>
      </c>
      <c r="B15" s="2">
        <v>9.6171999922939108E-2</v>
      </c>
      <c r="C15" s="2">
        <v>8.5883729182305787E-2</v>
      </c>
      <c r="D15" s="2">
        <v>7.2487602812020796E-2</v>
      </c>
      <c r="E15" s="2">
        <v>7.6977212794668098E-2</v>
      </c>
      <c r="F15" s="2">
        <v>9.0039954798685193E-2</v>
      </c>
      <c r="G15" s="2">
        <v>0.10713585879847701</v>
      </c>
      <c r="H15" s="2">
        <v>0.134962250201342</v>
      </c>
      <c r="I15" s="2">
        <v>9.9064833932913599E-2</v>
      </c>
      <c r="K15">
        <f t="shared" si="1"/>
        <v>9.6171999922939106E-4</v>
      </c>
      <c r="L15">
        <f t="shared" si="2"/>
        <v>8.588372918230579E-4</v>
      </c>
      <c r="M15">
        <f t="shared" si="3"/>
        <v>7.2487602812020793E-4</v>
      </c>
      <c r="N15">
        <f t="shared" si="4"/>
        <v>7.6977212794668098E-4</v>
      </c>
      <c r="O15">
        <f t="shared" si="5"/>
        <v>9.0039954798685194E-4</v>
      </c>
      <c r="P15">
        <f t="shared" si="6"/>
        <v>1.0713585879847702E-3</v>
      </c>
      <c r="Q15">
        <f t="shared" si="7"/>
        <v>1.34962250201342E-3</v>
      </c>
      <c r="R15">
        <f t="shared" si="8"/>
        <v>9.9064833932913598E-4</v>
      </c>
    </row>
    <row r="16" spans="1:18" x14ac:dyDescent="0.2">
      <c r="A16" s="1" t="s">
        <v>14</v>
      </c>
      <c r="B16" s="2">
        <v>1.2140020425278099E-2</v>
      </c>
      <c r="C16" s="2">
        <v>1.1158082509221201E-2</v>
      </c>
      <c r="D16" s="2">
        <v>1.1032576755513801E-2</v>
      </c>
      <c r="E16" s="2">
        <v>1.1327931119157E-2</v>
      </c>
      <c r="F16" s="2">
        <v>1.12327426203249E-2</v>
      </c>
      <c r="G16" s="2">
        <v>1.10972545983429E-2</v>
      </c>
      <c r="H16" s="2">
        <v>1.09928146341548E-2</v>
      </c>
      <c r="I16" s="2">
        <v>1.07668617021767E-2</v>
      </c>
      <c r="K16">
        <f t="shared" si="1"/>
        <v>1.2140020425278099E-4</v>
      </c>
      <c r="L16">
        <f t="shared" si="2"/>
        <v>1.1158082509221201E-4</v>
      </c>
      <c r="M16">
        <f t="shared" si="3"/>
        <v>1.1032576755513802E-4</v>
      </c>
      <c r="N16">
        <f t="shared" si="4"/>
        <v>1.1327931119157E-4</v>
      </c>
      <c r="O16">
        <f t="shared" si="5"/>
        <v>1.12327426203249E-4</v>
      </c>
      <c r="P16">
        <f t="shared" si="6"/>
        <v>1.1097254598342901E-4</v>
      </c>
      <c r="Q16">
        <f t="shared" si="7"/>
        <v>1.0992814634154801E-4</v>
      </c>
      <c r="R16">
        <f t="shared" si="8"/>
        <v>1.07668617021767E-4</v>
      </c>
    </row>
    <row r="17" spans="1:18" x14ac:dyDescent="0.2">
      <c r="A17" s="1" t="s">
        <v>15</v>
      </c>
      <c r="B17" s="2">
        <v>2.7247709879189799E-2</v>
      </c>
      <c r="C17" s="2">
        <v>2.5742506962731601E-2</v>
      </c>
      <c r="D17" s="2">
        <v>2.5773459665141201E-2</v>
      </c>
      <c r="E17" s="2">
        <v>2.6129823173389001E-2</v>
      </c>
      <c r="F17" s="2">
        <v>2.6146154305718802E-2</v>
      </c>
      <c r="G17" s="2">
        <v>2.6607664880333101E-2</v>
      </c>
      <c r="H17" s="2">
        <v>2.64475851305641E-2</v>
      </c>
      <c r="I17" s="2">
        <v>2.6183190051085201E-2</v>
      </c>
      <c r="K17">
        <f t="shared" si="1"/>
        <v>2.7247709879189798E-4</v>
      </c>
      <c r="L17">
        <f t="shared" si="2"/>
        <v>2.5742506962731599E-4</v>
      </c>
      <c r="M17">
        <f t="shared" si="3"/>
        <v>2.57734596651412E-4</v>
      </c>
      <c r="N17">
        <f t="shared" si="4"/>
        <v>2.6129823173389003E-4</v>
      </c>
      <c r="O17">
        <f t="shared" si="5"/>
        <v>2.6146154305718803E-4</v>
      </c>
      <c r="P17">
        <f t="shared" si="6"/>
        <v>2.6607664880333101E-4</v>
      </c>
      <c r="Q17">
        <f t="shared" si="7"/>
        <v>2.6447585130564102E-4</v>
      </c>
      <c r="R17">
        <f t="shared" si="8"/>
        <v>2.61831900510852E-4</v>
      </c>
    </row>
    <row r="18" spans="1:18" x14ac:dyDescent="0.2">
      <c r="A18" s="1" t="s">
        <v>16</v>
      </c>
      <c r="B18" s="2">
        <v>2.53659132775821E-2</v>
      </c>
      <c r="C18" s="2">
        <v>2.3241256984777098E-2</v>
      </c>
      <c r="D18" s="2">
        <v>2.0785432768079801E-2</v>
      </c>
      <c r="E18" s="2">
        <v>2.05476031981798E-2</v>
      </c>
      <c r="F18" s="2">
        <v>1.9632531208045402E-2</v>
      </c>
      <c r="G18" s="2">
        <v>1.9024577742654002E-2</v>
      </c>
      <c r="H18" s="2">
        <v>1.8479388063633098E-2</v>
      </c>
      <c r="I18" s="2">
        <v>2.08191572252408E-2</v>
      </c>
      <c r="K18">
        <f t="shared" ref="K18:K20" si="9">B18/100</f>
        <v>2.5365913277582098E-4</v>
      </c>
      <c r="L18">
        <f t="shared" ref="L18:L20" si="10">C18/100</f>
        <v>2.3241256984777098E-4</v>
      </c>
      <c r="M18">
        <f t="shared" ref="M18:M20" si="11">D18/100</f>
        <v>2.0785432768079802E-4</v>
      </c>
      <c r="N18">
        <f t="shared" ref="N18:N20" si="12">E18/100</f>
        <v>2.05476031981798E-4</v>
      </c>
      <c r="O18">
        <f t="shared" ref="O18:O20" si="13">F18/100</f>
        <v>1.9632531208045402E-4</v>
      </c>
      <c r="P18">
        <f t="shared" ref="P18:P20" si="14">G18/100</f>
        <v>1.9024577742654002E-4</v>
      </c>
      <c r="Q18">
        <f t="shared" ref="Q18:Q20" si="15">H18/100</f>
        <v>1.8479388063633099E-4</v>
      </c>
      <c r="R18">
        <f t="shared" ref="R18:R20" si="16">I18/100</f>
        <v>2.0819157225240799E-4</v>
      </c>
    </row>
    <row r="19" spans="1:18" x14ac:dyDescent="0.2">
      <c r="A19" s="1" t="s">
        <v>17</v>
      </c>
      <c r="B19" s="2">
        <v>2.4466931980395699E-2</v>
      </c>
      <c r="C19" s="2">
        <v>2.3905537830084297E-2</v>
      </c>
      <c r="D19" s="2">
        <v>2.3102530655160002E-2</v>
      </c>
      <c r="E19" s="2">
        <v>2.2107180468095202E-2</v>
      </c>
      <c r="F19" s="2">
        <v>2.0908843197975601E-2</v>
      </c>
      <c r="G19" s="2">
        <v>1.9721341249286699E-2</v>
      </c>
      <c r="H19" s="2">
        <v>1.8825752357274E-2</v>
      </c>
      <c r="I19" s="2">
        <v>1.83868167084872E-2</v>
      </c>
      <c r="K19">
        <f t="shared" si="9"/>
        <v>2.4466931980395701E-4</v>
      </c>
      <c r="L19">
        <f t="shared" si="10"/>
        <v>2.3905537830084297E-4</v>
      </c>
      <c r="M19">
        <f t="shared" si="11"/>
        <v>2.3102530655160001E-4</v>
      </c>
      <c r="N19">
        <f t="shared" si="12"/>
        <v>2.2107180468095201E-4</v>
      </c>
      <c r="O19">
        <f t="shared" si="13"/>
        <v>2.0908843197975602E-4</v>
      </c>
      <c r="P19">
        <f t="shared" si="14"/>
        <v>1.97213412492867E-4</v>
      </c>
      <c r="Q19">
        <f t="shared" si="15"/>
        <v>1.8825752357274001E-4</v>
      </c>
      <c r="R19">
        <f t="shared" si="16"/>
        <v>1.8386816708487199E-4</v>
      </c>
    </row>
    <row r="20" spans="1:18" x14ac:dyDescent="0.2">
      <c r="A20" s="1" t="s">
        <v>18</v>
      </c>
      <c r="B20" s="2">
        <v>4.6368049824186602E-2</v>
      </c>
      <c r="C20" s="2">
        <v>4.6656063724573003E-2</v>
      </c>
      <c r="D20" s="2">
        <v>4.5839836575825299E-2</v>
      </c>
      <c r="E20" s="2">
        <v>4.2387327997623105E-2</v>
      </c>
      <c r="F20" s="2">
        <v>3.83251355480334E-2</v>
      </c>
      <c r="G20" s="2">
        <v>3.4997016227133998E-2</v>
      </c>
      <c r="H20" s="2">
        <v>3.2896336179065899E-2</v>
      </c>
      <c r="I20" s="2">
        <v>3.2221345163628602E-2</v>
      </c>
      <c r="K20">
        <f t="shared" si="9"/>
        <v>4.6368049824186601E-4</v>
      </c>
      <c r="L20">
        <f t="shared" si="10"/>
        <v>4.6656063724573001E-4</v>
      </c>
      <c r="M20">
        <f t="shared" si="11"/>
        <v>4.58398365758253E-4</v>
      </c>
      <c r="N20">
        <f t="shared" si="12"/>
        <v>4.2387327997623107E-4</v>
      </c>
      <c r="O20">
        <f t="shared" si="13"/>
        <v>3.8325135548033401E-4</v>
      </c>
      <c r="P20">
        <f t="shared" si="14"/>
        <v>3.4997016227133999E-4</v>
      </c>
      <c r="Q20">
        <f t="shared" si="15"/>
        <v>3.28963361790659E-4</v>
      </c>
      <c r="R20">
        <f t="shared" si="16"/>
        <v>3.22213451636286E-4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Military Billion US $</vt:lpstr>
      <vt:lpstr>Heathcare Billion US $</vt:lpstr>
      <vt:lpstr>Education Billion US $</vt:lpstr>
      <vt:lpstr>GDP Billion US $</vt:lpstr>
      <vt:lpstr>GDP million US $</vt:lpstr>
      <vt:lpstr>Population (in million)</vt:lpstr>
      <vt:lpstr>Military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Siqi</dc:creator>
  <cp:lastModifiedBy>Jiang, Siqi</cp:lastModifiedBy>
  <dcterms:created xsi:type="dcterms:W3CDTF">2019-10-05T02:11:33Z</dcterms:created>
  <dcterms:modified xsi:type="dcterms:W3CDTF">2019-10-07T12:46:10Z</dcterms:modified>
</cp:coreProperties>
</file>