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ury Course Scheduling\course-scheduler\random_restart_tests\"/>
    </mc:Choice>
  </mc:AlternateContent>
  <xr:revisionPtr revIDLastSave="0" documentId="13_ncr:1_{8F1711E6-B332-4608-814A-E5EEA3319B17}" xr6:coauthVersionLast="47" xr6:coauthVersionMax="47" xr10:uidLastSave="{00000000-0000-0000-0000-000000000000}"/>
  <bookViews>
    <workbookView xWindow="57480" yWindow="7440" windowWidth="29040" windowHeight="15840" activeTab="4" xr2:uid="{00000000-000D-0000-FFFF-FFFF00000000}"/>
  </bookViews>
  <sheets>
    <sheet name="output" sheetId="1" r:id="rId1"/>
    <sheet name="parallel1" sheetId="2" r:id="rId2"/>
    <sheet name="parallel2" sheetId="3" r:id="rId3"/>
    <sheet name="Parallel3" sheetId="4" r:id="rId4"/>
    <sheet name="Parallel4" sheetId="5" r:id="rId5"/>
  </sheets>
  <definedNames>
    <definedName name="_xlnm._FilterDatabase" localSheetId="3" hidden="1">Parallel3!$A$1:$D$304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5" l="1" a="1"/>
  <c r="H18" i="5" s="1"/>
  <c r="G18" i="5" a="1"/>
  <c r="G18" i="5" s="1"/>
  <c r="H17" i="5" a="1"/>
  <c r="H17" i="5" s="1"/>
  <c r="G17" i="5" a="1"/>
  <c r="G17" i="5" s="1"/>
  <c r="H16" i="5" a="1"/>
  <c r="H16" i="5" s="1"/>
  <c r="G16" i="5" a="1"/>
  <c r="G16" i="5" s="1"/>
  <c r="H15" i="5" a="1"/>
  <c r="H15" i="5" s="1"/>
  <c r="G15" i="5" a="1"/>
  <c r="G15" i="5" s="1"/>
  <c r="H14" i="5" a="1"/>
  <c r="H14" i="5" s="1"/>
  <c r="G14" i="5" a="1"/>
  <c r="G14" i="5" s="1"/>
  <c r="H13" i="5" a="1"/>
  <c r="H13" i="5" s="1"/>
  <c r="G13" i="5" a="1"/>
  <c r="G13" i="5" s="1"/>
  <c r="H10" i="5" a="1"/>
  <c r="H10" i="5" s="1"/>
  <c r="G10" i="5" a="1"/>
  <c r="G10" i="5" s="1"/>
  <c r="H9" i="5" a="1"/>
  <c r="H9" i="5" s="1"/>
  <c r="G9" i="5" a="1"/>
  <c r="G9" i="5" s="1"/>
  <c r="H8" i="5" a="1"/>
  <c r="H8" i="5" s="1"/>
  <c r="G8" i="5" a="1"/>
  <c r="G8" i="5" s="1"/>
  <c r="H7" i="5" a="1"/>
  <c r="H7" i="5" s="1"/>
  <c r="G7" i="5" a="1"/>
  <c r="G7" i="5" s="1"/>
  <c r="H6" i="5" a="1"/>
  <c r="H6" i="5" s="1"/>
  <c r="G6" i="5" a="1"/>
  <c r="G6" i="5" s="1"/>
  <c r="H5" i="5" a="1"/>
  <c r="H5" i="5" s="1"/>
  <c r="G5" i="5" a="1"/>
  <c r="G5" i="5" s="1"/>
  <c r="G2" i="5" a="1"/>
  <c r="G2" i="5" s="1"/>
  <c r="G1" i="5" a="1"/>
  <c r="G1" i="5" s="1"/>
  <c r="H18" i="4" a="1"/>
  <c r="H18" i="4" s="1"/>
  <c r="G18" i="4" a="1"/>
  <c r="G18" i="4" s="1"/>
  <c r="H17" i="4" a="1"/>
  <c r="H17" i="4" s="1"/>
  <c r="G17" i="4" a="1"/>
  <c r="G17" i="4" s="1"/>
  <c r="H16" i="4" a="1"/>
  <c r="H16" i="4" s="1"/>
  <c r="G16" i="4" a="1"/>
  <c r="G16" i="4" s="1"/>
  <c r="H15" i="4" a="1"/>
  <c r="H15" i="4" s="1"/>
  <c r="G15" i="4" a="1"/>
  <c r="G15" i="4" s="1"/>
  <c r="H14" i="4" a="1"/>
  <c r="H14" i="4" s="1"/>
  <c r="G14" i="4" a="1"/>
  <c r="G14" i="4" s="1"/>
  <c r="H13" i="4" a="1"/>
  <c r="H13" i="4" s="1"/>
  <c r="G13" i="4" a="1"/>
  <c r="G13" i="4" s="1"/>
  <c r="H10" i="4" a="1"/>
  <c r="H10" i="4" s="1"/>
  <c r="G10" i="4" a="1"/>
  <c r="G10" i="4" s="1"/>
  <c r="H9" i="4" a="1"/>
  <c r="H9" i="4" s="1"/>
  <c r="G9" i="4" a="1"/>
  <c r="G9" i="4" s="1"/>
  <c r="H8" i="4" a="1"/>
  <c r="H8" i="4" s="1"/>
  <c r="G8" i="4" a="1"/>
  <c r="G8" i="4" s="1"/>
  <c r="H7" i="4" a="1"/>
  <c r="H7" i="4" s="1"/>
  <c r="G7" i="4" a="1"/>
  <c r="G7" i="4" s="1"/>
  <c r="H6" i="4" a="1"/>
  <c r="H6" i="4" s="1"/>
  <c r="G6" i="4" a="1"/>
  <c r="G6" i="4" s="1"/>
  <c r="H5" i="4" a="1"/>
  <c r="H5" i="4" s="1"/>
  <c r="G5" i="4" a="1"/>
  <c r="G5" i="4" s="1"/>
  <c r="G2" i="4" a="1"/>
  <c r="G2" i="4" s="1"/>
  <c r="G1" i="4" a="1"/>
  <c r="G1" i="4" s="1"/>
  <c r="H18" i="3" a="1"/>
  <c r="H18" i="3" s="1"/>
  <c r="G18" i="3" a="1"/>
  <c r="G18" i="3" s="1"/>
  <c r="H17" i="3" a="1"/>
  <c r="H17" i="3" s="1"/>
  <c r="G17" i="3" a="1"/>
  <c r="G17" i="3" s="1"/>
  <c r="H16" i="3" a="1"/>
  <c r="H16" i="3" s="1"/>
  <c r="G16" i="3" a="1"/>
  <c r="G16" i="3" s="1"/>
  <c r="H15" i="3" a="1"/>
  <c r="H15" i="3" s="1"/>
  <c r="G15" i="3" a="1"/>
  <c r="G15" i="3" s="1"/>
  <c r="H14" i="3" a="1"/>
  <c r="H14" i="3" s="1"/>
  <c r="G14" i="3" a="1"/>
  <c r="G14" i="3" s="1"/>
  <c r="H13" i="3" a="1"/>
  <c r="H13" i="3" s="1"/>
  <c r="G13" i="3" a="1"/>
  <c r="G13" i="3" s="1"/>
  <c r="H10" i="3" a="1"/>
  <c r="H10" i="3" s="1"/>
  <c r="G10" i="3" a="1"/>
  <c r="G10" i="3" s="1"/>
  <c r="H9" i="3" a="1"/>
  <c r="H9" i="3" s="1"/>
  <c r="G9" i="3" a="1"/>
  <c r="G9" i="3" s="1"/>
  <c r="H8" i="3" a="1"/>
  <c r="H8" i="3" s="1"/>
  <c r="G8" i="3" a="1"/>
  <c r="G8" i="3" s="1"/>
  <c r="H7" i="3" a="1"/>
  <c r="H7" i="3" s="1"/>
  <c r="G7" i="3" a="1"/>
  <c r="G7" i="3" s="1"/>
  <c r="H6" i="3" a="1"/>
  <c r="H6" i="3" s="1"/>
  <c r="G6" i="3" a="1"/>
  <c r="G6" i="3" s="1"/>
  <c r="H5" i="3" a="1"/>
  <c r="H5" i="3" s="1"/>
  <c r="G5" i="3" a="1"/>
  <c r="G5" i="3" s="1"/>
  <c r="G2" i="3" a="1"/>
  <c r="G2" i="3" s="1"/>
  <c r="G1" i="3" a="1"/>
  <c r="G1" i="3" s="1"/>
  <c r="H18" i="2" a="1"/>
  <c r="H18" i="2" s="1"/>
  <c r="G18" i="2" a="1"/>
  <c r="G18" i="2" s="1"/>
  <c r="H17" i="2" a="1"/>
  <c r="H17" i="2" s="1"/>
  <c r="G17" i="2" a="1"/>
  <c r="G17" i="2" s="1"/>
  <c r="H16" i="2" a="1"/>
  <c r="H16" i="2" s="1"/>
  <c r="G16" i="2" a="1"/>
  <c r="G16" i="2" s="1"/>
  <c r="H15" i="2" a="1"/>
  <c r="H15" i="2" s="1"/>
  <c r="G15" i="2" a="1"/>
  <c r="G15" i="2" s="1"/>
  <c r="H14" i="2" a="1"/>
  <c r="H14" i="2" s="1"/>
  <c r="G14" i="2" a="1"/>
  <c r="G14" i="2" s="1"/>
  <c r="H13" i="2" a="1"/>
  <c r="H13" i="2" s="1"/>
  <c r="G13" i="2" a="1"/>
  <c r="G13" i="2" s="1"/>
  <c r="H10" i="2" a="1"/>
  <c r="H10" i="2" s="1"/>
  <c r="G10" i="2" a="1"/>
  <c r="G10" i="2" s="1"/>
  <c r="H9" i="2" a="1"/>
  <c r="H9" i="2" s="1"/>
  <c r="G9" i="2" a="1"/>
  <c r="G9" i="2" s="1"/>
  <c r="H8" i="2" a="1"/>
  <c r="H8" i="2" s="1"/>
  <c r="G8" i="2" a="1"/>
  <c r="G8" i="2" s="1"/>
  <c r="H7" i="2" a="1"/>
  <c r="H7" i="2" s="1"/>
  <c r="G7" i="2" a="1"/>
  <c r="G7" i="2" s="1"/>
  <c r="H6" i="2" a="1"/>
  <c r="H6" i="2" s="1"/>
  <c r="G6" i="2" a="1"/>
  <c r="G6" i="2" s="1"/>
  <c r="H5" i="2" a="1"/>
  <c r="H5" i="2" s="1"/>
  <c r="G5" i="2" a="1"/>
  <c r="G5" i="2" s="1"/>
  <c r="G2" i="2" a="1"/>
  <c r="G2" i="2" s="1"/>
  <c r="G1" i="2" a="1"/>
  <c r="G1" i="2" s="1"/>
  <c r="H18" i="1" a="1"/>
  <c r="H18" i="1" s="1"/>
  <c r="G18" i="1" a="1"/>
  <c r="G18" i="1" s="1"/>
  <c r="H17" i="1" a="1"/>
  <c r="H17" i="1" s="1"/>
  <c r="G17" i="1" a="1"/>
  <c r="G17" i="1" s="1"/>
  <c r="H16" i="1" a="1"/>
  <c r="H16" i="1" s="1"/>
  <c r="G16" i="1" a="1"/>
  <c r="G16" i="1" s="1"/>
  <c r="H15" i="1" a="1"/>
  <c r="H15" i="1" s="1"/>
  <c r="G15" i="1" a="1"/>
  <c r="G15" i="1" s="1"/>
  <c r="H14" i="1" a="1"/>
  <c r="H14" i="1" s="1"/>
  <c r="G14" i="1" a="1"/>
  <c r="G14" i="1" s="1"/>
  <c r="H13" i="1" a="1"/>
  <c r="H13" i="1" s="1"/>
  <c r="G13" i="1" a="1"/>
  <c r="G13" i="1" s="1"/>
  <c r="H10" i="1" a="1"/>
  <c r="H10" i="1" s="1"/>
  <c r="G10" i="1" a="1"/>
  <c r="G10" i="1" s="1"/>
  <c r="H9" i="1" a="1"/>
  <c r="H9" i="1" s="1"/>
  <c r="G9" i="1" a="1"/>
  <c r="G9" i="1" s="1"/>
  <c r="H8" i="1" a="1"/>
  <c r="H8" i="1" s="1"/>
  <c r="G8" i="1" a="1"/>
  <c r="G8" i="1" s="1"/>
  <c r="H7" i="1" a="1"/>
  <c r="H7" i="1" s="1"/>
  <c r="G7" i="1" a="1"/>
  <c r="G7" i="1" s="1"/>
  <c r="H6" i="1" a="1"/>
  <c r="H6" i="1" s="1"/>
  <c r="G6" i="1" a="1"/>
  <c r="G6" i="1" s="1"/>
  <c r="H5" i="1" a="1"/>
  <c r="H5" i="1" s="1"/>
  <c r="G5" i="1" a="1"/>
  <c r="G5" i="1" s="1"/>
  <c r="G2" i="1" a="1"/>
  <c r="G2" i="1" s="1"/>
  <c r="G1" i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<sst xmlns="http://schemas.openxmlformats.org/spreadsheetml/2006/main" count="101" uniqueCount="13">
  <si>
    <t>Total Existing</t>
  </si>
  <si>
    <t>Ran 5 threads, each working one solution at a time</t>
  </si>
  <si>
    <t>Total New</t>
  </si>
  <si>
    <t>ITERATIONS</t>
  </si>
  <si>
    <t>Old</t>
  </si>
  <si>
    <t>New</t>
  </si>
  <si>
    <t>min</t>
  </si>
  <si>
    <t>q1</t>
  </si>
  <si>
    <t>med</t>
  </si>
  <si>
    <t>q3</t>
  </si>
  <si>
    <t>max</t>
  </si>
  <si>
    <t>mean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</si>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</sst>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workbookViewId="0">
      <selection activeCell="F1" sqref="F1:H18"/>
    </sheetView>
  </sheetViews>
  <sheetFormatPr defaultRowHeight="14.25" x14ac:dyDescent="0.45"/>
  <sheetData>
    <row r="1" spans="1:11" x14ac:dyDescent="0.45">
      <c r="A1">
        <v>0</v>
      </c>
      <c r="B1">
        <v>0</v>
      </c>
      <c r="C1">
        <v>45</v>
      </c>
      <c r="D1">
        <v>0.81200000000000006</v>
      </c>
      <c r="F1" t="s">
        <v>0</v>
      </c>
      <c r="G1" cm="1">
        <f t="array" ref="G1">COUNT(_xlfn._xlws.FILTER($C$2:$C$323,$A$2:$A$323=0))</f>
        <v>99</v>
      </c>
      <c r="K1" t="s">
        <v>1</v>
      </c>
    </row>
    <row r="2" spans="1:11" x14ac:dyDescent="0.45">
      <c r="A2">
        <v>0</v>
      </c>
      <c r="B2">
        <v>0</v>
      </c>
      <c r="C2">
        <v>1917</v>
      </c>
      <c r="D2">
        <v>24.916</v>
      </c>
      <c r="F2" t="s">
        <v>2</v>
      </c>
      <c r="G2" cm="1">
        <f t="array" ref="G2">COUNT(_xlfn._xlws.FILTER($C$2:$C$323,$A$2:$A$323=1))</f>
        <v>86</v>
      </c>
    </row>
    <row r="3" spans="1:11" x14ac:dyDescent="0.45">
      <c r="A3">
        <v>0</v>
      </c>
      <c r="B3">
        <v>0</v>
      </c>
      <c r="C3">
        <v>3980</v>
      </c>
      <c r="D3">
        <v>53.802999999999997</v>
      </c>
    </row>
    <row r="4" spans="1:11" x14ac:dyDescent="0.45">
      <c r="A4">
        <v>0</v>
      </c>
      <c r="B4">
        <v>1</v>
      </c>
      <c r="C4">
        <v>4526</v>
      </c>
      <c r="D4">
        <v>62.847999999999999</v>
      </c>
      <c r="F4" t="s">
        <v>3</v>
      </c>
      <c r="G4" t="s">
        <v>4</v>
      </c>
      <c r="H4" t="s">
        <v>5</v>
      </c>
    </row>
    <row r="5" spans="1:11" x14ac:dyDescent="0.45">
      <c r="A5">
        <v>0</v>
      </c>
      <c r="B5">
        <v>0</v>
      </c>
      <c r="C5">
        <v>4672</v>
      </c>
      <c r="D5">
        <v>91.978999999999999</v>
      </c>
      <c r="F5" t="s">
        <v>6</v>
      </c>
      <c r="G5" cm="1">
        <f t="array" ref="G5">MIN(_xlfn._xlws.FILTER($C$2:$C$186,$A$2:$A$186=0))</f>
        <v>62</v>
      </c>
      <c r="H5" cm="1">
        <f t="array" ref="H5">MIN(_xlfn._xlws.FILTER($C$2:$C$186,$A$2:$A$186=1))</f>
        <v>1</v>
      </c>
    </row>
    <row r="6" spans="1:11" x14ac:dyDescent="0.45">
      <c r="A6">
        <v>0</v>
      </c>
      <c r="B6">
        <v>1</v>
      </c>
      <c r="C6">
        <v>3262</v>
      </c>
      <c r="D6">
        <v>123.736</v>
      </c>
      <c r="F6" t="s">
        <v>7</v>
      </c>
      <c r="G6" cm="1">
        <f t="array" ref="G6">QUARTILE(_xlfn._xlws.FILTER($C$2:$C$186,$A$2:$A$186=0),1)</f>
        <v>2438</v>
      </c>
      <c r="H6" cm="1">
        <f t="array" ref="H6">QUARTILE(_xlfn._xlws.FILTER($C$2:$C$186,$A$2:$A$186=1),1)</f>
        <v>402.5</v>
      </c>
    </row>
    <row r="7" spans="1:11" x14ac:dyDescent="0.45">
      <c r="A7">
        <v>0</v>
      </c>
      <c r="B7">
        <v>2</v>
      </c>
      <c r="C7">
        <v>137</v>
      </c>
      <c r="D7">
        <v>6.32</v>
      </c>
      <c r="F7" t="s">
        <v>8</v>
      </c>
      <c r="G7" cm="1">
        <f t="array" ref="G7">MEDIAN(_xlfn._xlws.FILTER($C$2:$C$186,$A$2:$A$186=0))</f>
        <v>4672</v>
      </c>
      <c r="H7" cm="1">
        <f t="array" ref="H7">MEDIAN(_xlfn._xlws.FILTER($C$2:$C$186,$A$2:$A$186=1))</f>
        <v>1156.5</v>
      </c>
    </row>
    <row r="8" spans="1:11" x14ac:dyDescent="0.45">
      <c r="A8">
        <v>0</v>
      </c>
      <c r="B8">
        <v>0</v>
      </c>
      <c r="C8">
        <v>13815</v>
      </c>
      <c r="D8">
        <v>198.435</v>
      </c>
      <c r="F8" t="s">
        <v>9</v>
      </c>
      <c r="G8" cm="1">
        <f t="array" ref="G8">QUARTILE(_xlfn._xlws.FILTER($C$2:$C$186,$A$2:$A$186=0),3)</f>
        <v>8372.5</v>
      </c>
      <c r="H8" cm="1">
        <f t="array" ref="H8">QUARTILE(_xlfn._xlws.FILTER($C$2:$C$186,$A$2:$A$186=1),3)</f>
        <v>1933.75</v>
      </c>
    </row>
    <row r="9" spans="1:11" x14ac:dyDescent="0.45">
      <c r="A9">
        <v>0</v>
      </c>
      <c r="B9">
        <v>1</v>
      </c>
      <c r="C9">
        <v>1199</v>
      </c>
      <c r="D9">
        <v>17.526</v>
      </c>
      <c r="F9" t="s">
        <v>10</v>
      </c>
      <c r="G9" cm="1">
        <f t="array" ref="G9">MAX(_xlfn._xlws.FILTER($C$2:$C$186,$A$2:$A$186=0))</f>
        <v>19998</v>
      </c>
      <c r="H9" cm="1">
        <f t="array" ref="H9">MAX(_xlfn._xlws.FILTER($C$2:$C$186,$A$2:$A$186=1))</f>
        <v>4129</v>
      </c>
    </row>
    <row r="10" spans="1:11" x14ac:dyDescent="0.45">
      <c r="A10">
        <v>0</v>
      </c>
      <c r="B10">
        <v>2</v>
      </c>
      <c r="C10">
        <v>1223</v>
      </c>
      <c r="D10">
        <v>18.597999999999999</v>
      </c>
      <c r="F10" t="s">
        <v>11</v>
      </c>
      <c r="G10" cm="1">
        <f t="array" ref="G10">AVERAGE(_xlfn._xlws.FILTER($C$2:$C$186,$A$2:$A$186=0))</f>
        <v>6388.6262626262624</v>
      </c>
      <c r="H10" cm="1">
        <f t="array" ref="H10">AVERAGE(_xlfn._xlws.FILTER($C$2:$C$186,$A$2:$A$186=1))</f>
        <v>1262.5697674418604</v>
      </c>
    </row>
    <row r="11" spans="1:11" x14ac:dyDescent="0.45">
      <c r="A11">
        <v>0</v>
      </c>
      <c r="B11">
        <v>1</v>
      </c>
      <c r="C11">
        <v>4915</v>
      </c>
      <c r="D11">
        <v>153.48699999999999</v>
      </c>
    </row>
    <row r="12" spans="1:11" x14ac:dyDescent="0.45">
      <c r="A12">
        <v>0</v>
      </c>
      <c r="B12">
        <v>1</v>
      </c>
      <c r="C12">
        <v>19998</v>
      </c>
      <c r="D12">
        <v>291.04700000000003</v>
      </c>
      <c r="F12" t="s">
        <v>12</v>
      </c>
      <c r="G12" t="s">
        <v>4</v>
      </c>
      <c r="H12" t="s">
        <v>5</v>
      </c>
    </row>
    <row r="13" spans="1:11" x14ac:dyDescent="0.45">
      <c r="A13">
        <v>0</v>
      </c>
      <c r="B13">
        <v>2</v>
      </c>
      <c r="C13">
        <v>19998</v>
      </c>
      <c r="D13">
        <v>300.49299999999999</v>
      </c>
      <c r="F13" t="s">
        <v>6</v>
      </c>
      <c r="G13" cm="1">
        <f t="array" ref="G13">MIN(_xlfn._xlws.FILTER($D$2:$D$186,$A$2:$A$186=0))</f>
        <v>1.1639999999999999</v>
      </c>
      <c r="H13" cm="1">
        <f t="array" ref="H13">MIN(_xlfn._xlws.FILTER($D$2:$D$186,$A$2:$A$186=1))</f>
        <v>0.29899999999999999</v>
      </c>
    </row>
    <row r="14" spans="1:11" x14ac:dyDescent="0.45">
      <c r="A14">
        <v>0</v>
      </c>
      <c r="B14">
        <v>3</v>
      </c>
      <c r="C14">
        <v>15368</v>
      </c>
      <c r="D14">
        <v>230.982</v>
      </c>
      <c r="F14" t="s">
        <v>7</v>
      </c>
      <c r="G14" cm="1">
        <f t="array" ref="G14">QUARTILE(_xlfn._xlws.FILTER($D$2:$D$186,$A$2:$A$186=0),1)</f>
        <v>51.163499999999999</v>
      </c>
      <c r="H14" cm="1">
        <f t="array" ref="H14">QUARTILE(_xlfn._xlws.FILTER($D$2:$D$186,$A$2:$A$186=1),1)</f>
        <v>70.624750000000006</v>
      </c>
    </row>
    <row r="15" spans="1:11" x14ac:dyDescent="0.45">
      <c r="A15">
        <v>0</v>
      </c>
      <c r="B15">
        <v>2</v>
      </c>
      <c r="C15">
        <v>8450</v>
      </c>
      <c r="D15">
        <v>128.97900000000001</v>
      </c>
      <c r="F15" t="s">
        <v>8</v>
      </c>
      <c r="G15" cm="1">
        <f t="array" ref="G15">MEDIAN(_xlfn._xlws.FILTER($D$2:$D$186,$A$2:$A$186=0))</f>
        <v>123.736</v>
      </c>
      <c r="H15" cm="1">
        <f t="array" ref="H15">MEDIAN(_xlfn._xlws.FILTER($D$2:$D$186,$A$2:$A$186=1))</f>
        <v>216.12649999999999</v>
      </c>
    </row>
    <row r="16" spans="1:11" x14ac:dyDescent="0.45">
      <c r="A16">
        <v>0</v>
      </c>
      <c r="B16">
        <v>3</v>
      </c>
      <c r="C16">
        <v>3643</v>
      </c>
      <c r="D16">
        <v>55.436999999999998</v>
      </c>
      <c r="F16" t="s">
        <v>9</v>
      </c>
      <c r="G16" cm="1">
        <f t="array" ref="G16">QUARTILE(_xlfn._xlws.FILTER($D$2:$D$186,$A$2:$A$186=0),3)</f>
        <v>232.28299999999999</v>
      </c>
      <c r="H16" cm="1">
        <f t="array" ref="H16">QUARTILE(_xlfn._xlws.FILTER($D$2:$D$186,$A$2:$A$186=1),3)</f>
        <v>365.59550000000002</v>
      </c>
    </row>
    <row r="17" spans="1:8" x14ac:dyDescent="0.45">
      <c r="A17">
        <v>0</v>
      </c>
      <c r="B17">
        <v>3</v>
      </c>
      <c r="C17">
        <v>19998</v>
      </c>
      <c r="D17">
        <v>303.57600000000002</v>
      </c>
      <c r="F17" t="s">
        <v>10</v>
      </c>
      <c r="G17" cm="1">
        <f t="array" ref="G17">MAX(_xlfn._xlws.FILTER($D$2:$D$186,$A$2:$A$186=0))</f>
        <v>1182.4780000000001</v>
      </c>
      <c r="H17" cm="1">
        <f t="array" ref="H17">MAX(_xlfn._xlws.FILTER($D$2:$D$186,$A$2:$A$186=1))</f>
        <v>840.423</v>
      </c>
    </row>
    <row r="18" spans="1:8" x14ac:dyDescent="0.45">
      <c r="A18">
        <v>0</v>
      </c>
      <c r="B18">
        <v>4</v>
      </c>
      <c r="C18">
        <v>619</v>
      </c>
      <c r="D18">
        <v>9.6150000000000002</v>
      </c>
      <c r="F18" t="s">
        <v>11</v>
      </c>
      <c r="G18" cm="1">
        <f t="array" ref="G18">AVERAGE(_xlfn._xlws.FILTER($D$2:$D$186,$A$2:$A$186=0))</f>
        <v>165.00133333333338</v>
      </c>
      <c r="H18" cm="1">
        <f t="array" ref="H18">AVERAGE(_xlfn._xlws.FILTER($D$2:$D$186,$A$2:$A$186=1))</f>
        <v>241.28789534883714</v>
      </c>
    </row>
    <row r="19" spans="1:8" x14ac:dyDescent="0.45">
      <c r="A19">
        <v>0</v>
      </c>
      <c r="B19">
        <v>2</v>
      </c>
      <c r="C19">
        <v>7633</v>
      </c>
      <c r="D19">
        <v>318.34800000000001</v>
      </c>
    </row>
    <row r="20" spans="1:8" x14ac:dyDescent="0.45">
      <c r="A20">
        <v>0</v>
      </c>
      <c r="B20">
        <v>3</v>
      </c>
      <c r="C20">
        <v>12535</v>
      </c>
      <c r="D20">
        <v>187.11699999999999</v>
      </c>
    </row>
    <row r="21" spans="1:8" x14ac:dyDescent="0.45">
      <c r="A21">
        <v>0</v>
      </c>
      <c r="B21">
        <v>4</v>
      </c>
      <c r="C21">
        <v>9625</v>
      </c>
      <c r="D21">
        <v>146.149</v>
      </c>
    </row>
    <row r="22" spans="1:8" x14ac:dyDescent="0.45">
      <c r="A22">
        <v>0</v>
      </c>
      <c r="B22">
        <v>4</v>
      </c>
      <c r="C22">
        <v>12273</v>
      </c>
      <c r="D22">
        <v>220.035</v>
      </c>
    </row>
    <row r="23" spans="1:8" x14ac:dyDescent="0.45">
      <c r="A23">
        <v>0</v>
      </c>
      <c r="B23">
        <v>4</v>
      </c>
      <c r="C23">
        <v>4254</v>
      </c>
      <c r="D23">
        <v>84.384</v>
      </c>
    </row>
    <row r="24" spans="1:8" x14ac:dyDescent="0.45">
      <c r="A24">
        <v>0</v>
      </c>
      <c r="B24">
        <v>5</v>
      </c>
      <c r="C24">
        <v>1136</v>
      </c>
      <c r="D24">
        <v>17.334</v>
      </c>
    </row>
    <row r="25" spans="1:8" x14ac:dyDescent="0.45">
      <c r="A25">
        <v>0</v>
      </c>
      <c r="B25">
        <v>3</v>
      </c>
      <c r="C25">
        <v>1724</v>
      </c>
      <c r="D25">
        <v>115.589</v>
      </c>
    </row>
    <row r="26" spans="1:8" x14ac:dyDescent="0.45">
      <c r="A26">
        <v>0</v>
      </c>
      <c r="B26">
        <v>5</v>
      </c>
      <c r="C26">
        <v>9975</v>
      </c>
      <c r="D26">
        <v>152.065</v>
      </c>
    </row>
    <row r="27" spans="1:8" x14ac:dyDescent="0.45">
      <c r="A27">
        <v>0</v>
      </c>
      <c r="B27">
        <v>6</v>
      </c>
      <c r="C27">
        <v>2557</v>
      </c>
      <c r="D27">
        <v>48.042999999999999</v>
      </c>
    </row>
    <row r="28" spans="1:8" x14ac:dyDescent="0.45">
      <c r="A28">
        <v>0</v>
      </c>
      <c r="B28">
        <v>5</v>
      </c>
      <c r="C28">
        <v>3146</v>
      </c>
      <c r="D28">
        <v>135.55799999999999</v>
      </c>
    </row>
    <row r="29" spans="1:8" x14ac:dyDescent="0.45">
      <c r="A29">
        <v>0</v>
      </c>
      <c r="B29">
        <v>6</v>
      </c>
      <c r="C29">
        <v>1975</v>
      </c>
      <c r="D29">
        <v>28.547000000000001</v>
      </c>
    </row>
    <row r="30" spans="1:8" x14ac:dyDescent="0.45">
      <c r="A30">
        <v>0</v>
      </c>
      <c r="B30">
        <v>5</v>
      </c>
      <c r="C30">
        <v>7102</v>
      </c>
      <c r="D30">
        <v>184.00700000000001</v>
      </c>
    </row>
    <row r="31" spans="1:8" x14ac:dyDescent="0.45">
      <c r="A31">
        <v>0</v>
      </c>
      <c r="B31">
        <v>4</v>
      </c>
      <c r="C31">
        <v>11006</v>
      </c>
      <c r="D31">
        <v>166.98</v>
      </c>
    </row>
    <row r="32" spans="1:8" x14ac:dyDescent="0.45">
      <c r="A32">
        <v>0</v>
      </c>
      <c r="B32">
        <v>5</v>
      </c>
      <c r="C32">
        <v>6845</v>
      </c>
      <c r="D32">
        <v>102.68</v>
      </c>
    </row>
    <row r="33" spans="1:4" x14ac:dyDescent="0.45">
      <c r="A33">
        <v>0</v>
      </c>
      <c r="B33">
        <v>7</v>
      </c>
      <c r="C33">
        <v>6199</v>
      </c>
      <c r="D33">
        <v>231.54499999999999</v>
      </c>
    </row>
    <row r="34" spans="1:4" x14ac:dyDescent="0.45">
      <c r="A34">
        <v>0</v>
      </c>
      <c r="B34">
        <v>6</v>
      </c>
      <c r="C34">
        <v>1345</v>
      </c>
      <c r="D34">
        <v>51.999000000000002</v>
      </c>
    </row>
    <row r="35" spans="1:4" x14ac:dyDescent="0.45">
      <c r="A35">
        <v>0</v>
      </c>
      <c r="B35">
        <v>7</v>
      </c>
      <c r="C35">
        <v>2877</v>
      </c>
      <c r="D35">
        <v>42.26</v>
      </c>
    </row>
    <row r="36" spans="1:4" x14ac:dyDescent="0.45">
      <c r="A36">
        <v>0</v>
      </c>
      <c r="B36">
        <v>7</v>
      </c>
      <c r="C36">
        <v>13246</v>
      </c>
      <c r="D36">
        <v>295.84699999999998</v>
      </c>
    </row>
    <row r="37" spans="1:4" x14ac:dyDescent="0.45">
      <c r="A37">
        <v>0</v>
      </c>
      <c r="B37">
        <v>6</v>
      </c>
      <c r="C37">
        <v>19998</v>
      </c>
      <c r="D37">
        <v>302.334</v>
      </c>
    </row>
    <row r="38" spans="1:4" x14ac:dyDescent="0.45">
      <c r="A38">
        <v>0</v>
      </c>
      <c r="B38">
        <v>6</v>
      </c>
      <c r="C38">
        <v>13503</v>
      </c>
      <c r="D38">
        <v>413.3</v>
      </c>
    </row>
    <row r="39" spans="1:4" x14ac:dyDescent="0.45">
      <c r="A39">
        <v>0</v>
      </c>
      <c r="B39">
        <v>7</v>
      </c>
      <c r="C39">
        <v>160</v>
      </c>
      <c r="D39">
        <v>2.621</v>
      </c>
    </row>
    <row r="40" spans="1:4" x14ac:dyDescent="0.45">
      <c r="A40">
        <v>0</v>
      </c>
      <c r="B40">
        <v>8</v>
      </c>
      <c r="C40">
        <v>1795</v>
      </c>
      <c r="D40">
        <v>27.451000000000001</v>
      </c>
    </row>
    <row r="41" spans="1:4" x14ac:dyDescent="0.45">
      <c r="A41">
        <v>0</v>
      </c>
      <c r="B41">
        <v>7</v>
      </c>
      <c r="C41">
        <v>4203</v>
      </c>
      <c r="D41">
        <v>64.180999999999997</v>
      </c>
    </row>
    <row r="42" spans="1:4" x14ac:dyDescent="0.45">
      <c r="A42">
        <v>0</v>
      </c>
      <c r="B42">
        <v>9</v>
      </c>
      <c r="C42">
        <v>4919</v>
      </c>
      <c r="D42">
        <v>74.441000000000003</v>
      </c>
    </row>
    <row r="43" spans="1:4" x14ac:dyDescent="0.45">
      <c r="A43">
        <v>0</v>
      </c>
      <c r="B43">
        <v>8</v>
      </c>
      <c r="C43">
        <v>19998</v>
      </c>
      <c r="D43">
        <v>300.76</v>
      </c>
    </row>
    <row r="44" spans="1:4" x14ac:dyDescent="0.45">
      <c r="A44">
        <v>0</v>
      </c>
      <c r="B44">
        <v>8</v>
      </c>
      <c r="C44">
        <v>7212</v>
      </c>
      <c r="D44">
        <v>266.73500000000001</v>
      </c>
    </row>
    <row r="45" spans="1:4" x14ac:dyDescent="0.45">
      <c r="A45">
        <v>0</v>
      </c>
      <c r="B45">
        <v>9</v>
      </c>
      <c r="C45">
        <v>6267</v>
      </c>
      <c r="D45">
        <v>171.44399999999999</v>
      </c>
    </row>
    <row r="46" spans="1:4" x14ac:dyDescent="0.45">
      <c r="A46">
        <v>0</v>
      </c>
      <c r="B46">
        <v>8</v>
      </c>
      <c r="C46">
        <v>2376</v>
      </c>
      <c r="D46">
        <v>335.45499999999998</v>
      </c>
    </row>
    <row r="47" spans="1:4" x14ac:dyDescent="0.45">
      <c r="A47">
        <v>0</v>
      </c>
      <c r="B47">
        <v>10</v>
      </c>
      <c r="C47">
        <v>3379</v>
      </c>
      <c r="D47">
        <v>50.328000000000003</v>
      </c>
    </row>
    <row r="48" spans="1:4" x14ac:dyDescent="0.45">
      <c r="A48">
        <v>0</v>
      </c>
      <c r="B48">
        <v>8</v>
      </c>
      <c r="C48">
        <v>4160</v>
      </c>
      <c r="D48">
        <v>336.23899999999998</v>
      </c>
    </row>
    <row r="49" spans="1:4" x14ac:dyDescent="0.45">
      <c r="A49">
        <v>0</v>
      </c>
      <c r="B49">
        <v>10</v>
      </c>
      <c r="C49">
        <v>2899</v>
      </c>
      <c r="D49">
        <v>301.01</v>
      </c>
    </row>
    <row r="50" spans="1:4" x14ac:dyDescent="0.45">
      <c r="A50">
        <v>0</v>
      </c>
      <c r="B50">
        <v>11</v>
      </c>
      <c r="C50">
        <v>5550</v>
      </c>
      <c r="D50">
        <v>82.924999999999997</v>
      </c>
    </row>
    <row r="51" spans="1:4" x14ac:dyDescent="0.45">
      <c r="A51">
        <v>0</v>
      </c>
      <c r="B51">
        <v>9</v>
      </c>
      <c r="C51">
        <v>7964</v>
      </c>
      <c r="D51">
        <v>117.893</v>
      </c>
    </row>
    <row r="52" spans="1:4" x14ac:dyDescent="0.45">
      <c r="A52">
        <v>0</v>
      </c>
      <c r="B52">
        <v>12</v>
      </c>
      <c r="C52">
        <v>2697</v>
      </c>
      <c r="D52">
        <v>70.86</v>
      </c>
    </row>
    <row r="53" spans="1:4" x14ac:dyDescent="0.45">
      <c r="A53">
        <v>0</v>
      </c>
      <c r="B53">
        <v>9</v>
      </c>
      <c r="C53">
        <v>4916</v>
      </c>
      <c r="D53">
        <v>307.536</v>
      </c>
    </row>
    <row r="54" spans="1:4" x14ac:dyDescent="0.45">
      <c r="A54">
        <v>0</v>
      </c>
      <c r="B54">
        <v>10</v>
      </c>
      <c r="C54">
        <v>1770</v>
      </c>
      <c r="D54">
        <v>43.366999999999997</v>
      </c>
    </row>
    <row r="55" spans="1:4" x14ac:dyDescent="0.45">
      <c r="A55">
        <v>0</v>
      </c>
      <c r="B55">
        <v>13</v>
      </c>
      <c r="C55">
        <v>7307</v>
      </c>
      <c r="D55">
        <v>205.005</v>
      </c>
    </row>
    <row r="56" spans="1:4" x14ac:dyDescent="0.45">
      <c r="A56">
        <v>0</v>
      </c>
      <c r="B56">
        <v>10</v>
      </c>
      <c r="C56">
        <v>8104</v>
      </c>
      <c r="D56">
        <v>209.68</v>
      </c>
    </row>
    <row r="57" spans="1:4" x14ac:dyDescent="0.45">
      <c r="A57">
        <v>0</v>
      </c>
      <c r="B57">
        <v>11</v>
      </c>
      <c r="C57">
        <v>1117</v>
      </c>
      <c r="D57">
        <v>17.164999999999999</v>
      </c>
    </row>
    <row r="58" spans="1:4" x14ac:dyDescent="0.45">
      <c r="A58">
        <v>0</v>
      </c>
      <c r="B58">
        <v>14</v>
      </c>
      <c r="C58">
        <v>1929</v>
      </c>
      <c r="D58">
        <v>28.262</v>
      </c>
    </row>
    <row r="59" spans="1:4" x14ac:dyDescent="0.45">
      <c r="A59">
        <v>0</v>
      </c>
      <c r="B59">
        <v>11</v>
      </c>
      <c r="C59">
        <v>8295</v>
      </c>
      <c r="D59">
        <v>124.11499999999999</v>
      </c>
    </row>
    <row r="60" spans="1:4" x14ac:dyDescent="0.45">
      <c r="A60">
        <v>0</v>
      </c>
      <c r="B60">
        <v>12</v>
      </c>
      <c r="C60">
        <v>1271</v>
      </c>
      <c r="D60">
        <v>32.860999999999997</v>
      </c>
    </row>
    <row r="61" spans="1:4" x14ac:dyDescent="0.45">
      <c r="A61">
        <v>0</v>
      </c>
      <c r="B61">
        <v>11</v>
      </c>
      <c r="C61">
        <v>5393</v>
      </c>
      <c r="D61">
        <v>457.42700000000002</v>
      </c>
    </row>
    <row r="62" spans="1:4" x14ac:dyDescent="0.45">
      <c r="A62">
        <v>0</v>
      </c>
      <c r="B62">
        <v>15</v>
      </c>
      <c r="C62">
        <v>9022</v>
      </c>
      <c r="D62">
        <v>132.38399999999999</v>
      </c>
    </row>
    <row r="63" spans="1:4" x14ac:dyDescent="0.45">
      <c r="A63">
        <v>0</v>
      </c>
      <c r="B63">
        <v>12</v>
      </c>
      <c r="C63">
        <v>2625</v>
      </c>
      <c r="D63">
        <v>40.588000000000001</v>
      </c>
    </row>
    <row r="64" spans="1:4" x14ac:dyDescent="0.45">
      <c r="A64">
        <v>0</v>
      </c>
      <c r="B64">
        <v>13</v>
      </c>
      <c r="C64">
        <v>7230</v>
      </c>
      <c r="D64">
        <v>106.88200000000001</v>
      </c>
    </row>
    <row r="65" spans="1:4" x14ac:dyDescent="0.45">
      <c r="A65">
        <v>0</v>
      </c>
      <c r="B65">
        <v>12</v>
      </c>
      <c r="C65">
        <v>2448</v>
      </c>
      <c r="D65">
        <v>247.91800000000001</v>
      </c>
    </row>
    <row r="66" spans="1:4" x14ac:dyDescent="0.45">
      <c r="A66">
        <v>0</v>
      </c>
      <c r="B66">
        <v>16</v>
      </c>
      <c r="C66">
        <v>13509</v>
      </c>
      <c r="D66">
        <v>200.148</v>
      </c>
    </row>
    <row r="67" spans="1:4" x14ac:dyDescent="0.45">
      <c r="A67">
        <v>0</v>
      </c>
      <c r="B67">
        <v>17</v>
      </c>
      <c r="C67">
        <v>1729</v>
      </c>
      <c r="D67">
        <v>71.522999999999996</v>
      </c>
    </row>
    <row r="68" spans="1:4" x14ac:dyDescent="0.45">
      <c r="A68">
        <v>0</v>
      </c>
      <c r="B68">
        <v>13</v>
      </c>
      <c r="C68">
        <v>5446</v>
      </c>
      <c r="D68">
        <v>196.38200000000001</v>
      </c>
    </row>
    <row r="69" spans="1:4" x14ac:dyDescent="0.45">
      <c r="A69">
        <v>0</v>
      </c>
      <c r="B69">
        <v>14</v>
      </c>
      <c r="C69">
        <v>1361</v>
      </c>
      <c r="D69">
        <v>20.082000000000001</v>
      </c>
    </row>
    <row r="70" spans="1:4" x14ac:dyDescent="0.45">
      <c r="A70">
        <v>0</v>
      </c>
      <c r="B70">
        <v>14</v>
      </c>
      <c r="C70">
        <v>3776</v>
      </c>
      <c r="D70">
        <v>291.846</v>
      </c>
    </row>
    <row r="71" spans="1:4" x14ac:dyDescent="0.45">
      <c r="A71">
        <v>0</v>
      </c>
      <c r="B71">
        <v>18</v>
      </c>
      <c r="C71">
        <v>5609</v>
      </c>
      <c r="D71">
        <v>106.158</v>
      </c>
    </row>
    <row r="72" spans="1:4" x14ac:dyDescent="0.45">
      <c r="A72">
        <v>0</v>
      </c>
      <c r="B72">
        <v>19</v>
      </c>
      <c r="C72">
        <v>62</v>
      </c>
      <c r="D72">
        <v>1.1639999999999999</v>
      </c>
    </row>
    <row r="73" spans="1:4" x14ac:dyDescent="0.45">
      <c r="A73">
        <v>0</v>
      </c>
      <c r="B73">
        <v>15</v>
      </c>
      <c r="C73">
        <v>4200</v>
      </c>
      <c r="D73">
        <v>114.03</v>
      </c>
    </row>
    <row r="74" spans="1:4" x14ac:dyDescent="0.45">
      <c r="A74">
        <v>0</v>
      </c>
      <c r="B74">
        <v>16</v>
      </c>
      <c r="C74">
        <v>774</v>
      </c>
      <c r="D74">
        <v>11.281000000000001</v>
      </c>
    </row>
    <row r="75" spans="1:4" x14ac:dyDescent="0.45">
      <c r="A75">
        <v>0</v>
      </c>
      <c r="B75">
        <v>15</v>
      </c>
      <c r="C75">
        <v>4788</v>
      </c>
      <c r="D75">
        <v>160.05600000000001</v>
      </c>
    </row>
    <row r="76" spans="1:4" x14ac:dyDescent="0.45">
      <c r="A76">
        <v>0</v>
      </c>
      <c r="B76">
        <v>17</v>
      </c>
      <c r="C76">
        <v>1931</v>
      </c>
      <c r="D76">
        <v>28.776</v>
      </c>
    </row>
    <row r="77" spans="1:4" x14ac:dyDescent="0.45">
      <c r="A77">
        <v>0</v>
      </c>
      <c r="B77">
        <v>9</v>
      </c>
      <c r="C77">
        <v>17023</v>
      </c>
      <c r="D77">
        <v>1182.4780000000001</v>
      </c>
    </row>
    <row r="78" spans="1:4" x14ac:dyDescent="0.45">
      <c r="A78">
        <v>0</v>
      </c>
      <c r="B78">
        <v>13</v>
      </c>
      <c r="C78">
        <v>4516</v>
      </c>
      <c r="D78">
        <v>485.80799999999999</v>
      </c>
    </row>
    <row r="79" spans="1:4" x14ac:dyDescent="0.45">
      <c r="A79">
        <v>0</v>
      </c>
      <c r="B79">
        <v>16</v>
      </c>
      <c r="C79">
        <v>2428</v>
      </c>
      <c r="D79">
        <v>36.456000000000003</v>
      </c>
    </row>
    <row r="80" spans="1:4" x14ac:dyDescent="0.45">
      <c r="A80">
        <v>0</v>
      </c>
      <c r="B80">
        <v>10</v>
      </c>
      <c r="C80">
        <v>3648</v>
      </c>
      <c r="D80">
        <v>54.064999999999998</v>
      </c>
    </row>
    <row r="81" spans="1:4" x14ac:dyDescent="0.45">
      <c r="A81">
        <v>0</v>
      </c>
      <c r="B81">
        <v>14</v>
      </c>
      <c r="C81">
        <v>5018</v>
      </c>
      <c r="D81">
        <v>161</v>
      </c>
    </row>
    <row r="82" spans="1:4" x14ac:dyDescent="0.45">
      <c r="A82">
        <v>0</v>
      </c>
      <c r="B82">
        <v>15</v>
      </c>
      <c r="C82">
        <v>3708</v>
      </c>
      <c r="D82">
        <v>55.685000000000002</v>
      </c>
    </row>
    <row r="83" spans="1:4" x14ac:dyDescent="0.45">
      <c r="A83">
        <v>0</v>
      </c>
      <c r="B83">
        <v>16</v>
      </c>
      <c r="C83">
        <v>4662</v>
      </c>
      <c r="D83">
        <v>70.495000000000005</v>
      </c>
    </row>
    <row r="84" spans="1:4" x14ac:dyDescent="0.45">
      <c r="A84">
        <v>1</v>
      </c>
      <c r="B84">
        <v>0</v>
      </c>
      <c r="C84">
        <v>2257</v>
      </c>
      <c r="D84">
        <v>445.43099999999998</v>
      </c>
    </row>
    <row r="85" spans="1:4" x14ac:dyDescent="0.45">
      <c r="A85">
        <v>0</v>
      </c>
      <c r="B85">
        <v>18</v>
      </c>
      <c r="C85">
        <v>10793</v>
      </c>
      <c r="D85">
        <v>357.34699999999998</v>
      </c>
    </row>
    <row r="86" spans="1:4" x14ac:dyDescent="0.45">
      <c r="A86">
        <v>0</v>
      </c>
      <c r="B86">
        <v>11</v>
      </c>
      <c r="C86">
        <v>19998</v>
      </c>
      <c r="D86">
        <v>302.29599999999999</v>
      </c>
    </row>
    <row r="87" spans="1:4" x14ac:dyDescent="0.45">
      <c r="A87">
        <v>0</v>
      </c>
      <c r="B87">
        <v>19</v>
      </c>
      <c r="C87">
        <v>4210</v>
      </c>
      <c r="D87">
        <v>63.06</v>
      </c>
    </row>
    <row r="88" spans="1:4" x14ac:dyDescent="0.45">
      <c r="A88">
        <v>1</v>
      </c>
      <c r="B88">
        <v>0</v>
      </c>
      <c r="C88">
        <v>151</v>
      </c>
      <c r="D88">
        <v>23.782</v>
      </c>
    </row>
    <row r="89" spans="1:4" x14ac:dyDescent="0.45">
      <c r="A89">
        <v>1</v>
      </c>
      <c r="B89">
        <v>1</v>
      </c>
      <c r="C89">
        <v>104</v>
      </c>
      <c r="D89">
        <v>18.024000000000001</v>
      </c>
    </row>
    <row r="90" spans="1:4" x14ac:dyDescent="0.45">
      <c r="A90">
        <v>1</v>
      </c>
      <c r="B90">
        <v>1</v>
      </c>
      <c r="C90">
        <v>1138</v>
      </c>
      <c r="D90">
        <v>211.23699999999999</v>
      </c>
    </row>
    <row r="91" spans="1:4" x14ac:dyDescent="0.45">
      <c r="A91">
        <v>0</v>
      </c>
      <c r="B91">
        <v>17</v>
      </c>
      <c r="C91">
        <v>5143</v>
      </c>
      <c r="D91">
        <v>573.49</v>
      </c>
    </row>
    <row r="92" spans="1:4" x14ac:dyDescent="0.45">
      <c r="A92">
        <v>0</v>
      </c>
      <c r="B92">
        <v>18</v>
      </c>
      <c r="C92">
        <v>2522</v>
      </c>
      <c r="D92">
        <v>81.84</v>
      </c>
    </row>
    <row r="93" spans="1:4" x14ac:dyDescent="0.45">
      <c r="A93">
        <v>1</v>
      </c>
      <c r="B93">
        <v>2</v>
      </c>
      <c r="C93">
        <v>1449</v>
      </c>
      <c r="D93">
        <v>275.08800000000002</v>
      </c>
    </row>
    <row r="94" spans="1:4" x14ac:dyDescent="0.45">
      <c r="A94">
        <v>0</v>
      </c>
      <c r="B94">
        <v>12</v>
      </c>
      <c r="C94">
        <v>5553</v>
      </c>
      <c r="D94">
        <v>411.28899999999999</v>
      </c>
    </row>
    <row r="95" spans="1:4" x14ac:dyDescent="0.45">
      <c r="A95">
        <v>0</v>
      </c>
      <c r="B95">
        <v>17</v>
      </c>
      <c r="C95">
        <v>13548</v>
      </c>
      <c r="D95">
        <v>508.60199999999998</v>
      </c>
    </row>
    <row r="96" spans="1:4" x14ac:dyDescent="0.45">
      <c r="A96">
        <v>0</v>
      </c>
      <c r="B96">
        <v>18</v>
      </c>
      <c r="C96">
        <v>359</v>
      </c>
      <c r="D96">
        <v>5.43</v>
      </c>
    </row>
    <row r="97" spans="1:4" x14ac:dyDescent="0.45">
      <c r="A97">
        <v>1</v>
      </c>
      <c r="B97">
        <v>2</v>
      </c>
      <c r="C97">
        <v>1502</v>
      </c>
      <c r="D97">
        <v>276.71499999999997</v>
      </c>
    </row>
    <row r="98" spans="1:4" x14ac:dyDescent="0.45">
      <c r="A98">
        <v>0</v>
      </c>
      <c r="B98">
        <v>19</v>
      </c>
      <c r="C98">
        <v>10246</v>
      </c>
      <c r="D98">
        <v>152.68700000000001</v>
      </c>
    </row>
    <row r="99" spans="1:4" x14ac:dyDescent="0.45">
      <c r="A99">
        <v>0</v>
      </c>
      <c r="B99">
        <v>19</v>
      </c>
      <c r="C99">
        <v>3996</v>
      </c>
      <c r="D99">
        <v>60.604999999999997</v>
      </c>
    </row>
    <row r="100" spans="1:4" x14ac:dyDescent="0.45">
      <c r="A100">
        <v>1</v>
      </c>
      <c r="B100">
        <v>3</v>
      </c>
      <c r="C100">
        <v>820</v>
      </c>
      <c r="D100">
        <v>149.38399999999999</v>
      </c>
    </row>
    <row r="101" spans="1:4" x14ac:dyDescent="0.45">
      <c r="A101">
        <v>0</v>
      </c>
      <c r="B101">
        <v>13</v>
      </c>
      <c r="C101">
        <v>7264</v>
      </c>
      <c r="D101">
        <v>233.02099999999999</v>
      </c>
    </row>
    <row r="102" spans="1:4" x14ac:dyDescent="0.45">
      <c r="A102">
        <v>1</v>
      </c>
      <c r="B102">
        <v>4</v>
      </c>
      <c r="C102">
        <v>264</v>
      </c>
      <c r="D102">
        <v>44.755000000000003</v>
      </c>
    </row>
    <row r="103" spans="1:4" x14ac:dyDescent="0.45">
      <c r="A103">
        <v>1</v>
      </c>
      <c r="B103">
        <v>0</v>
      </c>
      <c r="C103">
        <v>807</v>
      </c>
      <c r="D103">
        <v>148.86799999999999</v>
      </c>
    </row>
    <row r="104" spans="1:4" x14ac:dyDescent="0.45">
      <c r="A104">
        <v>0</v>
      </c>
      <c r="B104">
        <v>14</v>
      </c>
      <c r="C104">
        <v>5159</v>
      </c>
      <c r="D104">
        <v>77.957999999999998</v>
      </c>
    </row>
    <row r="105" spans="1:4" x14ac:dyDescent="0.45">
      <c r="A105">
        <v>1</v>
      </c>
      <c r="B105">
        <v>5</v>
      </c>
      <c r="C105">
        <v>502</v>
      </c>
      <c r="D105">
        <v>74.665000000000006</v>
      </c>
    </row>
    <row r="106" spans="1:4" x14ac:dyDescent="0.45">
      <c r="A106">
        <v>1</v>
      </c>
      <c r="B106">
        <v>3</v>
      </c>
      <c r="C106">
        <v>1934</v>
      </c>
      <c r="D106">
        <v>365.72899999999998</v>
      </c>
    </row>
    <row r="107" spans="1:4" x14ac:dyDescent="0.45">
      <c r="A107">
        <v>1</v>
      </c>
      <c r="B107">
        <v>6</v>
      </c>
      <c r="C107">
        <v>640</v>
      </c>
      <c r="D107">
        <v>118.648</v>
      </c>
    </row>
    <row r="108" spans="1:4" x14ac:dyDescent="0.45">
      <c r="A108">
        <v>0</v>
      </c>
      <c r="B108">
        <v>15</v>
      </c>
      <c r="C108">
        <v>15322</v>
      </c>
      <c r="D108">
        <v>227.68700000000001</v>
      </c>
    </row>
    <row r="109" spans="1:4" x14ac:dyDescent="0.45">
      <c r="A109">
        <v>1</v>
      </c>
      <c r="B109">
        <v>7</v>
      </c>
      <c r="C109">
        <v>673</v>
      </c>
      <c r="D109">
        <v>113.943</v>
      </c>
    </row>
    <row r="110" spans="1:4" x14ac:dyDescent="0.45">
      <c r="A110">
        <v>1</v>
      </c>
      <c r="B110">
        <v>8</v>
      </c>
      <c r="C110">
        <v>131</v>
      </c>
      <c r="D110">
        <v>23.055</v>
      </c>
    </row>
    <row r="111" spans="1:4" x14ac:dyDescent="0.45">
      <c r="A111">
        <v>1</v>
      </c>
      <c r="B111">
        <v>1</v>
      </c>
      <c r="C111">
        <v>2442</v>
      </c>
      <c r="D111">
        <v>496.80599999999998</v>
      </c>
    </row>
    <row r="112" spans="1:4" x14ac:dyDescent="0.45">
      <c r="A112">
        <v>0</v>
      </c>
      <c r="B112">
        <v>16</v>
      </c>
      <c r="C112">
        <v>19375</v>
      </c>
      <c r="D112">
        <v>330.77</v>
      </c>
    </row>
    <row r="113" spans="1:4" x14ac:dyDescent="0.45">
      <c r="A113">
        <v>1</v>
      </c>
      <c r="B113">
        <v>0</v>
      </c>
      <c r="C113">
        <v>4129</v>
      </c>
      <c r="D113">
        <v>840.423</v>
      </c>
    </row>
    <row r="114" spans="1:4" x14ac:dyDescent="0.45">
      <c r="A114">
        <v>1</v>
      </c>
      <c r="B114">
        <v>9</v>
      </c>
      <c r="C114">
        <v>1859</v>
      </c>
      <c r="D114">
        <v>352.291</v>
      </c>
    </row>
    <row r="115" spans="1:4" x14ac:dyDescent="0.45">
      <c r="A115">
        <v>1</v>
      </c>
      <c r="B115">
        <v>4</v>
      </c>
      <c r="C115">
        <v>3145</v>
      </c>
      <c r="D115">
        <v>651.13800000000003</v>
      </c>
    </row>
    <row r="116" spans="1:4" x14ac:dyDescent="0.45">
      <c r="A116">
        <v>0</v>
      </c>
      <c r="B116">
        <v>17</v>
      </c>
      <c r="C116">
        <v>10158</v>
      </c>
      <c r="D116">
        <v>177.501</v>
      </c>
    </row>
    <row r="117" spans="1:4" x14ac:dyDescent="0.45">
      <c r="A117">
        <v>0</v>
      </c>
      <c r="B117">
        <v>18</v>
      </c>
      <c r="C117">
        <v>584</v>
      </c>
      <c r="D117">
        <v>17.792000000000002</v>
      </c>
    </row>
    <row r="118" spans="1:4" x14ac:dyDescent="0.45">
      <c r="A118">
        <v>0</v>
      </c>
      <c r="B118">
        <v>19</v>
      </c>
      <c r="C118">
        <v>2376</v>
      </c>
      <c r="D118">
        <v>34.893000000000001</v>
      </c>
    </row>
    <row r="119" spans="1:4" x14ac:dyDescent="0.45">
      <c r="A119">
        <v>1</v>
      </c>
      <c r="B119">
        <v>0</v>
      </c>
      <c r="C119">
        <v>203</v>
      </c>
      <c r="D119">
        <v>34.527999999999999</v>
      </c>
    </row>
    <row r="120" spans="1:4" x14ac:dyDescent="0.45">
      <c r="A120">
        <v>1</v>
      </c>
      <c r="B120">
        <v>1</v>
      </c>
      <c r="C120">
        <v>1325</v>
      </c>
      <c r="D120">
        <v>244.24799999999999</v>
      </c>
    </row>
    <row r="121" spans="1:4" x14ac:dyDescent="0.45">
      <c r="A121">
        <v>1</v>
      </c>
      <c r="B121">
        <v>1</v>
      </c>
      <c r="C121">
        <v>266</v>
      </c>
      <c r="D121">
        <v>49.444000000000003</v>
      </c>
    </row>
    <row r="122" spans="1:4" x14ac:dyDescent="0.45">
      <c r="A122">
        <v>1</v>
      </c>
      <c r="B122">
        <v>2</v>
      </c>
      <c r="C122">
        <v>2362</v>
      </c>
      <c r="D122">
        <v>459.34800000000001</v>
      </c>
    </row>
    <row r="123" spans="1:4" x14ac:dyDescent="0.45">
      <c r="A123">
        <v>1</v>
      </c>
      <c r="B123">
        <v>3</v>
      </c>
      <c r="C123">
        <v>1036</v>
      </c>
      <c r="D123">
        <v>186.16800000000001</v>
      </c>
    </row>
    <row r="124" spans="1:4" x14ac:dyDescent="0.45">
      <c r="A124">
        <v>1</v>
      </c>
      <c r="B124">
        <v>5</v>
      </c>
      <c r="C124">
        <v>2291</v>
      </c>
      <c r="D124">
        <v>450.89299999999997</v>
      </c>
    </row>
    <row r="125" spans="1:4" x14ac:dyDescent="0.45">
      <c r="A125">
        <v>1</v>
      </c>
      <c r="B125">
        <v>10</v>
      </c>
      <c r="C125">
        <v>2938</v>
      </c>
      <c r="D125">
        <v>596.40200000000004</v>
      </c>
    </row>
    <row r="126" spans="1:4" x14ac:dyDescent="0.45">
      <c r="A126">
        <v>1</v>
      </c>
      <c r="B126">
        <v>2</v>
      </c>
      <c r="C126">
        <v>1982</v>
      </c>
      <c r="D126">
        <v>392.64499999999998</v>
      </c>
    </row>
    <row r="127" spans="1:4" x14ac:dyDescent="0.45">
      <c r="A127">
        <v>1</v>
      </c>
      <c r="B127">
        <v>4</v>
      </c>
      <c r="C127">
        <v>1223</v>
      </c>
      <c r="D127">
        <v>228.08699999999999</v>
      </c>
    </row>
    <row r="128" spans="1:4" x14ac:dyDescent="0.45">
      <c r="A128">
        <v>1</v>
      </c>
      <c r="B128">
        <v>2</v>
      </c>
      <c r="C128">
        <v>2445</v>
      </c>
      <c r="D128">
        <v>488.29199999999997</v>
      </c>
    </row>
    <row r="129" spans="1:4" x14ac:dyDescent="0.45">
      <c r="A129">
        <v>1</v>
      </c>
      <c r="B129">
        <v>6</v>
      </c>
      <c r="C129">
        <v>1439</v>
      </c>
      <c r="D129">
        <v>272.18599999999998</v>
      </c>
    </row>
    <row r="130" spans="1:4" x14ac:dyDescent="0.45">
      <c r="A130">
        <v>1</v>
      </c>
      <c r="B130">
        <v>5</v>
      </c>
      <c r="C130">
        <v>585</v>
      </c>
      <c r="D130">
        <v>102.85599999999999</v>
      </c>
    </row>
    <row r="131" spans="1:4" x14ac:dyDescent="0.45">
      <c r="A131">
        <v>1</v>
      </c>
      <c r="B131">
        <v>7</v>
      </c>
      <c r="C131">
        <v>342</v>
      </c>
      <c r="D131">
        <v>59.21</v>
      </c>
    </row>
    <row r="132" spans="1:4" x14ac:dyDescent="0.45">
      <c r="A132">
        <v>1</v>
      </c>
      <c r="B132">
        <v>8</v>
      </c>
      <c r="C132">
        <v>206</v>
      </c>
      <c r="D132">
        <v>33.049999999999997</v>
      </c>
    </row>
    <row r="133" spans="1:4" x14ac:dyDescent="0.45">
      <c r="A133">
        <v>1</v>
      </c>
      <c r="B133">
        <v>3</v>
      </c>
      <c r="C133">
        <v>2022</v>
      </c>
      <c r="D133">
        <v>396.28199999999998</v>
      </c>
    </row>
    <row r="134" spans="1:4" x14ac:dyDescent="0.45">
      <c r="A134">
        <v>1</v>
      </c>
      <c r="B134">
        <v>3</v>
      </c>
      <c r="C134">
        <v>1533</v>
      </c>
      <c r="D134">
        <v>287.44099999999997</v>
      </c>
    </row>
    <row r="135" spans="1:4" x14ac:dyDescent="0.45">
      <c r="A135">
        <v>1</v>
      </c>
      <c r="B135">
        <v>4</v>
      </c>
      <c r="C135">
        <v>1</v>
      </c>
      <c r="D135">
        <v>0.29899999999999999</v>
      </c>
    </row>
    <row r="136" spans="1:4" x14ac:dyDescent="0.45">
      <c r="A136">
        <v>1</v>
      </c>
      <c r="B136">
        <v>5</v>
      </c>
      <c r="C136">
        <v>223</v>
      </c>
      <c r="D136">
        <v>40.46</v>
      </c>
    </row>
    <row r="137" spans="1:4" x14ac:dyDescent="0.45">
      <c r="A137">
        <v>1</v>
      </c>
      <c r="B137">
        <v>4</v>
      </c>
      <c r="C137">
        <v>388</v>
      </c>
      <c r="D137">
        <v>70.299000000000007</v>
      </c>
    </row>
    <row r="138" spans="1:4" x14ac:dyDescent="0.45">
      <c r="A138">
        <v>1</v>
      </c>
      <c r="B138">
        <v>6</v>
      </c>
      <c r="C138">
        <v>1769</v>
      </c>
      <c r="D138">
        <v>341.72</v>
      </c>
    </row>
    <row r="139" spans="1:4" x14ac:dyDescent="0.45">
      <c r="A139">
        <v>1</v>
      </c>
      <c r="B139">
        <v>6</v>
      </c>
      <c r="C139">
        <v>467</v>
      </c>
      <c r="D139">
        <v>83.153999999999996</v>
      </c>
    </row>
    <row r="140" spans="1:4" x14ac:dyDescent="0.45">
      <c r="A140">
        <v>1</v>
      </c>
      <c r="B140">
        <v>9</v>
      </c>
      <c r="C140">
        <v>1744</v>
      </c>
      <c r="D140">
        <v>303.274</v>
      </c>
    </row>
    <row r="141" spans="1:4" x14ac:dyDescent="0.45">
      <c r="A141">
        <v>1</v>
      </c>
      <c r="B141">
        <v>11</v>
      </c>
      <c r="C141">
        <v>3288</v>
      </c>
      <c r="D141">
        <v>667.74</v>
      </c>
    </row>
    <row r="142" spans="1:4" x14ac:dyDescent="0.45">
      <c r="A142">
        <v>1</v>
      </c>
      <c r="B142">
        <v>10</v>
      </c>
      <c r="C142">
        <v>1175</v>
      </c>
      <c r="D142">
        <v>221.01599999999999</v>
      </c>
    </row>
    <row r="143" spans="1:4" x14ac:dyDescent="0.45">
      <c r="A143">
        <v>1</v>
      </c>
      <c r="B143">
        <v>7</v>
      </c>
      <c r="C143">
        <v>1586</v>
      </c>
      <c r="D143">
        <v>304.47000000000003</v>
      </c>
    </row>
    <row r="144" spans="1:4" x14ac:dyDescent="0.45">
      <c r="A144">
        <v>1</v>
      </c>
      <c r="B144">
        <v>8</v>
      </c>
      <c r="C144">
        <v>187</v>
      </c>
      <c r="D144">
        <v>31.65</v>
      </c>
    </row>
    <row r="145" spans="1:4" x14ac:dyDescent="0.45">
      <c r="A145">
        <v>1</v>
      </c>
      <c r="B145">
        <v>11</v>
      </c>
      <c r="C145">
        <v>1044</v>
      </c>
      <c r="D145">
        <v>197.76900000000001</v>
      </c>
    </row>
    <row r="146" spans="1:4" x14ac:dyDescent="0.45">
      <c r="A146">
        <v>1</v>
      </c>
      <c r="B146">
        <v>5</v>
      </c>
      <c r="C146">
        <v>2936</v>
      </c>
      <c r="D146">
        <v>574.83600000000001</v>
      </c>
    </row>
    <row r="147" spans="1:4" x14ac:dyDescent="0.45">
      <c r="A147">
        <v>1</v>
      </c>
      <c r="B147">
        <v>6</v>
      </c>
      <c r="C147">
        <v>191</v>
      </c>
      <c r="D147">
        <v>33.97</v>
      </c>
    </row>
    <row r="148" spans="1:4" x14ac:dyDescent="0.45">
      <c r="A148">
        <v>1</v>
      </c>
      <c r="B148">
        <v>12</v>
      </c>
      <c r="C148">
        <v>677</v>
      </c>
      <c r="D148">
        <v>113.694</v>
      </c>
    </row>
    <row r="149" spans="1:4" x14ac:dyDescent="0.45">
      <c r="A149">
        <v>1</v>
      </c>
      <c r="B149">
        <v>12</v>
      </c>
      <c r="C149">
        <v>2287</v>
      </c>
      <c r="D149">
        <v>455.55</v>
      </c>
    </row>
    <row r="150" spans="1:4" x14ac:dyDescent="0.45">
      <c r="A150">
        <v>1</v>
      </c>
      <c r="B150">
        <v>7</v>
      </c>
      <c r="C150">
        <v>3449</v>
      </c>
      <c r="D150">
        <v>709.82600000000002</v>
      </c>
    </row>
    <row r="151" spans="1:4" x14ac:dyDescent="0.45">
      <c r="A151">
        <v>1</v>
      </c>
      <c r="B151">
        <v>13</v>
      </c>
      <c r="C151">
        <v>856</v>
      </c>
      <c r="D151">
        <v>156.30199999999999</v>
      </c>
    </row>
    <row r="152" spans="1:4" x14ac:dyDescent="0.45">
      <c r="A152">
        <v>1</v>
      </c>
      <c r="B152">
        <v>8</v>
      </c>
      <c r="C152">
        <v>300</v>
      </c>
      <c r="D152">
        <v>55.796999999999997</v>
      </c>
    </row>
    <row r="153" spans="1:4" x14ac:dyDescent="0.45">
      <c r="A153">
        <v>1</v>
      </c>
      <c r="B153">
        <v>9</v>
      </c>
      <c r="C153">
        <v>180</v>
      </c>
      <c r="D153">
        <v>32.662999999999997</v>
      </c>
    </row>
    <row r="154" spans="1:4" x14ac:dyDescent="0.45">
      <c r="A154">
        <v>1</v>
      </c>
      <c r="B154">
        <v>10</v>
      </c>
      <c r="C154">
        <v>113</v>
      </c>
      <c r="D154">
        <v>13.135999999999999</v>
      </c>
    </row>
    <row r="155" spans="1:4" x14ac:dyDescent="0.45">
      <c r="A155">
        <v>1</v>
      </c>
      <c r="B155">
        <v>7</v>
      </c>
      <c r="C155">
        <v>1515</v>
      </c>
      <c r="D155">
        <v>279.93</v>
      </c>
    </row>
    <row r="156" spans="1:4" x14ac:dyDescent="0.45">
      <c r="A156">
        <v>1</v>
      </c>
      <c r="B156">
        <v>9</v>
      </c>
      <c r="C156">
        <v>2565</v>
      </c>
      <c r="D156">
        <v>513.75699999999995</v>
      </c>
    </row>
    <row r="157" spans="1:4" x14ac:dyDescent="0.45">
      <c r="A157">
        <v>1</v>
      </c>
      <c r="B157">
        <v>10</v>
      </c>
      <c r="C157">
        <v>188</v>
      </c>
      <c r="D157">
        <v>34.018000000000001</v>
      </c>
    </row>
    <row r="158" spans="1:4" x14ac:dyDescent="0.45">
      <c r="A158">
        <v>1</v>
      </c>
      <c r="B158">
        <v>11</v>
      </c>
      <c r="C158">
        <v>826</v>
      </c>
      <c r="D158">
        <v>155.95400000000001</v>
      </c>
    </row>
    <row r="159" spans="1:4" x14ac:dyDescent="0.45">
      <c r="A159">
        <v>1</v>
      </c>
      <c r="B159">
        <v>13</v>
      </c>
      <c r="C159">
        <v>2409</v>
      </c>
      <c r="D159">
        <v>472.09199999999998</v>
      </c>
    </row>
    <row r="160" spans="1:4" x14ac:dyDescent="0.45">
      <c r="A160">
        <v>1</v>
      </c>
      <c r="B160">
        <v>14</v>
      </c>
      <c r="C160">
        <v>51</v>
      </c>
      <c r="D160">
        <v>5.2759999999999998</v>
      </c>
    </row>
    <row r="161" spans="1:4" x14ac:dyDescent="0.45">
      <c r="A161">
        <v>1</v>
      </c>
      <c r="B161">
        <v>8</v>
      </c>
      <c r="C161">
        <v>1890</v>
      </c>
      <c r="D161">
        <v>364.291</v>
      </c>
    </row>
    <row r="162" spans="1:4" x14ac:dyDescent="0.45">
      <c r="A162">
        <v>1</v>
      </c>
      <c r="B162">
        <v>12</v>
      </c>
      <c r="C162">
        <v>1424</v>
      </c>
      <c r="D162">
        <v>262.66000000000003</v>
      </c>
    </row>
    <row r="163" spans="1:4" x14ac:dyDescent="0.45">
      <c r="A163">
        <v>1</v>
      </c>
      <c r="B163">
        <v>14</v>
      </c>
      <c r="C163">
        <v>2920</v>
      </c>
      <c r="D163">
        <v>582.10599999999999</v>
      </c>
    </row>
    <row r="164" spans="1:4" x14ac:dyDescent="0.45">
      <c r="A164">
        <v>1</v>
      </c>
      <c r="B164">
        <v>9</v>
      </c>
      <c r="C164">
        <v>662</v>
      </c>
      <c r="D164">
        <v>112.518</v>
      </c>
    </row>
    <row r="165" spans="1:4" x14ac:dyDescent="0.45">
      <c r="A165">
        <v>1</v>
      </c>
      <c r="B165">
        <v>11</v>
      </c>
      <c r="C165">
        <v>2326</v>
      </c>
      <c r="D165">
        <v>465.971</v>
      </c>
    </row>
    <row r="166" spans="1:4" x14ac:dyDescent="0.45">
      <c r="A166">
        <v>1</v>
      </c>
      <c r="B166">
        <v>15</v>
      </c>
      <c r="C166">
        <v>1777</v>
      </c>
      <c r="D166">
        <v>325.76499999999999</v>
      </c>
    </row>
    <row r="167" spans="1:4" x14ac:dyDescent="0.45">
      <c r="A167">
        <v>1</v>
      </c>
      <c r="B167">
        <v>10</v>
      </c>
      <c r="C167">
        <v>587</v>
      </c>
      <c r="D167">
        <v>102.953</v>
      </c>
    </row>
    <row r="168" spans="1:4" x14ac:dyDescent="0.45">
      <c r="A168">
        <v>1</v>
      </c>
      <c r="B168">
        <v>11</v>
      </c>
      <c r="C168">
        <v>56</v>
      </c>
      <c r="D168">
        <v>6.4589999999999996</v>
      </c>
    </row>
    <row r="169" spans="1:4" x14ac:dyDescent="0.45">
      <c r="A169">
        <v>1</v>
      </c>
      <c r="B169">
        <v>16</v>
      </c>
      <c r="C169">
        <v>353</v>
      </c>
      <c r="D169">
        <v>46.225000000000001</v>
      </c>
    </row>
    <row r="170" spans="1:4" x14ac:dyDescent="0.45">
      <c r="A170">
        <v>1</v>
      </c>
      <c r="B170">
        <v>13</v>
      </c>
      <c r="C170">
        <v>1432</v>
      </c>
      <c r="D170">
        <v>255.41900000000001</v>
      </c>
    </row>
    <row r="171" spans="1:4" x14ac:dyDescent="0.45">
      <c r="A171">
        <v>1</v>
      </c>
      <c r="B171">
        <v>17</v>
      </c>
      <c r="C171">
        <v>446</v>
      </c>
      <c r="D171">
        <v>71.602000000000004</v>
      </c>
    </row>
    <row r="172" spans="1:4" x14ac:dyDescent="0.45">
      <c r="A172">
        <v>1</v>
      </c>
      <c r="B172">
        <v>12</v>
      </c>
      <c r="C172">
        <v>922</v>
      </c>
      <c r="D172">
        <v>167.827</v>
      </c>
    </row>
    <row r="173" spans="1:4" x14ac:dyDescent="0.45">
      <c r="A173">
        <v>1</v>
      </c>
      <c r="B173">
        <v>18</v>
      </c>
      <c r="C173">
        <v>834</v>
      </c>
      <c r="D173">
        <v>152.48599999999999</v>
      </c>
    </row>
    <row r="174" spans="1:4" x14ac:dyDescent="0.45">
      <c r="A174">
        <v>1</v>
      </c>
      <c r="B174">
        <v>12</v>
      </c>
      <c r="C174">
        <v>1398</v>
      </c>
      <c r="D174">
        <v>240.26900000000001</v>
      </c>
    </row>
    <row r="175" spans="1:4" x14ac:dyDescent="0.45">
      <c r="A175">
        <v>1</v>
      </c>
      <c r="B175">
        <v>15</v>
      </c>
      <c r="C175">
        <v>1933</v>
      </c>
      <c r="D175">
        <v>365.19499999999999</v>
      </c>
    </row>
    <row r="176" spans="1:4" x14ac:dyDescent="0.45">
      <c r="A176">
        <v>1</v>
      </c>
      <c r="B176">
        <v>13</v>
      </c>
      <c r="C176">
        <v>655</v>
      </c>
      <c r="D176">
        <v>118.545</v>
      </c>
    </row>
    <row r="177" spans="1:4" x14ac:dyDescent="0.45">
      <c r="A177">
        <v>1</v>
      </c>
      <c r="B177">
        <v>19</v>
      </c>
      <c r="C177">
        <v>811</v>
      </c>
      <c r="D177">
        <v>148.97</v>
      </c>
    </row>
    <row r="178" spans="1:4" x14ac:dyDescent="0.45">
      <c r="A178">
        <v>1</v>
      </c>
      <c r="B178">
        <v>16</v>
      </c>
      <c r="C178">
        <v>1230</v>
      </c>
      <c r="D178">
        <v>227.43600000000001</v>
      </c>
    </row>
    <row r="179" spans="1:4" x14ac:dyDescent="0.45">
      <c r="A179">
        <v>1</v>
      </c>
      <c r="B179">
        <v>13</v>
      </c>
      <c r="C179">
        <v>1962</v>
      </c>
      <c r="D179">
        <v>373.49799999999999</v>
      </c>
    </row>
    <row r="180" spans="1:4" x14ac:dyDescent="0.45">
      <c r="A180">
        <v>1</v>
      </c>
      <c r="B180">
        <v>14</v>
      </c>
      <c r="C180">
        <v>2339</v>
      </c>
      <c r="D180">
        <v>456.649</v>
      </c>
    </row>
    <row r="181" spans="1:4" x14ac:dyDescent="0.45">
      <c r="A181">
        <v>1</v>
      </c>
      <c r="B181">
        <v>17</v>
      </c>
      <c r="C181">
        <v>597</v>
      </c>
      <c r="D181">
        <v>107.20399999999999</v>
      </c>
    </row>
    <row r="182" spans="1:4" x14ac:dyDescent="0.45">
      <c r="A182">
        <v>1</v>
      </c>
      <c r="B182">
        <v>15</v>
      </c>
      <c r="C182">
        <v>382</v>
      </c>
      <c r="D182">
        <v>66.869</v>
      </c>
    </row>
    <row r="183" spans="1:4" x14ac:dyDescent="0.45">
      <c r="A183">
        <v>1</v>
      </c>
      <c r="B183">
        <v>18</v>
      </c>
      <c r="C183">
        <v>33</v>
      </c>
      <c r="D183">
        <v>4.9649999999999999</v>
      </c>
    </row>
    <row r="184" spans="1:4" x14ac:dyDescent="0.45">
      <c r="A184">
        <v>1</v>
      </c>
      <c r="B184">
        <v>14</v>
      </c>
      <c r="C184">
        <v>2132</v>
      </c>
      <c r="D184">
        <v>410.26100000000002</v>
      </c>
    </row>
    <row r="185" spans="1:4" x14ac:dyDescent="0.45">
      <c r="A185">
        <v>1</v>
      </c>
      <c r="B185">
        <v>14</v>
      </c>
      <c r="C185">
        <v>1525</v>
      </c>
      <c r="D185">
        <v>287.12299999999999</v>
      </c>
    </row>
    <row r="186" spans="1:4" x14ac:dyDescent="0.45">
      <c r="A186">
        <v>1</v>
      </c>
      <c r="B186">
        <v>19</v>
      </c>
      <c r="C186">
        <v>1395</v>
      </c>
      <c r="D186">
        <v>247.779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6D29-B24D-44F5-BCB4-A439469B61DA}">
  <dimension ref="A1:H199"/>
  <sheetViews>
    <sheetView workbookViewId="0">
      <selection activeCell="H18" sqref="F1:H18"/>
    </sheetView>
  </sheetViews>
  <sheetFormatPr defaultRowHeight="14.25" x14ac:dyDescent="0.45"/>
  <sheetData>
    <row r="1" spans="1:8" x14ac:dyDescent="0.45">
      <c r="A1">
        <v>2</v>
      </c>
      <c r="B1">
        <v>9</v>
      </c>
      <c r="C1">
        <v>0</v>
      </c>
      <c r="D1">
        <v>3.1179999999999999</v>
      </c>
      <c r="F1" t="s">
        <v>0</v>
      </c>
      <c r="G1" cm="1">
        <f t="array" ref="G1">COUNT(_xlfn._xlws.FILTER($C$2:$C$323,$A$2:$A$323=0))</f>
        <v>100</v>
      </c>
    </row>
    <row r="2" spans="1:8" x14ac:dyDescent="0.45">
      <c r="A2">
        <v>2</v>
      </c>
      <c r="B2">
        <v>9</v>
      </c>
      <c r="C2">
        <v>74</v>
      </c>
      <c r="D2">
        <v>15.994999999999999</v>
      </c>
      <c r="F2" t="s">
        <v>2</v>
      </c>
      <c r="G2" cm="1">
        <f t="array" ref="G2">COUNT(_xlfn._xlws.FILTER($C$2:$C$323,$A$2:$A$323=2))</f>
        <v>98</v>
      </c>
    </row>
    <row r="3" spans="1:8" x14ac:dyDescent="0.45">
      <c r="A3">
        <v>2</v>
      </c>
      <c r="B3">
        <v>9</v>
      </c>
      <c r="C3">
        <v>251</v>
      </c>
      <c r="D3">
        <v>45.146000000000001</v>
      </c>
    </row>
    <row r="4" spans="1:8" x14ac:dyDescent="0.45">
      <c r="A4">
        <v>2</v>
      </c>
      <c r="B4">
        <v>9</v>
      </c>
      <c r="C4">
        <v>289</v>
      </c>
      <c r="D4">
        <v>55.487000000000002</v>
      </c>
      <c r="F4" t="s">
        <v>3</v>
      </c>
      <c r="G4" t="s">
        <v>4</v>
      </c>
      <c r="H4" t="s">
        <v>5</v>
      </c>
    </row>
    <row r="5" spans="1:8" x14ac:dyDescent="0.45">
      <c r="A5">
        <v>2</v>
      </c>
      <c r="B5">
        <v>0</v>
      </c>
      <c r="C5">
        <v>600</v>
      </c>
      <c r="D5">
        <v>113.133</v>
      </c>
      <c r="F5" t="s">
        <v>6</v>
      </c>
      <c r="G5" cm="1">
        <f t="array" ref="G5">MIN(_xlfn._xlws.FILTER($C$1:$C$199,$A$1:$A$199=0))</f>
        <v>105</v>
      </c>
      <c r="H5" cm="1">
        <f t="array" ref="H5">MIN(_xlfn._xlws.FILTER($C$1:$C$199,$A$1:$A$199=2))</f>
        <v>0</v>
      </c>
    </row>
    <row r="6" spans="1:8" x14ac:dyDescent="0.45">
      <c r="A6">
        <v>2</v>
      </c>
      <c r="B6">
        <v>0</v>
      </c>
      <c r="C6">
        <v>900</v>
      </c>
      <c r="D6">
        <v>192.45400000000001</v>
      </c>
      <c r="F6" t="s">
        <v>7</v>
      </c>
      <c r="G6" cm="1">
        <f t="array" ref="G6">QUARTILE(_xlfn._xlws.FILTER($C$1:$C$199,$A$1:$A$199=0),1)</f>
        <v>2435.25</v>
      </c>
      <c r="H6" cm="1">
        <f t="array" ref="H6">QUARTILE(_xlfn._xlws.FILTER($C$1:$C$199,$A$1:$A$199=2),1)</f>
        <v>407.5</v>
      </c>
    </row>
    <row r="7" spans="1:8" x14ac:dyDescent="0.45">
      <c r="A7">
        <v>2</v>
      </c>
      <c r="B7">
        <v>1</v>
      </c>
      <c r="C7">
        <v>0</v>
      </c>
      <c r="D7">
        <v>7.1230000000000002</v>
      </c>
      <c r="F7" t="s">
        <v>8</v>
      </c>
      <c r="G7" cm="1">
        <f t="array" ref="G7">MEDIAN(_xlfn._xlws.FILTER($C$1:$C$199,$A$1:$A$199=0))</f>
        <v>6035</v>
      </c>
      <c r="H7" cm="1">
        <f t="array" ref="H7">MEDIAN(_xlfn._xlws.FILTER($C$1:$C$199,$A$1:$A$199=2))</f>
        <v>886</v>
      </c>
    </row>
    <row r="8" spans="1:8" x14ac:dyDescent="0.45">
      <c r="A8">
        <v>2</v>
      </c>
      <c r="B8">
        <v>2</v>
      </c>
      <c r="C8">
        <v>15</v>
      </c>
      <c r="D8">
        <v>5.6159999999999997</v>
      </c>
      <c r="F8" t="s">
        <v>9</v>
      </c>
      <c r="G8" cm="1">
        <f t="array" ref="G8">QUARTILE(_xlfn._xlws.FILTER($C$1:$C$199,$A$1:$A$199=0),3)</f>
        <v>9554</v>
      </c>
      <c r="H8" cm="1">
        <f t="array" ref="H8">QUARTILE(_xlfn._xlws.FILTER($C$1:$C$199,$A$1:$A$199=2),3)</f>
        <v>1514.5</v>
      </c>
    </row>
    <row r="9" spans="1:8" x14ac:dyDescent="0.45">
      <c r="A9">
        <v>2</v>
      </c>
      <c r="B9">
        <v>0</v>
      </c>
      <c r="C9">
        <v>1121</v>
      </c>
      <c r="D9">
        <v>225.167</v>
      </c>
      <c r="F9" t="s">
        <v>10</v>
      </c>
      <c r="G9" cm="1">
        <f t="array" ref="G9">MAX(_xlfn._xlws.FILTER($C$1:$C$199,$A$1:$A$199=0))</f>
        <v>19998</v>
      </c>
      <c r="H9" cm="1">
        <f t="array" ref="H9">MAX(_xlfn._xlws.FILTER($C$1:$C$199,$A$1:$A$199=2))</f>
        <v>5092</v>
      </c>
    </row>
    <row r="10" spans="1:8" x14ac:dyDescent="0.45">
      <c r="A10">
        <v>2</v>
      </c>
      <c r="B10">
        <v>0</v>
      </c>
      <c r="C10">
        <v>1201</v>
      </c>
      <c r="D10">
        <v>241.28100000000001</v>
      </c>
      <c r="F10" t="s">
        <v>11</v>
      </c>
      <c r="G10" cm="1">
        <f t="array" ref="G10">AVERAGE(_xlfn._xlws.FILTER($C$1:$C$199,$A$1:$A$199=0))</f>
        <v>6967.1</v>
      </c>
      <c r="H10" cm="1">
        <f t="array" ref="H10">AVERAGE(_xlfn._xlws.FILTER($C$1:$C$199,$A$1:$A$199=2))</f>
        <v>1161</v>
      </c>
    </row>
    <row r="11" spans="1:8" x14ac:dyDescent="0.45">
      <c r="A11">
        <v>2</v>
      </c>
      <c r="B11">
        <v>1</v>
      </c>
      <c r="C11">
        <v>784</v>
      </c>
      <c r="D11">
        <v>159.56800000000001</v>
      </c>
    </row>
    <row r="12" spans="1:8" x14ac:dyDescent="0.45">
      <c r="A12">
        <v>2</v>
      </c>
      <c r="B12">
        <v>3</v>
      </c>
      <c r="C12">
        <v>674</v>
      </c>
      <c r="D12">
        <v>149.983</v>
      </c>
      <c r="F12" t="s">
        <v>12</v>
      </c>
      <c r="G12" t="s">
        <v>4</v>
      </c>
      <c r="H12" t="s">
        <v>5</v>
      </c>
    </row>
    <row r="13" spans="1:8" x14ac:dyDescent="0.45">
      <c r="A13">
        <v>2</v>
      </c>
      <c r="B13">
        <v>2</v>
      </c>
      <c r="C13">
        <v>447</v>
      </c>
      <c r="D13">
        <v>115.752</v>
      </c>
      <c r="F13" t="s">
        <v>6</v>
      </c>
      <c r="G13" cm="1">
        <f t="array" ref="G13">MIN(_xlfn._xlws.FILTER($D$1:$D$199,$A$1:$A$199=0))</f>
        <v>1.8680000000000001</v>
      </c>
      <c r="H13" cm="1">
        <f t="array" ref="H13">MIN(_xlfn._xlws.FILTER($D$1:$D$199,$A$1:$A$199=2))</f>
        <v>3.1179999999999999</v>
      </c>
    </row>
    <row r="14" spans="1:8" x14ac:dyDescent="0.45">
      <c r="A14">
        <v>2</v>
      </c>
      <c r="B14">
        <v>0</v>
      </c>
      <c r="C14">
        <v>2076</v>
      </c>
      <c r="D14">
        <v>466.46100000000001</v>
      </c>
      <c r="F14" t="s">
        <v>7</v>
      </c>
      <c r="G14" cm="1">
        <f t="array" ref="G14">QUARTILE(_xlfn._xlws.FILTER($D$1:$D$199,$A$1:$A$199=0),1)</f>
        <v>51.660499999999999</v>
      </c>
      <c r="H14" cm="1">
        <f t="array" ref="H14">QUARTILE(_xlfn._xlws.FILTER($D$1:$D$199,$A$1:$A$199=2),1)</f>
        <v>114.4425</v>
      </c>
    </row>
    <row r="15" spans="1:8" x14ac:dyDescent="0.45">
      <c r="A15">
        <v>2</v>
      </c>
      <c r="B15">
        <v>1</v>
      </c>
      <c r="C15">
        <v>1174</v>
      </c>
      <c r="D15">
        <v>290.5</v>
      </c>
      <c r="F15" t="s">
        <v>8</v>
      </c>
      <c r="G15" cm="1">
        <f t="array" ref="G15">MEDIAN(_xlfn._xlws.FILTER($D$1:$D$199,$A$1:$A$199=0))</f>
        <v>137.876</v>
      </c>
      <c r="H15" cm="1">
        <f t="array" ref="H15">MEDIAN(_xlfn._xlws.FILTER($D$1:$D$199,$A$1:$A$199=2))</f>
        <v>226.786</v>
      </c>
    </row>
    <row r="16" spans="1:8" x14ac:dyDescent="0.45">
      <c r="A16">
        <v>2</v>
      </c>
      <c r="B16">
        <v>1</v>
      </c>
      <c r="C16">
        <v>562</v>
      </c>
      <c r="D16">
        <v>137.18299999999999</v>
      </c>
      <c r="F16" t="s">
        <v>9</v>
      </c>
      <c r="G16" cm="1">
        <f t="array" ref="G16">QUARTILE(_xlfn._xlws.FILTER($D$1:$D$199,$A$1:$A$199=0),3)</f>
        <v>289.5915</v>
      </c>
      <c r="H16" cm="1">
        <f t="array" ref="H16">QUARTILE(_xlfn._xlws.FILTER($D$1:$D$199,$A$1:$A$199=2),3)</f>
        <v>434.45600000000002</v>
      </c>
    </row>
    <row r="17" spans="1:8" x14ac:dyDescent="0.45">
      <c r="A17">
        <v>2</v>
      </c>
      <c r="B17">
        <v>4</v>
      </c>
      <c r="C17">
        <v>1471</v>
      </c>
      <c r="D17">
        <v>346.31299999999999</v>
      </c>
      <c r="F17" t="s">
        <v>10</v>
      </c>
      <c r="G17" cm="1">
        <f t="array" ref="G17">MAX(_xlfn._xlws.FILTER($D$1:$D$199,$A$1:$A$199=0))</f>
        <v>994.75300000000004</v>
      </c>
      <c r="H17" cm="1">
        <f t="array" ref="H17">MAX(_xlfn._xlws.FILTER($D$1:$D$199,$A$1:$A$199=2))</f>
        <v>1655.7739999999999</v>
      </c>
    </row>
    <row r="18" spans="1:8" x14ac:dyDescent="0.45">
      <c r="A18">
        <v>2</v>
      </c>
      <c r="B18">
        <v>3</v>
      </c>
      <c r="C18">
        <v>1237</v>
      </c>
      <c r="D18">
        <v>317.21600000000001</v>
      </c>
      <c r="F18" t="s">
        <v>11</v>
      </c>
      <c r="G18" cm="1">
        <f t="array" ref="G18">AVERAGE(_xlfn._xlws.FILTER($D$1:$D$199,$A$1:$A$199=0))</f>
        <v>201.24047999999991</v>
      </c>
      <c r="H18" cm="1">
        <f t="array" ref="H18">AVERAGE(_xlfn._xlws.FILTER($D$1:$D$199,$A$1:$A$199=2))</f>
        <v>331.54507070707069</v>
      </c>
    </row>
    <row r="19" spans="1:8" x14ac:dyDescent="0.45">
      <c r="A19">
        <v>2</v>
      </c>
      <c r="B19">
        <v>2</v>
      </c>
      <c r="C19">
        <v>851</v>
      </c>
      <c r="D19">
        <v>222.73400000000001</v>
      </c>
    </row>
    <row r="20" spans="1:8" x14ac:dyDescent="0.45">
      <c r="A20">
        <v>2</v>
      </c>
      <c r="B20">
        <v>4</v>
      </c>
      <c r="C20">
        <v>211</v>
      </c>
      <c r="D20">
        <v>54.753999999999998</v>
      </c>
    </row>
    <row r="21" spans="1:8" x14ac:dyDescent="0.45">
      <c r="A21">
        <v>2</v>
      </c>
      <c r="B21">
        <v>3</v>
      </c>
      <c r="C21">
        <v>0</v>
      </c>
      <c r="D21">
        <v>7.9569999999999999</v>
      </c>
    </row>
    <row r="22" spans="1:8" x14ac:dyDescent="0.45">
      <c r="A22">
        <v>2</v>
      </c>
      <c r="B22">
        <v>5</v>
      </c>
      <c r="C22">
        <v>1027</v>
      </c>
      <c r="D22">
        <v>252.42699999999999</v>
      </c>
    </row>
    <row r="23" spans="1:8" x14ac:dyDescent="0.45">
      <c r="A23">
        <v>2</v>
      </c>
      <c r="B23">
        <v>5</v>
      </c>
      <c r="C23">
        <v>1335</v>
      </c>
      <c r="D23">
        <v>335.21</v>
      </c>
    </row>
    <row r="24" spans="1:8" x14ac:dyDescent="0.45">
      <c r="A24">
        <v>2</v>
      </c>
      <c r="B24">
        <v>1</v>
      </c>
      <c r="C24">
        <v>3438</v>
      </c>
      <c r="D24">
        <v>837.90800000000002</v>
      </c>
    </row>
    <row r="25" spans="1:8" x14ac:dyDescent="0.45">
      <c r="A25">
        <v>2</v>
      </c>
      <c r="B25">
        <v>2</v>
      </c>
      <c r="C25">
        <v>2340</v>
      </c>
      <c r="D25">
        <v>616.84500000000003</v>
      </c>
    </row>
    <row r="26" spans="1:8" x14ac:dyDescent="0.45">
      <c r="A26">
        <v>2</v>
      </c>
      <c r="B26">
        <v>2</v>
      </c>
      <c r="C26">
        <v>780</v>
      </c>
      <c r="D26">
        <v>209.191</v>
      </c>
    </row>
    <row r="27" spans="1:8" x14ac:dyDescent="0.45">
      <c r="A27">
        <v>2</v>
      </c>
      <c r="B27">
        <v>6</v>
      </c>
      <c r="C27">
        <v>1194</v>
      </c>
      <c r="D27">
        <v>311.13799999999998</v>
      </c>
    </row>
    <row r="28" spans="1:8" x14ac:dyDescent="0.45">
      <c r="A28">
        <v>2</v>
      </c>
      <c r="B28">
        <v>7</v>
      </c>
      <c r="C28">
        <v>58</v>
      </c>
      <c r="D28">
        <v>16.359000000000002</v>
      </c>
    </row>
    <row r="29" spans="1:8" x14ac:dyDescent="0.45">
      <c r="A29">
        <v>2</v>
      </c>
      <c r="B29">
        <v>6</v>
      </c>
      <c r="C29">
        <v>1236</v>
      </c>
      <c r="D29">
        <v>333.34500000000003</v>
      </c>
    </row>
    <row r="30" spans="1:8" x14ac:dyDescent="0.45">
      <c r="A30">
        <v>2</v>
      </c>
      <c r="B30">
        <v>4</v>
      </c>
      <c r="C30">
        <v>2265</v>
      </c>
      <c r="D30">
        <v>624.29700000000003</v>
      </c>
    </row>
    <row r="31" spans="1:8" x14ac:dyDescent="0.45">
      <c r="A31">
        <v>2</v>
      </c>
      <c r="B31">
        <v>3</v>
      </c>
      <c r="C31">
        <v>398</v>
      </c>
      <c r="D31">
        <v>119.715</v>
      </c>
    </row>
    <row r="32" spans="1:8" x14ac:dyDescent="0.45">
      <c r="A32">
        <v>2</v>
      </c>
      <c r="B32">
        <v>5</v>
      </c>
      <c r="C32">
        <v>235</v>
      </c>
      <c r="D32">
        <v>55.429000000000002</v>
      </c>
    </row>
    <row r="33" spans="1:4" x14ac:dyDescent="0.45">
      <c r="A33">
        <v>2</v>
      </c>
      <c r="B33">
        <v>8</v>
      </c>
      <c r="C33">
        <v>713</v>
      </c>
      <c r="D33">
        <v>184.738</v>
      </c>
    </row>
    <row r="34" spans="1:4" x14ac:dyDescent="0.45">
      <c r="A34">
        <v>2</v>
      </c>
      <c r="B34">
        <v>7</v>
      </c>
      <c r="C34">
        <v>771</v>
      </c>
      <c r="D34">
        <v>240.51300000000001</v>
      </c>
    </row>
    <row r="35" spans="1:4" x14ac:dyDescent="0.45">
      <c r="A35">
        <v>2</v>
      </c>
      <c r="B35">
        <v>6</v>
      </c>
      <c r="C35">
        <v>740</v>
      </c>
      <c r="D35">
        <v>206.16499999999999</v>
      </c>
    </row>
    <row r="36" spans="1:4" x14ac:dyDescent="0.45">
      <c r="A36">
        <v>2</v>
      </c>
      <c r="B36">
        <v>9</v>
      </c>
      <c r="C36">
        <v>758</v>
      </c>
      <c r="D36">
        <v>218.33699999999999</v>
      </c>
    </row>
    <row r="37" spans="1:4" x14ac:dyDescent="0.45">
      <c r="A37">
        <v>2</v>
      </c>
      <c r="B37">
        <v>3</v>
      </c>
      <c r="C37">
        <v>1997</v>
      </c>
      <c r="D37">
        <v>575.197</v>
      </c>
    </row>
    <row r="38" spans="1:4" x14ac:dyDescent="0.45">
      <c r="A38">
        <v>2</v>
      </c>
      <c r="B38">
        <v>4</v>
      </c>
      <c r="C38">
        <v>417</v>
      </c>
      <c r="D38">
        <v>100.794</v>
      </c>
    </row>
    <row r="39" spans="1:4" x14ac:dyDescent="0.45">
      <c r="A39">
        <v>2</v>
      </c>
      <c r="B39">
        <v>5</v>
      </c>
      <c r="C39">
        <v>9</v>
      </c>
      <c r="D39">
        <v>5.8419999999999996</v>
      </c>
    </row>
    <row r="40" spans="1:4" x14ac:dyDescent="0.45">
      <c r="A40">
        <v>2</v>
      </c>
      <c r="B40">
        <v>7</v>
      </c>
      <c r="C40">
        <v>1149</v>
      </c>
      <c r="D40">
        <v>338.238</v>
      </c>
    </row>
    <row r="41" spans="1:4" x14ac:dyDescent="0.45">
      <c r="A41">
        <v>2</v>
      </c>
      <c r="B41">
        <v>8</v>
      </c>
      <c r="C41">
        <v>1427</v>
      </c>
      <c r="D41">
        <v>389.72</v>
      </c>
    </row>
    <row r="42" spans="1:4" x14ac:dyDescent="0.45">
      <c r="A42">
        <v>2</v>
      </c>
      <c r="B42">
        <v>9</v>
      </c>
      <c r="C42">
        <v>48</v>
      </c>
      <c r="D42">
        <v>21.725999999999999</v>
      </c>
    </row>
    <row r="43" spans="1:4" x14ac:dyDescent="0.45">
      <c r="A43">
        <v>2</v>
      </c>
      <c r="B43">
        <v>8</v>
      </c>
      <c r="C43">
        <v>617</v>
      </c>
      <c r="D43">
        <v>176.38800000000001</v>
      </c>
    </row>
    <row r="44" spans="1:4" x14ac:dyDescent="0.45">
      <c r="A44">
        <v>2</v>
      </c>
      <c r="B44">
        <v>6</v>
      </c>
      <c r="C44">
        <v>927</v>
      </c>
      <c r="D44">
        <v>266.79700000000003</v>
      </c>
    </row>
    <row r="45" spans="1:4" x14ac:dyDescent="0.45">
      <c r="A45">
        <v>2</v>
      </c>
      <c r="B45">
        <v>10</v>
      </c>
      <c r="C45">
        <v>1465</v>
      </c>
      <c r="D45">
        <v>426.72500000000002</v>
      </c>
    </row>
    <row r="46" spans="1:4" x14ac:dyDescent="0.45">
      <c r="A46">
        <v>2</v>
      </c>
      <c r="B46">
        <v>4</v>
      </c>
      <c r="C46">
        <v>2830</v>
      </c>
      <c r="D46">
        <v>792.73800000000006</v>
      </c>
    </row>
    <row r="47" spans="1:4" x14ac:dyDescent="0.45">
      <c r="A47">
        <v>2</v>
      </c>
      <c r="B47">
        <v>10</v>
      </c>
      <c r="C47">
        <v>785</v>
      </c>
      <c r="D47">
        <v>226.786</v>
      </c>
    </row>
    <row r="48" spans="1:4" x14ac:dyDescent="0.45">
      <c r="A48">
        <v>2</v>
      </c>
      <c r="B48">
        <v>11</v>
      </c>
      <c r="C48">
        <v>474</v>
      </c>
      <c r="D48">
        <v>128.91300000000001</v>
      </c>
    </row>
    <row r="49" spans="1:4" x14ac:dyDescent="0.45">
      <c r="A49">
        <v>2</v>
      </c>
      <c r="B49">
        <v>5</v>
      </c>
      <c r="C49">
        <v>1089</v>
      </c>
      <c r="D49">
        <v>310.41399999999999</v>
      </c>
    </row>
    <row r="50" spans="1:4" x14ac:dyDescent="0.45">
      <c r="A50">
        <v>2</v>
      </c>
      <c r="B50">
        <v>12</v>
      </c>
      <c r="C50">
        <v>489</v>
      </c>
      <c r="D50">
        <v>143.21199999999999</v>
      </c>
    </row>
    <row r="51" spans="1:4" x14ac:dyDescent="0.45">
      <c r="A51">
        <v>2</v>
      </c>
      <c r="B51">
        <v>13</v>
      </c>
      <c r="C51">
        <v>132</v>
      </c>
      <c r="D51">
        <v>32.691000000000003</v>
      </c>
    </row>
    <row r="52" spans="1:4" x14ac:dyDescent="0.45">
      <c r="A52">
        <v>2</v>
      </c>
      <c r="B52">
        <v>14</v>
      </c>
      <c r="C52">
        <v>388</v>
      </c>
      <c r="D52">
        <v>109.238</v>
      </c>
    </row>
    <row r="53" spans="1:4" x14ac:dyDescent="0.45">
      <c r="A53">
        <v>2</v>
      </c>
      <c r="B53">
        <v>15</v>
      </c>
      <c r="C53">
        <v>46</v>
      </c>
      <c r="D53">
        <v>16.491</v>
      </c>
    </row>
    <row r="54" spans="1:4" x14ac:dyDescent="0.45">
      <c r="A54">
        <v>2</v>
      </c>
      <c r="B54">
        <v>16</v>
      </c>
      <c r="C54">
        <v>772</v>
      </c>
      <c r="D54">
        <v>199.73400000000001</v>
      </c>
    </row>
    <row r="55" spans="1:4" x14ac:dyDescent="0.45">
      <c r="A55">
        <v>2</v>
      </c>
      <c r="B55">
        <v>7</v>
      </c>
      <c r="C55">
        <v>3163</v>
      </c>
      <c r="D55">
        <v>928.03899999999999</v>
      </c>
    </row>
    <row r="56" spans="1:4" x14ac:dyDescent="0.45">
      <c r="A56">
        <v>2</v>
      </c>
      <c r="B56">
        <v>17</v>
      </c>
      <c r="C56">
        <v>1213</v>
      </c>
      <c r="D56">
        <v>413.97899999999998</v>
      </c>
    </row>
    <row r="57" spans="1:4" x14ac:dyDescent="0.45">
      <c r="A57">
        <v>2</v>
      </c>
      <c r="B57">
        <v>18</v>
      </c>
      <c r="C57">
        <v>26</v>
      </c>
      <c r="D57">
        <v>11.57</v>
      </c>
    </row>
    <row r="58" spans="1:4" x14ac:dyDescent="0.45">
      <c r="A58">
        <v>2</v>
      </c>
      <c r="B58">
        <v>6</v>
      </c>
      <c r="C58">
        <v>3014</v>
      </c>
      <c r="D58">
        <v>837.96400000000006</v>
      </c>
    </row>
    <row r="59" spans="1:4" x14ac:dyDescent="0.45">
      <c r="A59">
        <v>2</v>
      </c>
      <c r="B59">
        <v>7</v>
      </c>
      <c r="C59">
        <v>395</v>
      </c>
      <c r="D59">
        <v>118.56699999999999</v>
      </c>
    </row>
    <row r="60" spans="1:4" x14ac:dyDescent="0.45">
      <c r="A60">
        <v>2</v>
      </c>
      <c r="B60">
        <v>11</v>
      </c>
      <c r="C60">
        <v>5092</v>
      </c>
      <c r="D60">
        <v>1393.44</v>
      </c>
    </row>
    <row r="61" spans="1:4" x14ac:dyDescent="0.45">
      <c r="A61">
        <v>2</v>
      </c>
      <c r="B61">
        <v>12</v>
      </c>
      <c r="C61">
        <v>429</v>
      </c>
      <c r="D61">
        <v>115.871</v>
      </c>
    </row>
    <row r="62" spans="1:4" x14ac:dyDescent="0.45">
      <c r="A62">
        <v>2</v>
      </c>
      <c r="B62">
        <v>19</v>
      </c>
      <c r="C62">
        <v>1737</v>
      </c>
      <c r="D62">
        <v>491.55</v>
      </c>
    </row>
    <row r="63" spans="1:4" x14ac:dyDescent="0.45">
      <c r="A63">
        <v>2</v>
      </c>
      <c r="B63">
        <v>9</v>
      </c>
      <c r="C63">
        <v>2962</v>
      </c>
      <c r="D63">
        <v>1655.7739999999999</v>
      </c>
    </row>
    <row r="64" spans="1:4" x14ac:dyDescent="0.45">
      <c r="A64">
        <v>2</v>
      </c>
      <c r="B64">
        <v>8</v>
      </c>
      <c r="C64">
        <v>1376</v>
      </c>
      <c r="D64">
        <v>398.66800000000001</v>
      </c>
    </row>
    <row r="65" spans="1:4" x14ac:dyDescent="0.45">
      <c r="A65">
        <v>2</v>
      </c>
      <c r="B65">
        <v>13</v>
      </c>
      <c r="C65">
        <v>783</v>
      </c>
      <c r="D65">
        <v>225.05600000000001</v>
      </c>
    </row>
    <row r="66" spans="1:4" x14ac:dyDescent="0.45">
      <c r="A66">
        <v>2</v>
      </c>
      <c r="B66">
        <v>14</v>
      </c>
      <c r="C66">
        <v>665</v>
      </c>
      <c r="D66">
        <v>192.61600000000001</v>
      </c>
    </row>
    <row r="67" spans="1:4" x14ac:dyDescent="0.45">
      <c r="A67">
        <v>2</v>
      </c>
      <c r="B67">
        <v>8</v>
      </c>
      <c r="C67">
        <v>3729</v>
      </c>
      <c r="D67">
        <v>1062.9110000000001</v>
      </c>
    </row>
    <row r="68" spans="1:4" x14ac:dyDescent="0.45">
      <c r="A68">
        <v>2</v>
      </c>
      <c r="B68">
        <v>15</v>
      </c>
      <c r="C68">
        <v>1388</v>
      </c>
      <c r="D68">
        <v>397.72300000000001</v>
      </c>
    </row>
    <row r="69" spans="1:4" x14ac:dyDescent="0.45">
      <c r="A69">
        <v>2</v>
      </c>
      <c r="B69">
        <v>10</v>
      </c>
      <c r="C69">
        <v>3159</v>
      </c>
      <c r="D69">
        <v>907.25</v>
      </c>
    </row>
    <row r="70" spans="1:4" x14ac:dyDescent="0.45">
      <c r="A70">
        <v>2</v>
      </c>
      <c r="B70">
        <v>16</v>
      </c>
      <c r="C70">
        <v>1788</v>
      </c>
      <c r="D70">
        <v>507.62799999999999</v>
      </c>
    </row>
    <row r="71" spans="1:4" x14ac:dyDescent="0.45">
      <c r="A71">
        <v>2</v>
      </c>
      <c r="B71">
        <v>9</v>
      </c>
      <c r="C71">
        <v>2897</v>
      </c>
      <c r="D71">
        <v>844.39099999999996</v>
      </c>
    </row>
    <row r="72" spans="1:4" x14ac:dyDescent="0.45">
      <c r="A72">
        <v>2</v>
      </c>
      <c r="B72">
        <v>10</v>
      </c>
      <c r="C72">
        <v>38</v>
      </c>
      <c r="D72">
        <v>9.7609999999999992</v>
      </c>
    </row>
    <row r="73" spans="1:4" x14ac:dyDescent="0.45">
      <c r="A73">
        <v>2</v>
      </c>
      <c r="B73">
        <v>11</v>
      </c>
      <c r="C73">
        <v>220</v>
      </c>
      <c r="D73">
        <v>50.95</v>
      </c>
    </row>
    <row r="74" spans="1:4" x14ac:dyDescent="0.45">
      <c r="A74">
        <v>2</v>
      </c>
      <c r="B74">
        <v>9</v>
      </c>
      <c r="C74">
        <v>4569</v>
      </c>
      <c r="D74">
        <v>1396.2660000000001</v>
      </c>
    </row>
    <row r="75" spans="1:4" x14ac:dyDescent="0.45">
      <c r="A75">
        <v>2</v>
      </c>
      <c r="B75">
        <v>17</v>
      </c>
      <c r="C75">
        <v>1038</v>
      </c>
      <c r="D75">
        <v>300.767</v>
      </c>
    </row>
    <row r="76" spans="1:4" x14ac:dyDescent="0.45">
      <c r="A76">
        <v>2</v>
      </c>
      <c r="B76">
        <v>10</v>
      </c>
      <c r="C76">
        <v>608</v>
      </c>
      <c r="D76">
        <v>176.01</v>
      </c>
    </row>
    <row r="77" spans="1:4" x14ac:dyDescent="0.45">
      <c r="A77">
        <v>2</v>
      </c>
      <c r="B77">
        <v>11</v>
      </c>
      <c r="C77">
        <v>2546</v>
      </c>
      <c r="D77">
        <v>727.524</v>
      </c>
    </row>
    <row r="78" spans="1:4" x14ac:dyDescent="0.45">
      <c r="A78">
        <v>2</v>
      </c>
      <c r="B78">
        <v>12</v>
      </c>
      <c r="C78">
        <v>1465</v>
      </c>
      <c r="D78">
        <v>392.67099999999999</v>
      </c>
    </row>
    <row r="79" spans="1:4" x14ac:dyDescent="0.45">
      <c r="A79">
        <v>2</v>
      </c>
      <c r="B79">
        <v>18</v>
      </c>
      <c r="C79">
        <v>1160</v>
      </c>
      <c r="D79">
        <v>325.31</v>
      </c>
    </row>
    <row r="80" spans="1:4" x14ac:dyDescent="0.45">
      <c r="A80">
        <v>2</v>
      </c>
      <c r="B80">
        <v>11</v>
      </c>
      <c r="C80">
        <v>1238</v>
      </c>
      <c r="D80">
        <v>376.15699999999998</v>
      </c>
    </row>
    <row r="81" spans="1:4" x14ac:dyDescent="0.45">
      <c r="A81">
        <v>2</v>
      </c>
      <c r="B81">
        <v>13</v>
      </c>
      <c r="C81">
        <v>1596</v>
      </c>
      <c r="D81">
        <v>439.18700000000001</v>
      </c>
    </row>
    <row r="82" spans="1:4" x14ac:dyDescent="0.45">
      <c r="A82">
        <v>2</v>
      </c>
      <c r="B82">
        <v>12</v>
      </c>
      <c r="C82">
        <v>1553</v>
      </c>
      <c r="D82">
        <v>485.416</v>
      </c>
    </row>
    <row r="83" spans="1:4" x14ac:dyDescent="0.45">
      <c r="A83">
        <v>2</v>
      </c>
      <c r="B83">
        <v>13</v>
      </c>
      <c r="C83">
        <v>243</v>
      </c>
      <c r="D83">
        <v>66.384</v>
      </c>
    </row>
    <row r="84" spans="1:4" x14ac:dyDescent="0.45">
      <c r="A84">
        <v>2</v>
      </c>
      <c r="B84">
        <v>19</v>
      </c>
      <c r="C84">
        <v>1476</v>
      </c>
      <c r="D84">
        <v>429.72500000000002</v>
      </c>
    </row>
    <row r="85" spans="1:4" x14ac:dyDescent="0.45">
      <c r="A85">
        <v>2</v>
      </c>
      <c r="B85">
        <v>14</v>
      </c>
      <c r="C85">
        <v>605</v>
      </c>
      <c r="D85">
        <v>174.03</v>
      </c>
    </row>
    <row r="86" spans="1:4" x14ac:dyDescent="0.45">
      <c r="A86">
        <v>2</v>
      </c>
      <c r="B86">
        <v>14</v>
      </c>
      <c r="C86">
        <v>1008</v>
      </c>
      <c r="D86">
        <v>248.989</v>
      </c>
    </row>
    <row r="87" spans="1:4" x14ac:dyDescent="0.45">
      <c r="A87">
        <v>2</v>
      </c>
      <c r="B87">
        <v>12</v>
      </c>
      <c r="C87">
        <v>1750</v>
      </c>
      <c r="D87">
        <v>517.61400000000003</v>
      </c>
    </row>
    <row r="88" spans="1:4" x14ac:dyDescent="0.45">
      <c r="A88">
        <v>2</v>
      </c>
      <c r="B88">
        <v>13</v>
      </c>
      <c r="C88">
        <v>55</v>
      </c>
      <c r="D88">
        <v>17.318999999999999</v>
      </c>
    </row>
    <row r="89" spans="1:4" x14ac:dyDescent="0.45">
      <c r="A89">
        <v>2</v>
      </c>
      <c r="B89">
        <v>14</v>
      </c>
      <c r="C89">
        <v>84</v>
      </c>
      <c r="D89">
        <v>21.248000000000001</v>
      </c>
    </row>
    <row r="90" spans="1:4" x14ac:dyDescent="0.45">
      <c r="A90">
        <v>2</v>
      </c>
      <c r="B90">
        <v>15</v>
      </c>
      <c r="C90">
        <v>605</v>
      </c>
      <c r="D90">
        <v>179.03899999999999</v>
      </c>
    </row>
    <row r="91" spans="1:4" x14ac:dyDescent="0.45">
      <c r="A91">
        <v>2</v>
      </c>
      <c r="B91">
        <v>15</v>
      </c>
      <c r="C91">
        <v>1717</v>
      </c>
      <c r="D91">
        <v>484.149</v>
      </c>
    </row>
    <row r="92" spans="1:4" x14ac:dyDescent="0.45">
      <c r="A92">
        <v>2</v>
      </c>
      <c r="B92">
        <v>15</v>
      </c>
      <c r="C92">
        <v>886</v>
      </c>
      <c r="D92">
        <v>243.905</v>
      </c>
    </row>
    <row r="93" spans="1:4" x14ac:dyDescent="0.45">
      <c r="A93">
        <v>2</v>
      </c>
      <c r="B93">
        <v>16</v>
      </c>
      <c r="C93">
        <v>266</v>
      </c>
      <c r="D93">
        <v>67.707999999999998</v>
      </c>
    </row>
    <row r="94" spans="1:4" x14ac:dyDescent="0.45">
      <c r="A94">
        <v>2</v>
      </c>
      <c r="B94">
        <v>17</v>
      </c>
      <c r="C94">
        <v>603</v>
      </c>
      <c r="D94">
        <v>155.88499999999999</v>
      </c>
    </row>
    <row r="95" spans="1:4" x14ac:dyDescent="0.45">
      <c r="A95">
        <v>2</v>
      </c>
      <c r="B95">
        <v>16</v>
      </c>
      <c r="C95">
        <v>1844</v>
      </c>
      <c r="D95">
        <v>557.42499999999995</v>
      </c>
    </row>
    <row r="96" spans="1:4" x14ac:dyDescent="0.45">
      <c r="A96">
        <v>2</v>
      </c>
      <c r="B96">
        <v>16</v>
      </c>
      <c r="C96">
        <v>3139</v>
      </c>
      <c r="D96">
        <v>872.24599999999998</v>
      </c>
    </row>
    <row r="97" spans="1:4" x14ac:dyDescent="0.45">
      <c r="A97">
        <v>2</v>
      </c>
      <c r="B97">
        <v>18</v>
      </c>
      <c r="C97">
        <v>2785</v>
      </c>
      <c r="D97">
        <v>1113.337</v>
      </c>
    </row>
    <row r="98" spans="1:4" x14ac:dyDescent="0.45">
      <c r="A98">
        <v>2</v>
      </c>
      <c r="B98">
        <v>19</v>
      </c>
      <c r="C98">
        <v>147</v>
      </c>
      <c r="D98">
        <v>32.270000000000003</v>
      </c>
    </row>
    <row r="99" spans="1:4" x14ac:dyDescent="0.45">
      <c r="A99">
        <v>2</v>
      </c>
      <c r="B99">
        <v>17</v>
      </c>
      <c r="C99">
        <v>1592</v>
      </c>
      <c r="D99">
        <v>462.471</v>
      </c>
    </row>
    <row r="100" spans="1:4" x14ac:dyDescent="0.45">
      <c r="A100">
        <v>0</v>
      </c>
      <c r="B100">
        <v>0</v>
      </c>
      <c r="C100">
        <v>1437</v>
      </c>
      <c r="D100">
        <v>18.962</v>
      </c>
    </row>
    <row r="101" spans="1:4" x14ac:dyDescent="0.45">
      <c r="A101">
        <v>0</v>
      </c>
      <c r="B101">
        <v>1</v>
      </c>
      <c r="C101">
        <v>3913</v>
      </c>
      <c r="D101">
        <v>54.374000000000002</v>
      </c>
    </row>
    <row r="102" spans="1:4" x14ac:dyDescent="0.45">
      <c r="A102">
        <v>0</v>
      </c>
      <c r="B102">
        <v>0</v>
      </c>
      <c r="C102">
        <v>7586</v>
      </c>
      <c r="D102">
        <v>106.358</v>
      </c>
    </row>
    <row r="103" spans="1:4" x14ac:dyDescent="0.45">
      <c r="A103">
        <v>0</v>
      </c>
      <c r="B103">
        <v>0</v>
      </c>
      <c r="C103">
        <v>5429</v>
      </c>
      <c r="D103">
        <v>202.001</v>
      </c>
    </row>
    <row r="104" spans="1:4" x14ac:dyDescent="0.45">
      <c r="A104">
        <v>0</v>
      </c>
      <c r="B104">
        <v>1</v>
      </c>
      <c r="C104">
        <v>105</v>
      </c>
      <c r="D104">
        <v>1.8680000000000001</v>
      </c>
    </row>
    <row r="105" spans="1:4" x14ac:dyDescent="0.45">
      <c r="A105">
        <v>0</v>
      </c>
      <c r="B105">
        <v>0</v>
      </c>
      <c r="C105">
        <v>2074</v>
      </c>
      <c r="D105">
        <v>284.52</v>
      </c>
    </row>
    <row r="106" spans="1:4" x14ac:dyDescent="0.45">
      <c r="A106">
        <v>0</v>
      </c>
      <c r="B106">
        <v>2</v>
      </c>
      <c r="C106">
        <v>8518</v>
      </c>
      <c r="D106">
        <v>257.26400000000001</v>
      </c>
    </row>
    <row r="107" spans="1:4" x14ac:dyDescent="0.45">
      <c r="A107">
        <v>0</v>
      </c>
      <c r="B107">
        <v>2</v>
      </c>
      <c r="C107">
        <v>8859</v>
      </c>
      <c r="D107">
        <v>133.714</v>
      </c>
    </row>
    <row r="108" spans="1:4" x14ac:dyDescent="0.45">
      <c r="A108">
        <v>0</v>
      </c>
      <c r="B108">
        <v>1</v>
      </c>
      <c r="C108">
        <v>4586</v>
      </c>
      <c r="D108">
        <v>151.709</v>
      </c>
    </row>
    <row r="109" spans="1:4" x14ac:dyDescent="0.45">
      <c r="A109">
        <v>0</v>
      </c>
      <c r="B109">
        <v>2</v>
      </c>
      <c r="C109">
        <v>2367</v>
      </c>
      <c r="D109">
        <v>35.430999999999997</v>
      </c>
    </row>
    <row r="110" spans="1:4" x14ac:dyDescent="0.45">
      <c r="A110">
        <v>0</v>
      </c>
      <c r="B110">
        <v>0</v>
      </c>
      <c r="C110">
        <v>6920</v>
      </c>
      <c r="D110">
        <v>519.55700000000002</v>
      </c>
    </row>
    <row r="111" spans="1:4" x14ac:dyDescent="0.45">
      <c r="A111">
        <v>0</v>
      </c>
      <c r="B111">
        <v>1</v>
      </c>
      <c r="C111">
        <v>14149</v>
      </c>
      <c r="D111">
        <v>502.59</v>
      </c>
    </row>
    <row r="112" spans="1:4" x14ac:dyDescent="0.45">
      <c r="A112">
        <v>0</v>
      </c>
      <c r="B112">
        <v>1</v>
      </c>
      <c r="C112">
        <v>1603</v>
      </c>
      <c r="D112">
        <v>112.515</v>
      </c>
    </row>
    <row r="113" spans="1:4" x14ac:dyDescent="0.45">
      <c r="A113">
        <v>0</v>
      </c>
      <c r="B113">
        <v>3</v>
      </c>
      <c r="C113">
        <v>4289</v>
      </c>
      <c r="D113">
        <v>170.95099999999999</v>
      </c>
    </row>
    <row r="114" spans="1:4" x14ac:dyDescent="0.45">
      <c r="A114">
        <v>0</v>
      </c>
      <c r="B114">
        <v>3</v>
      </c>
      <c r="C114">
        <v>19998</v>
      </c>
      <c r="D114">
        <v>304.80599999999998</v>
      </c>
    </row>
    <row r="115" spans="1:4" x14ac:dyDescent="0.45">
      <c r="A115">
        <v>0</v>
      </c>
      <c r="B115">
        <v>4</v>
      </c>
      <c r="C115">
        <v>462</v>
      </c>
      <c r="D115">
        <v>56.363999999999997</v>
      </c>
    </row>
    <row r="116" spans="1:4" x14ac:dyDescent="0.45">
      <c r="A116">
        <v>0</v>
      </c>
      <c r="B116">
        <v>2</v>
      </c>
      <c r="C116">
        <v>6850</v>
      </c>
      <c r="D116">
        <v>116.968</v>
      </c>
    </row>
    <row r="117" spans="1:4" x14ac:dyDescent="0.45">
      <c r="A117">
        <v>0</v>
      </c>
      <c r="B117">
        <v>3</v>
      </c>
      <c r="C117">
        <v>1646</v>
      </c>
      <c r="D117">
        <v>25.707999999999998</v>
      </c>
    </row>
    <row r="118" spans="1:4" x14ac:dyDescent="0.45">
      <c r="A118">
        <v>0</v>
      </c>
      <c r="B118">
        <v>4</v>
      </c>
      <c r="C118">
        <v>8228</v>
      </c>
      <c r="D118">
        <v>134.92699999999999</v>
      </c>
    </row>
    <row r="119" spans="1:4" x14ac:dyDescent="0.45">
      <c r="A119">
        <v>0</v>
      </c>
      <c r="B119">
        <v>3</v>
      </c>
      <c r="C119">
        <v>18475</v>
      </c>
      <c r="D119">
        <v>491.36799999999999</v>
      </c>
    </row>
    <row r="120" spans="1:4" x14ac:dyDescent="0.45">
      <c r="A120">
        <v>0</v>
      </c>
      <c r="B120">
        <v>4</v>
      </c>
      <c r="C120">
        <v>1915</v>
      </c>
      <c r="D120">
        <v>186.66900000000001</v>
      </c>
    </row>
    <row r="121" spans="1:4" x14ac:dyDescent="0.45">
      <c r="A121">
        <v>0</v>
      </c>
      <c r="B121">
        <v>5</v>
      </c>
      <c r="C121">
        <v>6604</v>
      </c>
      <c r="D121">
        <v>163.983</v>
      </c>
    </row>
    <row r="122" spans="1:4" x14ac:dyDescent="0.45">
      <c r="A122">
        <v>0</v>
      </c>
      <c r="B122">
        <v>6</v>
      </c>
      <c r="C122">
        <v>2269</v>
      </c>
      <c r="D122">
        <v>65.912999999999997</v>
      </c>
    </row>
    <row r="123" spans="1:4" x14ac:dyDescent="0.45">
      <c r="A123">
        <v>0</v>
      </c>
      <c r="B123">
        <v>7</v>
      </c>
      <c r="C123">
        <v>3744</v>
      </c>
      <c r="D123">
        <v>53.828000000000003</v>
      </c>
    </row>
    <row r="124" spans="1:4" x14ac:dyDescent="0.45">
      <c r="A124">
        <v>0</v>
      </c>
      <c r="B124">
        <v>8</v>
      </c>
      <c r="C124">
        <v>492</v>
      </c>
      <c r="D124">
        <v>7.3419999999999996</v>
      </c>
    </row>
    <row r="125" spans="1:4" x14ac:dyDescent="0.45">
      <c r="A125">
        <v>0</v>
      </c>
      <c r="B125">
        <v>5</v>
      </c>
      <c r="C125">
        <v>11005</v>
      </c>
      <c r="D125">
        <v>388.22199999999998</v>
      </c>
    </row>
    <row r="126" spans="1:4" x14ac:dyDescent="0.45">
      <c r="A126">
        <v>0</v>
      </c>
      <c r="B126">
        <v>5</v>
      </c>
      <c r="C126">
        <v>10566</v>
      </c>
      <c r="D126">
        <v>160.262</v>
      </c>
    </row>
    <row r="127" spans="1:4" x14ac:dyDescent="0.45">
      <c r="A127">
        <v>0</v>
      </c>
      <c r="B127">
        <v>9</v>
      </c>
      <c r="C127">
        <v>4288</v>
      </c>
      <c r="D127">
        <v>63.289000000000001</v>
      </c>
    </row>
    <row r="128" spans="1:4" x14ac:dyDescent="0.45">
      <c r="A128">
        <v>0</v>
      </c>
      <c r="B128">
        <v>10</v>
      </c>
      <c r="C128">
        <v>2870</v>
      </c>
      <c r="D128">
        <v>43.481999999999999</v>
      </c>
    </row>
    <row r="129" spans="1:4" x14ac:dyDescent="0.45">
      <c r="A129">
        <v>0</v>
      </c>
      <c r="B129">
        <v>6</v>
      </c>
      <c r="C129">
        <v>7766</v>
      </c>
      <c r="D129">
        <v>117.051</v>
      </c>
    </row>
    <row r="130" spans="1:4" x14ac:dyDescent="0.45">
      <c r="A130">
        <v>0</v>
      </c>
      <c r="B130">
        <v>11</v>
      </c>
      <c r="C130">
        <v>3995</v>
      </c>
      <c r="D130">
        <v>59.426000000000002</v>
      </c>
    </row>
    <row r="131" spans="1:4" x14ac:dyDescent="0.45">
      <c r="A131">
        <v>0</v>
      </c>
      <c r="B131">
        <v>4</v>
      </c>
      <c r="C131">
        <v>2617</v>
      </c>
      <c r="D131">
        <v>427.82499999999999</v>
      </c>
    </row>
    <row r="132" spans="1:4" x14ac:dyDescent="0.45">
      <c r="A132">
        <v>0</v>
      </c>
      <c r="B132">
        <v>5</v>
      </c>
      <c r="C132">
        <v>2519</v>
      </c>
      <c r="D132">
        <v>39.006999999999998</v>
      </c>
    </row>
    <row r="133" spans="1:4" x14ac:dyDescent="0.45">
      <c r="A133">
        <v>0</v>
      </c>
      <c r="B133">
        <v>6</v>
      </c>
      <c r="C133">
        <v>512</v>
      </c>
      <c r="D133">
        <v>8.1280000000000001</v>
      </c>
    </row>
    <row r="134" spans="1:4" x14ac:dyDescent="0.45">
      <c r="A134">
        <v>0</v>
      </c>
      <c r="B134">
        <v>6</v>
      </c>
      <c r="C134">
        <v>14405</v>
      </c>
      <c r="D134">
        <v>220.62899999999999</v>
      </c>
    </row>
    <row r="135" spans="1:4" x14ac:dyDescent="0.45">
      <c r="A135">
        <v>0</v>
      </c>
      <c r="B135">
        <v>7</v>
      </c>
      <c r="C135">
        <v>371</v>
      </c>
      <c r="D135">
        <v>5.8120000000000003</v>
      </c>
    </row>
    <row r="136" spans="1:4" x14ac:dyDescent="0.45">
      <c r="A136">
        <v>0</v>
      </c>
      <c r="B136">
        <v>2</v>
      </c>
      <c r="C136">
        <v>11068</v>
      </c>
      <c r="D136">
        <v>696.83500000000004</v>
      </c>
    </row>
    <row r="137" spans="1:4" x14ac:dyDescent="0.45">
      <c r="A137">
        <v>0</v>
      </c>
      <c r="B137">
        <v>3</v>
      </c>
      <c r="C137">
        <v>2652</v>
      </c>
      <c r="D137">
        <v>40.936</v>
      </c>
    </row>
    <row r="138" spans="1:4" x14ac:dyDescent="0.45">
      <c r="A138">
        <v>0</v>
      </c>
      <c r="B138">
        <v>4</v>
      </c>
      <c r="C138">
        <v>2291</v>
      </c>
      <c r="D138">
        <v>34.877000000000002</v>
      </c>
    </row>
    <row r="139" spans="1:4" x14ac:dyDescent="0.45">
      <c r="A139">
        <v>0</v>
      </c>
      <c r="B139">
        <v>12</v>
      </c>
      <c r="C139">
        <v>11294</v>
      </c>
      <c r="D139">
        <v>187.126</v>
      </c>
    </row>
    <row r="140" spans="1:4" x14ac:dyDescent="0.45">
      <c r="A140">
        <v>0</v>
      </c>
      <c r="B140">
        <v>13</v>
      </c>
      <c r="C140">
        <v>1822</v>
      </c>
      <c r="D140">
        <v>39.820999999999998</v>
      </c>
    </row>
    <row r="141" spans="1:4" x14ac:dyDescent="0.45">
      <c r="A141">
        <v>0</v>
      </c>
      <c r="B141">
        <v>7</v>
      </c>
      <c r="C141">
        <v>6593</v>
      </c>
      <c r="D141">
        <v>227.809</v>
      </c>
    </row>
    <row r="142" spans="1:4" x14ac:dyDescent="0.45">
      <c r="A142">
        <v>0</v>
      </c>
      <c r="B142">
        <v>8</v>
      </c>
      <c r="C142">
        <v>3568</v>
      </c>
      <c r="D142">
        <v>234.94</v>
      </c>
    </row>
    <row r="143" spans="1:4" x14ac:dyDescent="0.45">
      <c r="A143">
        <v>0</v>
      </c>
      <c r="B143">
        <v>8</v>
      </c>
      <c r="C143">
        <v>2988</v>
      </c>
      <c r="D143">
        <v>45.158000000000001</v>
      </c>
    </row>
    <row r="144" spans="1:4" x14ac:dyDescent="0.45">
      <c r="A144">
        <v>0</v>
      </c>
      <c r="B144">
        <v>9</v>
      </c>
      <c r="C144">
        <v>9265</v>
      </c>
      <c r="D144">
        <v>139.791</v>
      </c>
    </row>
    <row r="145" spans="1:4" x14ac:dyDescent="0.45">
      <c r="A145">
        <v>0</v>
      </c>
      <c r="B145">
        <v>10</v>
      </c>
      <c r="C145">
        <v>4727</v>
      </c>
      <c r="D145">
        <v>74.153000000000006</v>
      </c>
    </row>
    <row r="146" spans="1:4" x14ac:dyDescent="0.45">
      <c r="A146">
        <v>0</v>
      </c>
      <c r="B146">
        <v>11</v>
      </c>
      <c r="C146">
        <v>1995</v>
      </c>
      <c r="D146">
        <v>28.940999999999999</v>
      </c>
    </row>
    <row r="147" spans="1:4" x14ac:dyDescent="0.45">
      <c r="A147">
        <v>0</v>
      </c>
      <c r="B147">
        <v>9</v>
      </c>
      <c r="C147">
        <v>9403</v>
      </c>
      <c r="D147">
        <v>258.21199999999999</v>
      </c>
    </row>
    <row r="148" spans="1:4" x14ac:dyDescent="0.45">
      <c r="A148">
        <v>0</v>
      </c>
      <c r="B148">
        <v>10</v>
      </c>
      <c r="C148">
        <v>2279</v>
      </c>
      <c r="D148">
        <v>33.945999999999998</v>
      </c>
    </row>
    <row r="149" spans="1:4" x14ac:dyDescent="0.45">
      <c r="A149">
        <v>0</v>
      </c>
      <c r="B149">
        <v>5</v>
      </c>
      <c r="C149">
        <v>9227</v>
      </c>
      <c r="D149">
        <v>481.94600000000003</v>
      </c>
    </row>
    <row r="150" spans="1:4" x14ac:dyDescent="0.45">
      <c r="A150">
        <v>0</v>
      </c>
      <c r="B150">
        <v>12</v>
      </c>
      <c r="C150">
        <v>6408</v>
      </c>
      <c r="D150">
        <v>95.075000000000003</v>
      </c>
    </row>
    <row r="151" spans="1:4" x14ac:dyDescent="0.45">
      <c r="A151">
        <v>0</v>
      </c>
      <c r="B151">
        <v>13</v>
      </c>
      <c r="C151">
        <v>454</v>
      </c>
      <c r="D151">
        <v>6.7370000000000001</v>
      </c>
    </row>
    <row r="152" spans="1:4" x14ac:dyDescent="0.45">
      <c r="A152">
        <v>0</v>
      </c>
      <c r="B152">
        <v>6</v>
      </c>
      <c r="C152">
        <v>3821</v>
      </c>
      <c r="D152">
        <v>58.216000000000001</v>
      </c>
    </row>
    <row r="153" spans="1:4" x14ac:dyDescent="0.45">
      <c r="A153">
        <v>0</v>
      </c>
      <c r="B153">
        <v>14</v>
      </c>
      <c r="C153">
        <v>2458</v>
      </c>
      <c r="D153">
        <v>36.244999999999997</v>
      </c>
    </row>
    <row r="154" spans="1:4" x14ac:dyDescent="0.45">
      <c r="A154">
        <v>0</v>
      </c>
      <c r="B154">
        <v>11</v>
      </c>
      <c r="C154">
        <v>8245</v>
      </c>
      <c r="D154">
        <v>124.63200000000001</v>
      </c>
    </row>
    <row r="155" spans="1:4" x14ac:dyDescent="0.45">
      <c r="A155">
        <v>0</v>
      </c>
      <c r="B155">
        <v>7</v>
      </c>
      <c r="C155">
        <v>10776</v>
      </c>
      <c r="D155">
        <v>802.27599999999995</v>
      </c>
    </row>
    <row r="156" spans="1:4" x14ac:dyDescent="0.45">
      <c r="A156">
        <v>0</v>
      </c>
      <c r="B156">
        <v>7</v>
      </c>
      <c r="C156">
        <v>7498</v>
      </c>
      <c r="D156">
        <v>114.57899999999999</v>
      </c>
    </row>
    <row r="157" spans="1:4" x14ac:dyDescent="0.45">
      <c r="A157">
        <v>0</v>
      </c>
      <c r="B157">
        <v>14</v>
      </c>
      <c r="C157">
        <v>13252</v>
      </c>
      <c r="D157">
        <v>604.40800000000002</v>
      </c>
    </row>
    <row r="158" spans="1:4" x14ac:dyDescent="0.45">
      <c r="A158">
        <v>0</v>
      </c>
      <c r="B158">
        <v>8</v>
      </c>
      <c r="C158">
        <v>4403</v>
      </c>
      <c r="D158">
        <v>67.066000000000003</v>
      </c>
    </row>
    <row r="159" spans="1:4" x14ac:dyDescent="0.45">
      <c r="A159">
        <v>0</v>
      </c>
      <c r="B159">
        <v>15</v>
      </c>
      <c r="C159">
        <v>1723</v>
      </c>
      <c r="D159">
        <v>25.908999999999999</v>
      </c>
    </row>
    <row r="160" spans="1:4" x14ac:dyDescent="0.45">
      <c r="A160">
        <v>0</v>
      </c>
      <c r="B160">
        <v>8</v>
      </c>
      <c r="C160">
        <v>8866</v>
      </c>
      <c r="D160">
        <v>135.96100000000001</v>
      </c>
    </row>
    <row r="161" spans="1:4" x14ac:dyDescent="0.45">
      <c r="A161">
        <v>0</v>
      </c>
      <c r="B161">
        <v>12</v>
      </c>
      <c r="C161">
        <v>5971</v>
      </c>
      <c r="D161">
        <v>227.70599999999999</v>
      </c>
    </row>
    <row r="162" spans="1:4" x14ac:dyDescent="0.45">
      <c r="A162">
        <v>0</v>
      </c>
      <c r="B162">
        <v>13</v>
      </c>
      <c r="C162">
        <v>369</v>
      </c>
      <c r="D162">
        <v>5.8739999999999997</v>
      </c>
    </row>
    <row r="163" spans="1:4" x14ac:dyDescent="0.45">
      <c r="A163">
        <v>0</v>
      </c>
      <c r="B163">
        <v>15</v>
      </c>
      <c r="C163">
        <v>5324</v>
      </c>
      <c r="D163">
        <v>435.089</v>
      </c>
    </row>
    <row r="164" spans="1:4" x14ac:dyDescent="0.45">
      <c r="A164">
        <v>0</v>
      </c>
      <c r="B164">
        <v>16</v>
      </c>
      <c r="C164">
        <v>2361</v>
      </c>
      <c r="D164">
        <v>35.212000000000003</v>
      </c>
    </row>
    <row r="165" spans="1:4" x14ac:dyDescent="0.45">
      <c r="A165">
        <v>0</v>
      </c>
      <c r="B165">
        <v>14</v>
      </c>
      <c r="C165">
        <v>7063</v>
      </c>
      <c r="D165">
        <v>212.45099999999999</v>
      </c>
    </row>
    <row r="166" spans="1:4" x14ac:dyDescent="0.45">
      <c r="A166">
        <v>0</v>
      </c>
      <c r="B166">
        <v>9</v>
      </c>
      <c r="C166">
        <v>15800</v>
      </c>
      <c r="D166">
        <v>364.91899999999998</v>
      </c>
    </row>
    <row r="167" spans="1:4" x14ac:dyDescent="0.45">
      <c r="A167">
        <v>0</v>
      </c>
      <c r="B167">
        <v>9</v>
      </c>
      <c r="C167">
        <v>19998</v>
      </c>
      <c r="D167">
        <v>306.70100000000002</v>
      </c>
    </row>
    <row r="168" spans="1:4" x14ac:dyDescent="0.45">
      <c r="A168">
        <v>0</v>
      </c>
      <c r="B168">
        <v>16</v>
      </c>
      <c r="C168">
        <v>12598</v>
      </c>
      <c r="D168">
        <v>418.00599999999997</v>
      </c>
    </row>
    <row r="169" spans="1:4" x14ac:dyDescent="0.45">
      <c r="A169">
        <v>0</v>
      </c>
      <c r="B169">
        <v>17</v>
      </c>
      <c r="C169">
        <v>4202</v>
      </c>
      <c r="D169">
        <v>62.354999999999997</v>
      </c>
    </row>
    <row r="170" spans="1:4" x14ac:dyDescent="0.45">
      <c r="A170">
        <v>0</v>
      </c>
      <c r="B170">
        <v>10</v>
      </c>
      <c r="C170">
        <v>6218</v>
      </c>
      <c r="D170">
        <v>92.388000000000005</v>
      </c>
    </row>
    <row r="171" spans="1:4" x14ac:dyDescent="0.45">
      <c r="A171">
        <v>0</v>
      </c>
      <c r="B171">
        <v>15</v>
      </c>
      <c r="C171">
        <v>6592</v>
      </c>
      <c r="D171">
        <v>208.48400000000001</v>
      </c>
    </row>
    <row r="172" spans="1:4" x14ac:dyDescent="0.45">
      <c r="A172">
        <v>0</v>
      </c>
      <c r="B172">
        <v>11</v>
      </c>
      <c r="C172">
        <v>5441</v>
      </c>
      <c r="D172">
        <v>82.451999999999998</v>
      </c>
    </row>
    <row r="173" spans="1:4" x14ac:dyDescent="0.45">
      <c r="A173">
        <v>0</v>
      </c>
      <c r="B173">
        <v>18</v>
      </c>
      <c r="C173">
        <v>2662</v>
      </c>
      <c r="D173">
        <v>322.55</v>
      </c>
    </row>
    <row r="174" spans="1:4" x14ac:dyDescent="0.45">
      <c r="A174">
        <v>0</v>
      </c>
      <c r="B174">
        <v>16</v>
      </c>
      <c r="C174">
        <v>19998</v>
      </c>
      <c r="D174">
        <v>306.42</v>
      </c>
    </row>
    <row r="175" spans="1:4" x14ac:dyDescent="0.45">
      <c r="A175">
        <v>0</v>
      </c>
      <c r="B175">
        <v>17</v>
      </c>
      <c r="C175">
        <v>3587</v>
      </c>
      <c r="D175">
        <v>53.933999999999997</v>
      </c>
    </row>
    <row r="176" spans="1:4" x14ac:dyDescent="0.45">
      <c r="A176">
        <v>0</v>
      </c>
      <c r="B176">
        <v>12</v>
      </c>
      <c r="C176">
        <v>18927</v>
      </c>
      <c r="D176">
        <v>369.57900000000001</v>
      </c>
    </row>
    <row r="177" spans="1:4" x14ac:dyDescent="0.45">
      <c r="A177">
        <v>0</v>
      </c>
      <c r="B177">
        <v>19</v>
      </c>
      <c r="C177">
        <v>14017</v>
      </c>
      <c r="D177">
        <v>208.447</v>
      </c>
    </row>
    <row r="178" spans="1:4" x14ac:dyDescent="0.45">
      <c r="A178">
        <v>0</v>
      </c>
      <c r="B178">
        <v>10</v>
      </c>
      <c r="C178">
        <v>8278</v>
      </c>
      <c r="D178">
        <v>686.70799999999997</v>
      </c>
    </row>
    <row r="179" spans="1:4" x14ac:dyDescent="0.45">
      <c r="A179">
        <v>0</v>
      </c>
      <c r="B179">
        <v>11</v>
      </c>
      <c r="C179">
        <v>10007</v>
      </c>
      <c r="D179">
        <v>153.53299999999999</v>
      </c>
    </row>
    <row r="180" spans="1:4" x14ac:dyDescent="0.45">
      <c r="A180">
        <v>0</v>
      </c>
      <c r="B180">
        <v>18</v>
      </c>
      <c r="C180">
        <v>17087</v>
      </c>
      <c r="D180">
        <v>326.15300000000002</v>
      </c>
    </row>
    <row r="181" spans="1:4" x14ac:dyDescent="0.45">
      <c r="A181">
        <v>0</v>
      </c>
      <c r="B181">
        <v>17</v>
      </c>
      <c r="C181">
        <v>8260</v>
      </c>
      <c r="D181">
        <v>994.75300000000004</v>
      </c>
    </row>
    <row r="182" spans="1:4" x14ac:dyDescent="0.45">
      <c r="A182">
        <v>0</v>
      </c>
      <c r="B182">
        <v>13</v>
      </c>
      <c r="C182">
        <v>14703</v>
      </c>
      <c r="D182">
        <v>431.40199999999999</v>
      </c>
    </row>
    <row r="183" spans="1:4" x14ac:dyDescent="0.45">
      <c r="A183">
        <v>0</v>
      </c>
      <c r="B183">
        <v>12</v>
      </c>
      <c r="C183">
        <v>19341</v>
      </c>
      <c r="D183">
        <v>281.05</v>
      </c>
    </row>
    <row r="184" spans="1:4" x14ac:dyDescent="0.45">
      <c r="A184">
        <v>0</v>
      </c>
      <c r="B184">
        <v>13</v>
      </c>
      <c r="C184">
        <v>128</v>
      </c>
      <c r="D184">
        <v>2.1419999999999999</v>
      </c>
    </row>
    <row r="185" spans="1:4" x14ac:dyDescent="0.45">
      <c r="A185">
        <v>0</v>
      </c>
      <c r="B185">
        <v>19</v>
      </c>
      <c r="C185">
        <v>10900</v>
      </c>
      <c r="D185">
        <v>256.51400000000001</v>
      </c>
    </row>
    <row r="186" spans="1:4" x14ac:dyDescent="0.45">
      <c r="A186">
        <v>0</v>
      </c>
      <c r="B186">
        <v>18</v>
      </c>
      <c r="C186">
        <v>12343</v>
      </c>
      <c r="D186">
        <v>183.001</v>
      </c>
    </row>
    <row r="187" spans="1:4" x14ac:dyDescent="0.45">
      <c r="A187">
        <v>0</v>
      </c>
      <c r="B187">
        <v>19</v>
      </c>
      <c r="C187">
        <v>1751</v>
      </c>
      <c r="D187">
        <v>26.102</v>
      </c>
    </row>
    <row r="188" spans="1:4" x14ac:dyDescent="0.45">
      <c r="A188">
        <v>0</v>
      </c>
      <c r="B188">
        <v>14</v>
      </c>
      <c r="C188">
        <v>6994</v>
      </c>
      <c r="D188">
        <v>147.71700000000001</v>
      </c>
    </row>
    <row r="189" spans="1:4" x14ac:dyDescent="0.45">
      <c r="A189">
        <v>0</v>
      </c>
      <c r="B189">
        <v>15</v>
      </c>
      <c r="C189">
        <v>3132</v>
      </c>
      <c r="D189">
        <v>43.442999999999998</v>
      </c>
    </row>
    <row r="190" spans="1:4" x14ac:dyDescent="0.45">
      <c r="A190">
        <v>0</v>
      </c>
      <c r="B190">
        <v>14</v>
      </c>
      <c r="C190">
        <v>1979</v>
      </c>
      <c r="D190">
        <v>122.259</v>
      </c>
    </row>
    <row r="191" spans="1:4" x14ac:dyDescent="0.45">
      <c r="A191">
        <v>0</v>
      </c>
      <c r="B191">
        <v>15</v>
      </c>
      <c r="C191">
        <v>1525</v>
      </c>
      <c r="D191">
        <v>21.582999999999998</v>
      </c>
    </row>
    <row r="192" spans="1:4" x14ac:dyDescent="0.45">
      <c r="A192">
        <v>0</v>
      </c>
      <c r="B192">
        <v>16</v>
      </c>
      <c r="C192">
        <v>6341</v>
      </c>
      <c r="D192">
        <v>206.51900000000001</v>
      </c>
    </row>
    <row r="193" spans="1:4" x14ac:dyDescent="0.45">
      <c r="A193">
        <v>0</v>
      </c>
      <c r="B193">
        <v>16</v>
      </c>
      <c r="C193">
        <v>5371</v>
      </c>
      <c r="D193">
        <v>454.55799999999999</v>
      </c>
    </row>
    <row r="194" spans="1:4" x14ac:dyDescent="0.45">
      <c r="A194">
        <v>0</v>
      </c>
      <c r="B194">
        <v>17</v>
      </c>
      <c r="C194">
        <v>6099</v>
      </c>
      <c r="D194">
        <v>436.45400000000001</v>
      </c>
    </row>
    <row r="195" spans="1:4" x14ac:dyDescent="0.45">
      <c r="A195">
        <v>0</v>
      </c>
      <c r="B195">
        <v>18</v>
      </c>
      <c r="C195">
        <v>1679</v>
      </c>
      <c r="D195">
        <v>24.436</v>
      </c>
    </row>
    <row r="196" spans="1:4" x14ac:dyDescent="0.45">
      <c r="A196">
        <v>0</v>
      </c>
      <c r="B196">
        <v>17</v>
      </c>
      <c r="C196">
        <v>15911</v>
      </c>
      <c r="D196">
        <v>454.09100000000001</v>
      </c>
    </row>
    <row r="197" spans="1:4" x14ac:dyDescent="0.45">
      <c r="A197">
        <v>0</v>
      </c>
      <c r="B197">
        <v>18</v>
      </c>
      <c r="C197">
        <v>6453</v>
      </c>
      <c r="D197">
        <v>89.777000000000001</v>
      </c>
    </row>
    <row r="198" spans="1:4" x14ac:dyDescent="0.45">
      <c r="A198">
        <v>0</v>
      </c>
      <c r="B198">
        <v>19</v>
      </c>
      <c r="C198">
        <v>19248</v>
      </c>
      <c r="D198">
        <v>502.01</v>
      </c>
    </row>
    <row r="199" spans="1:4" x14ac:dyDescent="0.45">
      <c r="A199">
        <v>0</v>
      </c>
      <c r="B199">
        <v>19</v>
      </c>
      <c r="C199">
        <v>17544</v>
      </c>
      <c r="D199">
        <v>278.858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1664-44F6-4DD6-91E3-E4E3E409E6F4}">
  <dimension ref="A1:H199"/>
  <sheetViews>
    <sheetView workbookViewId="0">
      <selection activeCell="F18" sqref="F1:H18"/>
    </sheetView>
  </sheetViews>
  <sheetFormatPr defaultRowHeight="14.25" x14ac:dyDescent="0.45"/>
  <sheetData>
    <row r="1" spans="1:8" x14ac:dyDescent="0.45">
      <c r="A1">
        <v>0</v>
      </c>
      <c r="B1">
        <v>0</v>
      </c>
      <c r="C1">
        <v>12309</v>
      </c>
      <c r="D1">
        <v>394.48899999999998</v>
      </c>
      <c r="F1" t="s">
        <v>0</v>
      </c>
      <c r="G1" cm="1">
        <f t="array" ref="G1">COUNT(_xlfn._xlws.FILTER($C$2:$C$323,$A$2:$A$323=0))</f>
        <v>98</v>
      </c>
    </row>
    <row r="2" spans="1:8" x14ac:dyDescent="0.45">
      <c r="A2">
        <v>0</v>
      </c>
      <c r="B2">
        <v>1</v>
      </c>
      <c r="C2">
        <v>1439</v>
      </c>
      <c r="D2">
        <v>179.29400000000001</v>
      </c>
      <c r="F2" t="s">
        <v>2</v>
      </c>
      <c r="G2" cm="1">
        <f t="array" ref="G2">COUNT(_xlfn._xlws.FILTER($C$2:$C$323,$A$2:$A$323=2))</f>
        <v>100</v>
      </c>
    </row>
    <row r="3" spans="1:8" x14ac:dyDescent="0.45">
      <c r="A3">
        <v>0</v>
      </c>
      <c r="B3">
        <v>2</v>
      </c>
      <c r="C3">
        <v>11899</v>
      </c>
      <c r="D3">
        <v>149.83099999999999</v>
      </c>
    </row>
    <row r="4" spans="1:8" x14ac:dyDescent="0.45">
      <c r="A4">
        <v>0</v>
      </c>
      <c r="B4">
        <v>3</v>
      </c>
      <c r="C4">
        <v>4984</v>
      </c>
      <c r="D4">
        <v>63.165999999999997</v>
      </c>
      <c r="F4" t="s">
        <v>3</v>
      </c>
      <c r="G4" t="s">
        <v>4</v>
      </c>
      <c r="H4" t="s">
        <v>5</v>
      </c>
    </row>
    <row r="5" spans="1:8" x14ac:dyDescent="0.45">
      <c r="A5">
        <v>0</v>
      </c>
      <c r="B5">
        <v>4</v>
      </c>
      <c r="C5">
        <v>12372</v>
      </c>
      <c r="D5">
        <v>1018.94</v>
      </c>
      <c r="F5" t="s">
        <v>6</v>
      </c>
      <c r="G5" cm="1">
        <f t="array" ref="G5">MIN(_xlfn._xlws.FILTER($C$1:$C$199,$A$1:$A$199=0))</f>
        <v>280</v>
      </c>
      <c r="H5" cm="1">
        <f t="array" ref="H5">MIN(_xlfn._xlws.FILTER($C$1:$C$199,$A$1:$A$199=2))</f>
        <v>0</v>
      </c>
    </row>
    <row r="6" spans="1:8" x14ac:dyDescent="0.45">
      <c r="A6">
        <v>0</v>
      </c>
      <c r="B6">
        <v>5</v>
      </c>
      <c r="C6">
        <v>1535</v>
      </c>
      <c r="D6">
        <v>19.236000000000001</v>
      </c>
      <c r="F6" t="s">
        <v>7</v>
      </c>
      <c r="G6" cm="1">
        <f t="array" ref="G6">QUARTILE(_xlfn._xlws.FILTER($C$1:$C$199,$A$1:$A$199=0),1)</f>
        <v>3007.5</v>
      </c>
      <c r="H6" cm="1">
        <f t="array" ref="H6">QUARTILE(_xlfn._xlws.FILTER($C$1:$C$199,$A$1:$A$199=2),1)</f>
        <v>394.5</v>
      </c>
    </row>
    <row r="7" spans="1:8" x14ac:dyDescent="0.45">
      <c r="A7">
        <v>0</v>
      </c>
      <c r="B7">
        <v>6</v>
      </c>
      <c r="C7">
        <v>13020</v>
      </c>
      <c r="D7">
        <v>188.721</v>
      </c>
      <c r="F7" t="s">
        <v>8</v>
      </c>
      <c r="G7" cm="1">
        <f t="array" ref="G7">MEDIAN(_xlfn._xlws.FILTER($C$1:$C$199,$A$1:$A$199=0))</f>
        <v>5348</v>
      </c>
      <c r="H7" cm="1">
        <f t="array" ref="H7">MEDIAN(_xlfn._xlws.FILTER($C$1:$C$199,$A$1:$A$199=2))</f>
        <v>754</v>
      </c>
    </row>
    <row r="8" spans="1:8" x14ac:dyDescent="0.45">
      <c r="A8">
        <v>0</v>
      </c>
      <c r="B8">
        <v>7</v>
      </c>
      <c r="C8">
        <v>5994</v>
      </c>
      <c r="D8">
        <v>75.850999999999999</v>
      </c>
      <c r="F8" t="s">
        <v>9</v>
      </c>
      <c r="G8" cm="1">
        <f t="array" ref="G8">QUARTILE(_xlfn._xlws.FILTER($C$1:$C$199,$A$1:$A$199=0),3)</f>
        <v>9213</v>
      </c>
      <c r="H8" cm="1">
        <f t="array" ref="H8">QUARTILE(_xlfn._xlws.FILTER($C$1:$C$199,$A$1:$A$199=2),3)</f>
        <v>1504.75</v>
      </c>
    </row>
    <row r="9" spans="1:8" x14ac:dyDescent="0.45">
      <c r="A9">
        <v>0</v>
      </c>
      <c r="B9">
        <v>8</v>
      </c>
      <c r="C9">
        <v>588</v>
      </c>
      <c r="D9">
        <v>7.5919999999999996</v>
      </c>
      <c r="F9" t="s">
        <v>10</v>
      </c>
      <c r="G9" cm="1">
        <f t="array" ref="G9">MAX(_xlfn._xlws.FILTER($C$1:$C$199,$A$1:$A$199=0))</f>
        <v>19998</v>
      </c>
      <c r="H9" cm="1">
        <f t="array" ref="H9">MAX(_xlfn._xlws.FILTER($C$1:$C$199,$A$1:$A$199=2))</f>
        <v>4998</v>
      </c>
    </row>
    <row r="10" spans="1:8" x14ac:dyDescent="0.45">
      <c r="A10">
        <v>0</v>
      </c>
      <c r="B10">
        <v>9</v>
      </c>
      <c r="C10">
        <v>3859</v>
      </c>
      <c r="D10">
        <v>65.036000000000001</v>
      </c>
      <c r="F10" t="s">
        <v>11</v>
      </c>
      <c r="G10" cm="1">
        <f t="array" ref="G10">AVERAGE(_xlfn._xlws.FILTER($C$1:$C$199,$A$1:$A$199=0))</f>
        <v>6611.5858585858587</v>
      </c>
      <c r="H10" cm="1">
        <f t="array" ref="H10">AVERAGE(_xlfn._xlws.FILTER($C$1:$C$199,$A$1:$A$199=2))</f>
        <v>1064.1300000000001</v>
      </c>
    </row>
    <row r="11" spans="1:8" x14ac:dyDescent="0.45">
      <c r="A11">
        <v>0</v>
      </c>
      <c r="B11">
        <v>10</v>
      </c>
      <c r="C11">
        <v>10386</v>
      </c>
      <c r="D11">
        <v>130.85499999999999</v>
      </c>
    </row>
    <row r="12" spans="1:8" x14ac:dyDescent="0.45">
      <c r="A12">
        <v>0</v>
      </c>
      <c r="B12">
        <v>11</v>
      </c>
      <c r="C12">
        <v>6948</v>
      </c>
      <c r="D12">
        <v>102.009</v>
      </c>
      <c r="F12" t="s">
        <v>12</v>
      </c>
      <c r="G12" t="s">
        <v>4</v>
      </c>
      <c r="H12" t="s">
        <v>5</v>
      </c>
    </row>
    <row r="13" spans="1:8" x14ac:dyDescent="0.45">
      <c r="A13">
        <v>0</v>
      </c>
      <c r="B13">
        <v>12</v>
      </c>
      <c r="C13">
        <v>5720</v>
      </c>
      <c r="D13">
        <v>72.376999999999995</v>
      </c>
      <c r="F13" t="s">
        <v>6</v>
      </c>
      <c r="G13" cm="1">
        <f t="array" ref="G13">MIN(_xlfn._xlws.FILTER($D$1:$D$199,$A$1:$A$199=0))</f>
        <v>4.0510000000000002</v>
      </c>
      <c r="H13" cm="1">
        <f t="array" ref="H13">MIN(_xlfn._xlws.FILTER($D$1:$D$199,$A$1:$A$199=2))</f>
        <v>4.4980000000000002</v>
      </c>
    </row>
    <row r="14" spans="1:8" x14ac:dyDescent="0.45">
      <c r="A14">
        <v>0</v>
      </c>
      <c r="B14">
        <v>13</v>
      </c>
      <c r="C14">
        <v>10829</v>
      </c>
      <c r="D14">
        <v>163.417</v>
      </c>
      <c r="F14" t="s">
        <v>7</v>
      </c>
      <c r="G14" cm="1">
        <f t="array" ref="G14">QUARTILE(_xlfn._xlws.FILTER($D$1:$D$199,$A$1:$A$199=0),1)</f>
        <v>63.230499999999999</v>
      </c>
      <c r="H14" cm="1">
        <f t="array" ref="H14">QUARTILE(_xlfn._xlws.FILTER($D$1:$D$199,$A$1:$A$199=2),1)</f>
        <v>107.46625</v>
      </c>
    </row>
    <row r="15" spans="1:8" x14ac:dyDescent="0.45">
      <c r="A15">
        <v>0</v>
      </c>
      <c r="B15">
        <v>14</v>
      </c>
      <c r="C15">
        <v>13653</v>
      </c>
      <c r="D15">
        <v>208.654</v>
      </c>
      <c r="F15" t="s">
        <v>8</v>
      </c>
      <c r="G15" cm="1">
        <f t="array" ref="G15">MEDIAN(_xlfn._xlws.FILTER($D$1:$D$199,$A$1:$A$199=0))</f>
        <v>122.67400000000001</v>
      </c>
      <c r="H15" cm="1">
        <f t="array" ref="H15">MEDIAN(_xlfn._xlws.FILTER($D$1:$D$199,$A$1:$A$199=2))</f>
        <v>225.97199999999998</v>
      </c>
    </row>
    <row r="16" spans="1:8" x14ac:dyDescent="0.45">
      <c r="A16">
        <v>0</v>
      </c>
      <c r="B16">
        <v>15</v>
      </c>
      <c r="C16">
        <v>2044</v>
      </c>
      <c r="D16">
        <v>25.744</v>
      </c>
      <c r="F16" t="s">
        <v>9</v>
      </c>
      <c r="G16" cm="1">
        <f t="array" ref="G16">QUARTILE(_xlfn._xlws.FILTER($D$1:$D$199,$A$1:$A$199=0),3)</f>
        <v>204.90699999999998</v>
      </c>
      <c r="H16" cm="1">
        <f t="array" ref="H16">QUARTILE(_xlfn._xlws.FILTER($D$1:$D$199,$A$1:$A$199=2),3)</f>
        <v>481.63774999999998</v>
      </c>
    </row>
    <row r="17" spans="1:8" x14ac:dyDescent="0.45">
      <c r="A17">
        <v>0</v>
      </c>
      <c r="B17">
        <v>16</v>
      </c>
      <c r="C17">
        <v>16388</v>
      </c>
      <c r="D17">
        <v>499.00200000000001</v>
      </c>
      <c r="F17" t="s">
        <v>10</v>
      </c>
      <c r="G17" cm="1">
        <f t="array" ref="G17">MAX(_xlfn._xlws.FILTER($D$1:$D$199,$A$1:$A$199=0))</f>
        <v>1018.94</v>
      </c>
      <c r="H17" cm="1">
        <f t="array" ref="H17">MAX(_xlfn._xlws.FILTER($D$1:$D$199,$A$1:$A$199=2))</f>
        <v>1305.07</v>
      </c>
    </row>
    <row r="18" spans="1:8" x14ac:dyDescent="0.45">
      <c r="A18">
        <v>0</v>
      </c>
      <c r="B18">
        <v>17</v>
      </c>
      <c r="C18">
        <v>2650</v>
      </c>
      <c r="D18">
        <v>38.329000000000001</v>
      </c>
      <c r="F18" t="s">
        <v>11</v>
      </c>
      <c r="G18" cm="1">
        <f t="array" ref="G18">AVERAGE(_xlfn._xlws.FILTER($D$1:$D$199,$A$1:$A$199=0))</f>
        <v>177.45214141414141</v>
      </c>
      <c r="H18" cm="1">
        <f t="array" ref="H18">AVERAGE(_xlfn._xlws.FILTER($D$1:$D$199,$A$1:$A$199=2))</f>
        <v>317.65407000000005</v>
      </c>
    </row>
    <row r="19" spans="1:8" x14ac:dyDescent="0.45">
      <c r="A19">
        <v>0</v>
      </c>
      <c r="B19">
        <v>18</v>
      </c>
      <c r="C19">
        <v>7773</v>
      </c>
      <c r="D19">
        <v>99.585999999999999</v>
      </c>
    </row>
    <row r="20" spans="1:8" x14ac:dyDescent="0.45">
      <c r="A20">
        <v>0</v>
      </c>
      <c r="B20">
        <v>19</v>
      </c>
      <c r="C20">
        <v>2128</v>
      </c>
      <c r="D20">
        <v>26.701000000000001</v>
      </c>
    </row>
    <row r="21" spans="1:8" x14ac:dyDescent="0.45">
      <c r="A21">
        <v>0</v>
      </c>
      <c r="B21">
        <v>20</v>
      </c>
      <c r="C21">
        <v>967</v>
      </c>
      <c r="D21">
        <v>96.748999999999995</v>
      </c>
    </row>
    <row r="22" spans="1:8" x14ac:dyDescent="0.45">
      <c r="A22">
        <v>0</v>
      </c>
      <c r="B22">
        <v>0</v>
      </c>
      <c r="C22">
        <v>3815</v>
      </c>
      <c r="D22">
        <v>66.039000000000001</v>
      </c>
    </row>
    <row r="23" spans="1:8" x14ac:dyDescent="0.45">
      <c r="A23">
        <v>0</v>
      </c>
      <c r="B23">
        <v>1</v>
      </c>
      <c r="C23">
        <v>5564</v>
      </c>
      <c r="D23">
        <v>75.052000000000007</v>
      </c>
    </row>
    <row r="24" spans="1:8" x14ac:dyDescent="0.45">
      <c r="A24">
        <v>0</v>
      </c>
      <c r="B24">
        <v>2</v>
      </c>
      <c r="C24">
        <v>3792</v>
      </c>
      <c r="D24">
        <v>365.12900000000002</v>
      </c>
    </row>
    <row r="25" spans="1:8" x14ac:dyDescent="0.45">
      <c r="A25">
        <v>0</v>
      </c>
      <c r="B25">
        <v>3</v>
      </c>
      <c r="C25">
        <v>3608</v>
      </c>
      <c r="D25">
        <v>207.875</v>
      </c>
    </row>
    <row r="26" spans="1:8" x14ac:dyDescent="0.45">
      <c r="A26">
        <v>0</v>
      </c>
      <c r="B26">
        <v>4</v>
      </c>
      <c r="C26">
        <v>14830</v>
      </c>
      <c r="D26">
        <v>195.988</v>
      </c>
    </row>
    <row r="27" spans="1:8" x14ac:dyDescent="0.45">
      <c r="A27">
        <v>0</v>
      </c>
      <c r="B27">
        <v>5</v>
      </c>
      <c r="C27">
        <v>11471</v>
      </c>
      <c r="D27">
        <v>220.30699999999999</v>
      </c>
    </row>
    <row r="28" spans="1:8" x14ac:dyDescent="0.45">
      <c r="A28">
        <v>0</v>
      </c>
      <c r="B28">
        <v>6</v>
      </c>
      <c r="C28">
        <v>2882</v>
      </c>
      <c r="D28">
        <v>170.149</v>
      </c>
    </row>
    <row r="29" spans="1:8" x14ac:dyDescent="0.45">
      <c r="A29">
        <v>0</v>
      </c>
      <c r="B29">
        <v>7</v>
      </c>
      <c r="C29">
        <v>3967</v>
      </c>
      <c r="D29">
        <v>52.442</v>
      </c>
    </row>
    <row r="30" spans="1:8" x14ac:dyDescent="0.45">
      <c r="A30">
        <v>0</v>
      </c>
      <c r="B30">
        <v>8</v>
      </c>
      <c r="C30">
        <v>6608</v>
      </c>
      <c r="D30">
        <v>87.447999999999993</v>
      </c>
    </row>
    <row r="31" spans="1:8" x14ac:dyDescent="0.45">
      <c r="A31">
        <v>0</v>
      </c>
      <c r="B31">
        <v>9</v>
      </c>
      <c r="C31">
        <v>4918</v>
      </c>
      <c r="D31">
        <v>153.75299999999999</v>
      </c>
    </row>
    <row r="32" spans="1:8" x14ac:dyDescent="0.45">
      <c r="A32">
        <v>0</v>
      </c>
      <c r="B32">
        <v>10</v>
      </c>
      <c r="C32">
        <v>4599</v>
      </c>
      <c r="D32">
        <v>61.137999999999998</v>
      </c>
    </row>
    <row r="33" spans="1:4" x14ac:dyDescent="0.45">
      <c r="A33">
        <v>0</v>
      </c>
      <c r="B33">
        <v>11</v>
      </c>
      <c r="C33">
        <v>4848</v>
      </c>
      <c r="D33">
        <v>137.34200000000001</v>
      </c>
    </row>
    <row r="34" spans="1:4" x14ac:dyDescent="0.45">
      <c r="A34">
        <v>0</v>
      </c>
      <c r="B34">
        <v>12</v>
      </c>
      <c r="C34">
        <v>6516</v>
      </c>
      <c r="D34">
        <v>86.591999999999999</v>
      </c>
    </row>
    <row r="35" spans="1:4" x14ac:dyDescent="0.45">
      <c r="A35">
        <v>0</v>
      </c>
      <c r="B35">
        <v>13</v>
      </c>
      <c r="C35">
        <v>6112</v>
      </c>
      <c r="D35">
        <v>81.760999999999996</v>
      </c>
    </row>
    <row r="36" spans="1:4" x14ac:dyDescent="0.45">
      <c r="A36">
        <v>0</v>
      </c>
      <c r="B36">
        <v>14</v>
      </c>
      <c r="C36">
        <v>3013</v>
      </c>
      <c r="D36">
        <v>40.353000000000002</v>
      </c>
    </row>
    <row r="37" spans="1:4" x14ac:dyDescent="0.45">
      <c r="A37">
        <v>0</v>
      </c>
      <c r="B37">
        <v>15</v>
      </c>
      <c r="C37">
        <v>3165</v>
      </c>
      <c r="D37">
        <v>268.10899999999998</v>
      </c>
    </row>
    <row r="38" spans="1:4" x14ac:dyDescent="0.45">
      <c r="A38">
        <v>0</v>
      </c>
      <c r="B38">
        <v>16</v>
      </c>
      <c r="C38">
        <v>1472</v>
      </c>
      <c r="D38">
        <v>19.692</v>
      </c>
    </row>
    <row r="39" spans="1:4" x14ac:dyDescent="0.45">
      <c r="A39">
        <v>0</v>
      </c>
      <c r="B39">
        <v>17</v>
      </c>
      <c r="C39">
        <v>9193</v>
      </c>
      <c r="D39">
        <v>122.67400000000001</v>
      </c>
    </row>
    <row r="40" spans="1:4" x14ac:dyDescent="0.45">
      <c r="A40">
        <v>0</v>
      </c>
      <c r="B40">
        <v>18</v>
      </c>
      <c r="C40">
        <v>7391</v>
      </c>
      <c r="D40">
        <v>98.414000000000001</v>
      </c>
    </row>
    <row r="41" spans="1:4" x14ac:dyDescent="0.45">
      <c r="A41">
        <v>0</v>
      </c>
      <c r="B41">
        <v>19</v>
      </c>
      <c r="C41">
        <v>1724</v>
      </c>
      <c r="D41">
        <v>72.956000000000003</v>
      </c>
    </row>
    <row r="42" spans="1:4" x14ac:dyDescent="0.45">
      <c r="A42">
        <v>0</v>
      </c>
      <c r="B42">
        <v>20</v>
      </c>
      <c r="C42">
        <v>8878</v>
      </c>
      <c r="D42">
        <v>502.29</v>
      </c>
    </row>
    <row r="43" spans="1:4" x14ac:dyDescent="0.45">
      <c r="A43">
        <v>0</v>
      </c>
      <c r="B43">
        <v>21</v>
      </c>
      <c r="C43">
        <v>3686</v>
      </c>
      <c r="D43">
        <v>50.527000000000001</v>
      </c>
    </row>
    <row r="44" spans="1:4" x14ac:dyDescent="0.45">
      <c r="A44">
        <v>0</v>
      </c>
      <c r="B44">
        <v>22</v>
      </c>
      <c r="C44">
        <v>1362</v>
      </c>
      <c r="D44">
        <v>18.739000000000001</v>
      </c>
    </row>
    <row r="45" spans="1:4" x14ac:dyDescent="0.45">
      <c r="A45">
        <v>0</v>
      </c>
      <c r="B45">
        <v>23</v>
      </c>
      <c r="C45">
        <v>5354</v>
      </c>
      <c r="D45">
        <v>201.93899999999999</v>
      </c>
    </row>
    <row r="46" spans="1:4" x14ac:dyDescent="0.45">
      <c r="A46">
        <v>0</v>
      </c>
      <c r="B46">
        <v>24</v>
      </c>
      <c r="C46">
        <v>3426</v>
      </c>
      <c r="D46">
        <v>46.42</v>
      </c>
    </row>
    <row r="47" spans="1:4" x14ac:dyDescent="0.45">
      <c r="A47">
        <v>0</v>
      </c>
      <c r="B47">
        <v>25</v>
      </c>
      <c r="C47">
        <v>4136</v>
      </c>
      <c r="D47">
        <v>241.745</v>
      </c>
    </row>
    <row r="48" spans="1:4" x14ac:dyDescent="0.45">
      <c r="A48">
        <v>0</v>
      </c>
      <c r="B48">
        <v>26</v>
      </c>
      <c r="C48">
        <v>19777</v>
      </c>
      <c r="D48">
        <v>273.79700000000003</v>
      </c>
    </row>
    <row r="49" spans="1:4" x14ac:dyDescent="0.45">
      <c r="A49">
        <v>0</v>
      </c>
      <c r="B49">
        <v>27</v>
      </c>
      <c r="C49">
        <v>3358</v>
      </c>
      <c r="D49">
        <v>175.68700000000001</v>
      </c>
    </row>
    <row r="50" spans="1:4" x14ac:dyDescent="0.45">
      <c r="A50">
        <v>0</v>
      </c>
      <c r="B50">
        <v>28</v>
      </c>
      <c r="C50">
        <v>3770</v>
      </c>
      <c r="D50">
        <v>390.15100000000001</v>
      </c>
    </row>
    <row r="51" spans="1:4" x14ac:dyDescent="0.45">
      <c r="A51">
        <v>0</v>
      </c>
      <c r="B51">
        <v>29</v>
      </c>
      <c r="C51">
        <v>3449</v>
      </c>
      <c r="D51">
        <v>109.78100000000001</v>
      </c>
    </row>
    <row r="52" spans="1:4" x14ac:dyDescent="0.45">
      <c r="A52">
        <v>0</v>
      </c>
      <c r="B52">
        <v>30</v>
      </c>
      <c r="C52">
        <v>12558</v>
      </c>
      <c r="D52">
        <v>227.292</v>
      </c>
    </row>
    <row r="53" spans="1:4" x14ac:dyDescent="0.45">
      <c r="A53">
        <v>0</v>
      </c>
      <c r="B53">
        <v>31</v>
      </c>
      <c r="C53">
        <v>3094</v>
      </c>
      <c r="D53">
        <v>74.846999999999994</v>
      </c>
    </row>
    <row r="54" spans="1:4" x14ac:dyDescent="0.45">
      <c r="A54">
        <v>0</v>
      </c>
      <c r="B54">
        <v>32</v>
      </c>
      <c r="C54">
        <v>3669</v>
      </c>
      <c r="D54">
        <v>49.121000000000002</v>
      </c>
    </row>
    <row r="55" spans="1:4" x14ac:dyDescent="0.45">
      <c r="A55">
        <v>0</v>
      </c>
      <c r="B55">
        <v>33</v>
      </c>
      <c r="C55">
        <v>2352</v>
      </c>
      <c r="D55">
        <v>34.753999999999998</v>
      </c>
    </row>
    <row r="56" spans="1:4" x14ac:dyDescent="0.45">
      <c r="A56">
        <v>0</v>
      </c>
      <c r="B56">
        <v>34</v>
      </c>
      <c r="C56">
        <v>280</v>
      </c>
      <c r="D56">
        <v>4.0510000000000002</v>
      </c>
    </row>
    <row r="57" spans="1:4" x14ac:dyDescent="0.45">
      <c r="A57">
        <v>0</v>
      </c>
      <c r="B57">
        <v>35</v>
      </c>
      <c r="C57">
        <v>16078</v>
      </c>
      <c r="D57">
        <v>878.10699999999997</v>
      </c>
    </row>
    <row r="58" spans="1:4" x14ac:dyDescent="0.45">
      <c r="A58">
        <v>0</v>
      </c>
      <c r="B58">
        <v>36</v>
      </c>
      <c r="C58">
        <v>6603</v>
      </c>
      <c r="D58">
        <v>174.185</v>
      </c>
    </row>
    <row r="59" spans="1:4" x14ac:dyDescent="0.45">
      <c r="A59">
        <v>0</v>
      </c>
      <c r="B59">
        <v>37</v>
      </c>
      <c r="C59">
        <v>2786</v>
      </c>
      <c r="D59">
        <v>120.12</v>
      </c>
    </row>
    <row r="60" spans="1:4" x14ac:dyDescent="0.45">
      <c r="A60">
        <v>0</v>
      </c>
      <c r="B60">
        <v>38</v>
      </c>
      <c r="C60">
        <v>2364</v>
      </c>
      <c r="D60">
        <v>32.246000000000002</v>
      </c>
    </row>
    <row r="61" spans="1:4" x14ac:dyDescent="0.45">
      <c r="A61">
        <v>0</v>
      </c>
      <c r="B61">
        <v>39</v>
      </c>
      <c r="C61">
        <v>19998</v>
      </c>
      <c r="D61">
        <v>269.85899999999998</v>
      </c>
    </row>
    <row r="62" spans="1:4" x14ac:dyDescent="0.45">
      <c r="A62">
        <v>0</v>
      </c>
      <c r="B62">
        <v>40</v>
      </c>
      <c r="C62">
        <v>11984</v>
      </c>
      <c r="D62">
        <v>161.76</v>
      </c>
    </row>
    <row r="63" spans="1:4" x14ac:dyDescent="0.45">
      <c r="A63">
        <v>0</v>
      </c>
      <c r="B63">
        <v>41</v>
      </c>
      <c r="C63">
        <v>2558</v>
      </c>
      <c r="D63">
        <v>180.762</v>
      </c>
    </row>
    <row r="64" spans="1:4" x14ac:dyDescent="0.45">
      <c r="A64">
        <v>0</v>
      </c>
      <c r="B64">
        <v>42</v>
      </c>
      <c r="C64">
        <v>12770</v>
      </c>
      <c r="D64">
        <v>173.99</v>
      </c>
    </row>
    <row r="65" spans="1:4" x14ac:dyDescent="0.45">
      <c r="A65">
        <v>0</v>
      </c>
      <c r="B65">
        <v>43</v>
      </c>
      <c r="C65">
        <v>10800</v>
      </c>
      <c r="D65">
        <v>729.53200000000004</v>
      </c>
    </row>
    <row r="66" spans="1:4" x14ac:dyDescent="0.45">
      <c r="A66">
        <v>0</v>
      </c>
      <c r="B66">
        <v>44</v>
      </c>
      <c r="C66">
        <v>2078</v>
      </c>
      <c r="D66">
        <v>196.08699999999999</v>
      </c>
    </row>
    <row r="67" spans="1:4" x14ac:dyDescent="0.45">
      <c r="A67">
        <v>0</v>
      </c>
      <c r="B67">
        <v>45</v>
      </c>
      <c r="C67">
        <v>11563</v>
      </c>
      <c r="D67">
        <v>157.399</v>
      </c>
    </row>
    <row r="68" spans="1:4" x14ac:dyDescent="0.45">
      <c r="A68">
        <v>0</v>
      </c>
      <c r="B68">
        <v>46</v>
      </c>
      <c r="C68">
        <v>13171</v>
      </c>
      <c r="D68">
        <v>176.65799999999999</v>
      </c>
    </row>
    <row r="69" spans="1:4" x14ac:dyDescent="0.45">
      <c r="A69">
        <v>0</v>
      </c>
      <c r="B69">
        <v>47</v>
      </c>
      <c r="C69">
        <v>5652</v>
      </c>
      <c r="D69">
        <v>76.543000000000006</v>
      </c>
    </row>
    <row r="70" spans="1:4" x14ac:dyDescent="0.45">
      <c r="A70">
        <v>0</v>
      </c>
      <c r="B70">
        <v>48</v>
      </c>
      <c r="C70">
        <v>7901</v>
      </c>
      <c r="D70">
        <v>137.893</v>
      </c>
    </row>
    <row r="71" spans="1:4" x14ac:dyDescent="0.45">
      <c r="A71">
        <v>0</v>
      </c>
      <c r="B71">
        <v>49</v>
      </c>
      <c r="C71">
        <v>4683</v>
      </c>
      <c r="D71">
        <v>63.295000000000002</v>
      </c>
    </row>
    <row r="72" spans="1:4" x14ac:dyDescent="0.45">
      <c r="A72">
        <v>0</v>
      </c>
      <c r="B72">
        <v>50</v>
      </c>
      <c r="C72">
        <v>3405</v>
      </c>
      <c r="D72">
        <v>89.686000000000007</v>
      </c>
    </row>
    <row r="73" spans="1:4" x14ac:dyDescent="0.45">
      <c r="A73">
        <v>0</v>
      </c>
      <c r="B73">
        <v>51</v>
      </c>
      <c r="C73">
        <v>5559</v>
      </c>
      <c r="D73">
        <v>116.554</v>
      </c>
    </row>
    <row r="74" spans="1:4" x14ac:dyDescent="0.45">
      <c r="A74">
        <v>0</v>
      </c>
      <c r="B74">
        <v>52</v>
      </c>
      <c r="C74">
        <v>8577</v>
      </c>
      <c r="D74">
        <v>115.387</v>
      </c>
    </row>
    <row r="75" spans="1:4" x14ac:dyDescent="0.45">
      <c r="A75">
        <v>0</v>
      </c>
      <c r="B75">
        <v>53</v>
      </c>
      <c r="C75">
        <v>5348</v>
      </c>
      <c r="D75">
        <v>72.061999999999998</v>
      </c>
    </row>
    <row r="76" spans="1:4" x14ac:dyDescent="0.45">
      <c r="A76">
        <v>0</v>
      </c>
      <c r="B76">
        <v>54</v>
      </c>
      <c r="C76">
        <v>12764</v>
      </c>
      <c r="D76">
        <v>171.45599999999999</v>
      </c>
    </row>
    <row r="77" spans="1:4" x14ac:dyDescent="0.45">
      <c r="A77">
        <v>0</v>
      </c>
      <c r="B77">
        <v>55</v>
      </c>
      <c r="C77">
        <v>4108</v>
      </c>
      <c r="D77">
        <v>55.353000000000002</v>
      </c>
    </row>
    <row r="78" spans="1:4" x14ac:dyDescent="0.45">
      <c r="A78">
        <v>0</v>
      </c>
      <c r="B78">
        <v>56</v>
      </c>
      <c r="C78">
        <v>6748</v>
      </c>
      <c r="D78">
        <v>543.16099999999994</v>
      </c>
    </row>
    <row r="79" spans="1:4" x14ac:dyDescent="0.45">
      <c r="A79">
        <v>0</v>
      </c>
      <c r="B79">
        <v>57</v>
      </c>
      <c r="C79">
        <v>15993</v>
      </c>
      <c r="D79">
        <v>216.38800000000001</v>
      </c>
    </row>
    <row r="80" spans="1:4" x14ac:dyDescent="0.45">
      <c r="A80">
        <v>0</v>
      </c>
      <c r="B80">
        <v>58</v>
      </c>
      <c r="C80">
        <v>1110</v>
      </c>
      <c r="D80">
        <v>15.313000000000001</v>
      </c>
    </row>
    <row r="81" spans="1:4" x14ac:dyDescent="0.45">
      <c r="A81">
        <v>0</v>
      </c>
      <c r="B81">
        <v>59</v>
      </c>
      <c r="C81">
        <v>2954</v>
      </c>
      <c r="D81">
        <v>39.795000000000002</v>
      </c>
    </row>
    <row r="82" spans="1:4" x14ac:dyDescent="0.45">
      <c r="A82">
        <v>0</v>
      </c>
      <c r="B82">
        <v>60</v>
      </c>
      <c r="C82">
        <v>19998</v>
      </c>
      <c r="D82">
        <v>649.81700000000001</v>
      </c>
    </row>
    <row r="83" spans="1:4" x14ac:dyDescent="0.45">
      <c r="A83">
        <v>0</v>
      </c>
      <c r="B83">
        <v>61</v>
      </c>
      <c r="C83">
        <v>1033</v>
      </c>
      <c r="D83">
        <v>33.790999999999997</v>
      </c>
    </row>
    <row r="84" spans="1:4" x14ac:dyDescent="0.45">
      <c r="A84">
        <v>0</v>
      </c>
      <c r="B84">
        <v>62</v>
      </c>
      <c r="C84">
        <v>3002</v>
      </c>
      <c r="D84">
        <v>40.545999999999999</v>
      </c>
    </row>
    <row r="85" spans="1:4" x14ac:dyDescent="0.45">
      <c r="A85">
        <v>0</v>
      </c>
      <c r="B85">
        <v>63</v>
      </c>
      <c r="C85">
        <v>3761</v>
      </c>
      <c r="D85">
        <v>50.875</v>
      </c>
    </row>
    <row r="86" spans="1:4" x14ac:dyDescent="0.45">
      <c r="A86">
        <v>0</v>
      </c>
      <c r="B86">
        <v>64</v>
      </c>
      <c r="C86">
        <v>2977</v>
      </c>
      <c r="D86">
        <v>128.47399999999999</v>
      </c>
    </row>
    <row r="87" spans="1:4" x14ac:dyDescent="0.45">
      <c r="A87">
        <v>0</v>
      </c>
      <c r="B87">
        <v>65</v>
      </c>
      <c r="C87">
        <v>1813</v>
      </c>
      <c r="D87">
        <v>116.268</v>
      </c>
    </row>
    <row r="88" spans="1:4" x14ac:dyDescent="0.45">
      <c r="A88">
        <v>0</v>
      </c>
      <c r="B88">
        <v>66</v>
      </c>
      <c r="C88">
        <v>5844</v>
      </c>
      <c r="D88">
        <v>343.10300000000001</v>
      </c>
    </row>
    <row r="89" spans="1:4" x14ac:dyDescent="0.45">
      <c r="A89">
        <v>0</v>
      </c>
      <c r="B89">
        <v>67</v>
      </c>
      <c r="C89">
        <v>13001</v>
      </c>
      <c r="D89">
        <v>287.036</v>
      </c>
    </row>
    <row r="90" spans="1:4" x14ac:dyDescent="0.45">
      <c r="A90">
        <v>0</v>
      </c>
      <c r="B90">
        <v>68</v>
      </c>
      <c r="C90">
        <v>3405</v>
      </c>
      <c r="D90">
        <v>46.213000000000001</v>
      </c>
    </row>
    <row r="91" spans="1:4" x14ac:dyDescent="0.45">
      <c r="A91">
        <v>0</v>
      </c>
      <c r="B91">
        <v>69</v>
      </c>
      <c r="C91">
        <v>5658</v>
      </c>
      <c r="D91">
        <v>500.57400000000001</v>
      </c>
    </row>
    <row r="92" spans="1:4" x14ac:dyDescent="0.45">
      <c r="A92">
        <v>0</v>
      </c>
      <c r="B92">
        <v>70</v>
      </c>
      <c r="C92">
        <v>14353</v>
      </c>
      <c r="D92">
        <v>194.18199999999999</v>
      </c>
    </row>
    <row r="93" spans="1:4" x14ac:dyDescent="0.45">
      <c r="A93">
        <v>0</v>
      </c>
      <c r="B93">
        <v>71</v>
      </c>
      <c r="C93">
        <v>9045</v>
      </c>
      <c r="D93">
        <v>726.62800000000004</v>
      </c>
    </row>
    <row r="94" spans="1:4" x14ac:dyDescent="0.45">
      <c r="A94">
        <v>0</v>
      </c>
      <c r="B94">
        <v>72</v>
      </c>
      <c r="C94">
        <v>1428</v>
      </c>
      <c r="D94">
        <v>96.534999999999997</v>
      </c>
    </row>
    <row r="95" spans="1:4" x14ac:dyDescent="0.45">
      <c r="A95">
        <v>0</v>
      </c>
      <c r="B95">
        <v>73</v>
      </c>
      <c r="C95">
        <v>7571</v>
      </c>
      <c r="D95">
        <v>268.233</v>
      </c>
    </row>
    <row r="96" spans="1:4" x14ac:dyDescent="0.45">
      <c r="A96">
        <v>0</v>
      </c>
      <c r="B96">
        <v>74</v>
      </c>
      <c r="C96">
        <v>8112</v>
      </c>
      <c r="D96">
        <v>243.44300000000001</v>
      </c>
    </row>
    <row r="97" spans="1:4" x14ac:dyDescent="0.45">
      <c r="A97">
        <v>0</v>
      </c>
      <c r="B97">
        <v>75</v>
      </c>
      <c r="C97">
        <v>9233</v>
      </c>
      <c r="D97">
        <v>124.10599999999999</v>
      </c>
    </row>
    <row r="98" spans="1:4" x14ac:dyDescent="0.45">
      <c r="A98">
        <v>0</v>
      </c>
      <c r="B98">
        <v>76</v>
      </c>
      <c r="C98">
        <v>1591</v>
      </c>
      <c r="D98">
        <v>21.640999999999998</v>
      </c>
    </row>
    <row r="99" spans="1:4" x14ac:dyDescent="0.45">
      <c r="A99">
        <v>0</v>
      </c>
      <c r="B99">
        <v>77</v>
      </c>
      <c r="C99">
        <v>9045</v>
      </c>
      <c r="D99">
        <v>122.773</v>
      </c>
    </row>
    <row r="100" spans="1:4" x14ac:dyDescent="0.45">
      <c r="A100">
        <v>2</v>
      </c>
      <c r="B100">
        <v>0</v>
      </c>
      <c r="C100">
        <v>112</v>
      </c>
      <c r="D100">
        <v>31.420999999999999</v>
      </c>
    </row>
    <row r="101" spans="1:4" x14ac:dyDescent="0.45">
      <c r="A101">
        <v>2</v>
      </c>
      <c r="B101">
        <v>1</v>
      </c>
      <c r="C101">
        <v>685</v>
      </c>
      <c r="D101">
        <v>125.959</v>
      </c>
    </row>
    <row r="102" spans="1:4" x14ac:dyDescent="0.45">
      <c r="A102">
        <v>2</v>
      </c>
      <c r="B102">
        <v>2</v>
      </c>
      <c r="C102">
        <v>1960</v>
      </c>
      <c r="D102">
        <v>362.84699999999998</v>
      </c>
    </row>
    <row r="103" spans="1:4" x14ac:dyDescent="0.45">
      <c r="A103">
        <v>2</v>
      </c>
      <c r="B103">
        <v>3</v>
      </c>
      <c r="C103">
        <v>145</v>
      </c>
      <c r="D103">
        <v>33.874000000000002</v>
      </c>
    </row>
    <row r="104" spans="1:4" x14ac:dyDescent="0.45">
      <c r="A104">
        <v>2</v>
      </c>
      <c r="B104">
        <v>4</v>
      </c>
      <c r="C104">
        <v>1392</v>
      </c>
      <c r="D104">
        <v>323.524</v>
      </c>
    </row>
    <row r="105" spans="1:4" x14ac:dyDescent="0.45">
      <c r="A105">
        <v>2</v>
      </c>
      <c r="B105">
        <v>5</v>
      </c>
      <c r="C105">
        <v>709</v>
      </c>
      <c r="D105">
        <v>146.85</v>
      </c>
    </row>
    <row r="106" spans="1:4" x14ac:dyDescent="0.45">
      <c r="A106">
        <v>2</v>
      </c>
      <c r="B106">
        <v>6</v>
      </c>
      <c r="C106">
        <v>234</v>
      </c>
      <c r="D106">
        <v>53.289000000000001</v>
      </c>
    </row>
    <row r="107" spans="1:4" x14ac:dyDescent="0.45">
      <c r="A107">
        <v>2</v>
      </c>
      <c r="B107">
        <v>7</v>
      </c>
      <c r="C107">
        <v>2280</v>
      </c>
      <c r="D107">
        <v>574.53800000000001</v>
      </c>
    </row>
    <row r="108" spans="1:4" x14ac:dyDescent="0.45">
      <c r="A108">
        <v>2</v>
      </c>
      <c r="B108">
        <v>8</v>
      </c>
      <c r="C108">
        <v>1630</v>
      </c>
      <c r="D108">
        <v>462.10300000000001</v>
      </c>
    </row>
    <row r="109" spans="1:4" x14ac:dyDescent="0.45">
      <c r="A109">
        <v>2</v>
      </c>
      <c r="B109">
        <v>9</v>
      </c>
      <c r="C109">
        <v>2664</v>
      </c>
      <c r="D109">
        <v>679.17100000000005</v>
      </c>
    </row>
    <row r="110" spans="1:4" x14ac:dyDescent="0.45">
      <c r="A110">
        <v>2</v>
      </c>
      <c r="B110">
        <v>10</v>
      </c>
      <c r="C110">
        <v>451</v>
      </c>
      <c r="D110">
        <v>119.496</v>
      </c>
    </row>
    <row r="111" spans="1:4" x14ac:dyDescent="0.45">
      <c r="A111">
        <v>2</v>
      </c>
      <c r="B111">
        <v>11</v>
      </c>
      <c r="C111">
        <v>3112</v>
      </c>
      <c r="D111">
        <v>940.78700000000003</v>
      </c>
    </row>
    <row r="112" spans="1:4" x14ac:dyDescent="0.45">
      <c r="A112">
        <v>2</v>
      </c>
      <c r="B112">
        <v>12</v>
      </c>
      <c r="C112">
        <v>2019</v>
      </c>
      <c r="D112">
        <v>531.77099999999996</v>
      </c>
    </row>
    <row r="113" spans="1:4" x14ac:dyDescent="0.45">
      <c r="A113">
        <v>2</v>
      </c>
      <c r="B113">
        <v>13</v>
      </c>
      <c r="C113">
        <v>2399</v>
      </c>
      <c r="D113">
        <v>641.59400000000005</v>
      </c>
    </row>
    <row r="114" spans="1:4" x14ac:dyDescent="0.45">
      <c r="A114">
        <v>2</v>
      </c>
      <c r="B114">
        <v>14</v>
      </c>
      <c r="C114">
        <v>0</v>
      </c>
      <c r="D114">
        <v>4.9390000000000001</v>
      </c>
    </row>
    <row r="115" spans="1:4" x14ac:dyDescent="0.45">
      <c r="A115">
        <v>2</v>
      </c>
      <c r="B115">
        <v>15</v>
      </c>
      <c r="C115">
        <v>1104</v>
      </c>
      <c r="D115">
        <v>266.74</v>
      </c>
    </row>
    <row r="116" spans="1:4" x14ac:dyDescent="0.45">
      <c r="A116">
        <v>2</v>
      </c>
      <c r="B116">
        <v>16</v>
      </c>
      <c r="C116">
        <v>372</v>
      </c>
      <c r="D116">
        <v>93.888000000000005</v>
      </c>
    </row>
    <row r="117" spans="1:4" x14ac:dyDescent="0.45">
      <c r="A117">
        <v>2</v>
      </c>
      <c r="B117">
        <v>17</v>
      </c>
      <c r="C117">
        <v>207</v>
      </c>
      <c r="D117">
        <v>65.272000000000006</v>
      </c>
    </row>
    <row r="118" spans="1:4" x14ac:dyDescent="0.45">
      <c r="A118">
        <v>2</v>
      </c>
      <c r="B118">
        <v>18</v>
      </c>
      <c r="C118">
        <v>679</v>
      </c>
      <c r="D118">
        <v>202.46799999999999</v>
      </c>
    </row>
    <row r="119" spans="1:4" x14ac:dyDescent="0.45">
      <c r="A119">
        <v>2</v>
      </c>
      <c r="B119">
        <v>19</v>
      </c>
      <c r="C119">
        <v>18</v>
      </c>
      <c r="D119">
        <v>4.4980000000000002</v>
      </c>
    </row>
    <row r="120" spans="1:4" x14ac:dyDescent="0.45">
      <c r="A120">
        <v>2</v>
      </c>
      <c r="B120">
        <v>20</v>
      </c>
      <c r="C120">
        <v>967</v>
      </c>
      <c r="D120">
        <v>269.11700000000002</v>
      </c>
    </row>
    <row r="121" spans="1:4" x14ac:dyDescent="0.45">
      <c r="A121">
        <v>2</v>
      </c>
      <c r="B121">
        <v>21</v>
      </c>
      <c r="C121">
        <v>124</v>
      </c>
      <c r="D121">
        <v>30.193000000000001</v>
      </c>
    </row>
    <row r="122" spans="1:4" x14ac:dyDescent="0.45">
      <c r="A122">
        <v>2</v>
      </c>
      <c r="B122">
        <v>22</v>
      </c>
      <c r="C122">
        <v>579</v>
      </c>
      <c r="D122">
        <v>474.72699999999998</v>
      </c>
    </row>
    <row r="123" spans="1:4" x14ac:dyDescent="0.45">
      <c r="A123">
        <v>2</v>
      </c>
      <c r="B123">
        <v>23</v>
      </c>
      <c r="C123">
        <v>0</v>
      </c>
      <c r="D123">
        <v>4.7309999999999999</v>
      </c>
    </row>
    <row r="124" spans="1:4" x14ac:dyDescent="0.45">
      <c r="A124">
        <v>2</v>
      </c>
      <c r="B124">
        <v>24</v>
      </c>
      <c r="C124">
        <v>264</v>
      </c>
      <c r="D124">
        <v>63.634999999999998</v>
      </c>
    </row>
    <row r="125" spans="1:4" x14ac:dyDescent="0.45">
      <c r="A125">
        <v>2</v>
      </c>
      <c r="B125">
        <v>25</v>
      </c>
      <c r="C125">
        <v>1486</v>
      </c>
      <c r="D125">
        <v>361.42099999999999</v>
      </c>
    </row>
    <row r="126" spans="1:4" x14ac:dyDescent="0.45">
      <c r="A126">
        <v>2</v>
      </c>
      <c r="B126">
        <v>26</v>
      </c>
      <c r="C126">
        <v>947</v>
      </c>
      <c r="D126">
        <v>221.28200000000001</v>
      </c>
    </row>
    <row r="127" spans="1:4" x14ac:dyDescent="0.45">
      <c r="A127">
        <v>2</v>
      </c>
      <c r="B127">
        <v>27</v>
      </c>
      <c r="C127">
        <v>830</v>
      </c>
      <c r="D127">
        <v>235.39</v>
      </c>
    </row>
    <row r="128" spans="1:4" x14ac:dyDescent="0.45">
      <c r="A128">
        <v>2</v>
      </c>
      <c r="B128">
        <v>28</v>
      </c>
      <c r="C128">
        <v>549</v>
      </c>
      <c r="D128">
        <v>132.512</v>
      </c>
    </row>
    <row r="129" spans="1:4" x14ac:dyDescent="0.45">
      <c r="A129">
        <v>2</v>
      </c>
      <c r="B129">
        <v>29</v>
      </c>
      <c r="C129">
        <v>1086</v>
      </c>
      <c r="D129">
        <v>273.57</v>
      </c>
    </row>
    <row r="130" spans="1:4" x14ac:dyDescent="0.45">
      <c r="A130">
        <v>2</v>
      </c>
      <c r="B130">
        <v>30</v>
      </c>
      <c r="C130">
        <v>254</v>
      </c>
      <c r="D130">
        <v>66.132000000000005</v>
      </c>
    </row>
    <row r="131" spans="1:4" x14ac:dyDescent="0.45">
      <c r="A131">
        <v>2</v>
      </c>
      <c r="B131">
        <v>31</v>
      </c>
      <c r="C131">
        <v>1220</v>
      </c>
      <c r="D131">
        <v>309.92099999999999</v>
      </c>
    </row>
    <row r="132" spans="1:4" x14ac:dyDescent="0.45">
      <c r="A132">
        <v>2</v>
      </c>
      <c r="B132">
        <v>32</v>
      </c>
      <c r="C132">
        <v>2732</v>
      </c>
      <c r="D132">
        <v>702.35</v>
      </c>
    </row>
    <row r="133" spans="1:4" x14ac:dyDescent="0.45">
      <c r="A133">
        <v>2</v>
      </c>
      <c r="B133">
        <v>33</v>
      </c>
      <c r="C133">
        <v>313</v>
      </c>
      <c r="D133">
        <v>80.054000000000002</v>
      </c>
    </row>
    <row r="134" spans="1:4" x14ac:dyDescent="0.45">
      <c r="A134">
        <v>2</v>
      </c>
      <c r="B134">
        <v>34</v>
      </c>
      <c r="C134">
        <v>863</v>
      </c>
      <c r="D134">
        <v>243.21299999999999</v>
      </c>
    </row>
    <row r="135" spans="1:4" x14ac:dyDescent="0.45">
      <c r="A135">
        <v>2</v>
      </c>
      <c r="B135">
        <v>35</v>
      </c>
      <c r="C135">
        <v>871</v>
      </c>
      <c r="D135">
        <v>224.928</v>
      </c>
    </row>
    <row r="136" spans="1:4" x14ac:dyDescent="0.45">
      <c r="A136">
        <v>2</v>
      </c>
      <c r="B136">
        <v>36</v>
      </c>
      <c r="C136">
        <v>683</v>
      </c>
      <c r="D136">
        <v>185.95400000000001</v>
      </c>
    </row>
    <row r="137" spans="1:4" x14ac:dyDescent="0.45">
      <c r="A137">
        <v>2</v>
      </c>
      <c r="B137">
        <v>37</v>
      </c>
      <c r="C137">
        <v>939</v>
      </c>
      <c r="D137">
        <v>240.85499999999999</v>
      </c>
    </row>
    <row r="138" spans="1:4" x14ac:dyDescent="0.45">
      <c r="A138">
        <v>2</v>
      </c>
      <c r="B138">
        <v>38</v>
      </c>
      <c r="C138">
        <v>4998</v>
      </c>
      <c r="D138">
        <v>1305.07</v>
      </c>
    </row>
    <row r="139" spans="1:4" x14ac:dyDescent="0.45">
      <c r="A139">
        <v>2</v>
      </c>
      <c r="B139">
        <v>39</v>
      </c>
      <c r="C139">
        <v>114</v>
      </c>
      <c r="D139">
        <v>33.369</v>
      </c>
    </row>
    <row r="140" spans="1:4" x14ac:dyDescent="0.45">
      <c r="A140">
        <v>2</v>
      </c>
      <c r="B140">
        <v>40</v>
      </c>
      <c r="C140">
        <v>2126</v>
      </c>
      <c r="D140">
        <v>562.26400000000001</v>
      </c>
    </row>
    <row r="141" spans="1:4" x14ac:dyDescent="0.45">
      <c r="A141">
        <v>2</v>
      </c>
      <c r="B141">
        <v>41</v>
      </c>
      <c r="C141">
        <v>402</v>
      </c>
      <c r="D141">
        <v>100.837</v>
      </c>
    </row>
    <row r="142" spans="1:4" x14ac:dyDescent="0.45">
      <c r="A142">
        <v>2</v>
      </c>
      <c r="B142">
        <v>42</v>
      </c>
      <c r="C142">
        <v>2002</v>
      </c>
      <c r="D142">
        <v>532.32399999999996</v>
      </c>
    </row>
    <row r="143" spans="1:4" x14ac:dyDescent="0.45">
      <c r="A143">
        <v>2</v>
      </c>
      <c r="B143">
        <v>43</v>
      </c>
      <c r="C143">
        <v>756</v>
      </c>
      <c r="D143">
        <v>171.63499999999999</v>
      </c>
    </row>
    <row r="144" spans="1:4" x14ac:dyDescent="0.45">
      <c r="A144">
        <v>2</v>
      </c>
      <c r="B144">
        <v>44</v>
      </c>
      <c r="C144">
        <v>2622</v>
      </c>
      <c r="D144">
        <v>688.678</v>
      </c>
    </row>
    <row r="145" spans="1:4" x14ac:dyDescent="0.45">
      <c r="A145">
        <v>2</v>
      </c>
      <c r="B145">
        <v>45</v>
      </c>
      <c r="C145">
        <v>854</v>
      </c>
      <c r="D145">
        <v>209.23699999999999</v>
      </c>
    </row>
    <row r="146" spans="1:4" x14ac:dyDescent="0.45">
      <c r="A146">
        <v>2</v>
      </c>
      <c r="B146">
        <v>46</v>
      </c>
      <c r="C146">
        <v>830</v>
      </c>
      <c r="D146">
        <v>208.97300000000001</v>
      </c>
    </row>
    <row r="147" spans="1:4" x14ac:dyDescent="0.45">
      <c r="A147">
        <v>2</v>
      </c>
      <c r="B147">
        <v>47</v>
      </c>
      <c r="C147">
        <v>170</v>
      </c>
      <c r="D147">
        <v>40.023000000000003</v>
      </c>
    </row>
    <row r="148" spans="1:4" x14ac:dyDescent="0.45">
      <c r="A148">
        <v>2</v>
      </c>
      <c r="B148">
        <v>48</v>
      </c>
      <c r="C148">
        <v>207</v>
      </c>
      <c r="D148">
        <v>54.286999999999999</v>
      </c>
    </row>
    <row r="149" spans="1:4" x14ac:dyDescent="0.45">
      <c r="A149">
        <v>2</v>
      </c>
      <c r="B149">
        <v>49</v>
      </c>
      <c r="C149">
        <v>1088</v>
      </c>
      <c r="D149">
        <v>526.74099999999999</v>
      </c>
    </row>
    <row r="150" spans="1:4" x14ac:dyDescent="0.45">
      <c r="A150">
        <v>2</v>
      </c>
      <c r="B150">
        <v>50</v>
      </c>
      <c r="C150">
        <v>264</v>
      </c>
      <c r="D150">
        <v>71.064999999999998</v>
      </c>
    </row>
    <row r="151" spans="1:4" x14ac:dyDescent="0.45">
      <c r="A151">
        <v>2</v>
      </c>
      <c r="B151">
        <v>51</v>
      </c>
      <c r="C151">
        <v>606</v>
      </c>
      <c r="D151">
        <v>664.63599999999997</v>
      </c>
    </row>
    <row r="152" spans="1:4" x14ac:dyDescent="0.45">
      <c r="A152">
        <v>2</v>
      </c>
      <c r="B152">
        <v>52</v>
      </c>
      <c r="C152">
        <v>20</v>
      </c>
      <c r="D152">
        <v>8.16</v>
      </c>
    </row>
    <row r="153" spans="1:4" x14ac:dyDescent="0.45">
      <c r="A153">
        <v>2</v>
      </c>
      <c r="B153">
        <v>53</v>
      </c>
      <c r="C153">
        <v>2100</v>
      </c>
      <c r="D153">
        <v>569.78899999999999</v>
      </c>
    </row>
    <row r="154" spans="1:4" x14ac:dyDescent="0.45">
      <c r="A154">
        <v>2</v>
      </c>
      <c r="B154">
        <v>54</v>
      </c>
      <c r="C154">
        <v>1499</v>
      </c>
      <c r="D154">
        <v>411.89100000000002</v>
      </c>
    </row>
    <row r="155" spans="1:4" x14ac:dyDescent="0.45">
      <c r="A155">
        <v>2</v>
      </c>
      <c r="B155">
        <v>55</v>
      </c>
      <c r="C155">
        <v>743</v>
      </c>
      <c r="D155">
        <v>206.00800000000001</v>
      </c>
    </row>
    <row r="156" spans="1:4" x14ac:dyDescent="0.45">
      <c r="A156">
        <v>2</v>
      </c>
      <c r="B156">
        <v>56</v>
      </c>
      <c r="C156">
        <v>3637</v>
      </c>
      <c r="D156">
        <v>1051.4639999999999</v>
      </c>
    </row>
    <row r="157" spans="1:4" x14ac:dyDescent="0.45">
      <c r="A157">
        <v>2</v>
      </c>
      <c r="B157">
        <v>57</v>
      </c>
      <c r="C157">
        <v>566</v>
      </c>
      <c r="D157">
        <v>152.399</v>
      </c>
    </row>
    <row r="158" spans="1:4" x14ac:dyDescent="0.45">
      <c r="A158">
        <v>2</v>
      </c>
      <c r="B158">
        <v>58</v>
      </c>
      <c r="C158">
        <v>1427</v>
      </c>
      <c r="D158">
        <v>856.46699999999998</v>
      </c>
    </row>
    <row r="159" spans="1:4" x14ac:dyDescent="0.45">
      <c r="A159">
        <v>2</v>
      </c>
      <c r="B159">
        <v>59</v>
      </c>
      <c r="C159">
        <v>1302</v>
      </c>
      <c r="D159">
        <v>380.755</v>
      </c>
    </row>
    <row r="160" spans="1:4" x14ac:dyDescent="0.45">
      <c r="A160">
        <v>2</v>
      </c>
      <c r="B160">
        <v>60</v>
      </c>
      <c r="C160">
        <v>1136</v>
      </c>
      <c r="D160">
        <v>327.447</v>
      </c>
    </row>
    <row r="161" spans="1:4" x14ac:dyDescent="0.45">
      <c r="A161">
        <v>2</v>
      </c>
      <c r="B161">
        <v>61</v>
      </c>
      <c r="C161">
        <v>1223</v>
      </c>
      <c r="D161">
        <v>383.63499999999999</v>
      </c>
    </row>
    <row r="162" spans="1:4" x14ac:dyDescent="0.45">
      <c r="A162">
        <v>2</v>
      </c>
      <c r="B162">
        <v>62</v>
      </c>
      <c r="C162">
        <v>1789</v>
      </c>
      <c r="D162">
        <v>498.74</v>
      </c>
    </row>
    <row r="163" spans="1:4" x14ac:dyDescent="0.45">
      <c r="A163">
        <v>2</v>
      </c>
      <c r="B163">
        <v>63</v>
      </c>
      <c r="C163">
        <v>486</v>
      </c>
      <c r="D163">
        <v>411.60500000000002</v>
      </c>
    </row>
    <row r="164" spans="1:4" x14ac:dyDescent="0.45">
      <c r="A164">
        <v>2</v>
      </c>
      <c r="B164">
        <v>64</v>
      </c>
      <c r="C164">
        <v>1522</v>
      </c>
      <c r="D164">
        <v>851.90800000000002</v>
      </c>
    </row>
    <row r="165" spans="1:4" x14ac:dyDescent="0.45">
      <c r="A165">
        <v>2</v>
      </c>
      <c r="B165">
        <v>65</v>
      </c>
      <c r="C165">
        <v>496</v>
      </c>
      <c r="D165">
        <v>141.71100000000001</v>
      </c>
    </row>
    <row r="166" spans="1:4" x14ac:dyDescent="0.45">
      <c r="A166">
        <v>2</v>
      </c>
      <c r="B166">
        <v>66</v>
      </c>
      <c r="C166">
        <v>752</v>
      </c>
      <c r="D166">
        <v>202.83</v>
      </c>
    </row>
    <row r="167" spans="1:4" x14ac:dyDescent="0.45">
      <c r="A167">
        <v>2</v>
      </c>
      <c r="B167">
        <v>67</v>
      </c>
      <c r="C167">
        <v>528</v>
      </c>
      <c r="D167">
        <v>146.11600000000001</v>
      </c>
    </row>
    <row r="168" spans="1:4" x14ac:dyDescent="0.45">
      <c r="A168">
        <v>2</v>
      </c>
      <c r="B168">
        <v>68</v>
      </c>
      <c r="C168">
        <v>635</v>
      </c>
      <c r="D168">
        <v>167.96299999999999</v>
      </c>
    </row>
    <row r="169" spans="1:4" x14ac:dyDescent="0.45">
      <c r="A169">
        <v>2</v>
      </c>
      <c r="B169">
        <v>69</v>
      </c>
      <c r="C169">
        <v>2275</v>
      </c>
      <c r="D169">
        <v>626.61300000000006</v>
      </c>
    </row>
    <row r="170" spans="1:4" x14ac:dyDescent="0.45">
      <c r="A170">
        <v>2</v>
      </c>
      <c r="B170">
        <v>70</v>
      </c>
      <c r="C170">
        <v>466</v>
      </c>
      <c r="D170">
        <v>150.28800000000001</v>
      </c>
    </row>
    <row r="171" spans="1:4" x14ac:dyDescent="0.45">
      <c r="A171">
        <v>2</v>
      </c>
      <c r="B171">
        <v>71</v>
      </c>
      <c r="C171">
        <v>721</v>
      </c>
      <c r="D171">
        <v>216.87</v>
      </c>
    </row>
    <row r="172" spans="1:4" x14ac:dyDescent="0.45">
      <c r="A172">
        <v>2</v>
      </c>
      <c r="B172">
        <v>72</v>
      </c>
      <c r="C172">
        <v>30</v>
      </c>
      <c r="D172">
        <v>11.666</v>
      </c>
    </row>
    <row r="173" spans="1:4" x14ac:dyDescent="0.45">
      <c r="A173">
        <v>2</v>
      </c>
      <c r="B173">
        <v>73</v>
      </c>
      <c r="C173">
        <v>632</v>
      </c>
      <c r="D173">
        <v>180.00299999999999</v>
      </c>
    </row>
    <row r="174" spans="1:4" x14ac:dyDescent="0.45">
      <c r="A174">
        <v>2</v>
      </c>
      <c r="B174">
        <v>74</v>
      </c>
      <c r="C174">
        <v>680</v>
      </c>
      <c r="D174">
        <v>190.7</v>
      </c>
    </row>
    <row r="175" spans="1:4" x14ac:dyDescent="0.45">
      <c r="A175">
        <v>2</v>
      </c>
      <c r="B175">
        <v>75</v>
      </c>
      <c r="C175">
        <v>2506</v>
      </c>
      <c r="D175">
        <v>720.49900000000002</v>
      </c>
    </row>
    <row r="176" spans="1:4" x14ac:dyDescent="0.45">
      <c r="A176">
        <v>2</v>
      </c>
      <c r="B176">
        <v>76</v>
      </c>
      <c r="C176">
        <v>432</v>
      </c>
      <c r="D176">
        <v>133.19900000000001</v>
      </c>
    </row>
    <row r="177" spans="1:4" x14ac:dyDescent="0.45">
      <c r="A177">
        <v>2</v>
      </c>
      <c r="B177">
        <v>77</v>
      </c>
      <c r="C177">
        <v>894</v>
      </c>
      <c r="D177">
        <v>241.33799999999999</v>
      </c>
    </row>
    <row r="178" spans="1:4" x14ac:dyDescent="0.45">
      <c r="A178">
        <v>2</v>
      </c>
      <c r="B178">
        <v>78</v>
      </c>
      <c r="C178">
        <v>1477</v>
      </c>
      <c r="D178">
        <v>454.57600000000002</v>
      </c>
    </row>
    <row r="179" spans="1:4" x14ac:dyDescent="0.45">
      <c r="A179">
        <v>2</v>
      </c>
      <c r="B179">
        <v>79</v>
      </c>
      <c r="C179">
        <v>2551</v>
      </c>
      <c r="D179">
        <v>1010.853</v>
      </c>
    </row>
    <row r="180" spans="1:4" x14ac:dyDescent="0.45">
      <c r="A180">
        <v>2</v>
      </c>
      <c r="B180">
        <v>80</v>
      </c>
      <c r="C180">
        <v>197</v>
      </c>
      <c r="D180">
        <v>62.658999999999999</v>
      </c>
    </row>
    <row r="181" spans="1:4" x14ac:dyDescent="0.45">
      <c r="A181">
        <v>2</v>
      </c>
      <c r="B181">
        <v>81</v>
      </c>
      <c r="C181">
        <v>230</v>
      </c>
      <c r="D181">
        <v>74.912999999999997</v>
      </c>
    </row>
    <row r="182" spans="1:4" x14ac:dyDescent="0.45">
      <c r="A182">
        <v>2</v>
      </c>
      <c r="B182">
        <v>82</v>
      </c>
      <c r="C182">
        <v>151</v>
      </c>
      <c r="D182">
        <v>47.454000000000001</v>
      </c>
    </row>
    <row r="183" spans="1:4" x14ac:dyDescent="0.45">
      <c r="A183">
        <v>2</v>
      </c>
      <c r="B183">
        <v>83</v>
      </c>
      <c r="C183">
        <v>659</v>
      </c>
      <c r="D183">
        <v>194.61</v>
      </c>
    </row>
    <row r="184" spans="1:4" x14ac:dyDescent="0.45">
      <c r="A184">
        <v>2</v>
      </c>
      <c r="B184">
        <v>84</v>
      </c>
      <c r="C184">
        <v>1863</v>
      </c>
      <c r="D184">
        <v>539.64099999999996</v>
      </c>
    </row>
    <row r="185" spans="1:4" x14ac:dyDescent="0.45">
      <c r="A185">
        <v>2</v>
      </c>
      <c r="B185">
        <v>85</v>
      </c>
      <c r="C185">
        <v>2564</v>
      </c>
      <c r="D185">
        <v>780.29899999999998</v>
      </c>
    </row>
    <row r="186" spans="1:4" x14ac:dyDescent="0.45">
      <c r="A186">
        <v>2</v>
      </c>
      <c r="B186">
        <v>86</v>
      </c>
      <c r="C186">
        <v>58</v>
      </c>
      <c r="D186">
        <v>21.175000000000001</v>
      </c>
    </row>
    <row r="187" spans="1:4" x14ac:dyDescent="0.45">
      <c r="A187">
        <v>2</v>
      </c>
      <c r="B187">
        <v>87</v>
      </c>
      <c r="C187">
        <v>873</v>
      </c>
      <c r="D187">
        <v>266.06799999999998</v>
      </c>
    </row>
    <row r="188" spans="1:4" x14ac:dyDescent="0.45">
      <c r="A188">
        <v>2</v>
      </c>
      <c r="B188">
        <v>88</v>
      </c>
      <c r="C188">
        <v>700</v>
      </c>
      <c r="D188">
        <v>241.91</v>
      </c>
    </row>
    <row r="189" spans="1:4" x14ac:dyDescent="0.45">
      <c r="A189">
        <v>2</v>
      </c>
      <c r="B189">
        <v>89</v>
      </c>
      <c r="C189">
        <v>299</v>
      </c>
      <c r="D189">
        <v>82.265000000000001</v>
      </c>
    </row>
    <row r="190" spans="1:4" x14ac:dyDescent="0.45">
      <c r="A190">
        <v>2</v>
      </c>
      <c r="B190">
        <v>90</v>
      </c>
      <c r="C190">
        <v>716</v>
      </c>
      <c r="D190">
        <v>227.01599999999999</v>
      </c>
    </row>
    <row r="191" spans="1:4" x14ac:dyDescent="0.45">
      <c r="A191">
        <v>2</v>
      </c>
      <c r="B191">
        <v>91</v>
      </c>
      <c r="C191">
        <v>157</v>
      </c>
      <c r="D191">
        <v>45.08</v>
      </c>
    </row>
    <row r="192" spans="1:4" x14ac:dyDescent="0.45">
      <c r="A192">
        <v>2</v>
      </c>
      <c r="B192">
        <v>92</v>
      </c>
      <c r="C192">
        <v>1728</v>
      </c>
      <c r="D192">
        <v>508.23399999999998</v>
      </c>
    </row>
    <row r="193" spans="1:4" x14ac:dyDescent="0.45">
      <c r="A193">
        <v>2</v>
      </c>
      <c r="B193">
        <v>93</v>
      </c>
      <c r="C193">
        <v>1552</v>
      </c>
      <c r="D193">
        <v>475.93700000000001</v>
      </c>
    </row>
    <row r="194" spans="1:4" x14ac:dyDescent="0.45">
      <c r="A194">
        <v>2</v>
      </c>
      <c r="B194">
        <v>94</v>
      </c>
      <c r="C194">
        <v>1344</v>
      </c>
      <c r="D194">
        <v>410.80399999999997</v>
      </c>
    </row>
    <row r="195" spans="1:4" x14ac:dyDescent="0.45">
      <c r="A195">
        <v>2</v>
      </c>
      <c r="B195">
        <v>95</v>
      </c>
      <c r="C195">
        <v>554</v>
      </c>
      <c r="D195">
        <v>176.61500000000001</v>
      </c>
    </row>
    <row r="196" spans="1:4" x14ac:dyDescent="0.45">
      <c r="A196">
        <v>2</v>
      </c>
      <c r="B196">
        <v>96</v>
      </c>
      <c r="C196">
        <v>3394</v>
      </c>
      <c r="D196">
        <v>1029.0709999999999</v>
      </c>
    </row>
    <row r="197" spans="1:4" x14ac:dyDescent="0.45">
      <c r="A197">
        <v>2</v>
      </c>
      <c r="B197">
        <v>97</v>
      </c>
      <c r="C197">
        <v>951</v>
      </c>
      <c r="D197">
        <v>287.12200000000001</v>
      </c>
    </row>
    <row r="198" spans="1:4" x14ac:dyDescent="0.45">
      <c r="A198">
        <v>2</v>
      </c>
      <c r="B198">
        <v>98</v>
      </c>
      <c r="C198">
        <v>1667</v>
      </c>
      <c r="D198">
        <v>525.21199999999999</v>
      </c>
    </row>
    <row r="199" spans="1:4" x14ac:dyDescent="0.45">
      <c r="A199">
        <v>2</v>
      </c>
      <c r="B199">
        <v>99</v>
      </c>
      <c r="C199">
        <v>313</v>
      </c>
      <c r="D199">
        <v>109.676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C567-44E7-491C-845C-5229D11ECA19}">
  <sheetPr>
    <tabColor rgb="FF92D050"/>
  </sheetPr>
  <dimension ref="A1:H304"/>
  <sheetViews>
    <sheetView workbookViewId="0">
      <selection activeCell="F1" sqref="F1:H18"/>
    </sheetView>
  </sheetViews>
  <sheetFormatPr defaultRowHeight="14.25" x14ac:dyDescent="0.45"/>
  <sheetData>
    <row r="1" spans="1:8" x14ac:dyDescent="0.45">
      <c r="A1">
        <v>0</v>
      </c>
      <c r="B1">
        <v>0</v>
      </c>
      <c r="C1">
        <v>36</v>
      </c>
      <c r="D1">
        <v>0.65900000000000003</v>
      </c>
      <c r="F1" t="s">
        <v>0</v>
      </c>
      <c r="G1" cm="1">
        <f t="array" ref="G1">COUNT(_xlfn._xlws.FILTER($C$2:$C$323,$A$2:$A$323=0))</f>
        <v>199</v>
      </c>
    </row>
    <row r="2" spans="1:8" x14ac:dyDescent="0.45">
      <c r="A2">
        <v>0</v>
      </c>
      <c r="B2">
        <v>0</v>
      </c>
      <c r="C2">
        <v>840</v>
      </c>
      <c r="D2">
        <v>10.85</v>
      </c>
      <c r="F2" t="s">
        <v>2</v>
      </c>
      <c r="G2" cm="1">
        <f t="array" ref="G2">COUNT(_xlfn._xlws.FILTER($C$2:$C$323,$A$2:$A$323=2))</f>
        <v>104</v>
      </c>
    </row>
    <row r="3" spans="1:8" x14ac:dyDescent="0.45">
      <c r="A3">
        <v>0</v>
      </c>
      <c r="B3">
        <v>0</v>
      </c>
      <c r="C3">
        <v>890</v>
      </c>
      <c r="D3">
        <v>12.941000000000001</v>
      </c>
    </row>
    <row r="4" spans="1:8" x14ac:dyDescent="0.45">
      <c r="A4">
        <v>0</v>
      </c>
      <c r="B4">
        <v>0</v>
      </c>
      <c r="C4">
        <v>1028</v>
      </c>
      <c r="D4">
        <v>13.487</v>
      </c>
      <c r="F4" t="s">
        <v>3</v>
      </c>
      <c r="G4" t="s">
        <v>4</v>
      </c>
      <c r="H4" t="s">
        <v>5</v>
      </c>
    </row>
    <row r="5" spans="1:8" x14ac:dyDescent="0.45">
      <c r="A5">
        <v>0</v>
      </c>
      <c r="B5">
        <v>0</v>
      </c>
      <c r="C5">
        <v>2452</v>
      </c>
      <c r="D5">
        <v>32.832000000000001</v>
      </c>
      <c r="F5" t="s">
        <v>6</v>
      </c>
      <c r="G5" cm="1">
        <f t="array" ref="G5">MIN(_xlfn._xlws.FILTER($C$1:$C$199,$A$1:$A$199=0))</f>
        <v>36</v>
      </c>
      <c r="H5" cm="1">
        <f t="array" ref="H5">MIN(_xlfn._xlws.FILTER($C$1:$C$199,$A$1:$A$199=2))</f>
        <v>0</v>
      </c>
    </row>
    <row r="6" spans="1:8" x14ac:dyDescent="0.45">
      <c r="A6">
        <v>0</v>
      </c>
      <c r="B6">
        <v>0</v>
      </c>
      <c r="C6">
        <v>4871</v>
      </c>
      <c r="D6">
        <v>66.388000000000005</v>
      </c>
      <c r="F6" t="s">
        <v>7</v>
      </c>
      <c r="G6" cm="1">
        <f t="array" ref="G6">QUARTILE(_xlfn._xlws.FILTER($C$1:$C$199,$A$1:$A$199=0),1)</f>
        <v>2179</v>
      </c>
      <c r="H6" cm="1">
        <f t="array" ref="H6">QUARTILE(_xlfn._xlws.FILTER($C$1:$C$199,$A$1:$A$199=2),1)</f>
        <v>0</v>
      </c>
    </row>
    <row r="7" spans="1:8" x14ac:dyDescent="0.45">
      <c r="A7">
        <v>0</v>
      </c>
      <c r="B7">
        <v>1</v>
      </c>
      <c r="C7">
        <v>852</v>
      </c>
      <c r="D7">
        <v>45.390999999999998</v>
      </c>
      <c r="F7" t="s">
        <v>8</v>
      </c>
      <c r="G7" cm="1">
        <f t="array" ref="G7">MEDIAN(_xlfn._xlws.FILTER($C$1:$C$199,$A$1:$A$199=0))</f>
        <v>3818</v>
      </c>
      <c r="H7" cm="1">
        <f t="array" ref="H7">MEDIAN(_xlfn._xlws.FILTER($C$1:$C$199,$A$1:$A$199=2))</f>
        <v>7</v>
      </c>
    </row>
    <row r="8" spans="1:8" x14ac:dyDescent="0.45">
      <c r="A8">
        <v>0</v>
      </c>
      <c r="B8">
        <v>1</v>
      </c>
      <c r="C8">
        <v>3661</v>
      </c>
      <c r="D8">
        <v>112.935</v>
      </c>
      <c r="F8" t="s">
        <v>9</v>
      </c>
      <c r="G8" cm="1">
        <f t="array" ref="G8">QUARTILE(_xlfn._xlws.FILTER($C$1:$C$199,$A$1:$A$199=0),3)</f>
        <v>6827</v>
      </c>
      <c r="H8" cm="1">
        <f t="array" ref="H8">QUARTILE(_xlfn._xlws.FILTER($C$1:$C$199,$A$1:$A$199=2),3)</f>
        <v>36.75</v>
      </c>
    </row>
    <row r="9" spans="1:8" x14ac:dyDescent="0.45">
      <c r="A9">
        <v>0</v>
      </c>
      <c r="B9">
        <v>0</v>
      </c>
      <c r="C9">
        <v>2092</v>
      </c>
      <c r="D9">
        <v>136.53800000000001</v>
      </c>
      <c r="F9" t="s">
        <v>10</v>
      </c>
      <c r="G9" cm="1">
        <f t="array" ref="G9">MAX(_xlfn._xlws.FILTER($C$1:$C$199,$A$1:$A$199=0))</f>
        <v>19998</v>
      </c>
      <c r="H9" cm="1">
        <f t="array" ref="H9">MAX(_xlfn._xlws.FILTER($C$1:$C$199,$A$1:$A$199=2))</f>
        <v>291</v>
      </c>
    </row>
    <row r="10" spans="1:8" x14ac:dyDescent="0.45">
      <c r="A10">
        <v>0</v>
      </c>
      <c r="B10">
        <v>1</v>
      </c>
      <c r="C10">
        <v>171</v>
      </c>
      <c r="D10">
        <v>2.754</v>
      </c>
      <c r="F10" t="s">
        <v>11</v>
      </c>
      <c r="G10" cm="1">
        <f t="array" ref="G10">AVERAGE(_xlfn._xlws.FILTER($C$1:$C$199,$A$1:$A$199=0))</f>
        <v>5443.8816568047341</v>
      </c>
      <c r="H10" cm="1">
        <f t="array" ref="H10">AVERAGE(_xlfn._xlws.FILTER($C$1:$C$199,$A$1:$A$199=2))</f>
        <v>41.833333333333336</v>
      </c>
    </row>
    <row r="11" spans="1:8" x14ac:dyDescent="0.45">
      <c r="A11">
        <v>0</v>
      </c>
      <c r="B11">
        <v>2</v>
      </c>
      <c r="C11">
        <v>4882</v>
      </c>
      <c r="D11">
        <v>71.335999999999999</v>
      </c>
    </row>
    <row r="12" spans="1:8" x14ac:dyDescent="0.45">
      <c r="A12">
        <v>0</v>
      </c>
      <c r="B12">
        <v>3</v>
      </c>
      <c r="C12">
        <v>295</v>
      </c>
      <c r="D12">
        <v>4.7720000000000002</v>
      </c>
      <c r="F12" t="s">
        <v>12</v>
      </c>
      <c r="G12" t="s">
        <v>4</v>
      </c>
      <c r="H12" t="s">
        <v>5</v>
      </c>
    </row>
    <row r="13" spans="1:8" x14ac:dyDescent="0.45">
      <c r="A13">
        <v>0</v>
      </c>
      <c r="B13">
        <v>0</v>
      </c>
      <c r="C13">
        <v>11864</v>
      </c>
      <c r="D13">
        <v>167.57400000000001</v>
      </c>
      <c r="F13" t="s">
        <v>6</v>
      </c>
      <c r="G13" cm="1">
        <f t="array" ref="G13">MIN(_xlfn._xlws.FILTER($D$1:$D$199,$A$1:$A$199=0))</f>
        <v>0.65900000000000003</v>
      </c>
      <c r="H13" cm="1">
        <f t="array" ref="H13">MIN(_xlfn._xlws.FILTER($D$1:$D$199,$A$1:$A$199=2))</f>
        <v>3.4430000000000001</v>
      </c>
    </row>
    <row r="14" spans="1:8" x14ac:dyDescent="0.45">
      <c r="A14">
        <v>0</v>
      </c>
      <c r="B14">
        <v>2</v>
      </c>
      <c r="C14">
        <v>4162</v>
      </c>
      <c r="D14">
        <v>61.624000000000002</v>
      </c>
      <c r="F14" t="s">
        <v>7</v>
      </c>
      <c r="G14" cm="1">
        <f t="array" ref="G14">QUARTILE(_xlfn._xlws.FILTER($D$1:$D$199,$A$1:$A$199=0),1)</f>
        <v>52.207000000000001</v>
      </c>
      <c r="H14" cm="1">
        <f t="array" ref="H14">QUARTILE(_xlfn._xlws.FILTER($D$1:$D$199,$A$1:$A$199=2),1)</f>
        <v>4.8497500000000002</v>
      </c>
    </row>
    <row r="15" spans="1:8" x14ac:dyDescent="0.45">
      <c r="A15">
        <v>0</v>
      </c>
      <c r="B15">
        <v>0</v>
      </c>
      <c r="C15">
        <v>1951</v>
      </c>
      <c r="D15">
        <v>189.70400000000001</v>
      </c>
      <c r="F15" t="s">
        <v>8</v>
      </c>
      <c r="G15" cm="1">
        <f t="array" ref="G15">MEDIAN(_xlfn._xlws.FILTER($D$1:$D$199,$A$1:$A$199=0))</f>
        <v>100.502</v>
      </c>
      <c r="H15" cm="1">
        <f t="array" ref="H15">MEDIAN(_xlfn._xlws.FILTER($D$1:$D$199,$A$1:$A$199=2))</f>
        <v>6.0675000000000008</v>
      </c>
    </row>
    <row r="16" spans="1:8" x14ac:dyDescent="0.45">
      <c r="A16">
        <v>0</v>
      </c>
      <c r="B16">
        <v>1</v>
      </c>
      <c r="C16">
        <v>585</v>
      </c>
      <c r="D16">
        <v>8.907</v>
      </c>
      <c r="F16" t="s">
        <v>9</v>
      </c>
      <c r="G16" cm="1">
        <f t="array" ref="G16">QUARTILE(_xlfn._xlws.FILTER($D$1:$D$199,$A$1:$A$199=0),3)</f>
        <v>234.95599999999999</v>
      </c>
      <c r="H16" cm="1">
        <f t="array" ref="H16">QUARTILE(_xlfn._xlws.FILTER($D$1:$D$199,$A$1:$A$199=2),3)</f>
        <v>9.6559999999999988</v>
      </c>
    </row>
    <row r="17" spans="1:8" x14ac:dyDescent="0.45">
      <c r="A17">
        <v>0</v>
      </c>
      <c r="B17">
        <v>1</v>
      </c>
      <c r="C17">
        <v>3430</v>
      </c>
      <c r="D17">
        <v>234.95599999999999</v>
      </c>
      <c r="F17" t="s">
        <v>10</v>
      </c>
      <c r="G17" cm="1">
        <f t="array" ref="G17">MAX(_xlfn._xlws.FILTER($D$1:$D$199,$A$1:$A$199=0))</f>
        <v>987.59900000000005</v>
      </c>
      <c r="H17" cm="1">
        <f t="array" ref="H17">MAX(_xlfn._xlws.FILTER($D$1:$D$199,$A$1:$A$199=2))</f>
        <v>51.905999999999999</v>
      </c>
    </row>
    <row r="18" spans="1:8" x14ac:dyDescent="0.45">
      <c r="A18">
        <v>0</v>
      </c>
      <c r="B18">
        <v>1</v>
      </c>
      <c r="C18">
        <v>1737</v>
      </c>
      <c r="D18">
        <v>233.547</v>
      </c>
      <c r="F18" t="s">
        <v>11</v>
      </c>
      <c r="G18" cm="1">
        <f t="array" ref="G18">AVERAGE(_xlfn._xlws.FILTER($D$1:$D$199,$A$1:$A$199=0))</f>
        <v>172.93503550295856</v>
      </c>
      <c r="H18" cm="1">
        <f t="array" ref="H18">AVERAGE(_xlfn._xlws.FILTER($D$1:$D$199,$A$1:$A$199=2))</f>
        <v>12.174666666666667</v>
      </c>
    </row>
    <row r="19" spans="1:8" x14ac:dyDescent="0.45">
      <c r="A19">
        <v>0</v>
      </c>
      <c r="B19">
        <v>1</v>
      </c>
      <c r="C19">
        <v>2179</v>
      </c>
      <c r="D19">
        <v>185.279</v>
      </c>
    </row>
    <row r="20" spans="1:8" x14ac:dyDescent="0.45">
      <c r="A20">
        <v>0</v>
      </c>
      <c r="B20">
        <v>1</v>
      </c>
      <c r="C20">
        <v>6185</v>
      </c>
      <c r="D20">
        <v>93.295000000000002</v>
      </c>
    </row>
    <row r="21" spans="1:8" x14ac:dyDescent="0.45">
      <c r="A21">
        <v>0</v>
      </c>
      <c r="B21">
        <v>0</v>
      </c>
      <c r="C21">
        <v>6070</v>
      </c>
      <c r="D21">
        <v>276.87299999999999</v>
      </c>
    </row>
    <row r="22" spans="1:8" x14ac:dyDescent="0.45">
      <c r="A22">
        <v>0</v>
      </c>
      <c r="B22">
        <v>2</v>
      </c>
      <c r="C22">
        <v>12590</v>
      </c>
      <c r="D22">
        <v>191.37</v>
      </c>
    </row>
    <row r="23" spans="1:8" x14ac:dyDescent="0.45">
      <c r="A23">
        <v>0</v>
      </c>
      <c r="B23">
        <v>2</v>
      </c>
      <c r="C23">
        <v>5317</v>
      </c>
      <c r="D23">
        <v>82.423000000000002</v>
      </c>
    </row>
    <row r="24" spans="1:8" x14ac:dyDescent="0.45">
      <c r="A24">
        <v>0</v>
      </c>
      <c r="B24">
        <v>2</v>
      </c>
      <c r="C24">
        <v>11383</v>
      </c>
      <c r="D24">
        <v>173.76300000000001</v>
      </c>
    </row>
    <row r="25" spans="1:8" x14ac:dyDescent="0.45">
      <c r="A25">
        <v>0</v>
      </c>
      <c r="B25">
        <v>2</v>
      </c>
      <c r="C25">
        <v>5443</v>
      </c>
      <c r="D25">
        <v>153.434</v>
      </c>
    </row>
    <row r="26" spans="1:8" x14ac:dyDescent="0.45">
      <c r="A26">
        <v>0</v>
      </c>
      <c r="B26">
        <v>3</v>
      </c>
      <c r="C26">
        <v>5291</v>
      </c>
      <c r="D26">
        <v>81.05</v>
      </c>
    </row>
    <row r="27" spans="1:8" x14ac:dyDescent="0.45">
      <c r="A27">
        <v>0</v>
      </c>
      <c r="B27">
        <v>4</v>
      </c>
      <c r="C27">
        <v>5320</v>
      </c>
      <c r="D27">
        <v>79.694999999999993</v>
      </c>
    </row>
    <row r="28" spans="1:8" x14ac:dyDescent="0.45">
      <c r="A28">
        <v>0</v>
      </c>
      <c r="B28">
        <v>2</v>
      </c>
      <c r="C28">
        <v>15371</v>
      </c>
      <c r="D28">
        <v>266.93599999999998</v>
      </c>
    </row>
    <row r="29" spans="1:8" x14ac:dyDescent="0.45">
      <c r="A29">
        <v>0</v>
      </c>
      <c r="B29">
        <v>1</v>
      </c>
      <c r="C29">
        <v>5653</v>
      </c>
      <c r="D29">
        <v>296.14100000000002</v>
      </c>
    </row>
    <row r="30" spans="1:8" x14ac:dyDescent="0.45">
      <c r="A30">
        <v>0</v>
      </c>
      <c r="B30">
        <v>5</v>
      </c>
      <c r="C30">
        <v>6596</v>
      </c>
      <c r="D30">
        <v>99.197000000000003</v>
      </c>
    </row>
    <row r="31" spans="1:8" x14ac:dyDescent="0.45">
      <c r="A31">
        <v>0</v>
      </c>
      <c r="B31">
        <v>3</v>
      </c>
      <c r="C31">
        <v>8653</v>
      </c>
      <c r="D31">
        <v>129.94399999999999</v>
      </c>
    </row>
    <row r="32" spans="1:8" x14ac:dyDescent="0.45">
      <c r="A32">
        <v>0</v>
      </c>
      <c r="B32">
        <v>3</v>
      </c>
      <c r="C32">
        <v>8601</v>
      </c>
      <c r="D32">
        <v>457.08600000000001</v>
      </c>
    </row>
    <row r="33" spans="1:4" x14ac:dyDescent="0.45">
      <c r="A33">
        <v>0</v>
      </c>
      <c r="B33">
        <v>4</v>
      </c>
      <c r="C33">
        <v>2819</v>
      </c>
      <c r="D33">
        <v>42.895000000000003</v>
      </c>
    </row>
    <row r="34" spans="1:4" x14ac:dyDescent="0.45">
      <c r="A34">
        <v>0</v>
      </c>
      <c r="B34">
        <v>5</v>
      </c>
      <c r="C34">
        <v>172</v>
      </c>
      <c r="D34">
        <v>2.802</v>
      </c>
    </row>
    <row r="35" spans="1:4" x14ac:dyDescent="0.45">
      <c r="A35">
        <v>0</v>
      </c>
      <c r="B35">
        <v>1</v>
      </c>
      <c r="C35">
        <v>5923</v>
      </c>
      <c r="D35">
        <v>712.90099999999995</v>
      </c>
    </row>
    <row r="36" spans="1:4" x14ac:dyDescent="0.45">
      <c r="A36">
        <v>0</v>
      </c>
      <c r="B36">
        <v>3</v>
      </c>
      <c r="C36">
        <v>2596</v>
      </c>
      <c r="D36">
        <v>325.29000000000002</v>
      </c>
    </row>
    <row r="37" spans="1:4" x14ac:dyDescent="0.45">
      <c r="A37">
        <v>0</v>
      </c>
      <c r="B37">
        <v>2</v>
      </c>
      <c r="C37">
        <v>2240</v>
      </c>
      <c r="D37">
        <v>178.476</v>
      </c>
    </row>
    <row r="38" spans="1:4" x14ac:dyDescent="0.45">
      <c r="A38">
        <v>0</v>
      </c>
      <c r="B38">
        <v>4</v>
      </c>
      <c r="C38">
        <v>3201</v>
      </c>
      <c r="D38">
        <v>48.529000000000003</v>
      </c>
    </row>
    <row r="39" spans="1:4" x14ac:dyDescent="0.45">
      <c r="A39">
        <v>0</v>
      </c>
      <c r="B39">
        <v>4</v>
      </c>
      <c r="C39">
        <v>6743</v>
      </c>
      <c r="D39">
        <v>141.36500000000001</v>
      </c>
    </row>
    <row r="40" spans="1:4" x14ac:dyDescent="0.45">
      <c r="A40">
        <v>0</v>
      </c>
      <c r="B40">
        <v>5</v>
      </c>
      <c r="C40">
        <v>1093</v>
      </c>
      <c r="D40">
        <v>16.811</v>
      </c>
    </row>
    <row r="41" spans="1:4" x14ac:dyDescent="0.45">
      <c r="A41">
        <v>0</v>
      </c>
      <c r="B41">
        <v>4</v>
      </c>
      <c r="C41">
        <v>19599</v>
      </c>
      <c r="D41">
        <v>652.154</v>
      </c>
    </row>
    <row r="42" spans="1:4" x14ac:dyDescent="0.45">
      <c r="A42">
        <v>0</v>
      </c>
      <c r="B42">
        <v>2</v>
      </c>
      <c r="C42">
        <v>931</v>
      </c>
      <c r="D42">
        <v>100.502</v>
      </c>
    </row>
    <row r="43" spans="1:4" x14ac:dyDescent="0.45">
      <c r="A43">
        <v>0</v>
      </c>
      <c r="B43">
        <v>5</v>
      </c>
      <c r="C43">
        <v>4393</v>
      </c>
      <c r="D43">
        <v>66.382000000000005</v>
      </c>
    </row>
    <row r="44" spans="1:4" x14ac:dyDescent="0.45">
      <c r="A44">
        <v>0</v>
      </c>
      <c r="B44">
        <v>6</v>
      </c>
      <c r="C44">
        <v>4820</v>
      </c>
      <c r="D44">
        <v>72.930999999999997</v>
      </c>
    </row>
    <row r="45" spans="1:4" x14ac:dyDescent="0.45">
      <c r="A45">
        <v>0</v>
      </c>
      <c r="B45">
        <v>3</v>
      </c>
      <c r="C45">
        <v>5734</v>
      </c>
      <c r="D45">
        <v>499.28899999999999</v>
      </c>
    </row>
    <row r="46" spans="1:4" x14ac:dyDescent="0.45">
      <c r="A46">
        <v>0</v>
      </c>
      <c r="B46">
        <v>2</v>
      </c>
      <c r="C46">
        <v>9885</v>
      </c>
      <c r="D46">
        <v>623.48099999999999</v>
      </c>
    </row>
    <row r="47" spans="1:4" x14ac:dyDescent="0.45">
      <c r="A47">
        <v>0</v>
      </c>
      <c r="B47">
        <v>5</v>
      </c>
      <c r="C47">
        <v>5726</v>
      </c>
      <c r="D47">
        <v>87.173000000000002</v>
      </c>
    </row>
    <row r="48" spans="1:4" x14ac:dyDescent="0.45">
      <c r="A48">
        <v>0</v>
      </c>
      <c r="B48">
        <v>7</v>
      </c>
      <c r="C48">
        <v>1761</v>
      </c>
      <c r="D48">
        <v>55.058</v>
      </c>
    </row>
    <row r="49" spans="1:4" x14ac:dyDescent="0.45">
      <c r="A49">
        <v>0</v>
      </c>
      <c r="B49">
        <v>4</v>
      </c>
      <c r="C49">
        <v>3918</v>
      </c>
      <c r="D49">
        <v>61.256999999999998</v>
      </c>
    </row>
    <row r="50" spans="1:4" x14ac:dyDescent="0.45">
      <c r="A50">
        <v>0</v>
      </c>
      <c r="B50">
        <v>8</v>
      </c>
      <c r="C50">
        <v>1431</v>
      </c>
      <c r="D50">
        <v>21.434999999999999</v>
      </c>
    </row>
    <row r="51" spans="1:4" x14ac:dyDescent="0.45">
      <c r="A51">
        <v>0</v>
      </c>
      <c r="B51">
        <v>3</v>
      </c>
      <c r="C51">
        <v>9851</v>
      </c>
      <c r="D51">
        <v>151.643</v>
      </c>
    </row>
    <row r="52" spans="1:4" x14ac:dyDescent="0.45">
      <c r="A52">
        <v>0</v>
      </c>
      <c r="B52">
        <v>6</v>
      </c>
      <c r="C52">
        <v>10664</v>
      </c>
      <c r="D52">
        <v>359.86500000000001</v>
      </c>
    </row>
    <row r="53" spans="1:4" x14ac:dyDescent="0.45">
      <c r="A53">
        <v>0</v>
      </c>
      <c r="B53">
        <v>3</v>
      </c>
      <c r="C53">
        <v>11519</v>
      </c>
      <c r="D53">
        <v>221.03399999999999</v>
      </c>
    </row>
    <row r="54" spans="1:4" x14ac:dyDescent="0.45">
      <c r="A54">
        <v>0</v>
      </c>
      <c r="B54">
        <v>6</v>
      </c>
      <c r="C54">
        <v>2806</v>
      </c>
      <c r="D54">
        <v>85.763999999999996</v>
      </c>
    </row>
    <row r="55" spans="1:4" x14ac:dyDescent="0.45">
      <c r="A55">
        <v>0</v>
      </c>
      <c r="B55">
        <v>5</v>
      </c>
      <c r="C55">
        <v>5499</v>
      </c>
      <c r="D55">
        <v>83.808999999999997</v>
      </c>
    </row>
    <row r="56" spans="1:4" x14ac:dyDescent="0.45">
      <c r="A56">
        <v>0</v>
      </c>
      <c r="B56">
        <v>7</v>
      </c>
      <c r="C56">
        <v>5585</v>
      </c>
      <c r="D56">
        <v>84.332999999999998</v>
      </c>
    </row>
    <row r="57" spans="1:4" x14ac:dyDescent="0.45">
      <c r="A57">
        <v>0</v>
      </c>
      <c r="B57">
        <v>4</v>
      </c>
      <c r="C57">
        <v>1058</v>
      </c>
      <c r="D57">
        <v>95.563000000000002</v>
      </c>
    </row>
    <row r="58" spans="1:4" x14ac:dyDescent="0.45">
      <c r="A58">
        <v>0</v>
      </c>
      <c r="B58">
        <v>9</v>
      </c>
      <c r="C58">
        <v>1127</v>
      </c>
      <c r="D58">
        <v>119.74</v>
      </c>
    </row>
    <row r="59" spans="1:4" x14ac:dyDescent="0.45">
      <c r="A59">
        <v>0</v>
      </c>
      <c r="B59">
        <v>10</v>
      </c>
      <c r="C59">
        <v>1579</v>
      </c>
      <c r="D59">
        <v>24.074000000000002</v>
      </c>
    </row>
    <row r="60" spans="1:4" x14ac:dyDescent="0.45">
      <c r="A60">
        <v>0</v>
      </c>
      <c r="B60">
        <v>8</v>
      </c>
      <c r="C60">
        <v>2471</v>
      </c>
      <c r="D60">
        <v>37.491</v>
      </c>
    </row>
    <row r="61" spans="1:4" x14ac:dyDescent="0.45">
      <c r="A61">
        <v>0</v>
      </c>
      <c r="B61">
        <v>6</v>
      </c>
      <c r="C61">
        <v>5132</v>
      </c>
      <c r="D61">
        <v>417.327</v>
      </c>
    </row>
    <row r="62" spans="1:4" x14ac:dyDescent="0.45">
      <c r="A62">
        <v>0</v>
      </c>
      <c r="B62">
        <v>6</v>
      </c>
      <c r="C62">
        <v>8085</v>
      </c>
      <c r="D62">
        <v>122.831</v>
      </c>
    </row>
    <row r="63" spans="1:4" x14ac:dyDescent="0.45">
      <c r="A63">
        <v>0</v>
      </c>
      <c r="B63">
        <v>7</v>
      </c>
      <c r="C63">
        <v>3421</v>
      </c>
      <c r="D63">
        <v>52.207000000000001</v>
      </c>
    </row>
    <row r="64" spans="1:4" x14ac:dyDescent="0.45">
      <c r="A64">
        <v>0</v>
      </c>
      <c r="B64">
        <v>11</v>
      </c>
      <c r="C64">
        <v>3380</v>
      </c>
      <c r="D64">
        <v>92.747</v>
      </c>
    </row>
    <row r="65" spans="1:4" x14ac:dyDescent="0.45">
      <c r="A65">
        <v>0</v>
      </c>
      <c r="B65">
        <v>8</v>
      </c>
      <c r="C65">
        <v>1791</v>
      </c>
      <c r="D65">
        <v>27.597000000000001</v>
      </c>
    </row>
    <row r="66" spans="1:4" x14ac:dyDescent="0.45">
      <c r="A66">
        <v>0</v>
      </c>
      <c r="B66">
        <v>12</v>
      </c>
      <c r="C66">
        <v>991</v>
      </c>
      <c r="D66">
        <v>14.523</v>
      </c>
    </row>
    <row r="67" spans="1:4" x14ac:dyDescent="0.45">
      <c r="A67">
        <v>0</v>
      </c>
      <c r="B67">
        <v>4</v>
      </c>
      <c r="C67">
        <v>2937</v>
      </c>
      <c r="D67">
        <v>235.23599999999999</v>
      </c>
    </row>
    <row r="68" spans="1:4" x14ac:dyDescent="0.45">
      <c r="A68">
        <v>0</v>
      </c>
      <c r="B68">
        <v>9</v>
      </c>
      <c r="C68">
        <v>1509</v>
      </c>
      <c r="D68">
        <v>23.048999999999999</v>
      </c>
    </row>
    <row r="69" spans="1:4" x14ac:dyDescent="0.45">
      <c r="A69">
        <v>0</v>
      </c>
      <c r="B69">
        <v>5</v>
      </c>
      <c r="C69">
        <v>626</v>
      </c>
      <c r="D69">
        <v>9.51</v>
      </c>
    </row>
    <row r="70" spans="1:4" x14ac:dyDescent="0.45">
      <c r="A70">
        <v>0</v>
      </c>
      <c r="B70">
        <v>9</v>
      </c>
      <c r="C70">
        <v>8959</v>
      </c>
      <c r="D70">
        <v>136.316</v>
      </c>
    </row>
    <row r="71" spans="1:4" x14ac:dyDescent="0.45">
      <c r="A71">
        <v>0</v>
      </c>
      <c r="B71">
        <v>10</v>
      </c>
      <c r="C71">
        <v>3034</v>
      </c>
      <c r="D71">
        <v>46.451000000000001</v>
      </c>
    </row>
    <row r="72" spans="1:4" x14ac:dyDescent="0.45">
      <c r="A72">
        <v>0</v>
      </c>
      <c r="B72">
        <v>11</v>
      </c>
      <c r="C72">
        <v>973</v>
      </c>
      <c r="D72">
        <v>42.396999999999998</v>
      </c>
    </row>
    <row r="73" spans="1:4" x14ac:dyDescent="0.45">
      <c r="A73">
        <v>0</v>
      </c>
      <c r="B73">
        <v>5</v>
      </c>
      <c r="C73">
        <v>15712</v>
      </c>
      <c r="D73">
        <v>239.613</v>
      </c>
    </row>
    <row r="74" spans="1:4" x14ac:dyDescent="0.45">
      <c r="A74">
        <v>0</v>
      </c>
      <c r="B74">
        <v>6</v>
      </c>
      <c r="C74">
        <v>2506</v>
      </c>
      <c r="D74">
        <v>88.674999999999997</v>
      </c>
    </row>
    <row r="75" spans="1:4" x14ac:dyDescent="0.45">
      <c r="A75">
        <v>0</v>
      </c>
      <c r="B75">
        <v>3</v>
      </c>
      <c r="C75">
        <v>7056</v>
      </c>
      <c r="D75">
        <v>987.59900000000005</v>
      </c>
    </row>
    <row r="76" spans="1:4" x14ac:dyDescent="0.45">
      <c r="A76">
        <v>0</v>
      </c>
      <c r="B76">
        <v>6</v>
      </c>
      <c r="C76">
        <v>8115</v>
      </c>
      <c r="D76">
        <v>468.98200000000003</v>
      </c>
    </row>
    <row r="77" spans="1:4" x14ac:dyDescent="0.45">
      <c r="A77">
        <v>0</v>
      </c>
      <c r="B77">
        <v>3</v>
      </c>
      <c r="C77">
        <v>19998</v>
      </c>
      <c r="D77">
        <v>447.30799999999999</v>
      </c>
    </row>
    <row r="78" spans="1:4" x14ac:dyDescent="0.45">
      <c r="A78">
        <v>0</v>
      </c>
      <c r="B78">
        <v>4</v>
      </c>
      <c r="C78">
        <v>696</v>
      </c>
      <c r="D78">
        <v>10.843999999999999</v>
      </c>
    </row>
    <row r="79" spans="1:4" x14ac:dyDescent="0.45">
      <c r="A79">
        <v>0</v>
      </c>
      <c r="B79">
        <v>4</v>
      </c>
      <c r="C79">
        <v>1655</v>
      </c>
      <c r="D79">
        <v>26.138999999999999</v>
      </c>
    </row>
    <row r="80" spans="1:4" x14ac:dyDescent="0.45">
      <c r="A80">
        <v>0</v>
      </c>
      <c r="B80">
        <v>5</v>
      </c>
      <c r="C80">
        <v>910</v>
      </c>
      <c r="D80">
        <v>14.406000000000001</v>
      </c>
    </row>
    <row r="81" spans="1:4" x14ac:dyDescent="0.45">
      <c r="A81">
        <v>0</v>
      </c>
      <c r="B81">
        <v>10</v>
      </c>
      <c r="C81">
        <v>4151</v>
      </c>
      <c r="D81">
        <v>184.20699999999999</v>
      </c>
    </row>
    <row r="82" spans="1:4" x14ac:dyDescent="0.45">
      <c r="A82">
        <v>0</v>
      </c>
      <c r="B82">
        <v>7</v>
      </c>
      <c r="C82">
        <v>1408</v>
      </c>
      <c r="D82">
        <v>108.19199999999999</v>
      </c>
    </row>
    <row r="83" spans="1:4" x14ac:dyDescent="0.45">
      <c r="A83">
        <v>0</v>
      </c>
      <c r="B83">
        <v>7</v>
      </c>
      <c r="C83">
        <v>12718</v>
      </c>
      <c r="D83">
        <v>441.88400000000001</v>
      </c>
    </row>
    <row r="84" spans="1:4" x14ac:dyDescent="0.45">
      <c r="A84">
        <v>0</v>
      </c>
      <c r="B84">
        <v>13</v>
      </c>
      <c r="C84">
        <v>15559</v>
      </c>
      <c r="D84">
        <v>235.113</v>
      </c>
    </row>
    <row r="85" spans="1:4" x14ac:dyDescent="0.45">
      <c r="A85">
        <v>0</v>
      </c>
      <c r="B85">
        <v>11</v>
      </c>
      <c r="C85">
        <v>1567</v>
      </c>
      <c r="D85">
        <v>23.715</v>
      </c>
    </row>
    <row r="86" spans="1:4" x14ac:dyDescent="0.45">
      <c r="A86">
        <v>0</v>
      </c>
      <c r="B86">
        <v>8</v>
      </c>
      <c r="C86">
        <v>4811</v>
      </c>
      <c r="D86">
        <v>72.948999999999998</v>
      </c>
    </row>
    <row r="87" spans="1:4" x14ac:dyDescent="0.45">
      <c r="A87">
        <v>0</v>
      </c>
      <c r="B87">
        <v>6</v>
      </c>
      <c r="C87">
        <v>2213</v>
      </c>
      <c r="D87">
        <v>146.43799999999999</v>
      </c>
    </row>
    <row r="88" spans="1:4" x14ac:dyDescent="0.45">
      <c r="A88">
        <v>0</v>
      </c>
      <c r="B88">
        <v>9</v>
      </c>
      <c r="C88">
        <v>491</v>
      </c>
      <c r="D88">
        <v>7.5679999999999996</v>
      </c>
    </row>
    <row r="89" spans="1:4" x14ac:dyDescent="0.45">
      <c r="A89">
        <v>0</v>
      </c>
      <c r="B89">
        <v>8</v>
      </c>
      <c r="C89">
        <v>3275</v>
      </c>
      <c r="D89">
        <v>79.578000000000003</v>
      </c>
    </row>
    <row r="90" spans="1:4" x14ac:dyDescent="0.45">
      <c r="A90">
        <v>0</v>
      </c>
      <c r="B90">
        <v>12</v>
      </c>
      <c r="C90">
        <v>1165</v>
      </c>
      <c r="D90">
        <v>96.01</v>
      </c>
    </row>
    <row r="91" spans="1:4" x14ac:dyDescent="0.45">
      <c r="A91">
        <v>0</v>
      </c>
      <c r="B91">
        <v>7</v>
      </c>
      <c r="C91">
        <v>3546</v>
      </c>
      <c r="D91">
        <v>392.10700000000003</v>
      </c>
    </row>
    <row r="92" spans="1:4" x14ac:dyDescent="0.45">
      <c r="A92">
        <v>0</v>
      </c>
      <c r="B92">
        <v>8</v>
      </c>
      <c r="C92">
        <v>3529</v>
      </c>
      <c r="D92">
        <v>54.975999999999999</v>
      </c>
    </row>
    <row r="93" spans="1:4" x14ac:dyDescent="0.45">
      <c r="A93">
        <v>0</v>
      </c>
      <c r="B93">
        <v>13</v>
      </c>
      <c r="C93">
        <v>4050</v>
      </c>
      <c r="D93">
        <v>62.457999999999998</v>
      </c>
    </row>
    <row r="94" spans="1:4" x14ac:dyDescent="0.45">
      <c r="A94">
        <v>0</v>
      </c>
      <c r="B94">
        <v>7</v>
      </c>
      <c r="C94">
        <v>9576</v>
      </c>
      <c r="D94">
        <v>146.06399999999999</v>
      </c>
    </row>
    <row r="95" spans="1:4" x14ac:dyDescent="0.45">
      <c r="A95">
        <v>0</v>
      </c>
      <c r="B95">
        <v>8</v>
      </c>
      <c r="C95">
        <v>357</v>
      </c>
      <c r="D95">
        <v>5.7160000000000002</v>
      </c>
    </row>
    <row r="96" spans="1:4" x14ac:dyDescent="0.45">
      <c r="A96">
        <v>0</v>
      </c>
      <c r="B96">
        <v>9</v>
      </c>
      <c r="C96">
        <v>3472</v>
      </c>
      <c r="D96">
        <v>70.177000000000007</v>
      </c>
    </row>
    <row r="97" spans="1:4" x14ac:dyDescent="0.45">
      <c r="A97">
        <v>0</v>
      </c>
      <c r="B97">
        <v>9</v>
      </c>
      <c r="C97">
        <v>11972</v>
      </c>
      <c r="D97">
        <v>182.714</v>
      </c>
    </row>
    <row r="98" spans="1:4" x14ac:dyDescent="0.45">
      <c r="A98">
        <v>0</v>
      </c>
      <c r="B98">
        <v>14</v>
      </c>
      <c r="C98">
        <v>2565</v>
      </c>
      <c r="D98">
        <v>101.711</v>
      </c>
    </row>
    <row r="99" spans="1:4" x14ac:dyDescent="0.45">
      <c r="A99">
        <v>0</v>
      </c>
      <c r="B99">
        <v>12</v>
      </c>
      <c r="C99">
        <v>6827</v>
      </c>
      <c r="D99">
        <v>399.87599999999998</v>
      </c>
    </row>
    <row r="100" spans="1:4" x14ac:dyDescent="0.45">
      <c r="A100">
        <v>0</v>
      </c>
      <c r="B100">
        <v>7</v>
      </c>
      <c r="C100">
        <v>19998</v>
      </c>
      <c r="D100">
        <v>404.67200000000003</v>
      </c>
    </row>
    <row r="101" spans="1:4" x14ac:dyDescent="0.45">
      <c r="A101">
        <v>0</v>
      </c>
      <c r="B101">
        <v>14</v>
      </c>
      <c r="C101">
        <v>19998</v>
      </c>
      <c r="D101">
        <v>304.33499999999998</v>
      </c>
    </row>
    <row r="102" spans="1:4" x14ac:dyDescent="0.45">
      <c r="A102">
        <v>0</v>
      </c>
      <c r="B102">
        <v>5</v>
      </c>
      <c r="C102">
        <v>2530</v>
      </c>
      <c r="D102">
        <v>393.50599999999997</v>
      </c>
    </row>
    <row r="103" spans="1:4" x14ac:dyDescent="0.45">
      <c r="A103">
        <v>0</v>
      </c>
      <c r="B103">
        <v>15</v>
      </c>
      <c r="C103">
        <v>1958</v>
      </c>
      <c r="D103">
        <v>29.893999999999998</v>
      </c>
    </row>
    <row r="104" spans="1:4" x14ac:dyDescent="0.45">
      <c r="A104">
        <v>0</v>
      </c>
      <c r="B104">
        <v>6</v>
      </c>
      <c r="C104">
        <v>2751</v>
      </c>
      <c r="D104">
        <v>42.484999999999999</v>
      </c>
    </row>
    <row r="105" spans="1:4" x14ac:dyDescent="0.45">
      <c r="A105">
        <v>0</v>
      </c>
      <c r="B105">
        <v>13</v>
      </c>
      <c r="C105">
        <v>934</v>
      </c>
      <c r="D105">
        <v>83.194999999999993</v>
      </c>
    </row>
    <row r="106" spans="1:4" x14ac:dyDescent="0.45">
      <c r="A106">
        <v>0</v>
      </c>
      <c r="B106">
        <v>15</v>
      </c>
      <c r="C106">
        <v>7893</v>
      </c>
      <c r="D106">
        <v>118.626</v>
      </c>
    </row>
    <row r="107" spans="1:4" x14ac:dyDescent="0.45">
      <c r="A107">
        <v>0</v>
      </c>
      <c r="B107">
        <v>14</v>
      </c>
      <c r="C107">
        <v>1022</v>
      </c>
      <c r="D107">
        <v>31.760999999999999</v>
      </c>
    </row>
    <row r="108" spans="1:4" x14ac:dyDescent="0.45">
      <c r="A108">
        <v>0</v>
      </c>
      <c r="B108">
        <v>16</v>
      </c>
      <c r="C108">
        <v>4968</v>
      </c>
      <c r="D108">
        <v>75.762</v>
      </c>
    </row>
    <row r="109" spans="1:4" x14ac:dyDescent="0.45">
      <c r="A109">
        <v>0</v>
      </c>
      <c r="B109">
        <v>15</v>
      </c>
      <c r="C109">
        <v>1664</v>
      </c>
      <c r="D109">
        <v>25.622</v>
      </c>
    </row>
    <row r="110" spans="1:4" x14ac:dyDescent="0.45">
      <c r="A110">
        <v>0</v>
      </c>
      <c r="B110">
        <v>10</v>
      </c>
      <c r="C110">
        <v>10564</v>
      </c>
      <c r="D110">
        <v>379.762</v>
      </c>
    </row>
    <row r="111" spans="1:4" x14ac:dyDescent="0.45">
      <c r="A111">
        <v>0</v>
      </c>
      <c r="B111">
        <v>10</v>
      </c>
      <c r="C111">
        <v>2947</v>
      </c>
      <c r="D111">
        <v>200.62899999999999</v>
      </c>
    </row>
    <row r="112" spans="1:4" x14ac:dyDescent="0.45">
      <c r="A112">
        <v>0</v>
      </c>
      <c r="B112">
        <v>11</v>
      </c>
      <c r="C112">
        <v>350</v>
      </c>
      <c r="D112">
        <v>5.4980000000000002</v>
      </c>
    </row>
    <row r="113" spans="1:4" x14ac:dyDescent="0.45">
      <c r="A113">
        <v>0</v>
      </c>
      <c r="B113">
        <v>16</v>
      </c>
      <c r="C113">
        <v>2212</v>
      </c>
      <c r="D113">
        <v>86.588999999999999</v>
      </c>
    </row>
    <row r="114" spans="1:4" x14ac:dyDescent="0.45">
      <c r="A114">
        <v>0</v>
      </c>
      <c r="B114">
        <v>9</v>
      </c>
      <c r="C114">
        <v>3382</v>
      </c>
      <c r="D114">
        <v>265.721</v>
      </c>
    </row>
    <row r="115" spans="1:4" x14ac:dyDescent="0.45">
      <c r="A115">
        <v>0</v>
      </c>
      <c r="B115">
        <v>11</v>
      </c>
      <c r="C115">
        <v>3553</v>
      </c>
      <c r="D115">
        <v>58.555999999999997</v>
      </c>
    </row>
    <row r="116" spans="1:4" x14ac:dyDescent="0.45">
      <c r="A116">
        <v>0</v>
      </c>
      <c r="B116">
        <v>12</v>
      </c>
      <c r="C116">
        <v>4074</v>
      </c>
      <c r="D116">
        <v>62.496000000000002</v>
      </c>
    </row>
    <row r="117" spans="1:4" x14ac:dyDescent="0.45">
      <c r="A117">
        <v>0</v>
      </c>
      <c r="B117">
        <v>7</v>
      </c>
      <c r="C117">
        <v>9357</v>
      </c>
      <c r="D117">
        <v>217.328</v>
      </c>
    </row>
    <row r="118" spans="1:4" x14ac:dyDescent="0.45">
      <c r="A118">
        <v>0</v>
      </c>
      <c r="B118">
        <v>17</v>
      </c>
      <c r="C118">
        <v>6490</v>
      </c>
      <c r="D118">
        <v>164.61600000000001</v>
      </c>
    </row>
    <row r="119" spans="1:4" x14ac:dyDescent="0.45">
      <c r="A119">
        <v>0</v>
      </c>
      <c r="B119">
        <v>8</v>
      </c>
      <c r="C119">
        <v>18567</v>
      </c>
      <c r="D119">
        <v>284.197</v>
      </c>
    </row>
    <row r="120" spans="1:4" x14ac:dyDescent="0.45">
      <c r="A120">
        <v>0</v>
      </c>
      <c r="B120">
        <v>16</v>
      </c>
      <c r="C120">
        <v>3818</v>
      </c>
      <c r="D120">
        <v>175.19</v>
      </c>
    </row>
    <row r="121" spans="1:4" x14ac:dyDescent="0.45">
      <c r="A121">
        <v>0</v>
      </c>
      <c r="B121">
        <v>17</v>
      </c>
      <c r="C121">
        <v>5620</v>
      </c>
      <c r="D121">
        <v>167.065</v>
      </c>
    </row>
    <row r="122" spans="1:4" x14ac:dyDescent="0.45">
      <c r="A122">
        <v>0</v>
      </c>
      <c r="B122">
        <v>8</v>
      </c>
      <c r="C122">
        <v>4600</v>
      </c>
      <c r="D122">
        <v>71.712999999999994</v>
      </c>
    </row>
    <row r="123" spans="1:4" x14ac:dyDescent="0.45">
      <c r="A123">
        <v>0</v>
      </c>
      <c r="B123">
        <v>6</v>
      </c>
      <c r="C123">
        <v>14285</v>
      </c>
      <c r="D123">
        <v>788.54600000000005</v>
      </c>
    </row>
    <row r="124" spans="1:4" x14ac:dyDescent="0.45">
      <c r="A124">
        <v>0</v>
      </c>
      <c r="B124">
        <v>18</v>
      </c>
      <c r="C124">
        <v>3797</v>
      </c>
      <c r="D124">
        <v>58.631999999999998</v>
      </c>
    </row>
    <row r="125" spans="1:4" x14ac:dyDescent="0.45">
      <c r="A125">
        <v>0</v>
      </c>
      <c r="B125">
        <v>12</v>
      </c>
      <c r="C125">
        <v>11167</v>
      </c>
      <c r="D125">
        <v>190.19800000000001</v>
      </c>
    </row>
    <row r="126" spans="1:4" x14ac:dyDescent="0.45">
      <c r="A126">
        <v>0</v>
      </c>
      <c r="B126">
        <v>13</v>
      </c>
      <c r="C126">
        <v>2404</v>
      </c>
      <c r="D126">
        <v>36.942</v>
      </c>
    </row>
    <row r="127" spans="1:4" x14ac:dyDescent="0.45">
      <c r="A127">
        <v>0</v>
      </c>
      <c r="B127">
        <v>19</v>
      </c>
      <c r="C127">
        <v>5243</v>
      </c>
      <c r="D127">
        <v>79.106999999999999</v>
      </c>
    </row>
    <row r="128" spans="1:4" x14ac:dyDescent="0.45">
      <c r="A128">
        <v>0</v>
      </c>
      <c r="B128">
        <v>9</v>
      </c>
      <c r="C128">
        <v>18805</v>
      </c>
      <c r="D128">
        <v>286.94200000000001</v>
      </c>
    </row>
    <row r="129" spans="1:4" x14ac:dyDescent="0.45">
      <c r="A129">
        <v>0</v>
      </c>
      <c r="B129">
        <v>14</v>
      </c>
      <c r="C129">
        <v>6394</v>
      </c>
      <c r="D129">
        <v>152.18899999999999</v>
      </c>
    </row>
    <row r="130" spans="1:4" x14ac:dyDescent="0.45">
      <c r="A130">
        <v>0</v>
      </c>
      <c r="B130">
        <v>10</v>
      </c>
      <c r="C130">
        <v>3104</v>
      </c>
      <c r="D130">
        <v>47.058999999999997</v>
      </c>
    </row>
    <row r="131" spans="1:4" x14ac:dyDescent="0.45">
      <c r="A131">
        <v>0</v>
      </c>
      <c r="B131">
        <v>15</v>
      </c>
      <c r="C131">
        <v>2620</v>
      </c>
      <c r="D131">
        <v>46.634</v>
      </c>
    </row>
    <row r="132" spans="1:4" x14ac:dyDescent="0.45">
      <c r="A132">
        <v>0</v>
      </c>
      <c r="B132">
        <v>7</v>
      </c>
      <c r="C132">
        <v>19998</v>
      </c>
      <c r="D132">
        <v>306.08499999999998</v>
      </c>
    </row>
    <row r="133" spans="1:4" x14ac:dyDescent="0.45">
      <c r="A133">
        <v>0</v>
      </c>
      <c r="B133">
        <v>10</v>
      </c>
      <c r="C133">
        <v>9786</v>
      </c>
      <c r="D133">
        <v>749.60799999999995</v>
      </c>
    </row>
    <row r="134" spans="1:4" x14ac:dyDescent="0.45">
      <c r="A134">
        <v>0</v>
      </c>
      <c r="B134">
        <v>13</v>
      </c>
      <c r="C134">
        <v>12445</v>
      </c>
      <c r="D134">
        <v>469.93299999999999</v>
      </c>
    </row>
    <row r="135" spans="1:4" x14ac:dyDescent="0.45">
      <c r="A135">
        <v>0</v>
      </c>
      <c r="B135">
        <v>16</v>
      </c>
      <c r="C135">
        <v>5391</v>
      </c>
      <c r="D135">
        <v>100.979</v>
      </c>
    </row>
    <row r="136" spans="1:4" x14ac:dyDescent="0.45">
      <c r="A136">
        <v>0</v>
      </c>
      <c r="B136">
        <v>18</v>
      </c>
      <c r="C136">
        <v>9630</v>
      </c>
      <c r="D136">
        <v>468.03399999999999</v>
      </c>
    </row>
    <row r="137" spans="1:4" x14ac:dyDescent="0.45">
      <c r="A137">
        <v>0</v>
      </c>
      <c r="B137">
        <v>9</v>
      </c>
      <c r="C137">
        <v>5797</v>
      </c>
      <c r="D137">
        <v>429.67599999999999</v>
      </c>
    </row>
    <row r="138" spans="1:4" x14ac:dyDescent="0.45">
      <c r="A138">
        <v>0</v>
      </c>
      <c r="B138">
        <v>11</v>
      </c>
      <c r="C138">
        <v>7632</v>
      </c>
      <c r="D138">
        <v>116.899</v>
      </c>
    </row>
    <row r="139" spans="1:4" x14ac:dyDescent="0.45">
      <c r="A139">
        <v>0</v>
      </c>
      <c r="B139">
        <v>10</v>
      </c>
      <c r="C139">
        <v>4739</v>
      </c>
      <c r="D139">
        <v>616.89800000000002</v>
      </c>
    </row>
    <row r="140" spans="1:4" x14ac:dyDescent="0.45">
      <c r="A140">
        <v>0</v>
      </c>
      <c r="B140">
        <v>14</v>
      </c>
      <c r="C140">
        <v>10502</v>
      </c>
      <c r="D140">
        <v>160.30699999999999</v>
      </c>
    </row>
    <row r="141" spans="1:4" x14ac:dyDescent="0.45">
      <c r="A141">
        <v>0</v>
      </c>
      <c r="B141">
        <v>11</v>
      </c>
      <c r="C141">
        <v>3703</v>
      </c>
      <c r="D141">
        <v>57.253999999999998</v>
      </c>
    </row>
    <row r="142" spans="1:4" x14ac:dyDescent="0.45">
      <c r="A142">
        <v>0</v>
      </c>
      <c r="B142">
        <v>10</v>
      </c>
      <c r="C142">
        <v>5765</v>
      </c>
      <c r="D142">
        <v>88.102000000000004</v>
      </c>
    </row>
    <row r="143" spans="1:4" x14ac:dyDescent="0.45">
      <c r="A143">
        <v>0</v>
      </c>
      <c r="B143">
        <v>12</v>
      </c>
      <c r="C143">
        <v>5337</v>
      </c>
      <c r="D143">
        <v>80.775000000000006</v>
      </c>
    </row>
    <row r="144" spans="1:4" x14ac:dyDescent="0.45">
      <c r="A144">
        <v>0</v>
      </c>
      <c r="B144">
        <v>15</v>
      </c>
      <c r="C144">
        <v>2377</v>
      </c>
      <c r="D144">
        <v>35.792000000000002</v>
      </c>
    </row>
    <row r="145" spans="1:4" x14ac:dyDescent="0.45">
      <c r="A145">
        <v>0</v>
      </c>
      <c r="B145">
        <v>11</v>
      </c>
      <c r="C145">
        <v>2560</v>
      </c>
      <c r="D145">
        <v>38.625</v>
      </c>
    </row>
    <row r="146" spans="1:4" x14ac:dyDescent="0.45">
      <c r="A146">
        <v>0</v>
      </c>
      <c r="B146">
        <v>12</v>
      </c>
      <c r="C146">
        <v>1882</v>
      </c>
      <c r="D146">
        <v>29.106999999999999</v>
      </c>
    </row>
    <row r="147" spans="1:4" x14ac:dyDescent="0.45">
      <c r="A147">
        <v>0</v>
      </c>
      <c r="B147">
        <v>8</v>
      </c>
      <c r="C147">
        <v>7187</v>
      </c>
      <c r="D147">
        <v>264.06099999999998</v>
      </c>
    </row>
    <row r="148" spans="1:4" x14ac:dyDescent="0.45">
      <c r="A148">
        <v>0</v>
      </c>
      <c r="B148">
        <v>13</v>
      </c>
      <c r="C148">
        <v>3704</v>
      </c>
      <c r="D148">
        <v>60.167999999999999</v>
      </c>
    </row>
    <row r="149" spans="1:4" x14ac:dyDescent="0.45">
      <c r="A149">
        <v>0</v>
      </c>
      <c r="B149">
        <v>16</v>
      </c>
      <c r="C149">
        <v>3551</v>
      </c>
      <c r="D149">
        <v>54.872</v>
      </c>
    </row>
    <row r="150" spans="1:4" x14ac:dyDescent="0.45">
      <c r="A150">
        <v>0</v>
      </c>
      <c r="B150">
        <v>13</v>
      </c>
      <c r="C150">
        <v>1600</v>
      </c>
      <c r="D150">
        <v>24.384</v>
      </c>
    </row>
    <row r="151" spans="1:4" x14ac:dyDescent="0.45">
      <c r="A151">
        <v>0</v>
      </c>
      <c r="B151">
        <v>9</v>
      </c>
      <c r="C151">
        <v>2556</v>
      </c>
      <c r="D151">
        <v>48.247999999999998</v>
      </c>
    </row>
    <row r="152" spans="1:4" x14ac:dyDescent="0.45">
      <c r="A152">
        <v>0</v>
      </c>
      <c r="B152">
        <v>17</v>
      </c>
      <c r="C152">
        <v>2983</v>
      </c>
      <c r="D152">
        <v>252.05799999999999</v>
      </c>
    </row>
    <row r="153" spans="1:4" x14ac:dyDescent="0.45">
      <c r="A153">
        <v>0</v>
      </c>
      <c r="B153">
        <v>17</v>
      </c>
      <c r="C153">
        <v>5709</v>
      </c>
      <c r="D153">
        <v>710.53700000000003</v>
      </c>
    </row>
    <row r="154" spans="1:4" x14ac:dyDescent="0.45">
      <c r="A154">
        <v>0</v>
      </c>
      <c r="B154">
        <v>18</v>
      </c>
      <c r="C154">
        <v>3301</v>
      </c>
      <c r="D154">
        <v>50.091000000000001</v>
      </c>
    </row>
    <row r="155" spans="1:4" x14ac:dyDescent="0.45">
      <c r="A155">
        <v>0</v>
      </c>
      <c r="B155">
        <v>14</v>
      </c>
      <c r="C155">
        <v>6545</v>
      </c>
      <c r="D155">
        <v>99.366</v>
      </c>
    </row>
    <row r="156" spans="1:4" x14ac:dyDescent="0.45">
      <c r="A156">
        <v>0</v>
      </c>
      <c r="B156">
        <v>18</v>
      </c>
      <c r="C156">
        <v>3259</v>
      </c>
      <c r="D156">
        <v>64.739000000000004</v>
      </c>
    </row>
    <row r="157" spans="1:4" x14ac:dyDescent="0.45">
      <c r="A157">
        <v>0</v>
      </c>
      <c r="B157">
        <v>14</v>
      </c>
      <c r="C157">
        <v>2016</v>
      </c>
      <c r="D157">
        <v>137.66800000000001</v>
      </c>
    </row>
    <row r="158" spans="1:4" x14ac:dyDescent="0.45">
      <c r="A158">
        <v>0</v>
      </c>
      <c r="B158">
        <v>12</v>
      </c>
      <c r="C158">
        <v>4206</v>
      </c>
      <c r="D158">
        <v>292.94200000000001</v>
      </c>
    </row>
    <row r="159" spans="1:4" x14ac:dyDescent="0.45">
      <c r="A159">
        <v>0</v>
      </c>
      <c r="B159">
        <v>17</v>
      </c>
      <c r="C159">
        <v>3184</v>
      </c>
      <c r="D159">
        <v>223.285</v>
      </c>
    </row>
    <row r="160" spans="1:4" x14ac:dyDescent="0.45">
      <c r="A160">
        <v>0</v>
      </c>
      <c r="B160">
        <v>19</v>
      </c>
      <c r="C160">
        <v>15046</v>
      </c>
      <c r="D160">
        <v>432.625</v>
      </c>
    </row>
    <row r="161" spans="1:4" x14ac:dyDescent="0.45">
      <c r="A161">
        <v>0</v>
      </c>
      <c r="B161">
        <v>10</v>
      </c>
      <c r="C161">
        <v>13418</v>
      </c>
      <c r="D161">
        <v>201.732</v>
      </c>
    </row>
    <row r="162" spans="1:4" x14ac:dyDescent="0.45">
      <c r="A162">
        <v>2</v>
      </c>
      <c r="B162">
        <v>0</v>
      </c>
      <c r="C162">
        <v>63</v>
      </c>
      <c r="D162">
        <v>14.218</v>
      </c>
    </row>
    <row r="163" spans="1:4" x14ac:dyDescent="0.45">
      <c r="A163">
        <v>2</v>
      </c>
      <c r="B163">
        <v>1</v>
      </c>
      <c r="C163">
        <v>0</v>
      </c>
      <c r="D163">
        <v>6.3310000000000004</v>
      </c>
    </row>
    <row r="164" spans="1:4" x14ac:dyDescent="0.45">
      <c r="A164">
        <v>2</v>
      </c>
      <c r="B164">
        <v>2</v>
      </c>
      <c r="C164">
        <v>0</v>
      </c>
      <c r="D164">
        <v>5.0890000000000004</v>
      </c>
    </row>
    <row r="165" spans="1:4" x14ac:dyDescent="0.45">
      <c r="A165">
        <v>2</v>
      </c>
      <c r="B165">
        <v>3</v>
      </c>
      <c r="C165">
        <v>0</v>
      </c>
      <c r="D165">
        <v>5.165</v>
      </c>
    </row>
    <row r="166" spans="1:4" x14ac:dyDescent="0.45">
      <c r="A166">
        <v>2</v>
      </c>
      <c r="B166">
        <v>4</v>
      </c>
      <c r="C166">
        <v>0</v>
      </c>
      <c r="D166">
        <v>5.5659999999999998</v>
      </c>
    </row>
    <row r="167" spans="1:4" x14ac:dyDescent="0.45">
      <c r="A167">
        <v>2</v>
      </c>
      <c r="B167">
        <v>5</v>
      </c>
      <c r="C167">
        <v>0</v>
      </c>
      <c r="D167">
        <v>4.1719999999999997</v>
      </c>
    </row>
    <row r="168" spans="1:4" x14ac:dyDescent="0.45">
      <c r="A168">
        <v>0</v>
      </c>
      <c r="B168">
        <v>11</v>
      </c>
      <c r="C168">
        <v>15645</v>
      </c>
      <c r="D168">
        <v>603.35799999999995</v>
      </c>
    </row>
    <row r="169" spans="1:4" x14ac:dyDescent="0.45">
      <c r="A169">
        <v>2</v>
      </c>
      <c r="B169">
        <v>6</v>
      </c>
      <c r="C169">
        <v>37</v>
      </c>
      <c r="D169">
        <v>7.1920000000000002</v>
      </c>
    </row>
    <row r="170" spans="1:4" x14ac:dyDescent="0.45">
      <c r="A170">
        <v>2</v>
      </c>
      <c r="B170">
        <v>7</v>
      </c>
      <c r="C170">
        <v>30</v>
      </c>
      <c r="D170">
        <v>8.9740000000000002</v>
      </c>
    </row>
    <row r="171" spans="1:4" x14ac:dyDescent="0.45">
      <c r="A171">
        <v>2</v>
      </c>
      <c r="B171">
        <v>8</v>
      </c>
      <c r="C171">
        <v>0</v>
      </c>
      <c r="D171">
        <v>3.4430000000000001</v>
      </c>
    </row>
    <row r="172" spans="1:4" x14ac:dyDescent="0.45">
      <c r="A172">
        <v>0</v>
      </c>
      <c r="B172">
        <v>11</v>
      </c>
      <c r="C172">
        <v>3843</v>
      </c>
      <c r="D172">
        <v>79.292000000000002</v>
      </c>
    </row>
    <row r="173" spans="1:4" x14ac:dyDescent="0.45">
      <c r="A173">
        <v>2</v>
      </c>
      <c r="B173">
        <v>9</v>
      </c>
      <c r="C173">
        <v>184</v>
      </c>
      <c r="D173">
        <v>36.911999999999999</v>
      </c>
    </row>
    <row r="174" spans="1:4" x14ac:dyDescent="0.45">
      <c r="A174">
        <v>0</v>
      </c>
      <c r="B174">
        <v>13</v>
      </c>
      <c r="C174">
        <v>892</v>
      </c>
      <c r="D174">
        <v>123.65600000000001</v>
      </c>
    </row>
    <row r="175" spans="1:4" x14ac:dyDescent="0.45">
      <c r="A175">
        <v>2</v>
      </c>
      <c r="B175">
        <v>10</v>
      </c>
      <c r="C175">
        <v>0</v>
      </c>
      <c r="D175">
        <v>4.0659999999999998</v>
      </c>
    </row>
    <row r="176" spans="1:4" x14ac:dyDescent="0.45">
      <c r="A176">
        <v>2</v>
      </c>
      <c r="B176">
        <v>11</v>
      </c>
      <c r="C176">
        <v>0</v>
      </c>
      <c r="D176">
        <v>3.91</v>
      </c>
    </row>
    <row r="177" spans="1:4" x14ac:dyDescent="0.45">
      <c r="A177">
        <v>0</v>
      </c>
      <c r="B177">
        <v>19</v>
      </c>
      <c r="C177">
        <v>3368</v>
      </c>
      <c r="D177">
        <v>245.49</v>
      </c>
    </row>
    <row r="178" spans="1:4" x14ac:dyDescent="0.45">
      <c r="A178">
        <v>0</v>
      </c>
      <c r="B178">
        <v>19</v>
      </c>
      <c r="C178">
        <v>1690</v>
      </c>
      <c r="D178">
        <v>226.29499999999999</v>
      </c>
    </row>
    <row r="179" spans="1:4" x14ac:dyDescent="0.45">
      <c r="A179">
        <v>2</v>
      </c>
      <c r="B179">
        <v>0</v>
      </c>
      <c r="C179">
        <v>36</v>
      </c>
      <c r="D179">
        <v>9.8089999999999993</v>
      </c>
    </row>
    <row r="180" spans="1:4" x14ac:dyDescent="0.45">
      <c r="A180">
        <v>2</v>
      </c>
      <c r="B180">
        <v>12</v>
      </c>
      <c r="C180">
        <v>145</v>
      </c>
      <c r="D180">
        <v>32.215000000000003</v>
      </c>
    </row>
    <row r="181" spans="1:4" x14ac:dyDescent="0.45">
      <c r="A181">
        <v>2</v>
      </c>
      <c r="B181">
        <v>0</v>
      </c>
      <c r="C181">
        <v>162</v>
      </c>
      <c r="D181">
        <v>35.947000000000003</v>
      </c>
    </row>
    <row r="182" spans="1:4" x14ac:dyDescent="0.45">
      <c r="A182">
        <v>2</v>
      </c>
      <c r="B182">
        <v>13</v>
      </c>
      <c r="C182">
        <v>7</v>
      </c>
      <c r="D182">
        <v>9.1969999999999992</v>
      </c>
    </row>
    <row r="183" spans="1:4" x14ac:dyDescent="0.45">
      <c r="A183">
        <v>2</v>
      </c>
      <c r="B183">
        <v>1</v>
      </c>
      <c r="C183">
        <v>12</v>
      </c>
      <c r="D183">
        <v>5.8040000000000003</v>
      </c>
    </row>
    <row r="184" spans="1:4" x14ac:dyDescent="0.45">
      <c r="A184">
        <v>0</v>
      </c>
      <c r="B184">
        <v>12</v>
      </c>
      <c r="C184">
        <v>4307</v>
      </c>
      <c r="D184">
        <v>107.247</v>
      </c>
    </row>
    <row r="185" spans="1:4" x14ac:dyDescent="0.45">
      <c r="A185">
        <v>2</v>
      </c>
      <c r="B185">
        <v>2</v>
      </c>
      <c r="C185">
        <v>0</v>
      </c>
      <c r="D185">
        <v>4.7699999999999996</v>
      </c>
    </row>
    <row r="186" spans="1:4" x14ac:dyDescent="0.45">
      <c r="A186">
        <v>2</v>
      </c>
      <c r="B186">
        <v>3</v>
      </c>
      <c r="C186">
        <v>116</v>
      </c>
      <c r="D186">
        <v>29.184999999999999</v>
      </c>
    </row>
    <row r="187" spans="1:4" x14ac:dyDescent="0.45">
      <c r="A187">
        <v>2</v>
      </c>
      <c r="B187">
        <v>4</v>
      </c>
      <c r="C187">
        <v>13</v>
      </c>
      <c r="D187">
        <v>7.2649999999999997</v>
      </c>
    </row>
    <row r="188" spans="1:4" x14ac:dyDescent="0.45">
      <c r="A188">
        <v>2</v>
      </c>
      <c r="B188">
        <v>5</v>
      </c>
      <c r="C188">
        <v>112</v>
      </c>
      <c r="D188">
        <v>30.146999999999998</v>
      </c>
    </row>
    <row r="189" spans="1:4" x14ac:dyDescent="0.45">
      <c r="A189">
        <v>2</v>
      </c>
      <c r="B189">
        <v>6</v>
      </c>
      <c r="C189">
        <v>7</v>
      </c>
      <c r="D189">
        <v>4.0350000000000001</v>
      </c>
    </row>
    <row r="190" spans="1:4" x14ac:dyDescent="0.45">
      <c r="A190">
        <v>2</v>
      </c>
      <c r="B190">
        <v>7</v>
      </c>
      <c r="C190">
        <v>0</v>
      </c>
      <c r="D190">
        <v>6.4089999999999998</v>
      </c>
    </row>
    <row r="191" spans="1:4" x14ac:dyDescent="0.45">
      <c r="A191">
        <v>2</v>
      </c>
      <c r="B191">
        <v>8</v>
      </c>
      <c r="C191">
        <v>0</v>
      </c>
      <c r="D191">
        <v>4.1779999999999999</v>
      </c>
    </row>
    <row r="192" spans="1:4" x14ac:dyDescent="0.45">
      <c r="A192">
        <v>2</v>
      </c>
      <c r="B192">
        <v>9</v>
      </c>
      <c r="C192">
        <v>13</v>
      </c>
      <c r="D192">
        <v>5.5810000000000004</v>
      </c>
    </row>
    <row r="193" spans="1:4" x14ac:dyDescent="0.45">
      <c r="A193">
        <v>2</v>
      </c>
      <c r="B193">
        <v>10</v>
      </c>
      <c r="C193">
        <v>0</v>
      </c>
      <c r="D193">
        <v>3.9590000000000001</v>
      </c>
    </row>
    <row r="194" spans="1:4" x14ac:dyDescent="0.45">
      <c r="A194">
        <v>2</v>
      </c>
      <c r="B194">
        <v>11</v>
      </c>
      <c r="C194">
        <v>27</v>
      </c>
      <c r="D194">
        <v>8.9120000000000008</v>
      </c>
    </row>
    <row r="195" spans="1:4" x14ac:dyDescent="0.45">
      <c r="A195">
        <v>2</v>
      </c>
      <c r="B195">
        <v>12</v>
      </c>
      <c r="C195">
        <v>0</v>
      </c>
      <c r="D195">
        <v>5.3079999999999998</v>
      </c>
    </row>
    <row r="196" spans="1:4" x14ac:dyDescent="0.45">
      <c r="A196">
        <v>2</v>
      </c>
      <c r="B196">
        <v>13</v>
      </c>
      <c r="C196">
        <v>0</v>
      </c>
      <c r="D196">
        <v>5.5750000000000002</v>
      </c>
    </row>
    <row r="197" spans="1:4" x14ac:dyDescent="0.45">
      <c r="A197">
        <v>0</v>
      </c>
      <c r="B197">
        <v>15</v>
      </c>
      <c r="C197">
        <v>11212</v>
      </c>
      <c r="D197">
        <v>363.96100000000001</v>
      </c>
    </row>
    <row r="198" spans="1:4" x14ac:dyDescent="0.45">
      <c r="A198">
        <v>2</v>
      </c>
      <c r="B198">
        <v>14</v>
      </c>
      <c r="C198">
        <v>291</v>
      </c>
      <c r="D198">
        <v>51.905999999999999</v>
      </c>
    </row>
    <row r="199" spans="1:4" x14ac:dyDescent="0.45">
      <c r="A199">
        <v>0</v>
      </c>
      <c r="B199">
        <v>14</v>
      </c>
      <c r="C199">
        <v>9848</v>
      </c>
      <c r="D199">
        <v>215.46700000000001</v>
      </c>
    </row>
    <row r="200" spans="1:4" x14ac:dyDescent="0.45">
      <c r="A200">
        <v>2</v>
      </c>
      <c r="B200">
        <v>15</v>
      </c>
      <c r="C200">
        <v>32</v>
      </c>
      <c r="D200">
        <v>12.340999999999999</v>
      </c>
    </row>
    <row r="201" spans="1:4" x14ac:dyDescent="0.45">
      <c r="A201">
        <v>0</v>
      </c>
      <c r="B201">
        <v>18</v>
      </c>
      <c r="C201">
        <v>3261</v>
      </c>
      <c r="D201">
        <v>335.31299999999999</v>
      </c>
    </row>
    <row r="202" spans="1:4" x14ac:dyDescent="0.45">
      <c r="A202">
        <v>2</v>
      </c>
      <c r="B202">
        <v>16</v>
      </c>
      <c r="C202">
        <v>0</v>
      </c>
      <c r="D202">
        <v>3.581</v>
      </c>
    </row>
    <row r="203" spans="1:4" x14ac:dyDescent="0.45">
      <c r="A203">
        <v>2</v>
      </c>
      <c r="B203">
        <v>17</v>
      </c>
      <c r="C203">
        <v>14</v>
      </c>
      <c r="D203">
        <v>5.1870000000000003</v>
      </c>
    </row>
    <row r="204" spans="1:4" x14ac:dyDescent="0.45">
      <c r="A204">
        <v>2</v>
      </c>
      <c r="B204">
        <v>18</v>
      </c>
      <c r="C204">
        <v>8</v>
      </c>
      <c r="D204">
        <v>4.1280000000000001</v>
      </c>
    </row>
    <row r="205" spans="1:4" x14ac:dyDescent="0.45">
      <c r="A205">
        <v>2</v>
      </c>
      <c r="B205">
        <v>19</v>
      </c>
      <c r="C205">
        <v>176</v>
      </c>
      <c r="D205">
        <v>34.430999999999997</v>
      </c>
    </row>
    <row r="206" spans="1:4" x14ac:dyDescent="0.45">
      <c r="A206">
        <v>0</v>
      </c>
      <c r="B206">
        <v>15</v>
      </c>
      <c r="C206">
        <v>2337</v>
      </c>
      <c r="D206">
        <v>170.506</v>
      </c>
    </row>
    <row r="207" spans="1:4" x14ac:dyDescent="0.45">
      <c r="A207">
        <v>0</v>
      </c>
      <c r="B207">
        <v>16</v>
      </c>
      <c r="C207">
        <v>9287</v>
      </c>
      <c r="D207">
        <v>277.49</v>
      </c>
    </row>
    <row r="208" spans="1:4" x14ac:dyDescent="0.45">
      <c r="A208">
        <v>0</v>
      </c>
      <c r="B208">
        <v>12</v>
      </c>
      <c r="C208">
        <v>4937</v>
      </c>
      <c r="D208">
        <v>464.78300000000002</v>
      </c>
    </row>
    <row r="209" spans="1:4" x14ac:dyDescent="0.45">
      <c r="A209">
        <v>0</v>
      </c>
      <c r="B209">
        <v>16</v>
      </c>
      <c r="C209">
        <v>4754</v>
      </c>
      <c r="D209">
        <v>70.039000000000001</v>
      </c>
    </row>
    <row r="210" spans="1:4" x14ac:dyDescent="0.45">
      <c r="A210">
        <v>0</v>
      </c>
      <c r="B210">
        <v>17</v>
      </c>
      <c r="C210">
        <v>1442</v>
      </c>
      <c r="D210">
        <v>20.677</v>
      </c>
    </row>
    <row r="211" spans="1:4" x14ac:dyDescent="0.45">
      <c r="A211">
        <v>0</v>
      </c>
      <c r="B211">
        <v>18</v>
      </c>
      <c r="C211">
        <v>844</v>
      </c>
      <c r="D211">
        <v>12.459</v>
      </c>
    </row>
    <row r="212" spans="1:4" x14ac:dyDescent="0.45">
      <c r="A212">
        <v>0</v>
      </c>
      <c r="B212">
        <v>15</v>
      </c>
      <c r="C212">
        <v>12038</v>
      </c>
      <c r="D212">
        <v>726.30700000000002</v>
      </c>
    </row>
    <row r="213" spans="1:4" x14ac:dyDescent="0.45">
      <c r="A213">
        <v>0</v>
      </c>
      <c r="B213">
        <v>17</v>
      </c>
      <c r="C213">
        <v>7084</v>
      </c>
      <c r="D213">
        <v>103.55200000000001</v>
      </c>
    </row>
    <row r="214" spans="1:4" x14ac:dyDescent="0.45">
      <c r="A214">
        <v>0</v>
      </c>
      <c r="B214">
        <v>18</v>
      </c>
      <c r="C214">
        <v>3333</v>
      </c>
      <c r="D214">
        <v>49.162999999999997</v>
      </c>
    </row>
    <row r="215" spans="1:4" x14ac:dyDescent="0.45">
      <c r="A215">
        <v>0</v>
      </c>
      <c r="B215">
        <v>13</v>
      </c>
      <c r="C215">
        <v>15584</v>
      </c>
      <c r="D215">
        <v>545.37599999999998</v>
      </c>
    </row>
    <row r="216" spans="1:4" x14ac:dyDescent="0.45">
      <c r="A216">
        <v>0</v>
      </c>
      <c r="B216">
        <v>19</v>
      </c>
      <c r="C216">
        <v>7859</v>
      </c>
      <c r="D216">
        <v>115.148</v>
      </c>
    </row>
    <row r="217" spans="1:4" x14ac:dyDescent="0.45">
      <c r="A217">
        <v>0</v>
      </c>
      <c r="B217">
        <v>19</v>
      </c>
      <c r="C217">
        <v>3991</v>
      </c>
      <c r="D217">
        <v>377.32100000000003</v>
      </c>
    </row>
    <row r="218" spans="1:4" x14ac:dyDescent="0.45">
      <c r="A218">
        <v>2</v>
      </c>
      <c r="B218">
        <v>0</v>
      </c>
      <c r="C218">
        <v>0</v>
      </c>
      <c r="D218">
        <v>3.4950000000000001</v>
      </c>
    </row>
    <row r="219" spans="1:4" x14ac:dyDescent="0.45">
      <c r="A219">
        <v>2</v>
      </c>
      <c r="B219">
        <v>1</v>
      </c>
      <c r="C219">
        <v>32</v>
      </c>
      <c r="D219">
        <v>6.6559999999999997</v>
      </c>
    </row>
    <row r="220" spans="1:4" x14ac:dyDescent="0.45">
      <c r="A220">
        <v>2</v>
      </c>
      <c r="B220">
        <v>0</v>
      </c>
      <c r="C220">
        <v>72</v>
      </c>
      <c r="D220">
        <v>15.403</v>
      </c>
    </row>
    <row r="221" spans="1:4" x14ac:dyDescent="0.45">
      <c r="A221">
        <v>2</v>
      </c>
      <c r="B221">
        <v>1</v>
      </c>
      <c r="C221">
        <v>0</v>
      </c>
      <c r="D221">
        <v>6.399</v>
      </c>
    </row>
    <row r="222" spans="1:4" x14ac:dyDescent="0.45">
      <c r="A222">
        <v>2</v>
      </c>
      <c r="B222">
        <v>2</v>
      </c>
      <c r="C222">
        <v>36</v>
      </c>
      <c r="D222">
        <v>10.718</v>
      </c>
    </row>
    <row r="223" spans="1:4" x14ac:dyDescent="0.45">
      <c r="A223">
        <v>2</v>
      </c>
      <c r="B223">
        <v>3</v>
      </c>
      <c r="C223">
        <v>0</v>
      </c>
      <c r="D223">
        <v>4.5599999999999996</v>
      </c>
    </row>
    <row r="224" spans="1:4" x14ac:dyDescent="0.45">
      <c r="A224">
        <v>2</v>
      </c>
      <c r="B224">
        <v>4</v>
      </c>
      <c r="C224">
        <v>3</v>
      </c>
      <c r="D224">
        <v>5.9390000000000001</v>
      </c>
    </row>
    <row r="225" spans="1:4" x14ac:dyDescent="0.45">
      <c r="A225">
        <v>2</v>
      </c>
      <c r="B225">
        <v>2</v>
      </c>
      <c r="C225">
        <v>65</v>
      </c>
      <c r="D225">
        <v>18.981000000000002</v>
      </c>
    </row>
    <row r="226" spans="1:4" x14ac:dyDescent="0.45">
      <c r="A226">
        <v>2</v>
      </c>
      <c r="B226">
        <v>5</v>
      </c>
      <c r="C226">
        <v>26</v>
      </c>
      <c r="D226">
        <v>9.9489999999999998</v>
      </c>
    </row>
    <row r="227" spans="1:4" x14ac:dyDescent="0.45">
      <c r="A227">
        <v>2</v>
      </c>
      <c r="B227">
        <v>3</v>
      </c>
      <c r="C227">
        <v>0</v>
      </c>
      <c r="D227">
        <v>5.8760000000000003</v>
      </c>
    </row>
    <row r="228" spans="1:4" x14ac:dyDescent="0.45">
      <c r="A228">
        <v>2</v>
      </c>
      <c r="B228">
        <v>6</v>
      </c>
      <c r="C228">
        <v>0</v>
      </c>
      <c r="D228">
        <v>3.5</v>
      </c>
    </row>
    <row r="229" spans="1:4" x14ac:dyDescent="0.45">
      <c r="A229">
        <v>2</v>
      </c>
      <c r="B229">
        <v>4</v>
      </c>
      <c r="C229">
        <v>4</v>
      </c>
      <c r="D229">
        <v>4.04</v>
      </c>
    </row>
    <row r="230" spans="1:4" x14ac:dyDescent="0.45">
      <c r="A230">
        <v>2</v>
      </c>
      <c r="B230">
        <v>5</v>
      </c>
      <c r="C230">
        <v>39</v>
      </c>
      <c r="D230">
        <v>9.2189999999999994</v>
      </c>
    </row>
    <row r="231" spans="1:4" x14ac:dyDescent="0.45">
      <c r="A231">
        <v>2</v>
      </c>
      <c r="B231">
        <v>6</v>
      </c>
      <c r="C231">
        <v>10</v>
      </c>
      <c r="D231">
        <v>7.1340000000000003</v>
      </c>
    </row>
    <row r="232" spans="1:4" x14ac:dyDescent="0.45">
      <c r="A232">
        <v>2</v>
      </c>
      <c r="B232">
        <v>7</v>
      </c>
      <c r="C232">
        <v>30</v>
      </c>
      <c r="D232">
        <v>10.085000000000001</v>
      </c>
    </row>
    <row r="233" spans="1:4" x14ac:dyDescent="0.45">
      <c r="A233">
        <v>2</v>
      </c>
      <c r="B233">
        <v>8</v>
      </c>
      <c r="C233">
        <v>115</v>
      </c>
      <c r="D233">
        <v>16.692</v>
      </c>
    </row>
    <row r="234" spans="1:4" x14ac:dyDescent="0.45">
      <c r="A234">
        <v>0</v>
      </c>
      <c r="B234">
        <v>19</v>
      </c>
      <c r="C234">
        <v>7283</v>
      </c>
      <c r="D234">
        <v>105.288</v>
      </c>
    </row>
    <row r="235" spans="1:4" x14ac:dyDescent="0.45">
      <c r="A235">
        <v>2</v>
      </c>
      <c r="B235">
        <v>9</v>
      </c>
      <c r="C235">
        <v>0</v>
      </c>
      <c r="D235">
        <v>4.1950000000000003</v>
      </c>
    </row>
    <row r="236" spans="1:4" x14ac:dyDescent="0.45">
      <c r="A236">
        <v>2</v>
      </c>
      <c r="B236">
        <v>10</v>
      </c>
      <c r="C236">
        <v>0</v>
      </c>
      <c r="D236">
        <v>6.46</v>
      </c>
    </row>
    <row r="237" spans="1:4" x14ac:dyDescent="0.45">
      <c r="A237">
        <v>2</v>
      </c>
      <c r="B237">
        <v>11</v>
      </c>
      <c r="C237">
        <v>0</v>
      </c>
      <c r="D237">
        <v>5.8129999999999997</v>
      </c>
    </row>
    <row r="238" spans="1:4" x14ac:dyDescent="0.45">
      <c r="A238">
        <v>2</v>
      </c>
      <c r="B238">
        <v>12</v>
      </c>
      <c r="C238">
        <v>35</v>
      </c>
      <c r="D238">
        <v>15.949</v>
      </c>
    </row>
    <row r="239" spans="1:4" x14ac:dyDescent="0.45">
      <c r="A239">
        <v>2</v>
      </c>
      <c r="B239">
        <v>13</v>
      </c>
      <c r="C239">
        <v>4</v>
      </c>
      <c r="D239">
        <v>6.13</v>
      </c>
    </row>
    <row r="240" spans="1:4" x14ac:dyDescent="0.45">
      <c r="A240">
        <v>2</v>
      </c>
      <c r="B240">
        <v>14</v>
      </c>
      <c r="C240">
        <v>0</v>
      </c>
      <c r="D240">
        <v>4.4710000000000001</v>
      </c>
    </row>
    <row r="241" spans="1:4" x14ac:dyDescent="0.45">
      <c r="A241">
        <v>2</v>
      </c>
      <c r="B241">
        <v>0</v>
      </c>
      <c r="C241">
        <v>285</v>
      </c>
      <c r="D241">
        <v>52.773000000000003</v>
      </c>
    </row>
    <row r="242" spans="1:4" x14ac:dyDescent="0.45">
      <c r="A242">
        <v>2</v>
      </c>
      <c r="B242">
        <v>15</v>
      </c>
      <c r="C242">
        <v>87</v>
      </c>
      <c r="D242">
        <v>16.143999999999998</v>
      </c>
    </row>
    <row r="243" spans="1:4" x14ac:dyDescent="0.45">
      <c r="A243">
        <v>2</v>
      </c>
      <c r="B243">
        <v>1</v>
      </c>
      <c r="C243">
        <v>15</v>
      </c>
      <c r="D243">
        <v>7.601</v>
      </c>
    </row>
    <row r="244" spans="1:4" x14ac:dyDescent="0.45">
      <c r="A244">
        <v>2</v>
      </c>
      <c r="B244">
        <v>16</v>
      </c>
      <c r="C244">
        <v>11</v>
      </c>
      <c r="D244">
        <v>3.8260000000000001</v>
      </c>
    </row>
    <row r="245" spans="1:4" x14ac:dyDescent="0.45">
      <c r="A245">
        <v>2</v>
      </c>
      <c r="B245">
        <v>2</v>
      </c>
      <c r="C245">
        <v>3</v>
      </c>
      <c r="D245">
        <v>3.9489999999999998</v>
      </c>
    </row>
    <row r="246" spans="1:4" x14ac:dyDescent="0.45">
      <c r="A246">
        <v>2</v>
      </c>
      <c r="B246">
        <v>17</v>
      </c>
      <c r="C246">
        <v>0</v>
      </c>
      <c r="D246">
        <v>4.0010000000000003</v>
      </c>
    </row>
    <row r="247" spans="1:4" x14ac:dyDescent="0.45">
      <c r="A247">
        <v>2</v>
      </c>
      <c r="B247">
        <v>18</v>
      </c>
      <c r="C247">
        <v>0</v>
      </c>
      <c r="D247">
        <v>4.3970000000000002</v>
      </c>
    </row>
    <row r="248" spans="1:4" x14ac:dyDescent="0.45">
      <c r="A248">
        <v>2</v>
      </c>
      <c r="B248">
        <v>19</v>
      </c>
      <c r="C248">
        <v>0</v>
      </c>
      <c r="D248">
        <v>7.7919999999999998</v>
      </c>
    </row>
    <row r="249" spans="1:4" x14ac:dyDescent="0.45">
      <c r="A249">
        <v>0</v>
      </c>
      <c r="B249">
        <v>16</v>
      </c>
      <c r="C249">
        <v>12868</v>
      </c>
      <c r="D249">
        <v>382.029</v>
      </c>
    </row>
    <row r="250" spans="1:4" x14ac:dyDescent="0.45">
      <c r="A250">
        <v>0</v>
      </c>
      <c r="B250">
        <v>14</v>
      </c>
      <c r="C250">
        <v>17549</v>
      </c>
      <c r="D250">
        <v>329.952</v>
      </c>
    </row>
    <row r="251" spans="1:4" x14ac:dyDescent="0.45">
      <c r="A251">
        <v>0</v>
      </c>
      <c r="B251">
        <v>15</v>
      </c>
      <c r="C251">
        <v>591</v>
      </c>
      <c r="D251">
        <v>8.407</v>
      </c>
    </row>
    <row r="252" spans="1:4" x14ac:dyDescent="0.45">
      <c r="A252">
        <v>0</v>
      </c>
      <c r="B252">
        <v>16</v>
      </c>
      <c r="C252">
        <v>2167</v>
      </c>
      <c r="D252">
        <v>28.664000000000001</v>
      </c>
    </row>
    <row r="253" spans="1:4" x14ac:dyDescent="0.45">
      <c r="A253">
        <v>0</v>
      </c>
      <c r="B253">
        <v>13</v>
      </c>
      <c r="C253">
        <v>17747</v>
      </c>
      <c r="D253">
        <v>524.18299999999999</v>
      </c>
    </row>
    <row r="254" spans="1:4" x14ac:dyDescent="0.45">
      <c r="A254">
        <v>0</v>
      </c>
      <c r="B254">
        <v>17</v>
      </c>
      <c r="C254">
        <v>4000</v>
      </c>
      <c r="D254">
        <v>106.58</v>
      </c>
    </row>
    <row r="255" spans="1:4" x14ac:dyDescent="0.45">
      <c r="A255">
        <v>0</v>
      </c>
      <c r="B255">
        <v>18</v>
      </c>
      <c r="C255">
        <v>4220</v>
      </c>
      <c r="D255">
        <v>55.579000000000001</v>
      </c>
    </row>
    <row r="256" spans="1:4" x14ac:dyDescent="0.45">
      <c r="A256">
        <v>0</v>
      </c>
      <c r="B256">
        <v>14</v>
      </c>
      <c r="C256">
        <v>3437</v>
      </c>
      <c r="D256">
        <v>153.55099999999999</v>
      </c>
    </row>
    <row r="257" spans="1:4" x14ac:dyDescent="0.45">
      <c r="A257">
        <v>0</v>
      </c>
      <c r="B257">
        <v>17</v>
      </c>
      <c r="C257">
        <v>5200</v>
      </c>
      <c r="D257">
        <v>196.352</v>
      </c>
    </row>
    <row r="258" spans="1:4" x14ac:dyDescent="0.45">
      <c r="A258">
        <v>0</v>
      </c>
      <c r="B258">
        <v>19</v>
      </c>
      <c r="C258">
        <v>15239</v>
      </c>
      <c r="D258">
        <v>207.256</v>
      </c>
    </row>
    <row r="259" spans="1:4" x14ac:dyDescent="0.45">
      <c r="A259">
        <v>2</v>
      </c>
      <c r="B259">
        <v>0</v>
      </c>
      <c r="C259">
        <v>44</v>
      </c>
      <c r="D259">
        <v>11.776</v>
      </c>
    </row>
    <row r="260" spans="1:4" x14ac:dyDescent="0.45">
      <c r="A260">
        <v>2</v>
      </c>
      <c r="B260">
        <v>1</v>
      </c>
      <c r="C260">
        <v>75</v>
      </c>
      <c r="D260">
        <v>16.553999999999998</v>
      </c>
    </row>
    <row r="261" spans="1:4" x14ac:dyDescent="0.45">
      <c r="A261">
        <v>0</v>
      </c>
      <c r="B261">
        <v>18</v>
      </c>
      <c r="C261">
        <v>3216</v>
      </c>
      <c r="D261">
        <v>130.696</v>
      </c>
    </row>
    <row r="262" spans="1:4" x14ac:dyDescent="0.45">
      <c r="A262">
        <v>2</v>
      </c>
      <c r="B262">
        <v>2</v>
      </c>
      <c r="C262">
        <v>160</v>
      </c>
      <c r="D262">
        <v>29.382999999999999</v>
      </c>
    </row>
    <row r="263" spans="1:4" x14ac:dyDescent="0.45">
      <c r="A263">
        <v>2</v>
      </c>
      <c r="B263">
        <v>3</v>
      </c>
      <c r="C263">
        <v>16</v>
      </c>
      <c r="D263">
        <v>7.6609999999999996</v>
      </c>
    </row>
    <row r="264" spans="1:4" x14ac:dyDescent="0.45">
      <c r="A264">
        <v>2</v>
      </c>
      <c r="B264">
        <v>4</v>
      </c>
      <c r="C264">
        <v>2</v>
      </c>
      <c r="D264">
        <v>6.8520000000000003</v>
      </c>
    </row>
    <row r="265" spans="1:4" x14ac:dyDescent="0.45">
      <c r="A265">
        <v>2</v>
      </c>
      <c r="B265">
        <v>5</v>
      </c>
      <c r="C265">
        <v>29</v>
      </c>
      <c r="D265">
        <v>8.75</v>
      </c>
    </row>
    <row r="266" spans="1:4" x14ac:dyDescent="0.45">
      <c r="A266">
        <v>2</v>
      </c>
      <c r="B266">
        <v>6</v>
      </c>
      <c r="C266">
        <v>2</v>
      </c>
      <c r="D266">
        <v>3.7130000000000001</v>
      </c>
    </row>
    <row r="267" spans="1:4" x14ac:dyDescent="0.45">
      <c r="A267">
        <v>2</v>
      </c>
      <c r="B267">
        <v>7</v>
      </c>
      <c r="C267">
        <v>0</v>
      </c>
      <c r="D267">
        <v>3.621</v>
      </c>
    </row>
    <row r="268" spans="1:4" x14ac:dyDescent="0.45">
      <c r="A268">
        <v>2</v>
      </c>
      <c r="B268">
        <v>8</v>
      </c>
      <c r="C268">
        <v>3</v>
      </c>
      <c r="D268">
        <v>3.9420000000000002</v>
      </c>
    </row>
    <row r="269" spans="1:4" x14ac:dyDescent="0.45">
      <c r="A269">
        <v>2</v>
      </c>
      <c r="B269">
        <v>9</v>
      </c>
      <c r="C269">
        <v>5</v>
      </c>
      <c r="D269">
        <v>4.6349999999999998</v>
      </c>
    </row>
    <row r="270" spans="1:4" x14ac:dyDescent="0.45">
      <c r="A270">
        <v>2</v>
      </c>
      <c r="B270">
        <v>10</v>
      </c>
      <c r="C270">
        <v>181</v>
      </c>
      <c r="D270">
        <v>31.631</v>
      </c>
    </row>
    <row r="271" spans="1:4" x14ac:dyDescent="0.45">
      <c r="A271">
        <v>2</v>
      </c>
      <c r="B271">
        <v>11</v>
      </c>
      <c r="C271">
        <v>278</v>
      </c>
      <c r="D271">
        <v>53.680999999999997</v>
      </c>
    </row>
    <row r="272" spans="1:4" x14ac:dyDescent="0.45">
      <c r="A272">
        <v>2</v>
      </c>
      <c r="B272">
        <v>12</v>
      </c>
      <c r="C272">
        <v>12</v>
      </c>
      <c r="D272">
        <v>4.726</v>
      </c>
    </row>
    <row r="273" spans="1:4" x14ac:dyDescent="0.45">
      <c r="A273">
        <v>0</v>
      </c>
      <c r="B273">
        <v>19</v>
      </c>
      <c r="C273">
        <v>12625</v>
      </c>
      <c r="D273">
        <v>168.36699999999999</v>
      </c>
    </row>
    <row r="274" spans="1:4" x14ac:dyDescent="0.45">
      <c r="A274">
        <v>2</v>
      </c>
      <c r="B274">
        <v>13</v>
      </c>
      <c r="C274">
        <v>83</v>
      </c>
      <c r="D274">
        <v>21.207000000000001</v>
      </c>
    </row>
    <row r="275" spans="1:4" x14ac:dyDescent="0.45">
      <c r="A275">
        <v>2</v>
      </c>
      <c r="B275">
        <v>0</v>
      </c>
      <c r="C275">
        <v>0</v>
      </c>
      <c r="D275">
        <v>4.8140000000000001</v>
      </c>
    </row>
    <row r="276" spans="1:4" x14ac:dyDescent="0.45">
      <c r="A276">
        <v>2</v>
      </c>
      <c r="B276">
        <v>1</v>
      </c>
      <c r="C276">
        <v>0</v>
      </c>
      <c r="D276">
        <v>5.1710000000000003</v>
      </c>
    </row>
    <row r="277" spans="1:4" x14ac:dyDescent="0.45">
      <c r="A277">
        <v>2</v>
      </c>
      <c r="B277">
        <v>14</v>
      </c>
      <c r="C277">
        <v>100</v>
      </c>
      <c r="D277">
        <v>22.54</v>
      </c>
    </row>
    <row r="278" spans="1:4" x14ac:dyDescent="0.45">
      <c r="A278">
        <v>2</v>
      </c>
      <c r="B278">
        <v>2</v>
      </c>
      <c r="C278">
        <v>72</v>
      </c>
      <c r="D278">
        <v>16.167000000000002</v>
      </c>
    </row>
    <row r="279" spans="1:4" x14ac:dyDescent="0.45">
      <c r="A279">
        <v>2</v>
      </c>
      <c r="B279">
        <v>15</v>
      </c>
      <c r="C279">
        <v>0</v>
      </c>
      <c r="D279">
        <v>3.5579999999999998</v>
      </c>
    </row>
    <row r="280" spans="1:4" x14ac:dyDescent="0.45">
      <c r="A280">
        <v>0</v>
      </c>
      <c r="B280">
        <v>15</v>
      </c>
      <c r="C280">
        <v>7122</v>
      </c>
      <c r="D280">
        <v>359.95600000000002</v>
      </c>
    </row>
    <row r="281" spans="1:4" x14ac:dyDescent="0.45">
      <c r="A281">
        <v>2</v>
      </c>
      <c r="B281">
        <v>3</v>
      </c>
      <c r="C281">
        <v>2</v>
      </c>
      <c r="D281">
        <v>4.0350000000000001</v>
      </c>
    </row>
    <row r="282" spans="1:4" x14ac:dyDescent="0.45">
      <c r="A282">
        <v>2</v>
      </c>
      <c r="B282">
        <v>4</v>
      </c>
      <c r="C282">
        <v>17</v>
      </c>
      <c r="D282">
        <v>9.4760000000000009</v>
      </c>
    </row>
    <row r="283" spans="1:4" x14ac:dyDescent="0.45">
      <c r="A283">
        <v>2</v>
      </c>
      <c r="B283">
        <v>5</v>
      </c>
      <c r="C283">
        <v>10</v>
      </c>
      <c r="D283">
        <v>4.1870000000000003</v>
      </c>
    </row>
    <row r="284" spans="1:4" x14ac:dyDescent="0.45">
      <c r="A284">
        <v>2</v>
      </c>
      <c r="B284">
        <v>6</v>
      </c>
      <c r="C284">
        <v>8</v>
      </c>
      <c r="D284">
        <v>4.7649999999999997</v>
      </c>
    </row>
    <row r="285" spans="1:4" x14ac:dyDescent="0.45">
      <c r="A285">
        <v>0</v>
      </c>
      <c r="B285">
        <v>16</v>
      </c>
      <c r="C285">
        <v>2567</v>
      </c>
      <c r="D285">
        <v>34.195999999999998</v>
      </c>
    </row>
    <row r="286" spans="1:4" x14ac:dyDescent="0.45">
      <c r="A286">
        <v>2</v>
      </c>
      <c r="B286">
        <v>7</v>
      </c>
      <c r="C286">
        <v>123</v>
      </c>
      <c r="D286">
        <v>25.012</v>
      </c>
    </row>
    <row r="287" spans="1:4" x14ac:dyDescent="0.45">
      <c r="A287">
        <v>2</v>
      </c>
      <c r="B287">
        <v>8</v>
      </c>
      <c r="C287">
        <v>377</v>
      </c>
      <c r="D287">
        <v>76.352999999999994</v>
      </c>
    </row>
    <row r="288" spans="1:4" x14ac:dyDescent="0.45">
      <c r="A288">
        <v>2</v>
      </c>
      <c r="B288">
        <v>9</v>
      </c>
      <c r="C288">
        <v>67</v>
      </c>
      <c r="D288">
        <v>17.097000000000001</v>
      </c>
    </row>
    <row r="289" spans="1:4" x14ac:dyDescent="0.45">
      <c r="A289">
        <v>2</v>
      </c>
      <c r="B289">
        <v>10</v>
      </c>
      <c r="C289">
        <v>0</v>
      </c>
      <c r="D289">
        <v>4.4109999999999996</v>
      </c>
    </row>
    <row r="290" spans="1:4" x14ac:dyDescent="0.45">
      <c r="A290">
        <v>2</v>
      </c>
      <c r="B290">
        <v>11</v>
      </c>
      <c r="C290">
        <v>44</v>
      </c>
      <c r="D290">
        <v>15.268000000000001</v>
      </c>
    </row>
    <row r="291" spans="1:4" x14ac:dyDescent="0.45">
      <c r="A291">
        <v>2</v>
      </c>
      <c r="B291">
        <v>12</v>
      </c>
      <c r="C291">
        <v>0</v>
      </c>
      <c r="D291">
        <v>8.7550000000000008</v>
      </c>
    </row>
    <row r="292" spans="1:4" x14ac:dyDescent="0.45">
      <c r="A292">
        <v>2</v>
      </c>
      <c r="B292">
        <v>13</v>
      </c>
      <c r="C292">
        <v>17</v>
      </c>
      <c r="D292">
        <v>4.532</v>
      </c>
    </row>
    <row r="293" spans="1:4" x14ac:dyDescent="0.45">
      <c r="A293">
        <v>2</v>
      </c>
      <c r="B293">
        <v>14</v>
      </c>
      <c r="C293">
        <v>0</v>
      </c>
      <c r="D293">
        <v>4.367</v>
      </c>
    </row>
    <row r="294" spans="1:4" x14ac:dyDescent="0.45">
      <c r="A294">
        <v>2</v>
      </c>
      <c r="B294">
        <v>15</v>
      </c>
      <c r="C294">
        <v>0</v>
      </c>
      <c r="D294">
        <v>4.694</v>
      </c>
    </row>
    <row r="295" spans="1:4" x14ac:dyDescent="0.45">
      <c r="A295">
        <v>2</v>
      </c>
      <c r="B295">
        <v>16</v>
      </c>
      <c r="C295">
        <v>13</v>
      </c>
      <c r="D295">
        <v>5.5919999999999996</v>
      </c>
    </row>
    <row r="296" spans="1:4" x14ac:dyDescent="0.45">
      <c r="A296">
        <v>2</v>
      </c>
      <c r="B296">
        <v>17</v>
      </c>
      <c r="C296">
        <v>0</v>
      </c>
      <c r="D296">
        <v>3.6509999999999998</v>
      </c>
    </row>
    <row r="297" spans="1:4" x14ac:dyDescent="0.45">
      <c r="A297">
        <v>2</v>
      </c>
      <c r="B297">
        <v>18</v>
      </c>
      <c r="C297">
        <v>0</v>
      </c>
      <c r="D297">
        <v>4.1399999999999997</v>
      </c>
    </row>
    <row r="298" spans="1:4" x14ac:dyDescent="0.45">
      <c r="A298">
        <v>2</v>
      </c>
      <c r="B298">
        <v>19</v>
      </c>
      <c r="C298">
        <v>0</v>
      </c>
      <c r="D298">
        <v>4.5549999999999997</v>
      </c>
    </row>
    <row r="299" spans="1:4" x14ac:dyDescent="0.45">
      <c r="A299">
        <v>0</v>
      </c>
      <c r="B299">
        <v>17</v>
      </c>
      <c r="C299">
        <v>3483</v>
      </c>
      <c r="D299">
        <v>175.392</v>
      </c>
    </row>
    <row r="300" spans="1:4" x14ac:dyDescent="0.45">
      <c r="A300">
        <v>0</v>
      </c>
      <c r="B300">
        <v>18</v>
      </c>
      <c r="C300">
        <v>381</v>
      </c>
      <c r="D300">
        <v>8.4909999999999997</v>
      </c>
    </row>
    <row r="301" spans="1:4" x14ac:dyDescent="0.45">
      <c r="A301">
        <v>0</v>
      </c>
      <c r="B301">
        <v>19</v>
      </c>
      <c r="C301">
        <v>5703</v>
      </c>
      <c r="D301">
        <v>90.173000000000002</v>
      </c>
    </row>
    <row r="302" spans="1:4" x14ac:dyDescent="0.45">
      <c r="A302">
        <v>2</v>
      </c>
      <c r="B302">
        <v>0</v>
      </c>
      <c r="C302">
        <v>71</v>
      </c>
      <c r="D302">
        <v>12.631</v>
      </c>
    </row>
    <row r="303" spans="1:4" x14ac:dyDescent="0.45">
      <c r="A303">
        <v>2</v>
      </c>
      <c r="B303">
        <v>1</v>
      </c>
      <c r="C303">
        <v>0</v>
      </c>
      <c r="D303">
        <v>3.351</v>
      </c>
    </row>
    <row r="304" spans="1:4" x14ac:dyDescent="0.45">
      <c r="A304">
        <v>2</v>
      </c>
      <c r="B304">
        <v>2</v>
      </c>
      <c r="C304">
        <v>55</v>
      </c>
      <c r="D304">
        <v>11.836</v>
      </c>
    </row>
  </sheetData>
  <autoFilter ref="A1:D304" xr:uid="{E3BBC567-44E7-491C-845C-5229D11ECA1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CE53-D3DD-4948-85F0-482D4F95FE15}">
  <sheetPr>
    <tabColor rgb="FF92D050"/>
  </sheetPr>
  <dimension ref="A1:H312"/>
  <sheetViews>
    <sheetView tabSelected="1" workbookViewId="0">
      <selection activeCell="L24" sqref="L24"/>
    </sheetView>
  </sheetViews>
  <sheetFormatPr defaultRowHeight="14.25" x14ac:dyDescent="0.45"/>
  <sheetData>
    <row r="1" spans="1:8" x14ac:dyDescent="0.45">
      <c r="A1">
        <v>0</v>
      </c>
      <c r="B1">
        <v>0</v>
      </c>
      <c r="C1">
        <v>1921</v>
      </c>
      <c r="D1">
        <v>31.257000000000001</v>
      </c>
      <c r="F1" t="s">
        <v>0</v>
      </c>
      <c r="G1" cm="1">
        <f t="array" ref="G1">COUNT(_xlfn._xlws.FILTER($C$2:$C$323,$A$2:$A$323=0))</f>
        <v>199</v>
      </c>
    </row>
    <row r="2" spans="1:8" x14ac:dyDescent="0.45">
      <c r="A2">
        <v>0</v>
      </c>
      <c r="B2">
        <v>0</v>
      </c>
      <c r="C2">
        <v>2122</v>
      </c>
      <c r="D2">
        <v>36.628999999999998</v>
      </c>
      <c r="F2" t="s">
        <v>2</v>
      </c>
      <c r="G2" cm="1">
        <f t="array" ref="G2">COUNT(_xlfn._xlws.FILTER($C$2:$C$323,$A$2:$A$323=2))</f>
        <v>112</v>
      </c>
    </row>
    <row r="3" spans="1:8" x14ac:dyDescent="0.45">
      <c r="A3">
        <v>0</v>
      </c>
      <c r="B3">
        <v>1</v>
      </c>
      <c r="C3">
        <v>361</v>
      </c>
      <c r="D3">
        <v>29.928999999999998</v>
      </c>
    </row>
    <row r="4" spans="1:8" x14ac:dyDescent="0.45">
      <c r="A4">
        <v>0</v>
      </c>
      <c r="B4">
        <v>0</v>
      </c>
      <c r="C4">
        <v>5824</v>
      </c>
      <c r="D4">
        <v>109.422</v>
      </c>
      <c r="F4" t="s">
        <v>3</v>
      </c>
      <c r="G4" t="s">
        <v>4</v>
      </c>
      <c r="H4" t="s">
        <v>5</v>
      </c>
    </row>
    <row r="5" spans="1:8" x14ac:dyDescent="0.45">
      <c r="A5">
        <v>0</v>
      </c>
      <c r="B5">
        <v>1</v>
      </c>
      <c r="C5">
        <v>405</v>
      </c>
      <c r="D5">
        <v>6.66</v>
      </c>
      <c r="F5" t="s">
        <v>6</v>
      </c>
      <c r="G5" cm="1">
        <f t="array" ref="G5">MIN(_xlfn._xlws.FILTER($C$1:$C$199,$A$1:$A$199=0))</f>
        <v>17</v>
      </c>
      <c r="H5" cm="1">
        <f t="array" ref="H5">MIN(_xlfn._xlws.FILTER($C$1:$C$199,$A$1:$A$199=2))</f>
        <v>0</v>
      </c>
    </row>
    <row r="6" spans="1:8" x14ac:dyDescent="0.45">
      <c r="A6">
        <v>0</v>
      </c>
      <c r="B6">
        <v>0</v>
      </c>
      <c r="C6">
        <v>6509</v>
      </c>
      <c r="D6">
        <v>140.67500000000001</v>
      </c>
      <c r="F6" t="s">
        <v>7</v>
      </c>
      <c r="G6" cm="1">
        <f t="array" ref="G6">QUARTILE(_xlfn._xlws.FILTER($C$1:$C$199,$A$1:$A$199=0),1)</f>
        <v>2455.5</v>
      </c>
      <c r="H6" cm="1">
        <f t="array" ref="H6">QUARTILE(_xlfn._xlws.FILTER($C$1:$C$199,$A$1:$A$199=2),1)</f>
        <v>0</v>
      </c>
    </row>
    <row r="7" spans="1:8" x14ac:dyDescent="0.45">
      <c r="A7">
        <v>0</v>
      </c>
      <c r="B7">
        <v>0</v>
      </c>
      <c r="C7">
        <v>3425</v>
      </c>
      <c r="D7">
        <v>144.71899999999999</v>
      </c>
      <c r="F7" t="s">
        <v>8</v>
      </c>
      <c r="G7" cm="1">
        <f t="array" ref="G7">MEDIAN(_xlfn._xlws.FILTER($C$1:$C$199,$A$1:$A$199=0))</f>
        <v>4998</v>
      </c>
      <c r="H7" cm="1">
        <f t="array" ref="H7">MEDIAN(_xlfn._xlws.FILTER($C$1:$C$199,$A$1:$A$199=2))</f>
        <v>2</v>
      </c>
    </row>
    <row r="8" spans="1:8" x14ac:dyDescent="0.45">
      <c r="A8">
        <v>0</v>
      </c>
      <c r="B8">
        <v>0</v>
      </c>
      <c r="C8">
        <v>8484</v>
      </c>
      <c r="D8">
        <v>145.59200000000001</v>
      </c>
      <c r="F8" t="s">
        <v>9</v>
      </c>
      <c r="G8" cm="1">
        <f t="array" ref="G8">QUARTILE(_xlfn._xlws.FILTER($C$1:$C$199,$A$1:$A$199=0),3)</f>
        <v>8540.5</v>
      </c>
      <c r="H8" cm="1">
        <f t="array" ref="H8">QUARTILE(_xlfn._xlws.FILTER($C$1:$C$199,$A$1:$A$199=2),3)</f>
        <v>53.25</v>
      </c>
    </row>
    <row r="9" spans="1:8" x14ac:dyDescent="0.45">
      <c r="A9">
        <v>0</v>
      </c>
      <c r="B9">
        <v>2</v>
      </c>
      <c r="C9">
        <v>7169</v>
      </c>
      <c r="D9">
        <v>127.607</v>
      </c>
      <c r="F9" t="s">
        <v>10</v>
      </c>
      <c r="G9" cm="1">
        <f t="array" ref="G9">MAX(_xlfn._xlws.FILTER($C$1:$C$199,$A$1:$A$199=0))</f>
        <v>19998</v>
      </c>
      <c r="H9" cm="1">
        <f t="array" ref="H9">MAX(_xlfn._xlws.FILTER($C$1:$C$199,$A$1:$A$199=2))</f>
        <v>120</v>
      </c>
    </row>
    <row r="10" spans="1:8" x14ac:dyDescent="0.45">
      <c r="A10">
        <v>0</v>
      </c>
      <c r="B10">
        <v>0</v>
      </c>
      <c r="C10">
        <v>10697</v>
      </c>
      <c r="D10">
        <v>239.53100000000001</v>
      </c>
      <c r="F10" t="s">
        <v>11</v>
      </c>
      <c r="G10" cm="1">
        <f t="array" ref="G10">AVERAGE(_xlfn._xlws.FILTER($C$1:$C$199,$A$1:$A$199=0))</f>
        <v>6541.7430167597768</v>
      </c>
      <c r="H10" cm="1">
        <f t="array" ref="H10">AVERAGE(_xlfn._xlws.FILTER($C$1:$C$199,$A$1:$A$199=2))</f>
        <v>29.65</v>
      </c>
    </row>
    <row r="11" spans="1:8" x14ac:dyDescent="0.45">
      <c r="A11">
        <v>0</v>
      </c>
      <c r="B11">
        <v>0</v>
      </c>
      <c r="C11">
        <v>2573</v>
      </c>
      <c r="D11">
        <v>277.19299999999998</v>
      </c>
    </row>
    <row r="12" spans="1:8" x14ac:dyDescent="0.45">
      <c r="A12">
        <v>0</v>
      </c>
      <c r="B12">
        <v>1</v>
      </c>
      <c r="C12">
        <v>1592</v>
      </c>
      <c r="D12">
        <v>144.071</v>
      </c>
      <c r="F12" t="s">
        <v>12</v>
      </c>
      <c r="G12" t="s">
        <v>4</v>
      </c>
      <c r="H12" t="s">
        <v>5</v>
      </c>
    </row>
    <row r="13" spans="1:8" x14ac:dyDescent="0.45">
      <c r="A13">
        <v>0</v>
      </c>
      <c r="B13">
        <v>1</v>
      </c>
      <c r="C13">
        <v>17195</v>
      </c>
      <c r="D13">
        <v>309.52999999999997</v>
      </c>
      <c r="F13" t="s">
        <v>6</v>
      </c>
      <c r="G13" cm="1">
        <f t="array" ref="G13">MIN(_xlfn._xlws.FILTER($D$1:$D$199,$A$1:$A$199=0))</f>
        <v>0.65400000000000003</v>
      </c>
      <c r="H13" cm="1">
        <f t="array" ref="H13">MIN(_xlfn._xlws.FILTER($D$1:$D$199,$A$1:$A$199=2))</f>
        <v>3.609</v>
      </c>
    </row>
    <row r="14" spans="1:8" x14ac:dyDescent="0.45">
      <c r="A14">
        <v>0</v>
      </c>
      <c r="B14">
        <v>1</v>
      </c>
      <c r="C14">
        <v>9500</v>
      </c>
      <c r="D14">
        <v>223.154</v>
      </c>
      <c r="F14" t="s">
        <v>7</v>
      </c>
      <c r="G14" cm="1">
        <f t="array" ref="G14">QUARTILE(_xlfn._xlws.FILTER($D$1:$D$199,$A$1:$A$199=0),1)</f>
        <v>68.084000000000003</v>
      </c>
      <c r="H14" cm="1">
        <f t="array" ref="H14">QUARTILE(_xlfn._xlws.FILTER($D$1:$D$199,$A$1:$A$199=2),1)</f>
        <v>5.0102499999999992</v>
      </c>
    </row>
    <row r="15" spans="1:8" x14ac:dyDescent="0.45">
      <c r="A15">
        <v>0</v>
      </c>
      <c r="B15">
        <v>3</v>
      </c>
      <c r="C15">
        <v>3638</v>
      </c>
      <c r="D15">
        <v>181.97900000000001</v>
      </c>
      <c r="F15" t="s">
        <v>8</v>
      </c>
      <c r="G15" cm="1">
        <f t="array" ref="G15">MEDIAN(_xlfn._xlws.FILTER($D$1:$D$199,$A$1:$A$199=0))</f>
        <v>140.67500000000001</v>
      </c>
      <c r="H15" cm="1">
        <f t="array" ref="H15">MEDIAN(_xlfn._xlws.FILTER($D$1:$D$199,$A$1:$A$199=2))</f>
        <v>5.8595000000000006</v>
      </c>
    </row>
    <row r="16" spans="1:8" x14ac:dyDescent="0.45">
      <c r="A16">
        <v>0</v>
      </c>
      <c r="B16">
        <v>2</v>
      </c>
      <c r="C16">
        <v>4563</v>
      </c>
      <c r="D16">
        <v>88.016000000000005</v>
      </c>
      <c r="F16" t="s">
        <v>9</v>
      </c>
      <c r="G16" cm="1">
        <f t="array" ref="G16">QUARTILE(_xlfn._xlws.FILTER($D$1:$D$199,$A$1:$A$199=0),3)</f>
        <v>300.60249999999996</v>
      </c>
      <c r="H16" cm="1">
        <f t="array" ref="H16">QUARTILE(_xlfn._xlws.FILTER($D$1:$D$199,$A$1:$A$199=2),3)</f>
        <v>16.483249999999998</v>
      </c>
    </row>
    <row r="17" spans="1:8" x14ac:dyDescent="0.45">
      <c r="A17">
        <v>0</v>
      </c>
      <c r="B17">
        <v>0</v>
      </c>
      <c r="C17">
        <v>4337</v>
      </c>
      <c r="D17">
        <v>388.44400000000002</v>
      </c>
      <c r="F17" t="s">
        <v>10</v>
      </c>
      <c r="G17" cm="1">
        <f t="array" ref="G17">MAX(_xlfn._xlws.FILTER($D$1:$D$199,$A$1:$A$199=0))</f>
        <v>1450.683</v>
      </c>
      <c r="H17" cm="1">
        <f t="array" ref="H17">MAX(_xlfn._xlws.FILTER($D$1:$D$199,$A$1:$A$199=2))</f>
        <v>23.837</v>
      </c>
    </row>
    <row r="18" spans="1:8" x14ac:dyDescent="0.45">
      <c r="A18">
        <v>0</v>
      </c>
      <c r="B18">
        <v>0</v>
      </c>
      <c r="C18">
        <v>15362</v>
      </c>
      <c r="D18">
        <v>401.90600000000001</v>
      </c>
      <c r="F18" t="s">
        <v>11</v>
      </c>
      <c r="G18" cm="1">
        <f t="array" ref="G18">AVERAGE(_xlfn._xlws.FILTER($D$1:$D$199,$A$1:$A$199=0))</f>
        <v>200.27272625698325</v>
      </c>
      <c r="H18" cm="1">
        <f t="array" ref="H18">AVERAGE(_xlfn._xlws.FILTER($D$1:$D$199,$A$1:$A$199=2))</f>
        <v>10.150300000000001</v>
      </c>
    </row>
    <row r="19" spans="1:8" x14ac:dyDescent="0.45">
      <c r="A19">
        <v>0</v>
      </c>
      <c r="B19">
        <v>1</v>
      </c>
      <c r="C19">
        <v>14006</v>
      </c>
      <c r="D19">
        <v>260.77999999999997</v>
      </c>
    </row>
    <row r="20" spans="1:8" x14ac:dyDescent="0.45">
      <c r="A20">
        <v>0</v>
      </c>
      <c r="B20">
        <v>1</v>
      </c>
      <c r="C20">
        <v>1077</v>
      </c>
      <c r="D20">
        <v>21.670999999999999</v>
      </c>
    </row>
    <row r="21" spans="1:8" x14ac:dyDescent="0.45">
      <c r="A21">
        <v>0</v>
      </c>
      <c r="B21">
        <v>2</v>
      </c>
      <c r="C21">
        <v>5459</v>
      </c>
      <c r="D21">
        <v>104.738</v>
      </c>
    </row>
    <row r="22" spans="1:8" x14ac:dyDescent="0.45">
      <c r="A22">
        <v>0</v>
      </c>
      <c r="B22">
        <v>2</v>
      </c>
      <c r="C22">
        <v>10876</v>
      </c>
      <c r="D22">
        <v>379.65600000000001</v>
      </c>
    </row>
    <row r="23" spans="1:8" x14ac:dyDescent="0.45">
      <c r="A23">
        <v>0</v>
      </c>
      <c r="B23">
        <v>3</v>
      </c>
      <c r="C23">
        <v>5757</v>
      </c>
      <c r="D23">
        <v>133.02600000000001</v>
      </c>
    </row>
    <row r="24" spans="1:8" x14ac:dyDescent="0.45">
      <c r="A24">
        <v>0</v>
      </c>
      <c r="B24">
        <v>3</v>
      </c>
      <c r="C24">
        <v>7446</v>
      </c>
      <c r="D24">
        <v>139.43199999999999</v>
      </c>
    </row>
    <row r="25" spans="1:8" x14ac:dyDescent="0.45">
      <c r="A25">
        <v>0</v>
      </c>
      <c r="B25">
        <v>4</v>
      </c>
      <c r="C25">
        <v>6176</v>
      </c>
      <c r="D25">
        <v>114.852</v>
      </c>
    </row>
    <row r="26" spans="1:8" x14ac:dyDescent="0.45">
      <c r="A26">
        <v>0</v>
      </c>
      <c r="B26">
        <v>3</v>
      </c>
      <c r="C26">
        <v>7666</v>
      </c>
      <c r="D26">
        <v>140.512</v>
      </c>
    </row>
    <row r="27" spans="1:8" x14ac:dyDescent="0.45">
      <c r="A27">
        <v>0</v>
      </c>
      <c r="B27">
        <v>1</v>
      </c>
      <c r="C27">
        <v>10186</v>
      </c>
      <c r="D27">
        <v>414.29300000000001</v>
      </c>
    </row>
    <row r="28" spans="1:8" x14ac:dyDescent="0.45">
      <c r="A28">
        <v>0</v>
      </c>
      <c r="B28">
        <v>5</v>
      </c>
      <c r="C28">
        <v>3989</v>
      </c>
      <c r="D28">
        <v>71.245999999999995</v>
      </c>
    </row>
    <row r="29" spans="1:8" x14ac:dyDescent="0.45">
      <c r="A29">
        <v>0</v>
      </c>
      <c r="B29">
        <v>2</v>
      </c>
      <c r="C29">
        <v>17200</v>
      </c>
      <c r="D29">
        <v>310.51499999999999</v>
      </c>
    </row>
    <row r="30" spans="1:8" x14ac:dyDescent="0.45">
      <c r="A30">
        <v>0</v>
      </c>
      <c r="B30">
        <v>2</v>
      </c>
      <c r="C30">
        <v>11204</v>
      </c>
      <c r="D30">
        <v>381.68400000000003</v>
      </c>
    </row>
    <row r="31" spans="1:8" x14ac:dyDescent="0.45">
      <c r="A31">
        <v>0</v>
      </c>
      <c r="B31">
        <v>1</v>
      </c>
      <c r="C31">
        <v>8126</v>
      </c>
      <c r="D31">
        <v>605.81799999999998</v>
      </c>
    </row>
    <row r="32" spans="1:8" x14ac:dyDescent="0.45">
      <c r="A32">
        <v>0</v>
      </c>
      <c r="B32">
        <v>2</v>
      </c>
      <c r="C32">
        <v>493</v>
      </c>
      <c r="D32">
        <v>8.6829999999999998</v>
      </c>
    </row>
    <row r="33" spans="1:4" x14ac:dyDescent="0.45">
      <c r="A33">
        <v>0</v>
      </c>
      <c r="B33">
        <v>2</v>
      </c>
      <c r="C33">
        <v>2780</v>
      </c>
      <c r="D33">
        <v>504.69600000000003</v>
      </c>
    </row>
    <row r="34" spans="1:4" x14ac:dyDescent="0.45">
      <c r="A34">
        <v>0</v>
      </c>
      <c r="B34">
        <v>3</v>
      </c>
      <c r="C34">
        <v>10217</v>
      </c>
      <c r="D34">
        <v>190.35300000000001</v>
      </c>
    </row>
    <row r="35" spans="1:4" x14ac:dyDescent="0.45">
      <c r="A35">
        <v>0</v>
      </c>
      <c r="B35">
        <v>4</v>
      </c>
      <c r="C35">
        <v>477</v>
      </c>
      <c r="D35">
        <v>9.4760000000000009</v>
      </c>
    </row>
    <row r="36" spans="1:4" x14ac:dyDescent="0.45">
      <c r="A36">
        <v>0</v>
      </c>
      <c r="B36">
        <v>3</v>
      </c>
      <c r="C36">
        <v>2589</v>
      </c>
      <c r="D36">
        <v>49.920999999999999</v>
      </c>
    </row>
    <row r="37" spans="1:4" x14ac:dyDescent="0.45">
      <c r="A37">
        <v>0</v>
      </c>
      <c r="B37">
        <v>4</v>
      </c>
      <c r="C37">
        <v>17323</v>
      </c>
      <c r="D37">
        <v>353.02699999999999</v>
      </c>
    </row>
    <row r="38" spans="1:4" x14ac:dyDescent="0.45">
      <c r="A38">
        <v>0</v>
      </c>
      <c r="B38">
        <v>4</v>
      </c>
      <c r="C38">
        <v>11300</v>
      </c>
      <c r="D38">
        <v>575.56700000000001</v>
      </c>
    </row>
    <row r="39" spans="1:4" x14ac:dyDescent="0.45">
      <c r="A39">
        <v>0</v>
      </c>
      <c r="B39">
        <v>3</v>
      </c>
      <c r="C39">
        <v>5828</v>
      </c>
      <c r="D39">
        <v>107.161</v>
      </c>
    </row>
    <row r="40" spans="1:4" x14ac:dyDescent="0.45">
      <c r="A40">
        <v>0</v>
      </c>
      <c r="B40">
        <v>5</v>
      </c>
      <c r="C40">
        <v>1906</v>
      </c>
      <c r="D40">
        <v>35.420999999999999</v>
      </c>
    </row>
    <row r="41" spans="1:4" x14ac:dyDescent="0.45">
      <c r="A41">
        <v>0</v>
      </c>
      <c r="B41">
        <v>1</v>
      </c>
      <c r="C41">
        <v>7145</v>
      </c>
      <c r="D41">
        <v>586.53599999999994</v>
      </c>
    </row>
    <row r="42" spans="1:4" x14ac:dyDescent="0.45">
      <c r="A42">
        <v>0</v>
      </c>
      <c r="B42">
        <v>4</v>
      </c>
      <c r="C42">
        <v>19998</v>
      </c>
      <c r="D42">
        <v>363.80900000000003</v>
      </c>
    </row>
    <row r="43" spans="1:4" x14ac:dyDescent="0.45">
      <c r="A43">
        <v>0</v>
      </c>
      <c r="B43">
        <v>6</v>
      </c>
      <c r="C43">
        <v>16680</v>
      </c>
      <c r="D43">
        <v>303.947</v>
      </c>
    </row>
    <row r="44" spans="1:4" x14ac:dyDescent="0.45">
      <c r="A44">
        <v>0</v>
      </c>
      <c r="B44">
        <v>3</v>
      </c>
      <c r="C44">
        <v>2438</v>
      </c>
      <c r="D44">
        <v>223.29</v>
      </c>
    </row>
    <row r="45" spans="1:4" x14ac:dyDescent="0.45">
      <c r="A45">
        <v>0</v>
      </c>
      <c r="B45">
        <v>7</v>
      </c>
      <c r="C45">
        <v>1313</v>
      </c>
      <c r="D45">
        <v>30.588999999999999</v>
      </c>
    </row>
    <row r="46" spans="1:4" x14ac:dyDescent="0.45">
      <c r="A46">
        <v>0</v>
      </c>
      <c r="B46">
        <v>2</v>
      </c>
      <c r="C46">
        <v>19998</v>
      </c>
      <c r="D46">
        <v>360.34899999999999</v>
      </c>
    </row>
    <row r="47" spans="1:4" x14ac:dyDescent="0.45">
      <c r="A47">
        <v>0</v>
      </c>
      <c r="B47">
        <v>4</v>
      </c>
      <c r="C47">
        <v>7753</v>
      </c>
      <c r="D47">
        <v>146.72900000000001</v>
      </c>
    </row>
    <row r="48" spans="1:4" x14ac:dyDescent="0.45">
      <c r="A48">
        <v>0</v>
      </c>
      <c r="B48">
        <v>8</v>
      </c>
      <c r="C48">
        <v>2234</v>
      </c>
      <c r="D48">
        <v>39.090000000000003</v>
      </c>
    </row>
    <row r="49" spans="1:4" x14ac:dyDescent="0.45">
      <c r="A49">
        <v>0</v>
      </c>
      <c r="B49">
        <v>5</v>
      </c>
      <c r="C49">
        <v>268</v>
      </c>
      <c r="D49">
        <v>4.9020000000000001</v>
      </c>
    </row>
    <row r="50" spans="1:4" x14ac:dyDescent="0.45">
      <c r="A50">
        <v>0</v>
      </c>
      <c r="B50">
        <v>9</v>
      </c>
      <c r="C50">
        <v>2409</v>
      </c>
      <c r="D50">
        <v>43.27</v>
      </c>
    </row>
    <row r="51" spans="1:4" x14ac:dyDescent="0.45">
      <c r="A51">
        <v>0</v>
      </c>
      <c r="B51">
        <v>2</v>
      </c>
      <c r="C51">
        <v>7500</v>
      </c>
      <c r="D51">
        <v>139.54499999999999</v>
      </c>
    </row>
    <row r="52" spans="1:4" x14ac:dyDescent="0.45">
      <c r="A52">
        <v>0</v>
      </c>
      <c r="B52">
        <v>3</v>
      </c>
      <c r="C52">
        <v>1045</v>
      </c>
      <c r="D52">
        <v>18.561</v>
      </c>
    </row>
    <row r="53" spans="1:4" x14ac:dyDescent="0.45">
      <c r="A53">
        <v>0</v>
      </c>
      <c r="B53">
        <v>6</v>
      </c>
      <c r="C53">
        <v>6392</v>
      </c>
      <c r="D53">
        <v>117.673</v>
      </c>
    </row>
    <row r="54" spans="1:4" x14ac:dyDescent="0.45">
      <c r="A54">
        <v>0</v>
      </c>
      <c r="B54">
        <v>3</v>
      </c>
      <c r="C54">
        <v>7644</v>
      </c>
      <c r="D54">
        <v>139.977</v>
      </c>
    </row>
    <row r="55" spans="1:4" x14ac:dyDescent="0.45">
      <c r="A55">
        <v>0</v>
      </c>
      <c r="B55">
        <v>7</v>
      </c>
      <c r="C55">
        <v>144</v>
      </c>
      <c r="D55">
        <v>2.831</v>
      </c>
    </row>
    <row r="56" spans="1:4" x14ac:dyDescent="0.45">
      <c r="A56">
        <v>0</v>
      </c>
      <c r="B56">
        <v>8</v>
      </c>
      <c r="C56">
        <v>672</v>
      </c>
      <c r="D56">
        <v>11.708</v>
      </c>
    </row>
    <row r="57" spans="1:4" x14ac:dyDescent="0.45">
      <c r="A57">
        <v>0</v>
      </c>
      <c r="B57">
        <v>4</v>
      </c>
      <c r="C57">
        <v>2169</v>
      </c>
      <c r="D57">
        <v>38.944000000000003</v>
      </c>
    </row>
    <row r="58" spans="1:4" x14ac:dyDescent="0.45">
      <c r="A58">
        <v>0</v>
      </c>
      <c r="B58">
        <v>5</v>
      </c>
      <c r="C58">
        <v>2252</v>
      </c>
      <c r="D58">
        <v>327.38</v>
      </c>
    </row>
    <row r="59" spans="1:4" x14ac:dyDescent="0.45">
      <c r="A59">
        <v>0</v>
      </c>
      <c r="B59">
        <v>4</v>
      </c>
      <c r="C59">
        <v>3828</v>
      </c>
      <c r="D59">
        <v>258.33800000000002</v>
      </c>
    </row>
    <row r="60" spans="1:4" x14ac:dyDescent="0.45">
      <c r="A60">
        <v>0</v>
      </c>
      <c r="B60">
        <v>6</v>
      </c>
      <c r="C60">
        <v>3752</v>
      </c>
      <c r="D60">
        <v>286.642</v>
      </c>
    </row>
    <row r="61" spans="1:4" x14ac:dyDescent="0.45">
      <c r="A61">
        <v>0</v>
      </c>
      <c r="B61">
        <v>5</v>
      </c>
      <c r="C61">
        <v>463</v>
      </c>
      <c r="D61">
        <v>8.7270000000000003</v>
      </c>
    </row>
    <row r="62" spans="1:4" x14ac:dyDescent="0.45">
      <c r="A62">
        <v>0</v>
      </c>
      <c r="B62">
        <v>5</v>
      </c>
      <c r="C62">
        <v>3870</v>
      </c>
      <c r="D62">
        <v>68.614000000000004</v>
      </c>
    </row>
    <row r="63" spans="1:4" x14ac:dyDescent="0.45">
      <c r="A63">
        <v>0</v>
      </c>
      <c r="B63">
        <v>10</v>
      </c>
      <c r="C63">
        <v>7326</v>
      </c>
      <c r="D63">
        <v>190.15899999999999</v>
      </c>
    </row>
    <row r="64" spans="1:4" x14ac:dyDescent="0.45">
      <c r="A64">
        <v>0</v>
      </c>
      <c r="B64">
        <v>9</v>
      </c>
      <c r="C64">
        <v>1714</v>
      </c>
      <c r="D64">
        <v>98.798000000000002</v>
      </c>
    </row>
    <row r="65" spans="1:4" x14ac:dyDescent="0.45">
      <c r="A65">
        <v>0</v>
      </c>
      <c r="B65">
        <v>10</v>
      </c>
      <c r="C65">
        <v>1129</v>
      </c>
      <c r="D65">
        <v>21.079000000000001</v>
      </c>
    </row>
    <row r="66" spans="1:4" x14ac:dyDescent="0.45">
      <c r="A66">
        <v>0</v>
      </c>
      <c r="B66">
        <v>5</v>
      </c>
      <c r="C66">
        <v>5786</v>
      </c>
      <c r="D66">
        <v>457.84100000000001</v>
      </c>
    </row>
    <row r="67" spans="1:4" x14ac:dyDescent="0.45">
      <c r="A67">
        <v>0</v>
      </c>
      <c r="B67">
        <v>11</v>
      </c>
      <c r="C67">
        <v>5888</v>
      </c>
      <c r="D67">
        <v>110.10899999999999</v>
      </c>
    </row>
    <row r="68" spans="1:4" x14ac:dyDescent="0.45">
      <c r="A68">
        <v>0</v>
      </c>
      <c r="B68">
        <v>6</v>
      </c>
      <c r="C68">
        <v>8279</v>
      </c>
      <c r="D68">
        <v>148.333</v>
      </c>
    </row>
    <row r="69" spans="1:4" x14ac:dyDescent="0.45">
      <c r="A69">
        <v>0</v>
      </c>
      <c r="B69">
        <v>6</v>
      </c>
      <c r="C69">
        <v>10318</v>
      </c>
      <c r="D69">
        <v>185.089</v>
      </c>
    </row>
    <row r="70" spans="1:4" x14ac:dyDescent="0.45">
      <c r="A70">
        <v>0</v>
      </c>
      <c r="B70">
        <v>5</v>
      </c>
      <c r="C70">
        <v>12160</v>
      </c>
      <c r="D70">
        <v>463.86700000000002</v>
      </c>
    </row>
    <row r="71" spans="1:4" x14ac:dyDescent="0.45">
      <c r="A71">
        <v>0</v>
      </c>
      <c r="B71">
        <v>4</v>
      </c>
      <c r="C71">
        <v>3031</v>
      </c>
      <c r="D71">
        <v>317.262</v>
      </c>
    </row>
    <row r="72" spans="1:4" x14ac:dyDescent="0.45">
      <c r="A72">
        <v>0</v>
      </c>
      <c r="B72">
        <v>7</v>
      </c>
      <c r="C72">
        <v>10384</v>
      </c>
      <c r="D72">
        <v>220.05799999999999</v>
      </c>
    </row>
    <row r="73" spans="1:4" x14ac:dyDescent="0.45">
      <c r="A73">
        <v>0</v>
      </c>
      <c r="B73">
        <v>7</v>
      </c>
      <c r="C73">
        <v>3795</v>
      </c>
      <c r="D73">
        <v>103.926</v>
      </c>
    </row>
    <row r="74" spans="1:4" x14ac:dyDescent="0.45">
      <c r="A74">
        <v>0</v>
      </c>
      <c r="B74">
        <v>12</v>
      </c>
      <c r="C74">
        <v>1016</v>
      </c>
      <c r="D74">
        <v>119.846</v>
      </c>
    </row>
    <row r="75" spans="1:4" x14ac:dyDescent="0.45">
      <c r="A75">
        <v>0</v>
      </c>
      <c r="B75">
        <v>5</v>
      </c>
      <c r="C75">
        <v>7739</v>
      </c>
      <c r="D75">
        <v>140.06</v>
      </c>
    </row>
    <row r="76" spans="1:4" x14ac:dyDescent="0.45">
      <c r="A76">
        <v>0</v>
      </c>
      <c r="B76">
        <v>6</v>
      </c>
      <c r="C76">
        <v>1510</v>
      </c>
      <c r="D76">
        <v>28.088000000000001</v>
      </c>
    </row>
    <row r="77" spans="1:4" x14ac:dyDescent="0.45">
      <c r="A77">
        <v>0</v>
      </c>
      <c r="B77">
        <v>6</v>
      </c>
      <c r="C77">
        <v>2977</v>
      </c>
      <c r="D77">
        <v>259.21300000000002</v>
      </c>
    </row>
    <row r="78" spans="1:4" x14ac:dyDescent="0.45">
      <c r="A78">
        <v>0</v>
      </c>
      <c r="B78">
        <v>6</v>
      </c>
      <c r="C78">
        <v>19998</v>
      </c>
      <c r="D78">
        <v>366.96800000000002</v>
      </c>
    </row>
    <row r="79" spans="1:4" x14ac:dyDescent="0.45">
      <c r="A79">
        <v>0</v>
      </c>
      <c r="B79">
        <v>8</v>
      </c>
      <c r="C79">
        <v>1452</v>
      </c>
      <c r="D79">
        <v>137.119</v>
      </c>
    </row>
    <row r="80" spans="1:4" x14ac:dyDescent="0.45">
      <c r="A80">
        <v>0</v>
      </c>
      <c r="B80">
        <v>7</v>
      </c>
      <c r="C80">
        <v>5055</v>
      </c>
      <c r="D80">
        <v>242.71299999999999</v>
      </c>
    </row>
    <row r="81" spans="1:4" x14ac:dyDescent="0.45">
      <c r="A81">
        <v>0</v>
      </c>
      <c r="B81">
        <v>7</v>
      </c>
      <c r="C81">
        <v>3477</v>
      </c>
      <c r="D81">
        <v>65.122</v>
      </c>
    </row>
    <row r="82" spans="1:4" x14ac:dyDescent="0.45">
      <c r="A82">
        <v>0</v>
      </c>
      <c r="B82">
        <v>8</v>
      </c>
      <c r="C82">
        <v>1088</v>
      </c>
      <c r="D82">
        <v>20.460999999999999</v>
      </c>
    </row>
    <row r="83" spans="1:4" x14ac:dyDescent="0.45">
      <c r="A83">
        <v>0</v>
      </c>
      <c r="B83">
        <v>7</v>
      </c>
      <c r="C83">
        <v>1941</v>
      </c>
      <c r="D83">
        <v>85.632999999999996</v>
      </c>
    </row>
    <row r="84" spans="1:4" x14ac:dyDescent="0.45">
      <c r="A84">
        <v>0</v>
      </c>
      <c r="B84">
        <v>9</v>
      </c>
      <c r="C84">
        <v>4747</v>
      </c>
      <c r="D84">
        <v>86.192999999999998</v>
      </c>
    </row>
    <row r="85" spans="1:4" x14ac:dyDescent="0.45">
      <c r="A85">
        <v>0</v>
      </c>
      <c r="B85">
        <v>13</v>
      </c>
      <c r="C85">
        <v>7310</v>
      </c>
      <c r="D85">
        <v>256.37400000000002</v>
      </c>
    </row>
    <row r="86" spans="1:4" x14ac:dyDescent="0.45">
      <c r="A86">
        <v>0</v>
      </c>
      <c r="B86">
        <v>6</v>
      </c>
      <c r="C86">
        <v>19998</v>
      </c>
      <c r="D86">
        <v>366.697</v>
      </c>
    </row>
    <row r="87" spans="1:4" x14ac:dyDescent="0.45">
      <c r="A87">
        <v>0</v>
      </c>
      <c r="B87">
        <v>11</v>
      </c>
      <c r="C87">
        <v>19952</v>
      </c>
      <c r="D87">
        <v>530.87699999999995</v>
      </c>
    </row>
    <row r="88" spans="1:4" x14ac:dyDescent="0.45">
      <c r="A88">
        <v>0</v>
      </c>
      <c r="B88">
        <v>4</v>
      </c>
      <c r="C88">
        <v>19998</v>
      </c>
      <c r="D88">
        <v>874.88499999999999</v>
      </c>
    </row>
    <row r="89" spans="1:4" x14ac:dyDescent="0.45">
      <c r="A89">
        <v>0</v>
      </c>
      <c r="B89">
        <v>5</v>
      </c>
      <c r="C89">
        <v>1100</v>
      </c>
      <c r="D89">
        <v>20.55</v>
      </c>
    </row>
    <row r="90" spans="1:4" x14ac:dyDescent="0.45">
      <c r="A90">
        <v>0</v>
      </c>
      <c r="B90">
        <v>7</v>
      </c>
      <c r="C90">
        <v>5784</v>
      </c>
      <c r="D90">
        <v>269.74</v>
      </c>
    </row>
    <row r="91" spans="1:4" x14ac:dyDescent="0.45">
      <c r="A91">
        <v>0</v>
      </c>
      <c r="B91">
        <v>7</v>
      </c>
      <c r="C91">
        <v>4769</v>
      </c>
      <c r="D91">
        <v>85.007000000000005</v>
      </c>
    </row>
    <row r="92" spans="1:4" x14ac:dyDescent="0.45">
      <c r="A92">
        <v>0</v>
      </c>
      <c r="B92">
        <v>8</v>
      </c>
      <c r="C92">
        <v>176</v>
      </c>
      <c r="D92">
        <v>3.359</v>
      </c>
    </row>
    <row r="93" spans="1:4" x14ac:dyDescent="0.45">
      <c r="A93">
        <v>0</v>
      </c>
      <c r="B93">
        <v>9</v>
      </c>
      <c r="C93">
        <v>222</v>
      </c>
      <c r="D93">
        <v>3.722</v>
      </c>
    </row>
    <row r="94" spans="1:4" x14ac:dyDescent="0.45">
      <c r="A94">
        <v>0</v>
      </c>
      <c r="B94">
        <v>6</v>
      </c>
      <c r="C94">
        <v>3695</v>
      </c>
      <c r="D94">
        <v>100.96299999999999</v>
      </c>
    </row>
    <row r="95" spans="1:4" x14ac:dyDescent="0.45">
      <c r="A95">
        <v>0</v>
      </c>
      <c r="B95">
        <v>14</v>
      </c>
      <c r="C95">
        <v>8317</v>
      </c>
      <c r="D95">
        <v>157.89699999999999</v>
      </c>
    </row>
    <row r="96" spans="1:4" x14ac:dyDescent="0.45">
      <c r="A96">
        <v>0</v>
      </c>
      <c r="B96">
        <v>12</v>
      </c>
      <c r="C96">
        <v>9174</v>
      </c>
      <c r="D96">
        <v>169.01400000000001</v>
      </c>
    </row>
    <row r="97" spans="1:4" x14ac:dyDescent="0.45">
      <c r="A97">
        <v>0</v>
      </c>
      <c r="B97">
        <v>8</v>
      </c>
      <c r="C97">
        <v>6102</v>
      </c>
      <c r="D97">
        <v>111.383</v>
      </c>
    </row>
    <row r="98" spans="1:4" x14ac:dyDescent="0.45">
      <c r="A98">
        <v>0</v>
      </c>
      <c r="B98">
        <v>9</v>
      </c>
      <c r="C98">
        <v>5265</v>
      </c>
      <c r="D98">
        <v>300.97399999999999</v>
      </c>
    </row>
    <row r="99" spans="1:4" x14ac:dyDescent="0.45">
      <c r="A99">
        <v>0</v>
      </c>
      <c r="B99">
        <v>8</v>
      </c>
      <c r="C99">
        <v>7085</v>
      </c>
      <c r="D99">
        <v>296.053</v>
      </c>
    </row>
    <row r="100" spans="1:4" x14ac:dyDescent="0.45">
      <c r="A100">
        <v>0</v>
      </c>
      <c r="B100">
        <v>9</v>
      </c>
      <c r="C100">
        <v>659</v>
      </c>
      <c r="D100">
        <v>11.279</v>
      </c>
    </row>
    <row r="101" spans="1:4" x14ac:dyDescent="0.45">
      <c r="A101">
        <v>0</v>
      </c>
      <c r="B101">
        <v>10</v>
      </c>
      <c r="C101">
        <v>14321</v>
      </c>
      <c r="D101">
        <v>252.79</v>
      </c>
    </row>
    <row r="102" spans="1:4" x14ac:dyDescent="0.45">
      <c r="A102">
        <v>0</v>
      </c>
      <c r="B102">
        <v>8</v>
      </c>
      <c r="C102">
        <v>19998</v>
      </c>
      <c r="D102">
        <v>361.95400000000001</v>
      </c>
    </row>
    <row r="103" spans="1:4" x14ac:dyDescent="0.45">
      <c r="A103">
        <v>0</v>
      </c>
      <c r="B103">
        <v>10</v>
      </c>
      <c r="C103">
        <v>3960</v>
      </c>
      <c r="D103">
        <v>70.659000000000006</v>
      </c>
    </row>
    <row r="104" spans="1:4" x14ac:dyDescent="0.45">
      <c r="A104">
        <v>0</v>
      </c>
      <c r="B104">
        <v>10</v>
      </c>
      <c r="C104">
        <v>5951</v>
      </c>
      <c r="D104">
        <v>172.02500000000001</v>
      </c>
    </row>
    <row r="105" spans="1:4" x14ac:dyDescent="0.45">
      <c r="A105">
        <v>0</v>
      </c>
      <c r="B105">
        <v>15</v>
      </c>
      <c r="C105">
        <v>1550</v>
      </c>
      <c r="D105">
        <v>124.976</v>
      </c>
    </row>
    <row r="106" spans="1:4" x14ac:dyDescent="0.45">
      <c r="A106">
        <v>0</v>
      </c>
      <c r="B106">
        <v>16</v>
      </c>
      <c r="C106">
        <v>382</v>
      </c>
      <c r="D106">
        <v>7.141</v>
      </c>
    </row>
    <row r="107" spans="1:4" x14ac:dyDescent="0.45">
      <c r="A107">
        <v>0</v>
      </c>
      <c r="B107">
        <v>11</v>
      </c>
      <c r="C107">
        <v>4998</v>
      </c>
      <c r="D107">
        <v>93.320999999999998</v>
      </c>
    </row>
    <row r="108" spans="1:4" x14ac:dyDescent="0.45">
      <c r="A108">
        <v>0</v>
      </c>
      <c r="B108">
        <v>7</v>
      </c>
      <c r="C108">
        <v>4835</v>
      </c>
      <c r="D108">
        <v>228.971</v>
      </c>
    </row>
    <row r="109" spans="1:4" x14ac:dyDescent="0.45">
      <c r="A109">
        <v>0</v>
      </c>
      <c r="B109">
        <v>13</v>
      </c>
      <c r="C109">
        <v>4697</v>
      </c>
      <c r="D109">
        <v>191.68299999999999</v>
      </c>
    </row>
    <row r="110" spans="1:4" x14ac:dyDescent="0.45">
      <c r="A110">
        <v>0</v>
      </c>
      <c r="B110">
        <v>11</v>
      </c>
      <c r="C110">
        <v>9943</v>
      </c>
      <c r="D110">
        <v>186.857</v>
      </c>
    </row>
    <row r="111" spans="1:4" x14ac:dyDescent="0.45">
      <c r="A111">
        <v>0</v>
      </c>
      <c r="B111">
        <v>8</v>
      </c>
      <c r="C111">
        <v>2473</v>
      </c>
      <c r="D111">
        <v>44.685000000000002</v>
      </c>
    </row>
    <row r="112" spans="1:4" x14ac:dyDescent="0.45">
      <c r="A112">
        <v>0</v>
      </c>
      <c r="B112">
        <v>12</v>
      </c>
      <c r="C112">
        <v>3620</v>
      </c>
      <c r="D112">
        <v>67.554000000000002</v>
      </c>
    </row>
    <row r="113" spans="1:4" x14ac:dyDescent="0.45">
      <c r="A113">
        <v>0</v>
      </c>
      <c r="B113">
        <v>11</v>
      </c>
      <c r="C113">
        <v>8904</v>
      </c>
      <c r="D113">
        <v>165.24799999999999</v>
      </c>
    </row>
    <row r="114" spans="1:4" x14ac:dyDescent="0.45">
      <c r="A114">
        <v>0</v>
      </c>
      <c r="B114">
        <v>10</v>
      </c>
      <c r="C114">
        <v>13162</v>
      </c>
      <c r="D114">
        <v>246.64699999999999</v>
      </c>
    </row>
    <row r="115" spans="1:4" x14ac:dyDescent="0.45">
      <c r="A115">
        <v>0</v>
      </c>
      <c r="B115">
        <v>12</v>
      </c>
      <c r="C115">
        <v>1345</v>
      </c>
      <c r="D115">
        <v>66.248000000000005</v>
      </c>
    </row>
    <row r="116" spans="1:4" x14ac:dyDescent="0.45">
      <c r="A116">
        <v>0</v>
      </c>
      <c r="B116">
        <v>17</v>
      </c>
      <c r="C116">
        <v>3415</v>
      </c>
      <c r="D116">
        <v>202.804</v>
      </c>
    </row>
    <row r="117" spans="1:4" x14ac:dyDescent="0.45">
      <c r="A117">
        <v>0</v>
      </c>
      <c r="B117">
        <v>11</v>
      </c>
      <c r="C117">
        <v>2682</v>
      </c>
      <c r="D117">
        <v>51.886000000000003</v>
      </c>
    </row>
    <row r="118" spans="1:4" x14ac:dyDescent="0.45">
      <c r="A118">
        <v>0</v>
      </c>
      <c r="B118">
        <v>12</v>
      </c>
      <c r="C118">
        <v>3922</v>
      </c>
      <c r="D118">
        <v>72.998999999999995</v>
      </c>
    </row>
    <row r="119" spans="1:4" x14ac:dyDescent="0.45">
      <c r="A119">
        <v>0</v>
      </c>
      <c r="B119">
        <v>12</v>
      </c>
      <c r="C119">
        <v>1101</v>
      </c>
      <c r="D119">
        <v>20.577999999999999</v>
      </c>
    </row>
    <row r="120" spans="1:4" x14ac:dyDescent="0.45">
      <c r="A120">
        <v>0</v>
      </c>
      <c r="B120">
        <v>14</v>
      </c>
      <c r="C120">
        <v>1269</v>
      </c>
      <c r="D120">
        <v>162.91999999999999</v>
      </c>
    </row>
    <row r="121" spans="1:4" x14ac:dyDescent="0.45">
      <c r="A121">
        <v>0</v>
      </c>
      <c r="B121">
        <v>9</v>
      </c>
      <c r="C121">
        <v>19998</v>
      </c>
      <c r="D121">
        <v>366.21899999999999</v>
      </c>
    </row>
    <row r="122" spans="1:4" x14ac:dyDescent="0.45">
      <c r="A122">
        <v>0</v>
      </c>
      <c r="B122">
        <v>15</v>
      </c>
      <c r="C122">
        <v>3348</v>
      </c>
      <c r="D122">
        <v>60.326000000000001</v>
      </c>
    </row>
    <row r="123" spans="1:4" x14ac:dyDescent="0.45">
      <c r="A123">
        <v>0</v>
      </c>
      <c r="B123">
        <v>10</v>
      </c>
      <c r="C123">
        <v>3347</v>
      </c>
      <c r="D123">
        <v>62.697000000000003</v>
      </c>
    </row>
    <row r="124" spans="1:4" x14ac:dyDescent="0.45">
      <c r="A124">
        <v>0</v>
      </c>
      <c r="B124">
        <v>18</v>
      </c>
      <c r="C124">
        <v>10617</v>
      </c>
      <c r="D124">
        <v>195.089</v>
      </c>
    </row>
    <row r="125" spans="1:4" x14ac:dyDescent="0.45">
      <c r="A125">
        <v>0</v>
      </c>
      <c r="B125">
        <v>19</v>
      </c>
      <c r="C125">
        <v>1894</v>
      </c>
      <c r="D125">
        <v>35.268999999999998</v>
      </c>
    </row>
    <row r="126" spans="1:4" x14ac:dyDescent="0.45">
      <c r="A126">
        <v>2</v>
      </c>
      <c r="B126">
        <v>0</v>
      </c>
      <c r="C126">
        <v>0</v>
      </c>
      <c r="D126">
        <v>7.7709999999999999</v>
      </c>
    </row>
    <row r="127" spans="1:4" x14ac:dyDescent="0.45">
      <c r="A127">
        <v>2</v>
      </c>
      <c r="B127">
        <v>1</v>
      </c>
      <c r="C127">
        <v>0</v>
      </c>
      <c r="D127">
        <v>5.1619999999999999</v>
      </c>
    </row>
    <row r="128" spans="1:4" x14ac:dyDescent="0.45">
      <c r="A128">
        <v>0</v>
      </c>
      <c r="B128">
        <v>13</v>
      </c>
      <c r="C128">
        <v>12069</v>
      </c>
      <c r="D128">
        <v>219</v>
      </c>
    </row>
    <row r="129" spans="1:4" x14ac:dyDescent="0.45">
      <c r="A129">
        <v>0</v>
      </c>
      <c r="B129">
        <v>13</v>
      </c>
      <c r="C129">
        <v>2665</v>
      </c>
      <c r="D129">
        <v>316.27100000000002</v>
      </c>
    </row>
    <row r="130" spans="1:4" x14ac:dyDescent="0.45">
      <c r="A130">
        <v>0</v>
      </c>
      <c r="B130">
        <v>9</v>
      </c>
      <c r="C130">
        <v>16099</v>
      </c>
      <c r="D130">
        <v>590.80899999999997</v>
      </c>
    </row>
    <row r="131" spans="1:4" x14ac:dyDescent="0.45">
      <c r="A131">
        <v>0</v>
      </c>
      <c r="B131">
        <v>13</v>
      </c>
      <c r="C131">
        <v>8159</v>
      </c>
      <c r="D131">
        <v>349.36900000000003</v>
      </c>
    </row>
    <row r="132" spans="1:4" x14ac:dyDescent="0.45">
      <c r="A132">
        <v>0</v>
      </c>
      <c r="B132">
        <v>14</v>
      </c>
      <c r="C132">
        <v>9507</v>
      </c>
      <c r="D132">
        <v>175.26599999999999</v>
      </c>
    </row>
    <row r="133" spans="1:4" x14ac:dyDescent="0.45">
      <c r="A133">
        <v>0</v>
      </c>
      <c r="B133">
        <v>10</v>
      </c>
      <c r="C133">
        <v>4955</v>
      </c>
      <c r="D133">
        <v>92.022000000000006</v>
      </c>
    </row>
    <row r="134" spans="1:4" x14ac:dyDescent="0.45">
      <c r="A134">
        <v>0</v>
      </c>
      <c r="B134">
        <v>11</v>
      </c>
      <c r="C134">
        <v>19998</v>
      </c>
      <c r="D134">
        <v>366.21699999999998</v>
      </c>
    </row>
    <row r="135" spans="1:4" x14ac:dyDescent="0.45">
      <c r="A135">
        <v>0</v>
      </c>
      <c r="B135">
        <v>12</v>
      </c>
      <c r="C135">
        <v>17</v>
      </c>
      <c r="D135">
        <v>0.65400000000000003</v>
      </c>
    </row>
    <row r="136" spans="1:4" x14ac:dyDescent="0.45">
      <c r="A136">
        <v>0</v>
      </c>
      <c r="B136">
        <v>9</v>
      </c>
      <c r="C136">
        <v>5322</v>
      </c>
      <c r="D136">
        <v>588.74199999999996</v>
      </c>
    </row>
    <row r="137" spans="1:4" x14ac:dyDescent="0.45">
      <c r="A137">
        <v>0</v>
      </c>
      <c r="B137">
        <v>10</v>
      </c>
      <c r="C137">
        <v>1440</v>
      </c>
      <c r="D137">
        <v>26.11</v>
      </c>
    </row>
    <row r="138" spans="1:4" x14ac:dyDescent="0.45">
      <c r="A138">
        <v>0</v>
      </c>
      <c r="B138">
        <v>14</v>
      </c>
      <c r="C138">
        <v>15266</v>
      </c>
      <c r="D138">
        <v>278.77699999999999</v>
      </c>
    </row>
    <row r="139" spans="1:4" x14ac:dyDescent="0.45">
      <c r="A139">
        <v>0</v>
      </c>
      <c r="B139">
        <v>13</v>
      </c>
      <c r="C139">
        <v>15164</v>
      </c>
      <c r="D139">
        <v>631.66600000000005</v>
      </c>
    </row>
    <row r="140" spans="1:4" x14ac:dyDescent="0.45">
      <c r="A140">
        <v>0</v>
      </c>
      <c r="B140">
        <v>16</v>
      </c>
      <c r="C140">
        <v>4755</v>
      </c>
      <c r="D140">
        <v>468.03500000000003</v>
      </c>
    </row>
    <row r="141" spans="1:4" x14ac:dyDescent="0.45">
      <c r="A141">
        <v>0</v>
      </c>
      <c r="B141">
        <v>11</v>
      </c>
      <c r="C141">
        <v>2711</v>
      </c>
      <c r="D141">
        <v>154.27699999999999</v>
      </c>
    </row>
    <row r="142" spans="1:4" x14ac:dyDescent="0.45">
      <c r="A142">
        <v>0</v>
      </c>
      <c r="B142">
        <v>15</v>
      </c>
      <c r="C142">
        <v>3302</v>
      </c>
      <c r="D142">
        <v>61.463999999999999</v>
      </c>
    </row>
    <row r="143" spans="1:4" x14ac:dyDescent="0.45">
      <c r="A143">
        <v>0</v>
      </c>
      <c r="B143">
        <v>8</v>
      </c>
      <c r="C143">
        <v>14992</v>
      </c>
      <c r="D143">
        <v>1450.683</v>
      </c>
    </row>
    <row r="144" spans="1:4" x14ac:dyDescent="0.45">
      <c r="A144">
        <v>0</v>
      </c>
      <c r="B144">
        <v>12</v>
      </c>
      <c r="C144">
        <v>2201</v>
      </c>
      <c r="D144">
        <v>39.713999999999999</v>
      </c>
    </row>
    <row r="145" spans="1:4" x14ac:dyDescent="0.45">
      <c r="A145">
        <v>0</v>
      </c>
      <c r="B145">
        <v>14</v>
      </c>
      <c r="C145">
        <v>3701</v>
      </c>
      <c r="D145">
        <v>68.656000000000006</v>
      </c>
    </row>
    <row r="146" spans="1:4" x14ac:dyDescent="0.45">
      <c r="A146">
        <v>0</v>
      </c>
      <c r="B146">
        <v>9</v>
      </c>
      <c r="C146">
        <v>2884</v>
      </c>
      <c r="D146">
        <v>53.66</v>
      </c>
    </row>
    <row r="147" spans="1:4" x14ac:dyDescent="0.45">
      <c r="A147">
        <v>0</v>
      </c>
      <c r="B147">
        <v>15</v>
      </c>
      <c r="C147">
        <v>3952</v>
      </c>
      <c r="D147">
        <v>109.19499999999999</v>
      </c>
    </row>
    <row r="148" spans="1:4" x14ac:dyDescent="0.45">
      <c r="A148">
        <v>0</v>
      </c>
      <c r="B148">
        <v>15</v>
      </c>
      <c r="C148">
        <v>19998</v>
      </c>
      <c r="D148">
        <v>358.935</v>
      </c>
    </row>
    <row r="149" spans="1:4" x14ac:dyDescent="0.45">
      <c r="A149">
        <v>0</v>
      </c>
      <c r="B149">
        <v>10</v>
      </c>
      <c r="C149">
        <v>5444</v>
      </c>
      <c r="D149">
        <v>97.385000000000005</v>
      </c>
    </row>
    <row r="150" spans="1:4" x14ac:dyDescent="0.45">
      <c r="A150">
        <v>0</v>
      </c>
      <c r="B150">
        <v>16</v>
      </c>
      <c r="C150">
        <v>1404</v>
      </c>
      <c r="D150">
        <v>24.841999999999999</v>
      </c>
    </row>
    <row r="151" spans="1:4" x14ac:dyDescent="0.45">
      <c r="A151">
        <v>0</v>
      </c>
      <c r="B151">
        <v>16</v>
      </c>
      <c r="C151">
        <v>4606</v>
      </c>
      <c r="D151">
        <v>82.710999999999999</v>
      </c>
    </row>
    <row r="152" spans="1:4" x14ac:dyDescent="0.45">
      <c r="A152">
        <v>0</v>
      </c>
      <c r="B152">
        <v>11</v>
      </c>
      <c r="C152">
        <v>2400</v>
      </c>
      <c r="D152">
        <v>43.085000000000001</v>
      </c>
    </row>
    <row r="153" spans="1:4" x14ac:dyDescent="0.45">
      <c r="A153">
        <v>0</v>
      </c>
      <c r="B153">
        <v>14</v>
      </c>
      <c r="C153">
        <v>7846</v>
      </c>
      <c r="D153">
        <v>481.45699999999999</v>
      </c>
    </row>
    <row r="154" spans="1:4" x14ac:dyDescent="0.45">
      <c r="A154">
        <v>0</v>
      </c>
      <c r="B154">
        <v>11</v>
      </c>
      <c r="C154">
        <v>13330</v>
      </c>
      <c r="D154">
        <v>352.774</v>
      </c>
    </row>
    <row r="155" spans="1:4" x14ac:dyDescent="0.45">
      <c r="A155">
        <v>0</v>
      </c>
      <c r="B155">
        <v>17</v>
      </c>
      <c r="C155">
        <v>5584</v>
      </c>
      <c r="D155">
        <v>95.052000000000007</v>
      </c>
    </row>
    <row r="156" spans="1:4" x14ac:dyDescent="0.45">
      <c r="A156">
        <v>0</v>
      </c>
      <c r="B156">
        <v>16</v>
      </c>
      <c r="C156">
        <v>7304</v>
      </c>
      <c r="D156">
        <v>319.88299999999998</v>
      </c>
    </row>
    <row r="157" spans="1:4" x14ac:dyDescent="0.45">
      <c r="A157">
        <v>0</v>
      </c>
      <c r="B157">
        <v>17</v>
      </c>
      <c r="C157">
        <v>4247</v>
      </c>
      <c r="D157">
        <v>74.614999999999995</v>
      </c>
    </row>
    <row r="158" spans="1:4" x14ac:dyDescent="0.45">
      <c r="A158">
        <v>0</v>
      </c>
      <c r="B158">
        <v>12</v>
      </c>
      <c r="C158">
        <v>7952</v>
      </c>
      <c r="D158">
        <v>137.59700000000001</v>
      </c>
    </row>
    <row r="159" spans="1:4" x14ac:dyDescent="0.45">
      <c r="A159">
        <v>0</v>
      </c>
      <c r="B159">
        <v>13</v>
      </c>
      <c r="C159">
        <v>6368</v>
      </c>
      <c r="D159">
        <v>543.88400000000001</v>
      </c>
    </row>
    <row r="160" spans="1:4" x14ac:dyDescent="0.45">
      <c r="A160">
        <v>0</v>
      </c>
      <c r="B160">
        <v>15</v>
      </c>
      <c r="C160">
        <v>15945</v>
      </c>
      <c r="D160">
        <v>281.58199999999999</v>
      </c>
    </row>
    <row r="161" spans="1:4" x14ac:dyDescent="0.45">
      <c r="A161">
        <v>0</v>
      </c>
      <c r="B161">
        <v>14</v>
      </c>
      <c r="C161">
        <v>2530</v>
      </c>
      <c r="D161">
        <v>98.007999999999996</v>
      </c>
    </row>
    <row r="162" spans="1:4" x14ac:dyDescent="0.45">
      <c r="A162">
        <v>0</v>
      </c>
      <c r="B162">
        <v>17</v>
      </c>
      <c r="C162">
        <v>5493</v>
      </c>
      <c r="D162">
        <v>348.79700000000003</v>
      </c>
    </row>
    <row r="163" spans="1:4" x14ac:dyDescent="0.45">
      <c r="A163">
        <v>0</v>
      </c>
      <c r="B163">
        <v>18</v>
      </c>
      <c r="C163">
        <v>3839</v>
      </c>
      <c r="D163">
        <v>295.64600000000002</v>
      </c>
    </row>
    <row r="164" spans="1:4" x14ac:dyDescent="0.45">
      <c r="A164">
        <v>0</v>
      </c>
      <c r="B164">
        <v>19</v>
      </c>
      <c r="C164">
        <v>3037</v>
      </c>
      <c r="D164">
        <v>52.151000000000003</v>
      </c>
    </row>
    <row r="165" spans="1:4" x14ac:dyDescent="0.45">
      <c r="A165">
        <v>0</v>
      </c>
      <c r="B165">
        <v>12</v>
      </c>
      <c r="C165">
        <v>8233</v>
      </c>
      <c r="D165">
        <v>458.279</v>
      </c>
    </row>
    <row r="166" spans="1:4" x14ac:dyDescent="0.45">
      <c r="A166">
        <v>0</v>
      </c>
      <c r="B166">
        <v>18</v>
      </c>
      <c r="C166">
        <v>6715</v>
      </c>
      <c r="D166">
        <v>113.114</v>
      </c>
    </row>
    <row r="167" spans="1:4" x14ac:dyDescent="0.45">
      <c r="A167">
        <v>0</v>
      </c>
      <c r="B167">
        <v>15</v>
      </c>
      <c r="C167">
        <v>9325</v>
      </c>
      <c r="D167">
        <v>160.047</v>
      </c>
    </row>
    <row r="168" spans="1:4" x14ac:dyDescent="0.45">
      <c r="A168">
        <v>0</v>
      </c>
      <c r="B168">
        <v>13</v>
      </c>
      <c r="C168">
        <v>19170</v>
      </c>
      <c r="D168">
        <v>678.10500000000002</v>
      </c>
    </row>
    <row r="169" spans="1:4" x14ac:dyDescent="0.45">
      <c r="A169">
        <v>0</v>
      </c>
      <c r="B169">
        <v>19</v>
      </c>
      <c r="C169">
        <v>1995</v>
      </c>
      <c r="D169">
        <v>33.692999999999998</v>
      </c>
    </row>
    <row r="170" spans="1:4" x14ac:dyDescent="0.45">
      <c r="A170">
        <v>2</v>
      </c>
      <c r="B170">
        <v>0</v>
      </c>
      <c r="C170">
        <v>43</v>
      </c>
      <c r="D170">
        <v>12.632</v>
      </c>
    </row>
    <row r="171" spans="1:4" x14ac:dyDescent="0.45">
      <c r="A171">
        <v>2</v>
      </c>
      <c r="B171">
        <v>1</v>
      </c>
      <c r="C171">
        <v>0</v>
      </c>
      <c r="D171">
        <v>4.4370000000000003</v>
      </c>
    </row>
    <row r="172" spans="1:4" x14ac:dyDescent="0.45">
      <c r="A172">
        <v>2</v>
      </c>
      <c r="B172">
        <v>2</v>
      </c>
      <c r="C172">
        <v>1</v>
      </c>
      <c r="D172">
        <v>4.45</v>
      </c>
    </row>
    <row r="173" spans="1:4" x14ac:dyDescent="0.45">
      <c r="A173">
        <v>2</v>
      </c>
      <c r="B173">
        <v>3</v>
      </c>
      <c r="C173">
        <v>0</v>
      </c>
      <c r="D173">
        <v>5.1449999999999996</v>
      </c>
    </row>
    <row r="174" spans="1:4" x14ac:dyDescent="0.45">
      <c r="A174">
        <v>2</v>
      </c>
      <c r="B174">
        <v>4</v>
      </c>
      <c r="C174">
        <v>0</v>
      </c>
      <c r="D174">
        <v>5.3019999999999996</v>
      </c>
    </row>
    <row r="175" spans="1:4" x14ac:dyDescent="0.45">
      <c r="A175">
        <v>2</v>
      </c>
      <c r="B175">
        <v>5</v>
      </c>
      <c r="C175">
        <v>0</v>
      </c>
      <c r="D175">
        <v>4.6059999999999999</v>
      </c>
    </row>
    <row r="176" spans="1:4" x14ac:dyDescent="0.45">
      <c r="A176">
        <v>2</v>
      </c>
      <c r="B176">
        <v>6</v>
      </c>
      <c r="C176">
        <v>0</v>
      </c>
      <c r="D176">
        <v>5.4130000000000003</v>
      </c>
    </row>
    <row r="177" spans="1:4" x14ac:dyDescent="0.45">
      <c r="A177">
        <v>2</v>
      </c>
      <c r="B177">
        <v>7</v>
      </c>
      <c r="C177">
        <v>3</v>
      </c>
      <c r="D177">
        <v>3.7559999999999998</v>
      </c>
    </row>
    <row r="178" spans="1:4" x14ac:dyDescent="0.45">
      <c r="A178">
        <v>0</v>
      </c>
      <c r="B178">
        <v>18</v>
      </c>
      <c r="C178">
        <v>19998</v>
      </c>
      <c r="D178">
        <v>348.00200000000001</v>
      </c>
    </row>
    <row r="179" spans="1:4" x14ac:dyDescent="0.45">
      <c r="A179">
        <v>2</v>
      </c>
      <c r="B179">
        <v>8</v>
      </c>
      <c r="C179">
        <v>49</v>
      </c>
      <c r="D179">
        <v>16.422999999999998</v>
      </c>
    </row>
    <row r="180" spans="1:4" x14ac:dyDescent="0.45">
      <c r="A180">
        <v>2</v>
      </c>
      <c r="B180">
        <v>9</v>
      </c>
      <c r="C180">
        <v>0</v>
      </c>
      <c r="D180">
        <v>6.2590000000000003</v>
      </c>
    </row>
    <row r="181" spans="1:4" x14ac:dyDescent="0.45">
      <c r="A181">
        <v>2</v>
      </c>
      <c r="B181">
        <v>10</v>
      </c>
      <c r="C181">
        <v>120</v>
      </c>
      <c r="D181">
        <v>23.832999999999998</v>
      </c>
    </row>
    <row r="182" spans="1:4" x14ac:dyDescent="0.45">
      <c r="A182">
        <v>0</v>
      </c>
      <c r="B182">
        <v>13</v>
      </c>
      <c r="C182">
        <v>8597</v>
      </c>
      <c r="D182">
        <v>402.68200000000002</v>
      </c>
    </row>
    <row r="183" spans="1:4" x14ac:dyDescent="0.45">
      <c r="A183">
        <v>2</v>
      </c>
      <c r="B183">
        <v>11</v>
      </c>
      <c r="C183">
        <v>66</v>
      </c>
      <c r="D183">
        <v>16.664000000000001</v>
      </c>
    </row>
    <row r="184" spans="1:4" x14ac:dyDescent="0.45">
      <c r="A184">
        <v>0</v>
      </c>
      <c r="B184">
        <v>14</v>
      </c>
      <c r="C184">
        <v>5615</v>
      </c>
      <c r="D184">
        <v>128.03399999999999</v>
      </c>
    </row>
    <row r="185" spans="1:4" x14ac:dyDescent="0.45">
      <c r="A185">
        <v>0</v>
      </c>
      <c r="B185">
        <v>15</v>
      </c>
      <c r="C185">
        <v>56</v>
      </c>
      <c r="D185">
        <v>1.1850000000000001</v>
      </c>
    </row>
    <row r="186" spans="1:4" x14ac:dyDescent="0.45">
      <c r="A186">
        <v>2</v>
      </c>
      <c r="B186">
        <v>12</v>
      </c>
      <c r="C186">
        <v>119</v>
      </c>
      <c r="D186">
        <v>23.837</v>
      </c>
    </row>
    <row r="187" spans="1:4" x14ac:dyDescent="0.45">
      <c r="A187">
        <v>0</v>
      </c>
      <c r="B187">
        <v>16</v>
      </c>
      <c r="C187">
        <v>1523</v>
      </c>
      <c r="D187">
        <v>150.471</v>
      </c>
    </row>
    <row r="188" spans="1:4" x14ac:dyDescent="0.45">
      <c r="A188">
        <v>0</v>
      </c>
      <c r="B188">
        <v>16</v>
      </c>
      <c r="C188">
        <v>3029</v>
      </c>
      <c r="D188">
        <v>324.59199999999998</v>
      </c>
    </row>
    <row r="189" spans="1:4" x14ac:dyDescent="0.45">
      <c r="A189">
        <v>2</v>
      </c>
      <c r="B189">
        <v>13</v>
      </c>
      <c r="C189">
        <v>97</v>
      </c>
      <c r="D189">
        <v>22.657</v>
      </c>
    </row>
    <row r="190" spans="1:4" x14ac:dyDescent="0.45">
      <c r="A190">
        <v>0</v>
      </c>
      <c r="B190">
        <v>16</v>
      </c>
      <c r="C190">
        <v>4343</v>
      </c>
      <c r="D190">
        <v>75.466999999999999</v>
      </c>
    </row>
    <row r="191" spans="1:4" x14ac:dyDescent="0.45">
      <c r="A191">
        <v>0</v>
      </c>
      <c r="B191">
        <v>17</v>
      </c>
      <c r="C191">
        <v>3826</v>
      </c>
      <c r="D191">
        <v>105.286</v>
      </c>
    </row>
    <row r="192" spans="1:4" x14ac:dyDescent="0.45">
      <c r="A192">
        <v>0</v>
      </c>
      <c r="B192">
        <v>18</v>
      </c>
      <c r="C192">
        <v>5096</v>
      </c>
      <c r="D192">
        <v>85.73</v>
      </c>
    </row>
    <row r="193" spans="1:4" x14ac:dyDescent="0.45">
      <c r="A193">
        <v>0</v>
      </c>
      <c r="B193">
        <v>17</v>
      </c>
      <c r="C193">
        <v>7698</v>
      </c>
      <c r="D193">
        <v>131.38800000000001</v>
      </c>
    </row>
    <row r="194" spans="1:4" x14ac:dyDescent="0.45">
      <c r="A194">
        <v>0</v>
      </c>
      <c r="B194">
        <v>19</v>
      </c>
      <c r="C194">
        <v>12830</v>
      </c>
      <c r="D194">
        <v>300.23099999999999</v>
      </c>
    </row>
    <row r="195" spans="1:4" x14ac:dyDescent="0.45">
      <c r="A195">
        <v>2</v>
      </c>
      <c r="B195">
        <v>0</v>
      </c>
      <c r="C195">
        <v>18</v>
      </c>
      <c r="D195">
        <v>7.226</v>
      </c>
    </row>
    <row r="196" spans="1:4" x14ac:dyDescent="0.45">
      <c r="A196">
        <v>2</v>
      </c>
      <c r="B196">
        <v>1</v>
      </c>
      <c r="C196">
        <v>0</v>
      </c>
      <c r="D196">
        <v>3.609</v>
      </c>
    </row>
    <row r="197" spans="1:4" x14ac:dyDescent="0.45">
      <c r="A197">
        <v>2</v>
      </c>
      <c r="B197">
        <v>2</v>
      </c>
      <c r="C197">
        <v>9</v>
      </c>
      <c r="D197">
        <v>5.46</v>
      </c>
    </row>
    <row r="198" spans="1:4" x14ac:dyDescent="0.45">
      <c r="A198">
        <v>0</v>
      </c>
      <c r="B198">
        <v>17</v>
      </c>
      <c r="C198">
        <v>6564</v>
      </c>
      <c r="D198">
        <v>224.971</v>
      </c>
    </row>
    <row r="199" spans="1:4" x14ac:dyDescent="0.45">
      <c r="A199">
        <v>2</v>
      </c>
      <c r="B199">
        <v>3</v>
      </c>
      <c r="C199">
        <v>68</v>
      </c>
      <c r="D199">
        <v>18.364000000000001</v>
      </c>
    </row>
    <row r="200" spans="1:4" x14ac:dyDescent="0.45">
      <c r="A200">
        <v>2</v>
      </c>
      <c r="B200">
        <v>4</v>
      </c>
      <c r="C200">
        <v>45</v>
      </c>
      <c r="D200">
        <v>12.917</v>
      </c>
    </row>
    <row r="201" spans="1:4" x14ac:dyDescent="0.45">
      <c r="A201">
        <v>2</v>
      </c>
      <c r="B201">
        <v>5</v>
      </c>
      <c r="C201">
        <v>0</v>
      </c>
      <c r="D201">
        <v>4.101</v>
      </c>
    </row>
    <row r="202" spans="1:4" x14ac:dyDescent="0.45">
      <c r="A202">
        <v>0</v>
      </c>
      <c r="B202">
        <v>19</v>
      </c>
      <c r="C202">
        <v>4551</v>
      </c>
      <c r="D202">
        <v>74.569999999999993</v>
      </c>
    </row>
    <row r="203" spans="1:4" x14ac:dyDescent="0.45">
      <c r="A203">
        <v>2</v>
      </c>
      <c r="B203">
        <v>0</v>
      </c>
      <c r="C203">
        <v>10</v>
      </c>
      <c r="D203">
        <v>3.7810000000000001</v>
      </c>
    </row>
    <row r="204" spans="1:4" x14ac:dyDescent="0.45">
      <c r="A204">
        <v>2</v>
      </c>
      <c r="B204">
        <v>1</v>
      </c>
      <c r="C204">
        <v>13</v>
      </c>
      <c r="D204">
        <v>5.2919999999999998</v>
      </c>
    </row>
    <row r="205" spans="1:4" x14ac:dyDescent="0.45">
      <c r="A205">
        <v>2</v>
      </c>
      <c r="B205">
        <v>6</v>
      </c>
      <c r="C205">
        <v>43</v>
      </c>
      <c r="D205">
        <v>13.375999999999999</v>
      </c>
    </row>
    <row r="206" spans="1:4" x14ac:dyDescent="0.45">
      <c r="A206">
        <v>0</v>
      </c>
      <c r="B206">
        <v>18</v>
      </c>
      <c r="C206">
        <v>2536</v>
      </c>
      <c r="D206">
        <v>42.375999999999998</v>
      </c>
    </row>
    <row r="207" spans="1:4" x14ac:dyDescent="0.45">
      <c r="A207">
        <v>2</v>
      </c>
      <c r="B207">
        <v>2</v>
      </c>
      <c r="C207">
        <v>0</v>
      </c>
      <c r="D207">
        <v>6.4870000000000001</v>
      </c>
    </row>
    <row r="208" spans="1:4" x14ac:dyDescent="0.45">
      <c r="A208">
        <v>2</v>
      </c>
      <c r="B208">
        <v>3</v>
      </c>
      <c r="C208">
        <v>0</v>
      </c>
      <c r="D208">
        <v>4.1210000000000004</v>
      </c>
    </row>
    <row r="209" spans="1:4" x14ac:dyDescent="0.45">
      <c r="A209">
        <v>2</v>
      </c>
      <c r="B209">
        <v>7</v>
      </c>
      <c r="C209">
        <v>18</v>
      </c>
      <c r="D209">
        <v>9.2119999999999997</v>
      </c>
    </row>
    <row r="210" spans="1:4" x14ac:dyDescent="0.45">
      <c r="A210">
        <v>0</v>
      </c>
      <c r="B210">
        <v>13</v>
      </c>
      <c r="C210">
        <v>2599</v>
      </c>
      <c r="D210">
        <v>461.15199999999999</v>
      </c>
    </row>
    <row r="211" spans="1:4" x14ac:dyDescent="0.45">
      <c r="A211">
        <v>0</v>
      </c>
      <c r="B211">
        <v>19</v>
      </c>
      <c r="C211">
        <v>735</v>
      </c>
      <c r="D211">
        <v>11.898</v>
      </c>
    </row>
    <row r="212" spans="1:4" x14ac:dyDescent="0.45">
      <c r="A212">
        <v>2</v>
      </c>
      <c r="B212">
        <v>8</v>
      </c>
      <c r="C212">
        <v>8</v>
      </c>
      <c r="D212">
        <v>5.7320000000000002</v>
      </c>
    </row>
    <row r="213" spans="1:4" x14ac:dyDescent="0.45">
      <c r="A213">
        <v>2</v>
      </c>
      <c r="B213">
        <v>9</v>
      </c>
      <c r="C213">
        <v>0</v>
      </c>
      <c r="D213">
        <v>4.1230000000000002</v>
      </c>
    </row>
    <row r="214" spans="1:4" x14ac:dyDescent="0.45">
      <c r="A214">
        <v>0</v>
      </c>
      <c r="B214">
        <v>18</v>
      </c>
      <c r="C214">
        <v>6576</v>
      </c>
      <c r="D214">
        <v>107.36</v>
      </c>
    </row>
    <row r="215" spans="1:4" x14ac:dyDescent="0.45">
      <c r="A215">
        <v>2</v>
      </c>
      <c r="B215">
        <v>10</v>
      </c>
      <c r="C215">
        <v>10</v>
      </c>
      <c r="D215">
        <v>5.2169999999999996</v>
      </c>
    </row>
    <row r="216" spans="1:4" x14ac:dyDescent="0.45">
      <c r="A216">
        <v>2</v>
      </c>
      <c r="B216">
        <v>11</v>
      </c>
      <c r="C216">
        <v>26</v>
      </c>
      <c r="D216">
        <v>8.1910000000000007</v>
      </c>
    </row>
    <row r="217" spans="1:4" x14ac:dyDescent="0.45">
      <c r="A217">
        <v>2</v>
      </c>
      <c r="B217">
        <v>0</v>
      </c>
      <c r="C217">
        <v>102</v>
      </c>
      <c r="D217">
        <v>25.183</v>
      </c>
    </row>
    <row r="218" spans="1:4" x14ac:dyDescent="0.45">
      <c r="A218">
        <v>2</v>
      </c>
      <c r="B218">
        <v>1</v>
      </c>
      <c r="C218">
        <v>0</v>
      </c>
      <c r="D218">
        <v>3.8849999999999998</v>
      </c>
    </row>
    <row r="219" spans="1:4" x14ac:dyDescent="0.45">
      <c r="A219">
        <v>2</v>
      </c>
      <c r="B219">
        <v>12</v>
      </c>
      <c r="C219">
        <v>44</v>
      </c>
      <c r="D219">
        <v>11.9</v>
      </c>
    </row>
    <row r="220" spans="1:4" x14ac:dyDescent="0.45">
      <c r="A220">
        <v>2</v>
      </c>
      <c r="B220">
        <v>2</v>
      </c>
      <c r="C220">
        <v>0</v>
      </c>
      <c r="D220">
        <v>4.0350000000000001</v>
      </c>
    </row>
    <row r="221" spans="1:4" x14ac:dyDescent="0.45">
      <c r="A221">
        <v>2</v>
      </c>
      <c r="B221">
        <v>13</v>
      </c>
      <c r="C221">
        <v>48</v>
      </c>
      <c r="D221">
        <v>12.999000000000001</v>
      </c>
    </row>
    <row r="222" spans="1:4" x14ac:dyDescent="0.45">
      <c r="A222">
        <v>2</v>
      </c>
      <c r="B222">
        <v>3</v>
      </c>
      <c r="C222">
        <v>47</v>
      </c>
      <c r="D222">
        <v>13.148</v>
      </c>
    </row>
    <row r="223" spans="1:4" x14ac:dyDescent="0.45">
      <c r="A223">
        <v>2</v>
      </c>
      <c r="B223">
        <v>14</v>
      </c>
      <c r="C223">
        <v>10</v>
      </c>
      <c r="D223">
        <v>5.2359999999999998</v>
      </c>
    </row>
    <row r="224" spans="1:4" x14ac:dyDescent="0.45">
      <c r="A224">
        <v>2</v>
      </c>
      <c r="B224">
        <v>15</v>
      </c>
      <c r="C224">
        <v>13</v>
      </c>
      <c r="D224">
        <v>5.7619999999999996</v>
      </c>
    </row>
    <row r="225" spans="1:4" x14ac:dyDescent="0.45">
      <c r="A225">
        <v>2</v>
      </c>
      <c r="B225">
        <v>4</v>
      </c>
      <c r="C225">
        <v>29</v>
      </c>
      <c r="D225">
        <v>9.1649999999999991</v>
      </c>
    </row>
    <row r="226" spans="1:4" x14ac:dyDescent="0.45">
      <c r="A226">
        <v>2</v>
      </c>
      <c r="B226">
        <v>16</v>
      </c>
      <c r="C226">
        <v>16</v>
      </c>
      <c r="D226">
        <v>8.1129999999999995</v>
      </c>
    </row>
    <row r="227" spans="1:4" x14ac:dyDescent="0.45">
      <c r="A227">
        <v>2</v>
      </c>
      <c r="B227">
        <v>17</v>
      </c>
      <c r="C227">
        <v>61</v>
      </c>
      <c r="D227">
        <v>17.948</v>
      </c>
    </row>
    <row r="228" spans="1:4" x14ac:dyDescent="0.45">
      <c r="A228">
        <v>2</v>
      </c>
      <c r="B228">
        <v>5</v>
      </c>
      <c r="C228">
        <v>204</v>
      </c>
      <c r="D228">
        <v>40.707000000000001</v>
      </c>
    </row>
    <row r="229" spans="1:4" x14ac:dyDescent="0.45">
      <c r="A229">
        <v>2</v>
      </c>
      <c r="B229">
        <v>18</v>
      </c>
      <c r="C229">
        <v>87</v>
      </c>
      <c r="D229">
        <v>20.965</v>
      </c>
    </row>
    <row r="230" spans="1:4" x14ac:dyDescent="0.45">
      <c r="A230">
        <v>2</v>
      </c>
      <c r="B230">
        <v>6</v>
      </c>
      <c r="C230">
        <v>10</v>
      </c>
      <c r="D230">
        <v>5.09</v>
      </c>
    </row>
    <row r="231" spans="1:4" x14ac:dyDescent="0.45">
      <c r="A231">
        <v>2</v>
      </c>
      <c r="B231">
        <v>7</v>
      </c>
      <c r="C231">
        <v>23</v>
      </c>
      <c r="D231">
        <v>8.09</v>
      </c>
    </row>
    <row r="232" spans="1:4" x14ac:dyDescent="0.45">
      <c r="A232">
        <v>2</v>
      </c>
      <c r="B232">
        <v>8</v>
      </c>
      <c r="C232">
        <v>0</v>
      </c>
      <c r="D232">
        <v>5.0019999999999998</v>
      </c>
    </row>
    <row r="233" spans="1:4" x14ac:dyDescent="0.45">
      <c r="A233">
        <v>2</v>
      </c>
      <c r="B233">
        <v>19</v>
      </c>
      <c r="C233">
        <v>46</v>
      </c>
      <c r="D233">
        <v>14.268000000000001</v>
      </c>
    </row>
    <row r="234" spans="1:4" x14ac:dyDescent="0.45">
      <c r="A234">
        <v>2</v>
      </c>
      <c r="B234">
        <v>9</v>
      </c>
      <c r="C234">
        <v>0</v>
      </c>
      <c r="D234">
        <v>3.6480000000000001</v>
      </c>
    </row>
    <row r="235" spans="1:4" x14ac:dyDescent="0.45">
      <c r="A235">
        <v>2</v>
      </c>
      <c r="B235">
        <v>10</v>
      </c>
      <c r="C235">
        <v>0</v>
      </c>
      <c r="D235">
        <v>3.72</v>
      </c>
    </row>
    <row r="236" spans="1:4" x14ac:dyDescent="0.45">
      <c r="A236">
        <v>0</v>
      </c>
      <c r="B236">
        <v>19</v>
      </c>
      <c r="C236">
        <v>7296</v>
      </c>
      <c r="D236">
        <v>118.101</v>
      </c>
    </row>
    <row r="237" spans="1:4" x14ac:dyDescent="0.45">
      <c r="A237">
        <v>2</v>
      </c>
      <c r="B237">
        <v>0</v>
      </c>
      <c r="C237">
        <v>4</v>
      </c>
      <c r="D237">
        <v>4.3369999999999997</v>
      </c>
    </row>
    <row r="238" spans="1:4" x14ac:dyDescent="0.45">
      <c r="A238">
        <v>2</v>
      </c>
      <c r="B238">
        <v>1</v>
      </c>
      <c r="C238">
        <v>18</v>
      </c>
      <c r="D238">
        <v>4.8940000000000001</v>
      </c>
    </row>
    <row r="239" spans="1:4" x14ac:dyDescent="0.45">
      <c r="A239">
        <v>2</v>
      </c>
      <c r="B239">
        <v>2</v>
      </c>
      <c r="C239">
        <v>29</v>
      </c>
      <c r="D239">
        <v>11.236000000000001</v>
      </c>
    </row>
    <row r="240" spans="1:4" x14ac:dyDescent="0.45">
      <c r="A240">
        <v>2</v>
      </c>
      <c r="B240">
        <v>3</v>
      </c>
      <c r="C240">
        <v>0</v>
      </c>
      <c r="D240">
        <v>6.2549999999999999</v>
      </c>
    </row>
    <row r="241" spans="1:4" x14ac:dyDescent="0.45">
      <c r="A241">
        <v>2</v>
      </c>
      <c r="B241">
        <v>4</v>
      </c>
      <c r="C241">
        <v>0</v>
      </c>
      <c r="D241">
        <v>4.4269999999999996</v>
      </c>
    </row>
    <row r="242" spans="1:4" x14ac:dyDescent="0.45">
      <c r="A242">
        <v>2</v>
      </c>
      <c r="B242">
        <v>5</v>
      </c>
      <c r="C242">
        <v>1</v>
      </c>
      <c r="D242">
        <v>4.2409999999999997</v>
      </c>
    </row>
    <row r="243" spans="1:4" x14ac:dyDescent="0.45">
      <c r="A243">
        <v>2</v>
      </c>
      <c r="B243">
        <v>6</v>
      </c>
      <c r="C243">
        <v>156</v>
      </c>
      <c r="D243">
        <v>33.003999999999998</v>
      </c>
    </row>
    <row r="244" spans="1:4" x14ac:dyDescent="0.45">
      <c r="A244">
        <v>2</v>
      </c>
      <c r="B244">
        <v>7</v>
      </c>
      <c r="C244">
        <v>54</v>
      </c>
      <c r="D244">
        <v>16.564</v>
      </c>
    </row>
    <row r="245" spans="1:4" x14ac:dyDescent="0.45">
      <c r="A245">
        <v>2</v>
      </c>
      <c r="B245">
        <v>8</v>
      </c>
      <c r="C245">
        <v>0</v>
      </c>
      <c r="D245">
        <v>4.6639999999999997</v>
      </c>
    </row>
    <row r="246" spans="1:4" x14ac:dyDescent="0.45">
      <c r="A246">
        <v>0</v>
      </c>
      <c r="B246">
        <v>17</v>
      </c>
      <c r="C246">
        <v>8637</v>
      </c>
      <c r="D246">
        <v>1389.415</v>
      </c>
    </row>
    <row r="247" spans="1:4" x14ac:dyDescent="0.45">
      <c r="A247">
        <v>0</v>
      </c>
      <c r="B247">
        <v>14</v>
      </c>
      <c r="C247">
        <v>8599</v>
      </c>
      <c r="D247">
        <v>234.96899999999999</v>
      </c>
    </row>
    <row r="248" spans="1:4" x14ac:dyDescent="0.45">
      <c r="A248">
        <v>0</v>
      </c>
      <c r="B248">
        <v>18</v>
      </c>
      <c r="C248">
        <v>2397</v>
      </c>
      <c r="D248">
        <v>35.148000000000003</v>
      </c>
    </row>
    <row r="249" spans="1:4" x14ac:dyDescent="0.45">
      <c r="A249">
        <v>2</v>
      </c>
      <c r="B249">
        <v>9</v>
      </c>
      <c r="C249">
        <v>249</v>
      </c>
      <c r="D249">
        <v>55.482999999999997</v>
      </c>
    </row>
    <row r="250" spans="1:4" x14ac:dyDescent="0.45">
      <c r="A250">
        <v>2</v>
      </c>
      <c r="B250">
        <v>10</v>
      </c>
      <c r="C250">
        <v>27</v>
      </c>
      <c r="D250">
        <v>9.0459999999999994</v>
      </c>
    </row>
    <row r="251" spans="1:4" x14ac:dyDescent="0.45">
      <c r="A251">
        <v>2</v>
      </c>
      <c r="B251">
        <v>11</v>
      </c>
      <c r="C251">
        <v>4</v>
      </c>
      <c r="D251">
        <v>7.5880000000000001</v>
      </c>
    </row>
    <row r="252" spans="1:4" x14ac:dyDescent="0.45">
      <c r="A252">
        <v>0</v>
      </c>
      <c r="B252">
        <v>14</v>
      </c>
      <c r="C252">
        <v>6882</v>
      </c>
      <c r="D252">
        <v>607.52800000000002</v>
      </c>
    </row>
    <row r="253" spans="1:4" x14ac:dyDescent="0.45">
      <c r="A253">
        <v>0</v>
      </c>
      <c r="B253">
        <v>15</v>
      </c>
      <c r="C253">
        <v>4081</v>
      </c>
      <c r="D253">
        <v>60.484999999999999</v>
      </c>
    </row>
    <row r="254" spans="1:4" x14ac:dyDescent="0.45">
      <c r="A254">
        <v>2</v>
      </c>
      <c r="B254">
        <v>12</v>
      </c>
      <c r="C254">
        <v>68</v>
      </c>
      <c r="D254">
        <v>14.815</v>
      </c>
    </row>
    <row r="255" spans="1:4" x14ac:dyDescent="0.45">
      <c r="A255">
        <v>2</v>
      </c>
      <c r="B255">
        <v>13</v>
      </c>
      <c r="C255">
        <v>19</v>
      </c>
      <c r="D255">
        <v>6.15</v>
      </c>
    </row>
    <row r="256" spans="1:4" x14ac:dyDescent="0.45">
      <c r="A256">
        <v>2</v>
      </c>
      <c r="B256">
        <v>14</v>
      </c>
      <c r="C256">
        <v>83</v>
      </c>
      <c r="D256">
        <v>18.338999999999999</v>
      </c>
    </row>
    <row r="257" spans="1:4" x14ac:dyDescent="0.45">
      <c r="A257">
        <v>0</v>
      </c>
      <c r="B257">
        <v>15</v>
      </c>
      <c r="C257">
        <v>2931</v>
      </c>
      <c r="D257">
        <v>43.12</v>
      </c>
    </row>
    <row r="258" spans="1:4" x14ac:dyDescent="0.45">
      <c r="A258">
        <v>2</v>
      </c>
      <c r="B258">
        <v>15</v>
      </c>
      <c r="C258">
        <v>78</v>
      </c>
      <c r="D258">
        <v>16.074000000000002</v>
      </c>
    </row>
    <row r="259" spans="1:4" x14ac:dyDescent="0.45">
      <c r="A259">
        <v>2</v>
      </c>
      <c r="B259">
        <v>16</v>
      </c>
      <c r="C259">
        <v>0</v>
      </c>
      <c r="D259">
        <v>5.1470000000000002</v>
      </c>
    </row>
    <row r="260" spans="1:4" x14ac:dyDescent="0.45">
      <c r="A260">
        <v>2</v>
      </c>
      <c r="B260">
        <v>17</v>
      </c>
      <c r="C260">
        <v>6</v>
      </c>
      <c r="D260">
        <v>5.1920000000000002</v>
      </c>
    </row>
    <row r="261" spans="1:4" x14ac:dyDescent="0.45">
      <c r="A261">
        <v>2</v>
      </c>
      <c r="B261">
        <v>18</v>
      </c>
      <c r="C261">
        <v>0</v>
      </c>
      <c r="D261">
        <v>3.7730000000000001</v>
      </c>
    </row>
    <row r="262" spans="1:4" x14ac:dyDescent="0.45">
      <c r="A262">
        <v>2</v>
      </c>
      <c r="B262">
        <v>19</v>
      </c>
      <c r="C262">
        <v>0</v>
      </c>
      <c r="D262">
        <v>5.2119999999999997</v>
      </c>
    </row>
    <row r="263" spans="1:4" x14ac:dyDescent="0.45">
      <c r="A263">
        <v>0</v>
      </c>
      <c r="B263">
        <v>16</v>
      </c>
      <c r="C263">
        <v>14056</v>
      </c>
      <c r="D263">
        <v>240.93700000000001</v>
      </c>
    </row>
    <row r="264" spans="1:4" x14ac:dyDescent="0.45">
      <c r="A264">
        <v>0</v>
      </c>
      <c r="B264">
        <v>17</v>
      </c>
      <c r="C264">
        <v>117</v>
      </c>
      <c r="D264">
        <v>1.8720000000000001</v>
      </c>
    </row>
    <row r="265" spans="1:4" x14ac:dyDescent="0.45">
      <c r="A265">
        <v>0</v>
      </c>
      <c r="B265">
        <v>19</v>
      </c>
      <c r="C265">
        <v>3976</v>
      </c>
      <c r="D265">
        <v>301.863</v>
      </c>
    </row>
    <row r="266" spans="1:4" x14ac:dyDescent="0.45">
      <c r="A266">
        <v>2</v>
      </c>
      <c r="B266">
        <v>0</v>
      </c>
      <c r="C266">
        <v>7</v>
      </c>
      <c r="D266">
        <v>6.4930000000000003</v>
      </c>
    </row>
    <row r="267" spans="1:4" x14ac:dyDescent="0.45">
      <c r="A267">
        <v>2</v>
      </c>
      <c r="B267">
        <v>1</v>
      </c>
      <c r="C267">
        <v>0</v>
      </c>
      <c r="D267">
        <v>3.46</v>
      </c>
    </row>
    <row r="268" spans="1:4" x14ac:dyDescent="0.45">
      <c r="A268">
        <v>0</v>
      </c>
      <c r="B268">
        <v>18</v>
      </c>
      <c r="C268">
        <v>2152</v>
      </c>
      <c r="D268">
        <v>32.502000000000002</v>
      </c>
    </row>
    <row r="269" spans="1:4" x14ac:dyDescent="0.45">
      <c r="A269">
        <v>2</v>
      </c>
      <c r="B269">
        <v>2</v>
      </c>
      <c r="C269">
        <v>35</v>
      </c>
      <c r="D269">
        <v>7.96</v>
      </c>
    </row>
    <row r="270" spans="1:4" x14ac:dyDescent="0.45">
      <c r="A270">
        <v>2</v>
      </c>
      <c r="B270">
        <v>3</v>
      </c>
      <c r="C270">
        <v>0</v>
      </c>
      <c r="D270">
        <v>4.8310000000000004</v>
      </c>
    </row>
    <row r="271" spans="1:4" x14ac:dyDescent="0.45">
      <c r="A271">
        <v>2</v>
      </c>
      <c r="B271">
        <v>4</v>
      </c>
      <c r="C271">
        <v>27</v>
      </c>
      <c r="D271">
        <v>6.4980000000000002</v>
      </c>
    </row>
    <row r="272" spans="1:4" x14ac:dyDescent="0.45">
      <c r="A272">
        <v>0</v>
      </c>
      <c r="B272">
        <v>19</v>
      </c>
      <c r="C272">
        <v>2349</v>
      </c>
      <c r="D272">
        <v>33.49</v>
      </c>
    </row>
    <row r="273" spans="1:4" x14ac:dyDescent="0.45">
      <c r="A273">
        <v>2</v>
      </c>
      <c r="B273">
        <v>0</v>
      </c>
      <c r="C273">
        <v>0</v>
      </c>
      <c r="D273">
        <v>3.6789999999999998</v>
      </c>
    </row>
    <row r="274" spans="1:4" x14ac:dyDescent="0.45">
      <c r="A274">
        <v>2</v>
      </c>
      <c r="B274">
        <v>1</v>
      </c>
      <c r="C274">
        <v>0</v>
      </c>
      <c r="D274">
        <v>3.5190000000000001</v>
      </c>
    </row>
    <row r="275" spans="1:4" x14ac:dyDescent="0.45">
      <c r="A275">
        <v>2</v>
      </c>
      <c r="B275">
        <v>2</v>
      </c>
      <c r="C275">
        <v>0</v>
      </c>
      <c r="D275">
        <v>3.7690000000000001</v>
      </c>
    </row>
    <row r="276" spans="1:4" x14ac:dyDescent="0.45">
      <c r="A276">
        <v>2</v>
      </c>
      <c r="B276">
        <v>3</v>
      </c>
      <c r="C276">
        <v>0</v>
      </c>
      <c r="D276">
        <v>3.7320000000000002</v>
      </c>
    </row>
    <row r="277" spans="1:4" x14ac:dyDescent="0.45">
      <c r="A277">
        <v>2</v>
      </c>
      <c r="B277">
        <v>4</v>
      </c>
      <c r="C277">
        <v>15</v>
      </c>
      <c r="D277">
        <v>4.2670000000000003</v>
      </c>
    </row>
    <row r="278" spans="1:4" x14ac:dyDescent="0.45">
      <c r="A278">
        <v>2</v>
      </c>
      <c r="B278">
        <v>5</v>
      </c>
      <c r="C278">
        <v>0</v>
      </c>
      <c r="D278">
        <v>5.3019999999999996</v>
      </c>
    </row>
    <row r="279" spans="1:4" x14ac:dyDescent="0.45">
      <c r="A279">
        <v>2</v>
      </c>
      <c r="B279">
        <v>6</v>
      </c>
      <c r="C279">
        <v>0</v>
      </c>
      <c r="D279">
        <v>5.88</v>
      </c>
    </row>
    <row r="280" spans="1:4" x14ac:dyDescent="0.45">
      <c r="A280">
        <v>2</v>
      </c>
      <c r="B280">
        <v>7</v>
      </c>
      <c r="C280">
        <v>0</v>
      </c>
      <c r="D280">
        <v>4.4340000000000002</v>
      </c>
    </row>
    <row r="281" spans="1:4" x14ac:dyDescent="0.45">
      <c r="A281">
        <v>2</v>
      </c>
      <c r="B281">
        <v>8</v>
      </c>
      <c r="C281">
        <v>232</v>
      </c>
      <c r="D281">
        <v>47.365000000000002</v>
      </c>
    </row>
    <row r="282" spans="1:4" x14ac:dyDescent="0.45">
      <c r="A282">
        <v>2</v>
      </c>
      <c r="B282">
        <v>9</v>
      </c>
      <c r="C282">
        <v>0</v>
      </c>
      <c r="D282">
        <v>4.0430000000000001</v>
      </c>
    </row>
    <row r="283" spans="1:4" x14ac:dyDescent="0.45">
      <c r="A283">
        <v>2</v>
      </c>
      <c r="B283">
        <v>10</v>
      </c>
      <c r="C283">
        <v>2</v>
      </c>
      <c r="D283">
        <v>5.0519999999999996</v>
      </c>
    </row>
    <row r="284" spans="1:4" x14ac:dyDescent="0.45">
      <c r="A284">
        <v>2</v>
      </c>
      <c r="B284">
        <v>11</v>
      </c>
      <c r="C284">
        <v>0</v>
      </c>
      <c r="D284">
        <v>3.988</v>
      </c>
    </row>
    <row r="285" spans="1:4" x14ac:dyDescent="0.45">
      <c r="A285">
        <v>2</v>
      </c>
      <c r="B285">
        <v>12</v>
      </c>
      <c r="C285">
        <v>0</v>
      </c>
      <c r="D285">
        <v>7.343</v>
      </c>
    </row>
    <row r="286" spans="1:4" x14ac:dyDescent="0.45">
      <c r="A286">
        <v>2</v>
      </c>
      <c r="B286">
        <v>13</v>
      </c>
      <c r="C286">
        <v>0</v>
      </c>
      <c r="D286">
        <v>4.0990000000000002</v>
      </c>
    </row>
    <row r="287" spans="1:4" x14ac:dyDescent="0.45">
      <c r="A287">
        <v>2</v>
      </c>
      <c r="B287">
        <v>14</v>
      </c>
      <c r="C287">
        <v>90</v>
      </c>
      <c r="D287">
        <v>19.417999999999999</v>
      </c>
    </row>
    <row r="288" spans="1:4" x14ac:dyDescent="0.45">
      <c r="A288">
        <v>2</v>
      </c>
      <c r="B288">
        <v>15</v>
      </c>
      <c r="C288">
        <v>0</v>
      </c>
      <c r="D288">
        <v>4.0629999999999997</v>
      </c>
    </row>
    <row r="289" spans="1:4" x14ac:dyDescent="0.45">
      <c r="A289">
        <v>2</v>
      </c>
      <c r="B289">
        <v>16</v>
      </c>
      <c r="C289">
        <v>55</v>
      </c>
      <c r="D289">
        <v>13.004</v>
      </c>
    </row>
    <row r="290" spans="1:4" x14ac:dyDescent="0.45">
      <c r="A290">
        <v>2</v>
      </c>
      <c r="B290">
        <v>17</v>
      </c>
      <c r="C290">
        <v>0</v>
      </c>
      <c r="D290">
        <v>4.0469999999999997</v>
      </c>
    </row>
    <row r="291" spans="1:4" x14ac:dyDescent="0.45">
      <c r="A291">
        <v>2</v>
      </c>
      <c r="B291">
        <v>18</v>
      </c>
      <c r="C291">
        <v>5</v>
      </c>
      <c r="D291">
        <v>4.1589999999999998</v>
      </c>
    </row>
    <row r="292" spans="1:4" x14ac:dyDescent="0.45">
      <c r="A292">
        <v>2</v>
      </c>
      <c r="B292">
        <v>19</v>
      </c>
      <c r="C292">
        <v>0</v>
      </c>
      <c r="D292">
        <v>4.5460000000000003</v>
      </c>
    </row>
    <row r="293" spans="1:4" x14ac:dyDescent="0.45">
      <c r="A293">
        <v>0</v>
      </c>
      <c r="B293">
        <v>16</v>
      </c>
      <c r="C293">
        <v>19931</v>
      </c>
      <c r="D293">
        <v>703.20699999999999</v>
      </c>
    </row>
    <row r="294" spans="1:4" x14ac:dyDescent="0.45">
      <c r="A294">
        <v>0</v>
      </c>
      <c r="B294">
        <v>17</v>
      </c>
      <c r="C294">
        <v>2151</v>
      </c>
      <c r="D294">
        <v>29.216999999999999</v>
      </c>
    </row>
    <row r="295" spans="1:4" x14ac:dyDescent="0.45">
      <c r="A295">
        <v>0</v>
      </c>
      <c r="B295">
        <v>18</v>
      </c>
      <c r="C295">
        <v>4013</v>
      </c>
      <c r="D295">
        <v>131.66999999999999</v>
      </c>
    </row>
    <row r="296" spans="1:4" x14ac:dyDescent="0.45">
      <c r="A296">
        <v>0</v>
      </c>
      <c r="B296">
        <v>19</v>
      </c>
      <c r="C296">
        <v>11211</v>
      </c>
      <c r="D296">
        <v>422.721</v>
      </c>
    </row>
    <row r="297" spans="1:4" x14ac:dyDescent="0.45">
      <c r="A297">
        <v>2</v>
      </c>
      <c r="B297">
        <v>0</v>
      </c>
      <c r="C297">
        <v>0</v>
      </c>
      <c r="D297">
        <v>7.5129999999999999</v>
      </c>
    </row>
    <row r="298" spans="1:4" x14ac:dyDescent="0.45">
      <c r="A298">
        <v>2</v>
      </c>
      <c r="B298">
        <v>1</v>
      </c>
      <c r="C298">
        <v>0</v>
      </c>
      <c r="D298">
        <v>5.6980000000000004</v>
      </c>
    </row>
    <row r="299" spans="1:4" x14ac:dyDescent="0.45">
      <c r="A299">
        <v>2</v>
      </c>
      <c r="B299">
        <v>2</v>
      </c>
      <c r="C299">
        <v>88</v>
      </c>
      <c r="D299">
        <v>15.675000000000001</v>
      </c>
    </row>
    <row r="300" spans="1:4" x14ac:dyDescent="0.45">
      <c r="A300">
        <v>2</v>
      </c>
      <c r="B300">
        <v>3</v>
      </c>
      <c r="C300">
        <v>20</v>
      </c>
      <c r="D300">
        <v>8.0050000000000008</v>
      </c>
    </row>
    <row r="301" spans="1:4" x14ac:dyDescent="0.45">
      <c r="A301">
        <v>2</v>
      </c>
      <c r="B301">
        <v>4</v>
      </c>
      <c r="C301">
        <v>0</v>
      </c>
      <c r="D301">
        <v>4.0979999999999999</v>
      </c>
    </row>
    <row r="302" spans="1:4" x14ac:dyDescent="0.45">
      <c r="A302">
        <v>2</v>
      </c>
      <c r="B302">
        <v>5</v>
      </c>
      <c r="C302">
        <v>57</v>
      </c>
      <c r="D302">
        <v>12.487</v>
      </c>
    </row>
    <row r="303" spans="1:4" x14ac:dyDescent="0.45">
      <c r="A303">
        <v>2</v>
      </c>
      <c r="B303">
        <v>6</v>
      </c>
      <c r="C303">
        <v>95</v>
      </c>
      <c r="D303">
        <v>15.97</v>
      </c>
    </row>
    <row r="304" spans="1:4" x14ac:dyDescent="0.45">
      <c r="A304">
        <v>2</v>
      </c>
      <c r="B304">
        <v>7</v>
      </c>
      <c r="C304">
        <v>0</v>
      </c>
      <c r="D304">
        <v>5.2930000000000001</v>
      </c>
    </row>
    <row r="305" spans="1:4" x14ac:dyDescent="0.45">
      <c r="A305">
        <v>2</v>
      </c>
      <c r="B305">
        <v>8</v>
      </c>
      <c r="C305">
        <v>0</v>
      </c>
      <c r="D305">
        <v>3.609</v>
      </c>
    </row>
    <row r="306" spans="1:4" x14ac:dyDescent="0.45">
      <c r="A306">
        <v>2</v>
      </c>
      <c r="B306">
        <v>9</v>
      </c>
      <c r="C306">
        <v>0</v>
      </c>
      <c r="D306">
        <v>4.9690000000000003</v>
      </c>
    </row>
    <row r="307" spans="1:4" x14ac:dyDescent="0.45">
      <c r="A307">
        <v>2</v>
      </c>
      <c r="B307">
        <v>10</v>
      </c>
      <c r="C307">
        <v>2</v>
      </c>
      <c r="D307">
        <v>5.2830000000000004</v>
      </c>
    </row>
    <row r="308" spans="1:4" x14ac:dyDescent="0.45">
      <c r="A308">
        <v>2</v>
      </c>
      <c r="B308">
        <v>11</v>
      </c>
      <c r="C308">
        <v>0</v>
      </c>
      <c r="D308">
        <v>3.177</v>
      </c>
    </row>
    <row r="309" spans="1:4" x14ac:dyDescent="0.45">
      <c r="A309">
        <v>2</v>
      </c>
      <c r="B309">
        <v>12</v>
      </c>
      <c r="C309">
        <v>0</v>
      </c>
      <c r="D309">
        <v>4.7329999999999997</v>
      </c>
    </row>
    <row r="310" spans="1:4" x14ac:dyDescent="0.45">
      <c r="A310">
        <v>2</v>
      </c>
      <c r="B310">
        <v>13</v>
      </c>
      <c r="C310">
        <v>2</v>
      </c>
      <c r="D310">
        <v>6.1340000000000003</v>
      </c>
    </row>
    <row r="311" spans="1:4" x14ac:dyDescent="0.45">
      <c r="A311">
        <v>2</v>
      </c>
      <c r="B311">
        <v>14</v>
      </c>
      <c r="C311">
        <v>2</v>
      </c>
      <c r="D311">
        <v>3.6429999999999998</v>
      </c>
    </row>
    <row r="312" spans="1:4" x14ac:dyDescent="0.45">
      <c r="A312">
        <v>2</v>
      </c>
      <c r="B312">
        <v>15</v>
      </c>
      <c r="C312">
        <v>62</v>
      </c>
      <c r="D312">
        <v>14.039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</vt:lpstr>
      <vt:lpstr>parallel1</vt:lpstr>
      <vt:lpstr>parallel2</vt:lpstr>
      <vt:lpstr>Parallel3</vt:lpstr>
      <vt:lpstr>Parallel4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David4</dc:creator>
  <cp:lastModifiedBy>David Treadwell</cp:lastModifiedBy>
  <dcterms:created xsi:type="dcterms:W3CDTF">2024-03-29T21:15:20Z</dcterms:created>
  <dcterms:modified xsi:type="dcterms:W3CDTF">2024-04-10T05:28:20Z</dcterms:modified>
</cp:coreProperties>
</file>