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160" windowHeight="6165" activeTab="1"/>
  </bookViews>
  <sheets>
    <sheet name="ANLT" sheetId="1" r:id="rId1"/>
    <sheet name="ANHDT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3" l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2" i="1"/>
</calcChain>
</file>

<file path=xl/sharedStrings.xml><?xml version="1.0" encoding="utf-8"?>
<sst xmlns="http://schemas.openxmlformats.org/spreadsheetml/2006/main" count="45" uniqueCount="30">
  <si>
    <t>Name</t>
  </si>
  <si>
    <t>4/7/2014</t>
  </si>
  <si>
    <t>4/8/2014</t>
  </si>
  <si>
    <t>4/9/2014</t>
  </si>
  <si>
    <t>4/10/2014</t>
  </si>
  <si>
    <t>4/11/2014</t>
  </si>
  <si>
    <t>4/12/2014</t>
  </si>
  <si>
    <t>4/13/2014</t>
  </si>
  <si>
    <t>4/14/2014</t>
  </si>
  <si>
    <t>4/15/2014</t>
  </si>
  <si>
    <t>4/16/2014</t>
  </si>
  <si>
    <t>4/17/2014</t>
  </si>
  <si>
    <t>4/18/2014</t>
  </si>
  <si>
    <t>4/19/2014</t>
  </si>
  <si>
    <t>4/20/2014</t>
  </si>
  <si>
    <t>Payment - Database</t>
  </si>
  <si>
    <t xml:space="preserve">Payment - model </t>
  </si>
  <si>
    <t>Refactor : model</t>
  </si>
  <si>
    <t xml:space="preserve">Admin Login page </t>
  </si>
  <si>
    <t xml:space="preserve">và cơ chế phân biệt giữa user và admin </t>
  </si>
  <si>
    <t>Update login subsystem</t>
  </si>
  <si>
    <t xml:space="preserve">Metting + Quản lý team task </t>
  </si>
  <si>
    <t>Hoàn thành PIN, có thể pin từ product/details/1. trong pin ta có thể làm movetocart, movetowishlist, remove mà không cần load lại trang</t>
  </si>
  <si>
    <t>Chat</t>
  </si>
  <si>
    <t>Payment</t>
  </si>
  <si>
    <t>Payment History</t>
  </si>
  <si>
    <t>Thiết kế Process từ place order</t>
  </si>
  <si>
    <t xml:space="preserve">payment </t>
  </si>
  <si>
    <t>Issue confict cookie</t>
  </si>
  <si>
    <t>Add sản phẩm cho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</si>
</sst>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numFmt numFmtId="164" formatCode="m/d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O12" totalsRowCount="1" headerRowDxfId="1">
  <autoFilter ref="A1:O11"/>
  <tableColumns count="15">
    <tableColumn id="1" name="Name"/>
    <tableColumn id="2" name="4/7/2014" totalsRowFunction="custom">
      <totalsRowFormula>SUM(Table2[4/7/2014])</totalsRowFormula>
    </tableColumn>
    <tableColumn id="3" name="4/8/2014" totalsRowFunction="custom">
      <totalsRowFormula>SUM(Table2[4/8/2014])</totalsRowFormula>
    </tableColumn>
    <tableColumn id="4" name="4/9/2014" totalsRowFunction="custom">
      <totalsRowFormula>SUM(Table2[4/9/2014])</totalsRowFormula>
    </tableColumn>
    <tableColumn id="5" name="4/10/2014" totalsRowFunction="custom">
      <totalsRowFormula>SUM(Table2[4/10/2014])</totalsRowFormula>
    </tableColumn>
    <tableColumn id="6" name="4/11/2014" totalsRowFunction="custom">
      <totalsRowFormula>SUM(Table2[4/11/2014])</totalsRowFormula>
    </tableColumn>
    <tableColumn id="7" name="4/12/2014" totalsRowFunction="custom">
      <totalsRowFormula>SUM(Table2[4/12/2014])</totalsRowFormula>
    </tableColumn>
    <tableColumn id="8" name="4/13/2014" totalsRowFunction="custom">
      <totalsRowFormula>SUM(Table2[4/13/2014])</totalsRowFormula>
    </tableColumn>
    <tableColumn id="9" name="4/14/2014" totalsRowFunction="custom">
      <totalsRowFormula>SUM(Table2[4/14/2014])</totalsRowFormula>
    </tableColumn>
    <tableColumn id="10" name="4/15/2014" totalsRowFunction="custom">
      <totalsRowFormula>SUM(Table2[4/15/2014])</totalsRowFormula>
    </tableColumn>
    <tableColumn id="11" name="4/16/2014" totalsRowFunction="custom">
      <totalsRowFormula>SUM(Table2[4/16/2014])</totalsRowFormula>
    </tableColumn>
    <tableColumn id="12" name="4/17/2014" totalsRowFunction="custom">
      <totalsRowFormula>SUM(Table2[4/17/2014])</totalsRowFormula>
    </tableColumn>
    <tableColumn id="13" name="4/18/2014" totalsRowFunction="custom">
      <totalsRowFormula>SUM(Table2[4/18/2014])</totalsRowFormula>
    </tableColumn>
    <tableColumn id="14" name="4/19/2014" totalsRowFunction="custom">
      <totalsRowFormula>SUM(Table2[4/19/2014])</totalsRowFormula>
    </tableColumn>
    <tableColumn id="15" name="4/20/2014" totalsRowFunction="custom">
      <totalsRowFormula>SUM(Table2[4/20/2014])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O10" totalsRowCount="1" headerRowDxfId="0">
  <autoFilter ref="A1:O9"/>
  <tableColumns count="15">
    <tableColumn id="1" name="Name"/>
    <tableColumn id="2" name="4/7/2014" totalsRowFunction="custom">
      <totalsRowFormula>SUM(Table24[4/7/2014])</totalsRowFormula>
    </tableColumn>
    <tableColumn id="3" name="4/8/2014" totalsRowFunction="custom">
      <totalsRowFormula>SUM(Table24[4/8/2014])</totalsRowFormula>
    </tableColumn>
    <tableColumn id="4" name="4/9/2014" totalsRowFunction="custom">
      <totalsRowFormula>SUM(Table24[4/9/2014])</totalsRowFormula>
    </tableColumn>
    <tableColumn id="5" name="4/10/2014" totalsRowFunction="custom">
      <totalsRowFormula>SUM(Table24[4/10/2014])</totalsRowFormula>
    </tableColumn>
    <tableColumn id="6" name="4/11/2014" totalsRowFunction="custom">
      <totalsRowFormula>SUM(Table24[4/11/2014])</totalsRowFormula>
    </tableColumn>
    <tableColumn id="7" name="4/12/2014" totalsRowFunction="custom">
      <totalsRowFormula>SUM(Table24[4/12/2014])</totalsRowFormula>
    </tableColumn>
    <tableColumn id="8" name="4/13/2014" totalsRowFunction="custom">
      <totalsRowFormula>SUM(Table24[4/13/2014])</totalsRowFormula>
    </tableColumn>
    <tableColumn id="9" name="4/14/2014" totalsRowFunction="custom">
      <totalsRowFormula>SUM(Table24[4/14/2014])</totalsRowFormula>
    </tableColumn>
    <tableColumn id="10" name="4/15/2014" totalsRowFunction="custom">
      <totalsRowFormula>SUM(Table24[4/15/2014])</totalsRowFormula>
    </tableColumn>
    <tableColumn id="11" name="4/16/2014" totalsRowFunction="custom">
      <totalsRowFormula>SUM(Table24[4/16/2014])</totalsRowFormula>
    </tableColumn>
    <tableColumn id="12" name="4/17/2014" totalsRowFunction="custom">
      <totalsRowFormula>SUM(Table24[4/17/2014])</totalsRowFormula>
    </tableColumn>
    <tableColumn id="13" name="4/18/2014" totalsRowFunction="custom">
      <totalsRowFormula>SUM(Table24[4/18/2014])</totalsRowFormula>
    </tableColumn>
    <tableColumn id="14" name="4/19/2014" totalsRowFunction="custom">
      <totalsRowFormula>SUM(Table24[4/19/2014])</totalsRowFormula>
    </tableColumn>
    <tableColumn id="15" name="4/20/2014" totalsRowFunction="custom">
      <totalsRowFormula>SUM(Table24[4/20/2014])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E23" sqref="E23"/>
    </sheetView>
  </sheetViews>
  <sheetFormatPr defaultRowHeight="15" x14ac:dyDescent="0.25"/>
  <cols>
    <col min="1" max="1" width="39.7109375" customWidth="1"/>
    <col min="2" max="13" width="13" bestFit="1" customWidth="1"/>
    <col min="14" max="14" width="13.7109375" customWidth="1"/>
    <col min="15" max="15" width="12.140625" customWidth="1"/>
    <col min="16" max="16" width="11.28515625" customWidth="1"/>
    <col min="17" max="17" width="11.5703125" customWidth="1"/>
    <col min="18" max="18" width="14" customWidth="1"/>
  </cols>
  <sheetData>
    <row r="1" spans="1:18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</row>
    <row r="2" spans="1:18" x14ac:dyDescent="0.25">
      <c r="A2" t="s">
        <v>21</v>
      </c>
      <c r="F2">
        <v>2</v>
      </c>
      <c r="I2">
        <v>2</v>
      </c>
      <c r="M2">
        <v>4</v>
      </c>
    </row>
    <row r="3" spans="1:18" x14ac:dyDescent="0.25">
      <c r="A3" t="s">
        <v>15</v>
      </c>
      <c r="D3">
        <v>2</v>
      </c>
      <c r="F3">
        <v>2</v>
      </c>
      <c r="I3">
        <v>2</v>
      </c>
    </row>
    <row r="4" spans="1:18" x14ac:dyDescent="0.25">
      <c r="A4" t="s">
        <v>16</v>
      </c>
      <c r="E4">
        <v>4</v>
      </c>
    </row>
    <row r="5" spans="1:18" x14ac:dyDescent="0.25">
      <c r="A5" t="s">
        <v>17</v>
      </c>
      <c r="D5">
        <v>2</v>
      </c>
    </row>
    <row r="6" spans="1:18" x14ac:dyDescent="0.25">
      <c r="A6" t="s">
        <v>18</v>
      </c>
      <c r="C6">
        <v>2</v>
      </c>
    </row>
    <row r="7" spans="1:18" x14ac:dyDescent="0.25">
      <c r="A7" t="s">
        <v>19</v>
      </c>
      <c r="C7">
        <v>2</v>
      </c>
    </row>
    <row r="8" spans="1:18" x14ac:dyDescent="0.25">
      <c r="A8" t="s">
        <v>20</v>
      </c>
      <c r="B8">
        <v>3</v>
      </c>
    </row>
    <row r="9" spans="1:18" x14ac:dyDescent="0.25">
      <c r="A9" t="s">
        <v>24</v>
      </c>
      <c r="J9">
        <v>4</v>
      </c>
      <c r="M9">
        <v>1</v>
      </c>
      <c r="N9">
        <v>4</v>
      </c>
      <c r="O9">
        <v>5</v>
      </c>
    </row>
    <row r="10" spans="1:18" x14ac:dyDescent="0.25">
      <c r="A10" t="s">
        <v>28</v>
      </c>
      <c r="K10">
        <v>4</v>
      </c>
    </row>
    <row r="11" spans="1:18" x14ac:dyDescent="0.25">
      <c r="A11" t="s">
        <v>25</v>
      </c>
      <c r="L11">
        <v>4</v>
      </c>
      <c r="N11">
        <v>4</v>
      </c>
      <c r="O11">
        <v>5</v>
      </c>
    </row>
    <row r="12" spans="1:18" x14ac:dyDescent="0.25">
      <c r="B12">
        <f>SUM(Table2[4/7/2014])</f>
        <v>3</v>
      </c>
      <c r="C12">
        <f>SUM(Table2[4/8/2014])</f>
        <v>4</v>
      </c>
      <c r="D12">
        <f>SUM(Table2[4/9/2014])</f>
        <v>4</v>
      </c>
      <c r="E12">
        <f>SUM(Table2[4/10/2014])</f>
        <v>4</v>
      </c>
      <c r="F12">
        <f>SUM(Table2[4/11/2014])</f>
        <v>4</v>
      </c>
      <c r="G12">
        <f>SUM(Table2[4/12/2014])</f>
        <v>0</v>
      </c>
      <c r="H12">
        <f>SUM(Table2[4/13/2014])</f>
        <v>0</v>
      </c>
      <c r="I12">
        <f>SUM(Table2[4/14/2014])</f>
        <v>4</v>
      </c>
      <c r="J12">
        <f>SUM(Table2[4/15/2014])</f>
        <v>4</v>
      </c>
      <c r="K12">
        <f>SUM(Table2[4/16/2014])</f>
        <v>4</v>
      </c>
      <c r="L12">
        <f>SUM(Table2[4/17/2014])</f>
        <v>4</v>
      </c>
      <c r="M12">
        <f>SUM(Table2[4/18/2014])</f>
        <v>5</v>
      </c>
      <c r="N12">
        <f>SUM(Table2[4/19/2014])</f>
        <v>8</v>
      </c>
      <c r="O12">
        <f>SUM(Table2[4/20/2014])</f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D15" sqref="D15"/>
    </sheetView>
  </sheetViews>
  <sheetFormatPr defaultRowHeight="15" x14ac:dyDescent="0.25"/>
  <cols>
    <col min="1" max="1" width="39.7109375" customWidth="1"/>
    <col min="2" max="7" width="13" bestFit="1" customWidth="1"/>
    <col min="8" max="8" width="13" customWidth="1"/>
    <col min="9" max="13" width="13" bestFit="1" customWidth="1"/>
    <col min="14" max="15" width="10.28515625" customWidth="1"/>
  </cols>
  <sheetData>
    <row r="1" spans="1:1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60" x14ac:dyDescent="0.25">
      <c r="A2" s="2" t="s">
        <v>22</v>
      </c>
      <c r="C2">
        <v>4</v>
      </c>
    </row>
    <row r="3" spans="1:15" x14ac:dyDescent="0.25">
      <c r="A3" t="s">
        <v>23</v>
      </c>
      <c r="I3">
        <v>8</v>
      </c>
      <c r="J3">
        <v>4</v>
      </c>
    </row>
    <row r="4" spans="1:15" x14ac:dyDescent="0.25">
      <c r="A4" t="s">
        <v>26</v>
      </c>
      <c r="K4">
        <v>4</v>
      </c>
    </row>
    <row r="5" spans="1:15" x14ac:dyDescent="0.25">
      <c r="A5" t="s">
        <v>29</v>
      </c>
      <c r="L5">
        <v>4</v>
      </c>
      <c r="O5">
        <v>4</v>
      </c>
    </row>
    <row r="6" spans="1:15" x14ac:dyDescent="0.25">
      <c r="A6" t="s">
        <v>27</v>
      </c>
      <c r="M6">
        <v>4</v>
      </c>
      <c r="N6">
        <v>4</v>
      </c>
    </row>
    <row r="10" spans="1:15" x14ac:dyDescent="0.25">
      <c r="B10">
        <f>SUM(Table24[4/7/2014])</f>
        <v>0</v>
      </c>
      <c r="C10">
        <f>SUM(Table24[4/8/2014])</f>
        <v>4</v>
      </c>
      <c r="D10">
        <f>SUM(Table24[4/9/2014])</f>
        <v>0</v>
      </c>
      <c r="E10">
        <f>SUM(Table24[4/10/2014])</f>
        <v>0</v>
      </c>
      <c r="F10">
        <f>SUM(Table24[4/11/2014])</f>
        <v>0</v>
      </c>
      <c r="G10">
        <f>SUM(Table24[4/12/2014])</f>
        <v>0</v>
      </c>
      <c r="H10">
        <f>SUM(Table24[4/13/2014])</f>
        <v>0</v>
      </c>
      <c r="I10">
        <f>SUM(Table24[4/14/2014])</f>
        <v>8</v>
      </c>
      <c r="J10">
        <f>SUM(Table24[4/15/2014])</f>
        <v>4</v>
      </c>
      <c r="K10">
        <f>SUM(Table24[4/16/2014])</f>
        <v>4</v>
      </c>
      <c r="L10">
        <f>SUM(Table24[4/17/2014])</f>
        <v>4</v>
      </c>
      <c r="M10">
        <f>SUM(Table24[4/18/2014])</f>
        <v>4</v>
      </c>
      <c r="N10">
        <f>SUM(Table24[4/19/2014])</f>
        <v>4</v>
      </c>
      <c r="O10">
        <f>SUM(Table24[4/20/2014])</f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ANLT</vt:lpstr>
      <vt:lpstr>ANHDT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 LE THANH AN</cp:lastModifiedBy>
  <dcterms:created xsi:type="dcterms:W3CDTF">2014-03-09T15:20:30Z</dcterms:created>
  <dcterms:modified xsi:type="dcterms:W3CDTF">2014-04-22T03:29:56Z</dcterms:modified>
</cp:coreProperties>
</file>