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160" windowHeight="6165" activeTab="1"/>
  </bookViews>
  <sheets>
    <sheet name="ANLT" sheetId="1" r:id="rId1"/>
    <sheet name="ANHDT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3" l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3" i="1"/>
</calcChain>
</file>

<file path=xl/sharedStrings.xml><?xml version="1.0" encoding="utf-8"?>
<sst xmlns="http://schemas.openxmlformats.org/spreadsheetml/2006/main" count="41" uniqueCount="27">
  <si>
    <t>Name</t>
  </si>
  <si>
    <t>21/04/2014</t>
  </si>
  <si>
    <t>22/04/2014</t>
  </si>
  <si>
    <t>23/04/2014</t>
  </si>
  <si>
    <t>24/04/2014</t>
  </si>
  <si>
    <t>25/04/2014</t>
  </si>
  <si>
    <t>26/04/2014</t>
  </si>
  <si>
    <t>27/04/2014</t>
  </si>
  <si>
    <t>28/04/2014</t>
  </si>
  <si>
    <t>29/04/2014</t>
  </si>
  <si>
    <t>30/04/2014</t>
  </si>
  <si>
    <t>01/05/2014</t>
  </si>
  <si>
    <t>02/05/2014</t>
  </si>
  <si>
    <t>03/05/2014</t>
  </si>
  <si>
    <t>04/05/2014</t>
  </si>
  <si>
    <t xml:space="preserve">Cắt HTML -home </t>
  </si>
  <si>
    <t>thêm angular js vs bootstraps cho mockup</t>
  </si>
  <si>
    <t xml:space="preserve"> update giao diện cho portal. - login, change password.</t>
  </si>
  <si>
    <t>Meeting + thay đổi giao diện user</t>
  </si>
  <si>
    <t>UPdate giao diện cho phần account</t>
  </si>
  <si>
    <t>User Account</t>
  </si>
  <si>
    <t>order history</t>
  </si>
  <si>
    <t>Ghép giao diện phần order history</t>
  </si>
  <si>
    <t xml:space="preserve">Đa ngôn ngữ cho các màn đã làm. </t>
  </si>
  <si>
    <t>Cắt giao diện màn hình details.</t>
  </si>
  <si>
    <t>Home Menu, Hot, tất cả đều Ajax</t>
  </si>
  <si>
    <t>Trang chủ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</si>
</sst>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4182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2">
    <dxf>
      <numFmt numFmtId="164" formatCode="m/d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O13" totalsRowCount="1" headerRowDxfId="1">
  <autoFilter ref="A1:O12"/>
  <tableColumns count="15">
    <tableColumn id="1" name="order history"/>
    <tableColumn id="2" name="21/04/2014" totalsRowFunction="custom">
      <totalsRowFormula>SUM(Table2[21/04/2014])</totalsRowFormula>
    </tableColumn>
    <tableColumn id="3" name="22/04/2014" totalsRowFunction="custom">
      <totalsRowFormula>SUM(Table2[22/04/2014])</totalsRowFormula>
    </tableColumn>
    <tableColumn id="4" name="23/04/2014" totalsRowFunction="custom">
      <totalsRowFormula>SUM(Table2[23/04/2014])</totalsRowFormula>
    </tableColumn>
    <tableColumn id="5" name="24/04/2014" totalsRowFunction="custom">
      <totalsRowFormula>SUM(Table2[24/04/2014])</totalsRowFormula>
    </tableColumn>
    <tableColumn id="6" name="25/04/2014" totalsRowFunction="custom">
      <totalsRowFormula>SUM(Table2[25/04/2014])</totalsRowFormula>
    </tableColumn>
    <tableColumn id="7" name="26/04/2014" totalsRowFunction="custom">
      <totalsRowFormula>SUM(Table2[26/04/2014])</totalsRowFormula>
    </tableColumn>
    <tableColumn id="8" name="27/04/2014" totalsRowFunction="custom">
      <totalsRowFormula>SUM(Table2[27/04/2014])</totalsRowFormula>
    </tableColumn>
    <tableColumn id="9" name="28/04/2014" totalsRowFunction="custom">
      <totalsRowFormula>SUM(Table2[28/04/2014])</totalsRowFormula>
    </tableColumn>
    <tableColumn id="10" name="29/04/2014" totalsRowFunction="custom">
      <totalsRowFormula>SUM(Table2[29/04/2014])</totalsRowFormula>
    </tableColumn>
    <tableColumn id="11" name="30/04/2014" totalsRowFunction="custom">
      <totalsRowFormula>SUM(Table2[30/04/2014])</totalsRowFormula>
    </tableColumn>
    <tableColumn id="12" name="01/05/2014" totalsRowFunction="custom">
      <totalsRowFormula>SUM(Table2[01/05/2014])</totalsRowFormula>
    </tableColumn>
    <tableColumn id="13" name="02/05/2014" totalsRowFunction="custom">
      <totalsRowFormula>SUM(Table2[02/05/2014])</totalsRowFormula>
    </tableColumn>
    <tableColumn id="14" name="03/05/2014" totalsRowFunction="custom">
      <totalsRowFormula>SUM(Table2[03/05/2014])</totalsRowFormula>
    </tableColumn>
    <tableColumn id="15" name="04/05/2014" totalsRowFunction="custom">
      <totalsRowFormula>SUM(Table2[04/05/2014])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O10" totalsRowCount="1" headerRowDxfId="0">
  <autoFilter ref="A1:O9"/>
  <tableColumns count="15">
    <tableColumn id="1" name="Name"/>
    <tableColumn id="2" name="21/04/2014" totalsRowFunction="custom">
      <totalsRowFormula>SUM(Table24[21/04/2014])</totalsRowFormula>
    </tableColumn>
    <tableColumn id="3" name="22/04/2014" totalsRowFunction="custom">
      <totalsRowFormula>SUM(Table24[22/04/2014])</totalsRowFormula>
    </tableColumn>
    <tableColumn id="4" name="23/04/2014" totalsRowFunction="custom">
      <totalsRowFormula>SUM(Table24[23/04/2014])</totalsRowFormula>
    </tableColumn>
    <tableColumn id="5" name="24/04/2014" totalsRowFunction="custom">
      <totalsRowFormula>SUM(Table24[24/04/2014])</totalsRowFormula>
    </tableColumn>
    <tableColumn id="6" name="25/04/2014" totalsRowFunction="custom">
      <totalsRowFormula>SUM(Table24[25/04/2014])</totalsRowFormula>
    </tableColumn>
    <tableColumn id="7" name="26/04/2014" totalsRowFunction="custom">
      <totalsRowFormula>SUM(Table24[26/04/2014])</totalsRowFormula>
    </tableColumn>
    <tableColumn id="8" name="27/04/2014" totalsRowFunction="custom">
      <totalsRowFormula>SUM(Table24[27/04/2014])</totalsRowFormula>
    </tableColumn>
    <tableColumn id="9" name="28/04/2014" totalsRowFunction="custom">
      <totalsRowFormula>SUM(Table24[28/04/2014])</totalsRowFormula>
    </tableColumn>
    <tableColumn id="10" name="29/04/2014" totalsRowFunction="custom">
      <totalsRowFormula>SUM(Table24[29/04/2014])</totalsRowFormula>
    </tableColumn>
    <tableColumn id="11" name="30/04/2014" totalsRowFunction="custom">
      <totalsRowFormula>SUM(Table24[30/04/2014])</totalsRowFormula>
    </tableColumn>
    <tableColumn id="12" name="01/05/2014" totalsRowFunction="custom">
      <totalsRowFormula>SUM(Table24[01/05/2014])</totalsRowFormula>
    </tableColumn>
    <tableColumn id="13" name="02/05/2014" totalsRowFunction="custom">
      <totalsRowFormula>SUM(Table24[02/05/2014])</totalsRowFormula>
    </tableColumn>
    <tableColumn id="14" name="03/05/2014" totalsRowFunction="custom">
      <totalsRowFormula>SUM(Table24[03/05/2014])</totalsRowFormula>
    </tableColumn>
    <tableColumn id="15" name="04/05/2014" totalsRowFunction="custom">
      <totalsRowFormula>SUM(Table24[04/05/2014])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B1" workbookViewId="0">
      <selection activeCell="C26" sqref="C26"/>
    </sheetView>
  </sheetViews>
  <sheetFormatPr defaultRowHeight="15" x14ac:dyDescent="0.25"/>
  <cols>
    <col min="1" max="1" width="49" customWidth="1"/>
    <col min="2" max="13" width="13" bestFit="1" customWidth="1"/>
    <col min="14" max="14" width="13.7109375" customWidth="1"/>
    <col min="15" max="15" width="12.140625" customWidth="1"/>
    <col min="16" max="16" width="11.28515625" customWidth="1"/>
    <col min="17" max="17" width="11.5703125" customWidth="1"/>
    <col min="18" max="18" width="14" customWidth="1"/>
  </cols>
  <sheetData>
    <row r="1" spans="1:18" x14ac:dyDescent="0.25">
      <c r="A1" s="3" t="s">
        <v>21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</row>
    <row r="2" spans="1:18" x14ac:dyDescent="0.25">
      <c r="A2" t="s">
        <v>15</v>
      </c>
      <c r="B2">
        <v>4</v>
      </c>
      <c r="C2">
        <v>4</v>
      </c>
    </row>
    <row r="3" spans="1:18" x14ac:dyDescent="0.25">
      <c r="A3" t="s">
        <v>16</v>
      </c>
      <c r="D3">
        <v>4</v>
      </c>
    </row>
    <row r="4" spans="1:18" x14ac:dyDescent="0.25">
      <c r="A4" t="s">
        <v>17</v>
      </c>
      <c r="E4">
        <v>4</v>
      </c>
    </row>
    <row r="5" spans="1:18" x14ac:dyDescent="0.25">
      <c r="A5" t="s">
        <v>18</v>
      </c>
      <c r="F5">
        <v>5</v>
      </c>
    </row>
    <row r="6" spans="1:18" x14ac:dyDescent="0.25">
      <c r="A6" t="s">
        <v>19</v>
      </c>
      <c r="G6">
        <v>2</v>
      </c>
    </row>
    <row r="7" spans="1:18" x14ac:dyDescent="0.25">
      <c r="A7" t="s">
        <v>20</v>
      </c>
      <c r="H7">
        <v>10</v>
      </c>
    </row>
    <row r="8" spans="1:18" x14ac:dyDescent="0.25">
      <c r="A8" t="s">
        <v>22</v>
      </c>
      <c r="I8">
        <v>10</v>
      </c>
    </row>
    <row r="9" spans="1:18" x14ac:dyDescent="0.25">
      <c r="A9" t="s">
        <v>23</v>
      </c>
      <c r="J9">
        <v>6</v>
      </c>
    </row>
    <row r="10" spans="1:18" x14ac:dyDescent="0.25">
      <c r="A10" t="s">
        <v>24</v>
      </c>
      <c r="K10">
        <v>4</v>
      </c>
      <c r="L10">
        <v>3</v>
      </c>
    </row>
    <row r="13" spans="1:18" x14ac:dyDescent="0.25">
      <c r="B13">
        <f>SUM(Table2[21/04/2014])</f>
        <v>4</v>
      </c>
      <c r="C13">
        <f>SUM(Table2[22/04/2014])</f>
        <v>4</v>
      </c>
      <c r="D13">
        <f>SUM(Table2[23/04/2014])</f>
        <v>4</v>
      </c>
      <c r="E13">
        <f>SUM(Table2[24/04/2014])</f>
        <v>4</v>
      </c>
      <c r="F13">
        <f>SUM(Table2[25/04/2014])</f>
        <v>5</v>
      </c>
      <c r="G13">
        <f>SUM(Table2[26/04/2014])</f>
        <v>2</v>
      </c>
      <c r="H13">
        <f>SUM(Table2[27/04/2014])</f>
        <v>10</v>
      </c>
      <c r="I13">
        <f>SUM(Table2[28/04/2014])</f>
        <v>10</v>
      </c>
      <c r="J13">
        <f>SUM(Table2[29/04/2014])</f>
        <v>6</v>
      </c>
      <c r="K13">
        <f>SUM(Table2[30/04/2014])</f>
        <v>4</v>
      </c>
      <c r="L13">
        <f>SUM(Table2[01/05/2014])</f>
        <v>3</v>
      </c>
      <c r="M13">
        <f>SUM(Table2[02/05/2014])</f>
        <v>0</v>
      </c>
      <c r="N13">
        <f>SUM(Table2[03/05/2014])</f>
        <v>0</v>
      </c>
      <c r="O13">
        <f>SUM(Table2[04/05/2014])</f>
        <v>0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F17" sqref="F17"/>
    </sheetView>
  </sheetViews>
  <sheetFormatPr defaultRowHeight="15" x14ac:dyDescent="0.25"/>
  <cols>
    <col min="1" max="1" width="39.7109375" customWidth="1"/>
    <col min="2" max="7" width="13" bestFit="1" customWidth="1"/>
    <col min="8" max="8" width="13" customWidth="1"/>
    <col min="9" max="13" width="13" bestFit="1" customWidth="1"/>
    <col min="14" max="15" width="10.28515625" customWidth="1"/>
  </cols>
  <sheetData>
    <row r="1" spans="1:1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 t="s">
        <v>25</v>
      </c>
      <c r="F2">
        <v>4</v>
      </c>
    </row>
    <row r="3" spans="1:15" x14ac:dyDescent="0.25">
      <c r="A3" t="s">
        <v>26</v>
      </c>
      <c r="H3">
        <v>4</v>
      </c>
    </row>
    <row r="10" spans="1:15" x14ac:dyDescent="0.25">
      <c r="B10">
        <f>SUM(Table24[21/04/2014])</f>
        <v>0</v>
      </c>
      <c r="C10">
        <f>SUM(Table24[22/04/2014])</f>
        <v>0</v>
      </c>
      <c r="D10">
        <f>SUM(Table24[23/04/2014])</f>
        <v>0</v>
      </c>
      <c r="E10">
        <f>SUM(Table24[24/04/2014])</f>
        <v>0</v>
      </c>
      <c r="F10">
        <f>SUM(Table24[25/04/2014])</f>
        <v>4</v>
      </c>
      <c r="G10">
        <f>SUM(Table24[26/04/2014])</f>
        <v>0</v>
      </c>
      <c r="H10">
        <f>SUM(Table24[27/04/2014])</f>
        <v>4</v>
      </c>
      <c r="I10">
        <f>SUM(Table24[28/04/2014])</f>
        <v>0</v>
      </c>
      <c r="J10">
        <f>SUM(Table24[29/04/2014])</f>
        <v>0</v>
      </c>
      <c r="K10">
        <f>SUM(Table24[30/04/2014])</f>
        <v>0</v>
      </c>
      <c r="L10">
        <f>SUM(Table24[01/05/2014])</f>
        <v>0</v>
      </c>
      <c r="M10">
        <f>SUM(Table24[02/05/2014])</f>
        <v>0</v>
      </c>
      <c r="N10">
        <f>SUM(Table24[03/05/2014])</f>
        <v>0</v>
      </c>
      <c r="O10">
        <f>SUM(Table24[04/05/2014])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ANLT</vt:lpstr>
      <vt:lpstr>ANHDT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 LE THANH AN</cp:lastModifiedBy>
  <dcterms:created xsi:type="dcterms:W3CDTF">2014-03-09T15:20:30Z</dcterms:created>
  <dcterms:modified xsi:type="dcterms:W3CDTF">2014-05-01T16:47:49Z</dcterms:modified>
</cp:coreProperties>
</file>