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160" windowHeight="6165"/>
  </bookViews>
  <sheets>
    <sheet name="ANLT" sheetId="1" r:id="rId1"/>
    <sheet name="ANHDT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N8" i="1"/>
  <c r="O8" i="1"/>
  <c r="O10" i="3" l="1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C8" i="1"/>
  <c r="D8" i="1"/>
  <c r="E8" i="1"/>
  <c r="F8" i="1"/>
  <c r="G8" i="1"/>
  <c r="H8" i="1"/>
  <c r="I8" i="1"/>
  <c r="J8" i="1"/>
  <c r="K8" i="1"/>
  <c r="L8" i="1"/>
  <c r="B8" i="1"/>
</calcChain>
</file>

<file path=xl/sharedStrings.xml><?xml version="1.0" encoding="utf-8"?>
<sst xmlns="http://schemas.openxmlformats.org/spreadsheetml/2006/main" count="40" uniqueCount="24">
  <si>
    <t>Column1</t>
  </si>
  <si>
    <t>16/06/2014</t>
  </si>
  <si>
    <t>17/06/2014</t>
  </si>
  <si>
    <t>18/06/2014</t>
  </si>
  <si>
    <t>19/06/2014</t>
  </si>
  <si>
    <t>20/06/2014</t>
  </si>
  <si>
    <t>21/06/2014</t>
  </si>
  <si>
    <t>22/06/2014</t>
  </si>
  <si>
    <t>23/06/2014</t>
  </si>
  <si>
    <t>24/06/2014</t>
  </si>
  <si>
    <t>25/06/2014</t>
  </si>
  <si>
    <t>26/06/2014</t>
  </si>
  <si>
    <t>27/06/2014</t>
  </si>
  <si>
    <t>28/06/2014</t>
  </si>
  <si>
    <t>29/06/2014</t>
  </si>
  <si>
    <t>Fix bug</t>
  </si>
  <si>
    <t>metting</t>
  </si>
  <si>
    <t>Đa ngôn ngữ</t>
  </si>
  <si>
    <t>update giao diện</t>
  </si>
  <si>
    <t>Test hệ thống</t>
  </si>
  <si>
    <t xml:space="preserve"> </t>
  </si>
  <si>
    <t>Validate product</t>
  </si>
  <si>
    <t xml:space="preserve">Test </t>
  </si>
  <si>
    <t>Shipping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</si>
</sst>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4182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32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dd/mm/yyyy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O8" totalsRowCount="1" headerRowDxfId="31">
  <autoFilter ref="A1:O7"/>
  <tableColumns count="15">
    <tableColumn id="1" name="Column1" dataDxfId="30" totalsRowDxfId="14"/>
    <tableColumn id="2" name="16/06/2014" totalsRowFunction="custom" dataDxfId="29" totalsRowDxfId="13">
      <totalsRowFormula>SUM(Table2[16/06/2014])</totalsRowFormula>
    </tableColumn>
    <tableColumn id="3" name="17/06/2014" totalsRowFunction="custom" dataDxfId="28" totalsRowDxfId="12">
      <totalsRowFormula>SUM(Table2[17/06/2014])</totalsRowFormula>
    </tableColumn>
    <tableColumn id="4" name="18/06/2014" totalsRowFunction="custom" dataDxfId="27" totalsRowDxfId="11">
      <totalsRowFormula>SUM(Table2[18/06/2014])</totalsRowFormula>
    </tableColumn>
    <tableColumn id="5" name="19/06/2014" totalsRowFunction="custom" dataDxfId="26" totalsRowDxfId="10">
      <totalsRowFormula>SUM(Table2[19/06/2014])</totalsRowFormula>
    </tableColumn>
    <tableColumn id="6" name="20/06/2014" totalsRowFunction="custom" dataDxfId="25" totalsRowDxfId="9">
      <totalsRowFormula>SUM(Table2[20/06/2014])</totalsRowFormula>
    </tableColumn>
    <tableColumn id="7" name="21/06/2014" totalsRowFunction="custom" dataDxfId="24" totalsRowDxfId="8">
      <totalsRowFormula>SUM(Table2[21/06/2014])</totalsRowFormula>
    </tableColumn>
    <tableColumn id="8" name="22/06/2014" totalsRowFunction="custom" dataDxfId="23" totalsRowDxfId="7">
      <totalsRowFormula>SUM(Table2[22/06/2014])</totalsRowFormula>
    </tableColumn>
    <tableColumn id="9" name="23/06/2014" totalsRowFunction="custom" dataDxfId="22" totalsRowDxfId="6">
      <totalsRowFormula>SUM(Table2[23/06/2014])</totalsRowFormula>
    </tableColumn>
    <tableColumn id="10" name="24/06/2014" totalsRowFunction="custom" dataDxfId="21" totalsRowDxfId="5">
      <totalsRowFormula>SUM(Table2[24/06/2014])</totalsRowFormula>
    </tableColumn>
    <tableColumn id="11" name="25/06/2014" totalsRowFunction="custom" dataDxfId="20" totalsRowDxfId="4">
      <totalsRowFormula>SUM(Table2[25/06/2014])</totalsRowFormula>
    </tableColumn>
    <tableColumn id="12" name="26/06/2014" totalsRowFunction="custom" dataDxfId="19" totalsRowDxfId="3">
      <totalsRowFormula>SUM(Table2[26/06/2014])</totalsRowFormula>
    </tableColumn>
    <tableColumn id="13" name="27/06/2014" totalsRowFunction="custom" dataDxfId="18" totalsRowDxfId="2">
      <totalsRowFormula>SUM(Table2[27/06/2014])</totalsRowFormula>
    </tableColumn>
    <tableColumn id="14" name="28/06/2014" totalsRowFunction="custom" dataDxfId="17" totalsRowDxfId="1">
      <totalsRowFormula>SUM(Table2[28/06/2014])</totalsRowFormula>
    </tableColumn>
    <tableColumn id="15" name="29/06/2014" totalsRowFunction="custom" dataDxfId="16" totalsRowDxfId="0">
      <totalsRowFormula>SUM(Table2[29/06/2014])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O10" totalsRowCount="1" headerRowDxfId="15">
  <autoFilter ref="A1:O9"/>
  <tableColumns count="15">
    <tableColumn id="1" name="Column1"/>
    <tableColumn id="2" name="16/06/2014" totalsRowFunction="custom">
      <totalsRowFormula>SUM(Table24[16/06/2014])</totalsRowFormula>
    </tableColumn>
    <tableColumn id="3" name="17/06/2014" totalsRowFunction="custom">
      <totalsRowFormula>SUM(Table24[17/06/2014])</totalsRowFormula>
    </tableColumn>
    <tableColumn id="4" name="18/06/2014" totalsRowFunction="custom">
      <totalsRowFormula>SUM(Table24[18/06/2014])</totalsRowFormula>
    </tableColumn>
    <tableColumn id="5" name="19/06/2014" totalsRowFunction="custom">
      <totalsRowFormula>SUM(Table24[19/06/2014])</totalsRowFormula>
    </tableColumn>
    <tableColumn id="6" name="20/06/2014" totalsRowFunction="custom">
      <totalsRowFormula>SUM(Table24[20/06/2014])</totalsRowFormula>
    </tableColumn>
    <tableColumn id="7" name="21/06/2014" totalsRowFunction="custom">
      <totalsRowFormula>SUM(Table24[21/06/2014])</totalsRowFormula>
    </tableColumn>
    <tableColumn id="8" name="22/06/2014" totalsRowFunction="custom">
      <totalsRowFormula>SUM(Table24[22/06/2014])</totalsRowFormula>
    </tableColumn>
    <tableColumn id="9" name="23/06/2014" totalsRowFunction="custom">
      <totalsRowFormula>SUM(Table24[23/06/2014])</totalsRowFormula>
    </tableColumn>
    <tableColumn id="10" name="24/06/2014" totalsRowFunction="custom">
      <totalsRowFormula>SUM(Table24[24/06/2014])</totalsRowFormula>
    </tableColumn>
    <tableColumn id="11" name="25/06/2014" totalsRowFunction="custom">
      <totalsRowFormula>SUM(Table24[25/06/2014])</totalsRowFormula>
    </tableColumn>
    <tableColumn id="12" name="26/06/2014" totalsRowFunction="custom">
      <totalsRowFormula>SUM(Table24[26/06/2014])</totalsRowFormula>
    </tableColumn>
    <tableColumn id="13" name="27/06/2014" totalsRowFunction="custom">
      <totalsRowFormula>SUM(Table24[27/06/2014])</totalsRowFormula>
    </tableColumn>
    <tableColumn id="14" name="28/06/2014" totalsRowFunction="custom">
      <totalsRowFormula>SUM(Table24[28/06/2014])</totalsRowFormula>
    </tableColumn>
    <tableColumn id="15" name="29/06/2014" totalsRowFunction="custom">
      <totalsRowFormula>SUM(Table24[29/06/2014])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workbookViewId="0">
      <selection activeCell="F17" sqref="F17"/>
    </sheetView>
  </sheetViews>
  <sheetFormatPr defaultRowHeight="15" x14ac:dyDescent="0.25"/>
  <cols>
    <col min="1" max="1" width="49" customWidth="1"/>
    <col min="2" max="13" width="13" bestFit="1" customWidth="1"/>
    <col min="14" max="14" width="13.7109375" customWidth="1"/>
    <col min="15" max="15" width="12.140625" customWidth="1"/>
    <col min="16" max="16" width="11.28515625" customWidth="1"/>
    <col min="17" max="17" width="11.5703125" customWidth="1"/>
    <col min="18" max="18" width="14" customWidth="1"/>
  </cols>
  <sheetData>
    <row r="1" spans="1:1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</row>
    <row r="2" spans="1:18" s="4" customFormat="1" x14ac:dyDescent="0.25">
      <c r="A2" s="3" t="s">
        <v>15</v>
      </c>
      <c r="B2" s="4">
        <v>4</v>
      </c>
      <c r="C2" s="4">
        <v>4</v>
      </c>
      <c r="D2" s="4">
        <v>4</v>
      </c>
      <c r="E2" s="4">
        <v>4</v>
      </c>
      <c r="G2" s="4">
        <v>3</v>
      </c>
      <c r="H2" s="4">
        <v>2</v>
      </c>
      <c r="I2" s="4">
        <v>2</v>
      </c>
      <c r="J2" s="4">
        <v>2</v>
      </c>
      <c r="K2" s="4">
        <v>2</v>
      </c>
      <c r="L2" s="4">
        <v>3</v>
      </c>
      <c r="M2" s="4">
        <v>1</v>
      </c>
      <c r="N2" s="4">
        <v>4</v>
      </c>
      <c r="O2" s="4">
        <v>2</v>
      </c>
    </row>
    <row r="3" spans="1:18" s="4" customFormat="1" x14ac:dyDescent="0.25">
      <c r="A3" s="4" t="s">
        <v>16</v>
      </c>
      <c r="F3" s="4">
        <v>2</v>
      </c>
    </row>
    <row r="4" spans="1:18" s="4" customFormat="1" x14ac:dyDescent="0.25">
      <c r="A4" s="3" t="s">
        <v>17</v>
      </c>
      <c r="F4" s="4">
        <v>1</v>
      </c>
      <c r="H4" s="4">
        <v>3</v>
      </c>
    </row>
    <row r="5" spans="1:18" s="4" customFormat="1" x14ac:dyDescent="0.25">
      <c r="A5" s="4" t="s">
        <v>18</v>
      </c>
      <c r="G5" s="4">
        <v>4</v>
      </c>
    </row>
    <row r="6" spans="1:18" s="4" customFormat="1" x14ac:dyDescent="0.25">
      <c r="A6" s="4" t="s">
        <v>19</v>
      </c>
      <c r="H6" s="4">
        <v>7</v>
      </c>
      <c r="I6" s="4">
        <v>1</v>
      </c>
      <c r="J6" s="4">
        <v>2</v>
      </c>
      <c r="K6" s="4">
        <v>2</v>
      </c>
      <c r="L6" s="4">
        <v>1</v>
      </c>
      <c r="M6" s="4">
        <v>1</v>
      </c>
      <c r="N6" s="4">
        <v>2</v>
      </c>
      <c r="O6" s="4">
        <v>2</v>
      </c>
    </row>
    <row r="8" spans="1:18" s="4" customFormat="1" x14ac:dyDescent="0.25">
      <c r="B8" s="4">
        <f>SUM(Table2[16/06/2014])</f>
        <v>4</v>
      </c>
      <c r="C8" s="4">
        <f>SUM(Table2[17/06/2014])</f>
        <v>4</v>
      </c>
      <c r="D8" s="4">
        <f>SUM(Table2[18/06/2014])</f>
        <v>4</v>
      </c>
      <c r="E8" s="4">
        <f>SUM(Table2[19/06/2014])</f>
        <v>4</v>
      </c>
      <c r="F8" s="4">
        <f>SUM(Table2[20/06/2014])</f>
        <v>3</v>
      </c>
      <c r="G8" s="4">
        <f>SUM(Table2[21/06/2014])</f>
        <v>7</v>
      </c>
      <c r="H8" s="4">
        <f>SUM(Table2[22/06/2014])</f>
        <v>12</v>
      </c>
      <c r="I8" s="4">
        <f>SUM(Table2[23/06/2014])</f>
        <v>3</v>
      </c>
      <c r="J8" s="4">
        <f>SUM(Table2[24/06/2014])</f>
        <v>4</v>
      </c>
      <c r="K8" s="4">
        <f>SUM(Table2[25/06/2014])</f>
        <v>4</v>
      </c>
      <c r="L8" s="4">
        <f>SUM(Table2[26/06/2014])</f>
        <v>4</v>
      </c>
      <c r="M8" s="4">
        <f>SUM(Table2[27/06/2014])</f>
        <v>2</v>
      </c>
      <c r="N8" s="4">
        <f>SUM(Table2[28/06/2014])</f>
        <v>6</v>
      </c>
      <c r="O8" s="4">
        <f>SUM(Table2[29/06/2014])</f>
        <v>4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s="4" customFormat="1" x14ac:dyDescent="0.25"/>
    <row r="14" spans="1:18" s="4" customFormat="1" x14ac:dyDescent="0.25"/>
    <row r="15" spans="1:18" s="4" customFormat="1" x14ac:dyDescent="0.25"/>
    <row r="16" spans="1:18" s="4" customFormat="1" x14ac:dyDescent="0.25"/>
    <row r="17" spans="1:1" s="4" customFormat="1" x14ac:dyDescent="0.25"/>
    <row r="18" spans="1:1" s="4" customFormat="1" x14ac:dyDescent="0.25">
      <c r="A18" s="4" t="s">
        <v>20</v>
      </c>
    </row>
    <row r="19" spans="1:1" s="4" customFormat="1" x14ac:dyDescent="0.25"/>
    <row r="20" spans="1:1" s="4" customFormat="1" x14ac:dyDescent="0.25"/>
    <row r="21" spans="1:1" s="4" customFormat="1" x14ac:dyDescent="0.25"/>
    <row r="22" spans="1:1" s="4" customFormat="1" x14ac:dyDescent="0.25"/>
    <row r="23" spans="1:1" s="4" customFormat="1" x14ac:dyDescent="0.25"/>
    <row r="24" spans="1:1" s="4" customFormat="1" x14ac:dyDescent="0.25"/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opLeftCell="B1" workbookViewId="0">
      <selection activeCell="O16" sqref="O16"/>
    </sheetView>
  </sheetViews>
  <sheetFormatPr defaultRowHeight="15" x14ac:dyDescent="0.25"/>
  <cols>
    <col min="1" max="1" width="37.85546875" customWidth="1"/>
    <col min="2" max="7" width="13" bestFit="1" customWidth="1"/>
    <col min="8" max="8" width="13" customWidth="1"/>
    <col min="9" max="13" width="13" bestFit="1" customWidth="1"/>
    <col min="14" max="15" width="10.28515625" customWidth="1"/>
  </cols>
  <sheetData>
    <row r="1" spans="1:1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</row>
    <row r="2" spans="1:18" x14ac:dyDescent="0.25">
      <c r="A2" s="2" t="s">
        <v>21</v>
      </c>
      <c r="C2">
        <v>4</v>
      </c>
      <c r="D2">
        <v>4</v>
      </c>
    </row>
    <row r="3" spans="1:18" x14ac:dyDescent="0.25">
      <c r="A3" t="s">
        <v>22</v>
      </c>
      <c r="H3">
        <v>9</v>
      </c>
      <c r="I3">
        <v>3</v>
      </c>
    </row>
    <row r="4" spans="1:18" x14ac:dyDescent="0.25">
      <c r="A4" t="s">
        <v>15</v>
      </c>
      <c r="H4">
        <v>3</v>
      </c>
      <c r="I4">
        <v>1</v>
      </c>
      <c r="J4">
        <v>4</v>
      </c>
      <c r="K4">
        <v>2</v>
      </c>
      <c r="O4">
        <v>4</v>
      </c>
    </row>
    <row r="5" spans="1:18" x14ac:dyDescent="0.25">
      <c r="A5" t="s">
        <v>23</v>
      </c>
      <c r="O5">
        <v>4</v>
      </c>
    </row>
    <row r="10" spans="1:18" x14ac:dyDescent="0.25">
      <c r="B10">
        <f>SUM(Table24[16/06/2014])</f>
        <v>0</v>
      </c>
      <c r="C10">
        <f>SUM(Table24[17/06/2014])</f>
        <v>4</v>
      </c>
      <c r="D10">
        <f>SUM(Table24[18/06/2014])</f>
        <v>4</v>
      </c>
      <c r="E10">
        <f>SUM(Table24[19/06/2014])</f>
        <v>0</v>
      </c>
      <c r="F10">
        <f>SUM(Table24[20/06/2014])</f>
        <v>0</v>
      </c>
      <c r="G10">
        <f>SUM(Table24[21/06/2014])</f>
        <v>0</v>
      </c>
      <c r="H10">
        <f>SUM(Table24[22/06/2014])</f>
        <v>12</v>
      </c>
      <c r="I10">
        <f>SUM(Table24[23/06/2014])</f>
        <v>4</v>
      </c>
      <c r="J10">
        <f>SUM(Table24[24/06/2014])</f>
        <v>4</v>
      </c>
      <c r="K10">
        <f>SUM(Table24[25/06/2014])</f>
        <v>2</v>
      </c>
      <c r="L10">
        <f>SUM(Table24[26/06/2014])</f>
        <v>0</v>
      </c>
      <c r="M10">
        <f>SUM(Table24[27/06/2014])</f>
        <v>0</v>
      </c>
      <c r="N10">
        <f>SUM(Table24[28/06/2014])</f>
        <v>0</v>
      </c>
      <c r="O10">
        <f>SUM(Table24[29/06/2014])</f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ANLT</vt:lpstr>
      <vt:lpstr>ANHDT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ANLT LE THANH AN</cp:lastModifiedBy>
  <dcterms:created xsi:type="dcterms:W3CDTF">2014-03-09T15:20:30Z</dcterms:created>
  <dcterms:modified xsi:type="dcterms:W3CDTF">2014-07-02T03:10:41Z</dcterms:modified>
</cp:coreProperties>
</file>