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OneDrive\Documents\Code Projects\PYTHON\apps\Inspection App\"/>
    </mc:Choice>
  </mc:AlternateContent>
  <xr:revisionPtr revIDLastSave="0" documentId="13_ncr:1_{1E098A1B-6939-4F8A-8DB5-13CDF5435E03}" xr6:coauthVersionLast="47" xr6:coauthVersionMax="47" xr10:uidLastSave="{00000000-0000-0000-0000-000000000000}"/>
  <bookViews>
    <workbookView xWindow="-120" yWindow="-120" windowWidth="29040" windowHeight="15840" xr2:uid="{DD9630B2-45BF-45A5-8E1B-C94A6013BD24}"/>
  </bookViews>
  <sheets>
    <sheet name="HRSG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6" i="1" l="1"/>
  <c r="AD26" i="1"/>
  <c r="AR26" i="1" s="1"/>
  <c r="AT25" i="1"/>
  <c r="AD25" i="1"/>
  <c r="AR25" i="1" s="1"/>
  <c r="AT24" i="1"/>
  <c r="AD24" i="1"/>
  <c r="AR24" i="1" s="1"/>
  <c r="AT23" i="1"/>
  <c r="AD23" i="1"/>
  <c r="AR23" i="1" s="1"/>
  <c r="AT22" i="1"/>
  <c r="AR22" i="1"/>
  <c r="AD22" i="1"/>
  <c r="AT21" i="1"/>
  <c r="AD21" i="1"/>
  <c r="AR21" i="1" s="1"/>
  <c r="AT20" i="1"/>
  <c r="AD20" i="1"/>
  <c r="AR20" i="1" s="1"/>
  <c r="AT19" i="1"/>
  <c r="AD19" i="1"/>
  <c r="AR19" i="1" s="1"/>
  <c r="AT18" i="1"/>
  <c r="AD18" i="1"/>
  <c r="AR18" i="1" s="1"/>
  <c r="AT17" i="1"/>
  <c r="AR17" i="1"/>
  <c r="AD17" i="1"/>
  <c r="AT16" i="1"/>
  <c r="AD16" i="1"/>
  <c r="AR16" i="1" s="1"/>
  <c r="AT15" i="1"/>
  <c r="AD15" i="1"/>
  <c r="AR15" i="1" s="1"/>
  <c r="AT14" i="1"/>
  <c r="AD14" i="1"/>
  <c r="AR14" i="1" s="1"/>
  <c r="AT13" i="1"/>
  <c r="AD13" i="1"/>
  <c r="AR13" i="1" s="1"/>
  <c r="AT12" i="1"/>
  <c r="AD12" i="1"/>
  <c r="AR12" i="1" s="1"/>
  <c r="AT11" i="1"/>
  <c r="AD11" i="1"/>
  <c r="AR11" i="1" s="1"/>
  <c r="AT10" i="1"/>
  <c r="AD10" i="1"/>
  <c r="AR10" i="1" s="1"/>
  <c r="AT9" i="1"/>
  <c r="AD9" i="1"/>
  <c r="AR9" i="1" s="1"/>
  <c r="AT8" i="1"/>
  <c r="AD8" i="1"/>
  <c r="AR8" i="1" s="1"/>
  <c r="AT7" i="1"/>
  <c r="AD7" i="1"/>
  <c r="AR7" i="1" s="1"/>
  <c r="AT6" i="1"/>
  <c r="AD6" i="1"/>
  <c r="AR6" i="1" s="1"/>
  <c r="AT5" i="1"/>
  <c r="AD5" i="1"/>
  <c r="AR5" i="1" s="1"/>
  <c r="AT4" i="1"/>
  <c r="AD4" i="1"/>
  <c r="AR4" i="1" s="1"/>
  <c r="AT3" i="1"/>
  <c r="AD3" i="1"/>
  <c r="A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Horner</author>
  </authors>
  <commentList>
    <comment ref="U14" authorId="0" shapeId="0" xr:uid="{C095CF0D-C337-4783-B20F-9223F974969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This suggests the hanger belongs on line 102 not 100.
Hanger is mislabeled?</t>
        </r>
      </text>
    </comment>
    <comment ref="R26" authorId="0" shapeId="0" xr:uid="{1094DA32-6939-4BD8-A39C-68EF8CF5035E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OTHER HRSGs
</t>
        </r>
      </text>
    </comment>
    <comment ref="U26" authorId="0" shapeId="0" xr:uid="{BB3A7744-F707-452C-968F-FFAB30979618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CONTEXT</t>
        </r>
      </text>
    </comment>
    <comment ref="W26" authorId="0" shapeId="0" xr:uid="{610E3BC8-4FB0-4CA3-81AD-7D7A82FA5FA1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CONTEXT</t>
        </r>
      </text>
    </comment>
    <comment ref="AB26" authorId="0" shapeId="0" xr:uid="{8B75F4FB-B5CB-4FB6-B871-46CE0C1C9B6B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CONTEXT</t>
        </r>
      </text>
    </comment>
    <comment ref="AC26" authorId="0" shapeId="0" xr:uid="{9903816A-10BC-4962-9168-C6AA0985D83F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CONTEXT</t>
        </r>
      </text>
    </comment>
  </commentList>
</comments>
</file>

<file path=xl/sharedStrings.xml><?xml version="1.0" encoding="utf-8"?>
<sst xmlns="http://schemas.openxmlformats.org/spreadsheetml/2006/main" count="404" uniqueCount="208">
  <si>
    <t>Hot walkdown</t>
  </si>
  <si>
    <t>Cold walkdown</t>
  </si>
  <si>
    <t>Temporary Support Number</t>
  </si>
  <si>
    <t>Line number</t>
  </si>
  <si>
    <t>Group</t>
  </si>
  <si>
    <t>Piping drawing</t>
  </si>
  <si>
    <t>Multiple sheets</t>
  </si>
  <si>
    <t>Support number</t>
  </si>
  <si>
    <t>Support drawing</t>
  </si>
  <si>
    <t>Location</t>
  </si>
  <si>
    <t>Description</t>
  </si>
  <si>
    <t>Type</t>
  </si>
  <si>
    <t>Accessible</t>
  </si>
  <si>
    <t>Defect</t>
  </si>
  <si>
    <t>Action</t>
  </si>
  <si>
    <t>Comment</t>
  </si>
  <si>
    <t>Manufacturer</t>
  </si>
  <si>
    <t>Model - Size</t>
  </si>
  <si>
    <t>Serial No</t>
  </si>
  <si>
    <t>ID No.</t>
  </si>
  <si>
    <t>Date Installed</t>
  </si>
  <si>
    <t>Travel Limit (mm)</t>
  </si>
  <si>
    <t>Spring Rate</t>
  </si>
  <si>
    <t>Level</t>
  </si>
  <si>
    <t>RL</t>
  </si>
  <si>
    <t>Moment Arm (mm)</t>
  </si>
  <si>
    <t>Design Load (Hot)</t>
  </si>
  <si>
    <t>Design Load (Cold)</t>
  </si>
  <si>
    <t>Design Travel (mm)(+Y)</t>
  </si>
  <si>
    <t>Pipe Design Pressure</t>
  </si>
  <si>
    <t>Pipe Design Temperature</t>
  </si>
  <si>
    <t>Pipe OD</t>
  </si>
  <si>
    <t>Pipe Wall Thickness</t>
  </si>
  <si>
    <t>Date</t>
  </si>
  <si>
    <t>Hot Position (mm)</t>
  </si>
  <si>
    <t>Hot Design (mm)</t>
  </si>
  <si>
    <t>Distance from Design (mm)</t>
  </si>
  <si>
    <t>Comments</t>
  </si>
  <si>
    <t>Cold Position (mm)</t>
  </si>
  <si>
    <t>Cold Design (mm)</t>
  </si>
  <si>
    <t>% error</t>
  </si>
  <si>
    <t>Cold to Hot Travel (mm)(+Y)</t>
  </si>
  <si>
    <t>L103H1</t>
  </si>
  <si>
    <t>350-630-SH103-15CJ1G-H</t>
  </si>
  <si>
    <t>SH103</t>
  </si>
  <si>
    <t>L630-DX-ISO-10528.001</t>
  </si>
  <si>
    <t>YES, 4</t>
  </si>
  <si>
    <t>350-630-SH103-15CJ1G-H-C001</t>
  </si>
  <si>
    <t>V-2153-101-A-8006_001</t>
  </si>
  <si>
    <t>HRSG1</t>
  </si>
  <si>
    <t>MAIN STEAM</t>
  </si>
  <si>
    <t>SPRING HANGER - CONSTANT</t>
  </si>
  <si>
    <t>No</t>
  </si>
  <si>
    <t>YES</t>
  </si>
  <si>
    <t>CORROSION
CLARIFY TRAVEL STOP FIXING ARRANGEMENT</t>
  </si>
  <si>
    <t>SEONGHWA</t>
  </si>
  <si>
    <t>CHH-22-B1A-60</t>
  </si>
  <si>
    <t>-</t>
  </si>
  <si>
    <t>13CS3805</t>
  </si>
  <si>
    <t>SH103-15CJ1G-H-C001</t>
  </si>
  <si>
    <t>2013-02</t>
  </si>
  <si>
    <t>1439 kg</t>
  </si>
  <si>
    <t>L103H2</t>
  </si>
  <si>
    <t>YES, 13</t>
  </si>
  <si>
    <t>350-630-SH103-15CJ1G-H-C002</t>
  </si>
  <si>
    <t>V-2153-101-A-8006_003</t>
  </si>
  <si>
    <t>CLARIFY TRAVEL STOP FIXING ARRANGEMENT</t>
  </si>
  <si>
    <t>CHH-24-B1A-60</t>
  </si>
  <si>
    <t>13CS3808</t>
  </si>
  <si>
    <t>SH103-15CJ1G-H-C002</t>
  </si>
  <si>
    <t>2064 kg</t>
  </si>
  <si>
    <t>L103H3</t>
  </si>
  <si>
    <t>350-630-SH103-15CJ1G-H-C003</t>
  </si>
  <si>
    <t>V-2153-101-A-8006_004</t>
  </si>
  <si>
    <t>SURFACE COATING DAMAGE
POSITION WITHIN RANGE BUT LIMITED MOVEMENT FROM COLD INDICATION
POTENTIAL CLASH WITH STRUCTURE</t>
  </si>
  <si>
    <t>CHH-9-F1-60</t>
  </si>
  <si>
    <t>14CS1099</t>
  </si>
  <si>
    <t>SH103-15CJ1G-H-C003</t>
  </si>
  <si>
    <t>2014-05</t>
  </si>
  <si>
    <t>400 kg</t>
  </si>
  <si>
    <t>Likely bottomed out</t>
  </si>
  <si>
    <t>L103H4</t>
  </si>
  <si>
    <t>350-630-SH103-15CJ1G-H-C004</t>
  </si>
  <si>
    <t>V-2153-101-A-8006_005</t>
  </si>
  <si>
    <t>SURFACE COATING DAMAGE
CORROSION
POSITION DEVIATION
POTENTIAL RESTRICTION AT DOWNSTREAM PIPE SUPPORT
CLARIFY TRAVEL STOP FIXING ARRANGEMENT</t>
  </si>
  <si>
    <t>CHH-36-B1A-80</t>
  </si>
  <si>
    <t>13CS3811</t>
  </si>
  <si>
    <t>SH103-15CJ1G-H-C004</t>
  </si>
  <si>
    <t>4876 kg</t>
  </si>
  <si>
    <t>L103H5E</t>
  </si>
  <si>
    <t>YES, 2</t>
  </si>
  <si>
    <t>350-630-SH103-15CJ1G-H-C005</t>
  </si>
  <si>
    <t>V-2153-101-A-8006_006</t>
  </si>
  <si>
    <t>SURFACE COATING DAMAGE
CORROSION
CLARIFY TRAVEL STOP FIXING ARRANGEMENT</t>
  </si>
  <si>
    <t>CHH-28-B1A-60</t>
  </si>
  <si>
    <t>14CS1098</t>
  </si>
  <si>
    <t>SH103-15CJ1G-H-C005</t>
  </si>
  <si>
    <t>2883 kg</t>
  </si>
  <si>
    <t>L103H5W</t>
  </si>
  <si>
    <t>V-2153-101-A-8006_007</t>
  </si>
  <si>
    <t>14CS1097</t>
  </si>
  <si>
    <t>L103H6</t>
  </si>
  <si>
    <t>LISEGA</t>
  </si>
  <si>
    <t>630-SH180-PS-0-001</t>
  </si>
  <si>
    <t>133.3 N/mm</t>
  </si>
  <si>
    <t>13.94 kN</t>
  </si>
  <si>
    <t>L115H1E</t>
  </si>
  <si>
    <t>300-630-SH115-15CJ1G-H</t>
  </si>
  <si>
    <t>SH115</t>
  </si>
  <si>
    <t>V-2153-101-A-3006_004</t>
  </si>
  <si>
    <t>YES, 19</t>
  </si>
  <si>
    <t>300-630-SH115-15CJ1G-H-C001</t>
  </si>
  <si>
    <t>V-2153-101-A-8006_013</t>
  </si>
  <si>
    <t>BYPASS STEAM</t>
  </si>
  <si>
    <t>14CS1095</t>
  </si>
  <si>
    <t>SH115-15CJ1G-H-C001</t>
  </si>
  <si>
    <t>1841 kg</t>
  </si>
  <si>
    <t>L115H1W</t>
  </si>
  <si>
    <t>NO</t>
  </si>
  <si>
    <t>V-2153-101-A-8006_014</t>
  </si>
  <si>
    <t>14CS1096</t>
  </si>
  <si>
    <t>L115H2</t>
  </si>
  <si>
    <t>630-SH183-PS-0-001</t>
  </si>
  <si>
    <t>9.26 kN</t>
  </si>
  <si>
    <t>L115H3</t>
  </si>
  <si>
    <t>630-SH183-PS-0-005</t>
  </si>
  <si>
    <t>266.6 N/mm</t>
  </si>
  <si>
    <t>29.76 kN</t>
  </si>
  <si>
    <t>L100H1</t>
  </si>
  <si>
    <t>SH100</t>
  </si>
  <si>
    <t>VH2A-4-M20</t>
  </si>
  <si>
    <t>S130074-02</t>
  </si>
  <si>
    <t>13VS8211</t>
  </si>
  <si>
    <t>SH102-HUL05-DN250-A02</t>
  </si>
  <si>
    <t>6.8 kg/mm</t>
  </si>
  <si>
    <t>698 kg</t>
  </si>
  <si>
    <t>807 kg</t>
  </si>
  <si>
    <t>L101H1</t>
  </si>
  <si>
    <t>SH101</t>
  </si>
  <si>
    <t>VH1A-5-M24</t>
  </si>
  <si>
    <t>13VS8212</t>
  </si>
  <si>
    <t>SH101-HUL11-DN350-O02</t>
  </si>
  <si>
    <t>27.2 kg/mm</t>
  </si>
  <si>
    <t>993 kg</t>
  </si>
  <si>
    <t>1074 kg</t>
  </si>
  <si>
    <t>L101H2</t>
  </si>
  <si>
    <t>VH2F-4</t>
  </si>
  <si>
    <t>13VS8216</t>
  </si>
  <si>
    <t>SH101-HUL12-DN350-P10</t>
  </si>
  <si>
    <t>866 kg</t>
  </si>
  <si>
    <t>954 kg</t>
  </si>
  <si>
    <t>L101H3</t>
  </si>
  <si>
    <t>VH3F-5</t>
  </si>
  <si>
    <t>13VS8217</t>
  </si>
  <si>
    <t>SH101-HUL12-DN350-P09</t>
  </si>
  <si>
    <t>1150 kg</t>
  </si>
  <si>
    <t>1326 kg</t>
  </si>
  <si>
    <t>L101H4</t>
  </si>
  <si>
    <t>VH3A-6-M30</t>
  </si>
  <si>
    <t>13VS8215</t>
  </si>
  <si>
    <t>SH101-HUL13-DN350-P14</t>
  </si>
  <si>
    <t>13.6 kg/mm</t>
  </si>
  <si>
    <t>1792 kg</t>
  </si>
  <si>
    <t>2213 kg</t>
  </si>
  <si>
    <t>L102H1</t>
  </si>
  <si>
    <t>SH102</t>
  </si>
  <si>
    <t>VH1A-3-M16</t>
  </si>
  <si>
    <t>13VS8210</t>
  </si>
  <si>
    <t>SH102-HUL17-DN250-X06</t>
  </si>
  <si>
    <t>353 kg</t>
  </si>
  <si>
    <t>418 kg</t>
  </si>
  <si>
    <t>L102H2</t>
  </si>
  <si>
    <t>13VS8213</t>
  </si>
  <si>
    <t>SH102-HUL17-DN250-W06</t>
  </si>
  <si>
    <t>1002 kg</t>
  </si>
  <si>
    <t>1220 kg</t>
  </si>
  <si>
    <t>L102H3</t>
  </si>
  <si>
    <t>VH1A-6-M30</t>
  </si>
  <si>
    <t>13VS8214</t>
  </si>
  <si>
    <t>SH102-HUL21-DN350-AA17</t>
  </si>
  <si>
    <t>54.4 kg/mm</t>
  </si>
  <si>
    <t>2686 kg</t>
  </si>
  <si>
    <t>3121 kg</t>
  </si>
  <si>
    <t>L102H4</t>
  </si>
  <si>
    <t>CHH-32-B1A-100</t>
  </si>
  <si>
    <t>13CS3833</t>
  </si>
  <si>
    <t>SH102-HUL21-DN350-AA25</t>
  </si>
  <si>
    <t>2014-02</t>
  </si>
  <si>
    <t>2658 kg</t>
  </si>
  <si>
    <t>L102H5</t>
  </si>
  <si>
    <t>13CS3832</t>
  </si>
  <si>
    <t>SH102-HUL21-DN350-AA19</t>
  </si>
  <si>
    <t>2431 kg</t>
  </si>
  <si>
    <t>L102H6</t>
  </si>
  <si>
    <t>CHH-20-B1A-120</t>
  </si>
  <si>
    <t>13CS3831</t>
  </si>
  <si>
    <t>SH102-HUL21-DN350-AA21</t>
  </si>
  <si>
    <t>673 kg</t>
  </si>
  <si>
    <t>L102H7</t>
  </si>
  <si>
    <t>CHH-34-B1A-120</t>
  </si>
  <si>
    <t>13CS3834</t>
  </si>
  <si>
    <t>SH102-HUL23-DN350-AA24</t>
  </si>
  <si>
    <t>2336 kg</t>
  </si>
  <si>
    <t>L102H8</t>
  </si>
  <si>
    <t>CHH-30-F1-130</t>
  </si>
  <si>
    <t>PLATE MISSING</t>
  </si>
  <si>
    <t>SH102-HUL26-DN350-AA23</t>
  </si>
  <si>
    <t>1656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</si>
</sst>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2" fillId="4" borderId="1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4" fillId="0" borderId="0" xfId="0" applyFont="1"/>
    <xf numFmtId="0" fontId="2" fillId="4" borderId="4" xfId="0" applyFont="1" applyFill="1" applyBorder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Hanger Displacement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'HRSG 1'!$AK$2</c:f>
              <c:strCache>
                <c:ptCount val="1"/>
                <c:pt idx="0">
                  <c:v>Hot Design (mm)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'HRSG 1'!$U$3:$U$26</c:f>
              <c:strCache>
                <c:ptCount val="24"/>
                <c:pt idx="0">
                  <c:v>SH103-15CJ1G-H-C001</c:v>
                </c:pt>
                <c:pt idx="1">
                  <c:v>SH103-15CJ1G-H-C002</c:v>
                </c:pt>
                <c:pt idx="2">
                  <c:v>SH103-15CJ1G-H-C003</c:v>
                </c:pt>
                <c:pt idx="3">
                  <c:v>SH103-15CJ1G-H-C004</c:v>
                </c:pt>
                <c:pt idx="4">
                  <c:v>SH103-15CJ1G-H-C005</c:v>
                </c:pt>
                <c:pt idx="5">
                  <c:v>SH103-15CJ1G-H-C005</c:v>
                </c:pt>
                <c:pt idx="6">
                  <c:v>630-SH180-PS-0-001</c:v>
                </c:pt>
                <c:pt idx="7">
                  <c:v>SH115-15CJ1G-H-C001</c:v>
                </c:pt>
                <c:pt idx="8">
                  <c:v>SH115-15CJ1G-H-C001</c:v>
                </c:pt>
                <c:pt idx="9">
                  <c:v>630-SH183-PS-0-001</c:v>
                </c:pt>
                <c:pt idx="10">
                  <c:v>630-SH183-PS-0-005</c:v>
                </c:pt>
                <c:pt idx="11">
                  <c:v>SH102-HUL05-DN250-A02</c:v>
                </c:pt>
                <c:pt idx="12">
                  <c:v>SH101-HUL11-DN350-O02</c:v>
                </c:pt>
                <c:pt idx="13">
                  <c:v>SH101-HUL12-DN350-P10</c:v>
                </c:pt>
                <c:pt idx="14">
                  <c:v>SH101-HUL12-DN350-P09</c:v>
                </c:pt>
                <c:pt idx="15">
                  <c:v>SH101-HUL13-DN350-P14</c:v>
                </c:pt>
                <c:pt idx="16">
                  <c:v>SH102-HUL17-DN250-X06</c:v>
                </c:pt>
                <c:pt idx="17">
                  <c:v>SH102-HUL17-DN250-W06</c:v>
                </c:pt>
                <c:pt idx="18">
                  <c:v>SH102-HUL21-DN350-AA17</c:v>
                </c:pt>
                <c:pt idx="19">
                  <c:v>SH102-HUL21-DN350-AA25</c:v>
                </c:pt>
                <c:pt idx="20">
                  <c:v>SH102-HUL21-DN350-AA19</c:v>
                </c:pt>
                <c:pt idx="21">
                  <c:v>SH102-HUL21-DN350-AA21</c:v>
                </c:pt>
                <c:pt idx="22">
                  <c:v>SH102-HUL23-DN350-AA24</c:v>
                </c:pt>
                <c:pt idx="23">
                  <c:v>SH102-HUL26-DN350-AA23</c:v>
                </c:pt>
              </c:strCache>
            </c:strRef>
          </c:cat>
          <c:val>
            <c:numRef>
              <c:f>'HRSG 1'!$AK$3:$AK$26</c:f>
              <c:numCache>
                <c:formatCode>General</c:formatCode>
                <c:ptCount val="24"/>
                <c:pt idx="0">
                  <c:v>64</c:v>
                </c:pt>
                <c:pt idx="1">
                  <c:v>49</c:v>
                </c:pt>
                <c:pt idx="2">
                  <c:v>47</c:v>
                </c:pt>
                <c:pt idx="3">
                  <c:v>40</c:v>
                </c:pt>
                <c:pt idx="4">
                  <c:v>59</c:v>
                </c:pt>
                <c:pt idx="5">
                  <c:v>59</c:v>
                </c:pt>
                <c:pt idx="6">
                  <c:v>65</c:v>
                </c:pt>
                <c:pt idx="7">
                  <c:v>42</c:v>
                </c:pt>
                <c:pt idx="8">
                  <c:v>43</c:v>
                </c:pt>
                <c:pt idx="9">
                  <c:v>30</c:v>
                </c:pt>
                <c:pt idx="10">
                  <c:v>87</c:v>
                </c:pt>
                <c:pt idx="11">
                  <c:v>46</c:v>
                </c:pt>
                <c:pt idx="12">
                  <c:v>12</c:v>
                </c:pt>
                <c:pt idx="13">
                  <c:v>79</c:v>
                </c:pt>
                <c:pt idx="14">
                  <c:v>71</c:v>
                </c:pt>
                <c:pt idx="15">
                  <c:v>15</c:v>
                </c:pt>
                <c:pt idx="16">
                  <c:v>26</c:v>
                </c:pt>
                <c:pt idx="17">
                  <c:v>7</c:v>
                </c:pt>
                <c:pt idx="18">
                  <c:v>18</c:v>
                </c:pt>
                <c:pt idx="19">
                  <c:v>81</c:v>
                </c:pt>
                <c:pt idx="20">
                  <c:v>79</c:v>
                </c:pt>
                <c:pt idx="21">
                  <c:v>83</c:v>
                </c:pt>
                <c:pt idx="22">
                  <c:v>81</c:v>
                </c:pt>
                <c:pt idx="2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95F-BDBF-BD1E17AD0813}"/>
            </c:ext>
          </c:extLst>
        </c:ser>
        <c:ser>
          <c:idx val="3"/>
          <c:order val="3"/>
          <c:tx>
            <c:strRef>
              <c:f>'HRSG 1'!$AP$2</c:f>
              <c:strCache>
                <c:ptCount val="1"/>
                <c:pt idx="0">
                  <c:v>Cold Design (mm)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'HRSG 1'!$U$3:$U$26</c:f>
              <c:strCache>
                <c:ptCount val="24"/>
                <c:pt idx="0">
                  <c:v>SH103-15CJ1G-H-C001</c:v>
                </c:pt>
                <c:pt idx="1">
                  <c:v>SH103-15CJ1G-H-C002</c:v>
                </c:pt>
                <c:pt idx="2">
                  <c:v>SH103-15CJ1G-H-C003</c:v>
                </c:pt>
                <c:pt idx="3">
                  <c:v>SH103-15CJ1G-H-C004</c:v>
                </c:pt>
                <c:pt idx="4">
                  <c:v>SH103-15CJ1G-H-C005</c:v>
                </c:pt>
                <c:pt idx="5">
                  <c:v>SH103-15CJ1G-H-C005</c:v>
                </c:pt>
                <c:pt idx="6">
                  <c:v>630-SH180-PS-0-001</c:v>
                </c:pt>
                <c:pt idx="7">
                  <c:v>SH115-15CJ1G-H-C001</c:v>
                </c:pt>
                <c:pt idx="8">
                  <c:v>SH115-15CJ1G-H-C001</c:v>
                </c:pt>
                <c:pt idx="9">
                  <c:v>630-SH183-PS-0-001</c:v>
                </c:pt>
                <c:pt idx="10">
                  <c:v>630-SH183-PS-0-005</c:v>
                </c:pt>
                <c:pt idx="11">
                  <c:v>SH102-HUL05-DN250-A02</c:v>
                </c:pt>
                <c:pt idx="12">
                  <c:v>SH101-HUL11-DN350-O02</c:v>
                </c:pt>
                <c:pt idx="13">
                  <c:v>SH101-HUL12-DN350-P10</c:v>
                </c:pt>
                <c:pt idx="14">
                  <c:v>SH101-HUL12-DN350-P09</c:v>
                </c:pt>
                <c:pt idx="15">
                  <c:v>SH101-HUL13-DN350-P14</c:v>
                </c:pt>
                <c:pt idx="16">
                  <c:v>SH102-HUL17-DN250-X06</c:v>
                </c:pt>
                <c:pt idx="17">
                  <c:v>SH102-HUL17-DN250-W06</c:v>
                </c:pt>
                <c:pt idx="18">
                  <c:v>SH102-HUL21-DN350-AA17</c:v>
                </c:pt>
                <c:pt idx="19">
                  <c:v>SH102-HUL21-DN350-AA25</c:v>
                </c:pt>
                <c:pt idx="20">
                  <c:v>SH102-HUL21-DN350-AA19</c:v>
                </c:pt>
                <c:pt idx="21">
                  <c:v>SH102-HUL21-DN350-AA21</c:v>
                </c:pt>
                <c:pt idx="22">
                  <c:v>SH102-HUL23-DN350-AA24</c:v>
                </c:pt>
                <c:pt idx="23">
                  <c:v>SH102-HUL26-DN350-AA23</c:v>
                </c:pt>
              </c:strCache>
            </c:strRef>
          </c:cat>
          <c:val>
            <c:numRef>
              <c:f>'HRSG 1'!$AP$3:$AP$26</c:f>
              <c:numCache>
                <c:formatCode>General</c:formatCode>
                <c:ptCount val="24"/>
                <c:pt idx="0">
                  <c:v>36</c:v>
                </c:pt>
                <c:pt idx="1">
                  <c:v>52</c:v>
                </c:pt>
                <c:pt idx="2">
                  <c:v>99</c:v>
                </c:pt>
                <c:pt idx="3">
                  <c:v>60</c:v>
                </c:pt>
                <c:pt idx="4">
                  <c:v>41</c:v>
                </c:pt>
                <c:pt idx="5">
                  <c:v>42</c:v>
                </c:pt>
                <c:pt idx="6">
                  <c:v>55</c:v>
                </c:pt>
                <c:pt idx="7">
                  <c:v>59</c:v>
                </c:pt>
                <c:pt idx="8">
                  <c:v>58</c:v>
                </c:pt>
                <c:pt idx="9">
                  <c:v>20</c:v>
                </c:pt>
                <c:pt idx="10">
                  <c:v>65</c:v>
                </c:pt>
                <c:pt idx="11">
                  <c:v>64</c:v>
                </c:pt>
                <c:pt idx="12">
                  <c:v>15</c:v>
                </c:pt>
                <c:pt idx="13">
                  <c:v>92</c:v>
                </c:pt>
                <c:pt idx="14">
                  <c:v>97</c:v>
                </c:pt>
                <c:pt idx="15">
                  <c:v>48</c:v>
                </c:pt>
                <c:pt idx="16">
                  <c:v>34</c:v>
                </c:pt>
                <c:pt idx="17">
                  <c:v>15</c:v>
                </c:pt>
                <c:pt idx="18">
                  <c:v>27</c:v>
                </c:pt>
                <c:pt idx="19">
                  <c:v>19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2-495F-BDBF-BD1E17AD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664192"/>
        <c:axId val="393667720"/>
      </c:barChart>
      <c:lineChart>
        <c:grouping val="standard"/>
        <c:varyColors val="0"/>
        <c:ser>
          <c:idx val="1"/>
          <c:order val="0"/>
          <c:tx>
            <c:strRef>
              <c:f>'HRSG 1'!$AJ$2</c:f>
              <c:strCache>
                <c:ptCount val="1"/>
                <c:pt idx="0">
                  <c:v>Hot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'HRSG 1'!$U$3:$U$26</c:f>
              <c:strCache>
                <c:ptCount val="24"/>
                <c:pt idx="0">
                  <c:v>SH103-15CJ1G-H-C001</c:v>
                </c:pt>
                <c:pt idx="1">
                  <c:v>SH103-15CJ1G-H-C002</c:v>
                </c:pt>
                <c:pt idx="2">
                  <c:v>SH103-15CJ1G-H-C003</c:v>
                </c:pt>
                <c:pt idx="3">
                  <c:v>SH103-15CJ1G-H-C004</c:v>
                </c:pt>
                <c:pt idx="4">
                  <c:v>SH103-15CJ1G-H-C005</c:v>
                </c:pt>
                <c:pt idx="5">
                  <c:v>SH103-15CJ1G-H-C005</c:v>
                </c:pt>
                <c:pt idx="6">
                  <c:v>630-SH180-PS-0-001</c:v>
                </c:pt>
                <c:pt idx="7">
                  <c:v>SH115-15CJ1G-H-C001</c:v>
                </c:pt>
                <c:pt idx="8">
                  <c:v>SH115-15CJ1G-H-C001</c:v>
                </c:pt>
                <c:pt idx="9">
                  <c:v>630-SH183-PS-0-001</c:v>
                </c:pt>
                <c:pt idx="10">
                  <c:v>630-SH183-PS-0-005</c:v>
                </c:pt>
                <c:pt idx="11">
                  <c:v>SH102-HUL05-DN250-A02</c:v>
                </c:pt>
                <c:pt idx="12">
                  <c:v>SH101-HUL11-DN350-O02</c:v>
                </c:pt>
                <c:pt idx="13">
                  <c:v>SH101-HUL12-DN350-P10</c:v>
                </c:pt>
                <c:pt idx="14">
                  <c:v>SH101-HUL12-DN350-P09</c:v>
                </c:pt>
                <c:pt idx="15">
                  <c:v>SH101-HUL13-DN350-P14</c:v>
                </c:pt>
                <c:pt idx="16">
                  <c:v>SH102-HUL17-DN250-X06</c:v>
                </c:pt>
                <c:pt idx="17">
                  <c:v>SH102-HUL17-DN250-W06</c:v>
                </c:pt>
                <c:pt idx="18">
                  <c:v>SH102-HUL21-DN350-AA17</c:v>
                </c:pt>
                <c:pt idx="19">
                  <c:v>SH102-HUL21-DN350-AA25</c:v>
                </c:pt>
                <c:pt idx="20">
                  <c:v>SH102-HUL21-DN350-AA19</c:v>
                </c:pt>
                <c:pt idx="21">
                  <c:v>SH102-HUL21-DN350-AA21</c:v>
                </c:pt>
                <c:pt idx="22">
                  <c:v>SH102-HUL23-DN350-AA24</c:v>
                </c:pt>
                <c:pt idx="23">
                  <c:v>SH102-HUL26-DN350-AA23</c:v>
                </c:pt>
              </c:strCache>
            </c:strRef>
          </c:cat>
          <c:val>
            <c:numRef>
              <c:f>'HRSG 1'!$AJ$3:$AJ$26</c:f>
              <c:numCache>
                <c:formatCode>General</c:formatCode>
                <c:ptCount val="24"/>
                <c:pt idx="0">
                  <c:v>49</c:v>
                </c:pt>
                <c:pt idx="1">
                  <c:v>34</c:v>
                </c:pt>
                <c:pt idx="2">
                  <c:v>92</c:v>
                </c:pt>
                <c:pt idx="3">
                  <c:v>67</c:v>
                </c:pt>
                <c:pt idx="4">
                  <c:v>73</c:v>
                </c:pt>
                <c:pt idx="5">
                  <c:v>82</c:v>
                </c:pt>
                <c:pt idx="6">
                  <c:v>68</c:v>
                </c:pt>
                <c:pt idx="7">
                  <c:v>56</c:v>
                </c:pt>
                <c:pt idx="8">
                  <c:v>56</c:v>
                </c:pt>
                <c:pt idx="9">
                  <c:v>32</c:v>
                </c:pt>
                <c:pt idx="10">
                  <c:v>73</c:v>
                </c:pt>
                <c:pt idx="11">
                  <c:v>58</c:v>
                </c:pt>
                <c:pt idx="12">
                  <c:v>36</c:v>
                </c:pt>
                <c:pt idx="13">
                  <c:v>85</c:v>
                </c:pt>
                <c:pt idx="14">
                  <c:v>82</c:v>
                </c:pt>
                <c:pt idx="15">
                  <c:v>20</c:v>
                </c:pt>
                <c:pt idx="16">
                  <c:v>29</c:v>
                </c:pt>
                <c:pt idx="17">
                  <c:v>9</c:v>
                </c:pt>
                <c:pt idx="18">
                  <c:v>8</c:v>
                </c:pt>
                <c:pt idx="19">
                  <c:v>76</c:v>
                </c:pt>
                <c:pt idx="20">
                  <c:v>69</c:v>
                </c:pt>
                <c:pt idx="21">
                  <c:v>70</c:v>
                </c:pt>
                <c:pt idx="22">
                  <c:v>75</c:v>
                </c:pt>
                <c:pt idx="2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2-495F-BDBF-BD1E17AD0813}"/>
            </c:ext>
          </c:extLst>
        </c:ser>
        <c:ser>
          <c:idx val="2"/>
          <c:order val="2"/>
          <c:tx>
            <c:strRef>
              <c:f>'HRSG 1'!$AO$2</c:f>
              <c:strCache>
                <c:ptCount val="1"/>
                <c:pt idx="0">
                  <c:v>Cold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'HRSG 1'!$U$3:$U$26</c:f>
              <c:strCache>
                <c:ptCount val="24"/>
                <c:pt idx="0">
                  <c:v>SH103-15CJ1G-H-C001</c:v>
                </c:pt>
                <c:pt idx="1">
                  <c:v>SH103-15CJ1G-H-C002</c:v>
                </c:pt>
                <c:pt idx="2">
                  <c:v>SH103-15CJ1G-H-C003</c:v>
                </c:pt>
                <c:pt idx="3">
                  <c:v>SH103-15CJ1G-H-C004</c:v>
                </c:pt>
                <c:pt idx="4">
                  <c:v>SH103-15CJ1G-H-C005</c:v>
                </c:pt>
                <c:pt idx="5">
                  <c:v>SH103-15CJ1G-H-C005</c:v>
                </c:pt>
                <c:pt idx="6">
                  <c:v>630-SH180-PS-0-001</c:v>
                </c:pt>
                <c:pt idx="7">
                  <c:v>SH115-15CJ1G-H-C001</c:v>
                </c:pt>
                <c:pt idx="8">
                  <c:v>SH115-15CJ1G-H-C001</c:v>
                </c:pt>
                <c:pt idx="9">
                  <c:v>630-SH183-PS-0-001</c:v>
                </c:pt>
                <c:pt idx="10">
                  <c:v>630-SH183-PS-0-005</c:v>
                </c:pt>
                <c:pt idx="11">
                  <c:v>SH102-HUL05-DN250-A02</c:v>
                </c:pt>
                <c:pt idx="12">
                  <c:v>SH101-HUL11-DN350-O02</c:v>
                </c:pt>
                <c:pt idx="13">
                  <c:v>SH101-HUL12-DN350-P10</c:v>
                </c:pt>
                <c:pt idx="14">
                  <c:v>SH101-HUL12-DN350-P09</c:v>
                </c:pt>
                <c:pt idx="15">
                  <c:v>SH101-HUL13-DN350-P14</c:v>
                </c:pt>
                <c:pt idx="16">
                  <c:v>SH102-HUL17-DN250-X06</c:v>
                </c:pt>
                <c:pt idx="17">
                  <c:v>SH102-HUL17-DN250-W06</c:v>
                </c:pt>
                <c:pt idx="18">
                  <c:v>SH102-HUL21-DN350-AA17</c:v>
                </c:pt>
                <c:pt idx="19">
                  <c:v>SH102-HUL21-DN350-AA25</c:v>
                </c:pt>
                <c:pt idx="20">
                  <c:v>SH102-HUL21-DN350-AA19</c:v>
                </c:pt>
                <c:pt idx="21">
                  <c:v>SH102-HUL21-DN350-AA21</c:v>
                </c:pt>
                <c:pt idx="22">
                  <c:v>SH102-HUL23-DN350-AA24</c:v>
                </c:pt>
                <c:pt idx="23">
                  <c:v>SH102-HUL26-DN350-AA23</c:v>
                </c:pt>
              </c:strCache>
            </c:strRef>
          </c:cat>
          <c:val>
            <c:numRef>
              <c:f>'HRSG 1'!$AO$3:$AO$26</c:f>
              <c:numCache>
                <c:formatCode>General</c:formatCode>
                <c:ptCount val="24"/>
                <c:pt idx="0">
                  <c:v>31</c:v>
                </c:pt>
                <c:pt idx="1">
                  <c:v>44</c:v>
                </c:pt>
                <c:pt idx="2">
                  <c:v>100</c:v>
                </c:pt>
                <c:pt idx="3">
                  <c:v>62</c:v>
                </c:pt>
                <c:pt idx="4">
                  <c:v>55</c:v>
                </c:pt>
                <c:pt idx="5">
                  <c:v>60</c:v>
                </c:pt>
                <c:pt idx="6">
                  <c:v>54</c:v>
                </c:pt>
                <c:pt idx="7">
                  <c:v>43</c:v>
                </c:pt>
                <c:pt idx="8">
                  <c:v>39</c:v>
                </c:pt>
                <c:pt idx="9">
                  <c:v>22</c:v>
                </c:pt>
                <c:pt idx="10">
                  <c:v>67</c:v>
                </c:pt>
                <c:pt idx="11">
                  <c:v>67</c:v>
                </c:pt>
                <c:pt idx="12">
                  <c:v>14</c:v>
                </c:pt>
                <c:pt idx="13">
                  <c:v>91</c:v>
                </c:pt>
                <c:pt idx="14">
                  <c:v>98</c:v>
                </c:pt>
                <c:pt idx="15">
                  <c:v>35</c:v>
                </c:pt>
                <c:pt idx="16">
                  <c:v>31</c:v>
                </c:pt>
                <c:pt idx="17">
                  <c:v>12</c:v>
                </c:pt>
                <c:pt idx="18">
                  <c:v>13</c:v>
                </c:pt>
                <c:pt idx="19">
                  <c:v>20</c:v>
                </c:pt>
                <c:pt idx="20">
                  <c:v>26</c:v>
                </c:pt>
                <c:pt idx="21">
                  <c:v>20</c:v>
                </c:pt>
                <c:pt idx="22">
                  <c:v>19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2-495F-BDBF-BD1E17AD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64192"/>
        <c:axId val="393667720"/>
      </c:lineChart>
      <c:catAx>
        <c:axId val="3936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67720"/>
        <c:crosses val="autoZero"/>
        <c:auto val="1"/>
        <c:lblAlgn val="ctr"/>
        <c:lblOffset val="100"/>
        <c:noMultiLvlLbl val="0"/>
      </c:catAx>
      <c:valAx>
        <c:axId val="39366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Design</a:t>
            </a:r>
            <a:r>
              <a:rPr lang="en-AU" b="1" baseline="0">
                <a:solidFill>
                  <a:sysClr val="windowText" lastClr="000000"/>
                </a:solidFill>
              </a:rPr>
              <a:t> Travel (mm) vs. Actual Travel (mm)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'HRSG 1'!$AT$2</c:f>
              <c:strCache>
                <c:ptCount val="1"/>
                <c:pt idx="0">
                  <c:v>Cold to Hot Travel (mm)(+Y)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'HRSG 1'!$U$3:$U$26</c:f>
              <c:strCache>
                <c:ptCount val="24"/>
                <c:pt idx="0">
                  <c:v>SH103-15CJ1G-H-C001</c:v>
                </c:pt>
                <c:pt idx="1">
                  <c:v>SH103-15CJ1G-H-C002</c:v>
                </c:pt>
                <c:pt idx="2">
                  <c:v>SH103-15CJ1G-H-C003</c:v>
                </c:pt>
                <c:pt idx="3">
                  <c:v>SH103-15CJ1G-H-C004</c:v>
                </c:pt>
                <c:pt idx="4">
                  <c:v>SH103-15CJ1G-H-C005</c:v>
                </c:pt>
                <c:pt idx="5">
                  <c:v>SH103-15CJ1G-H-C005</c:v>
                </c:pt>
                <c:pt idx="6">
                  <c:v>630-SH180-PS-0-001</c:v>
                </c:pt>
                <c:pt idx="7">
                  <c:v>SH115-15CJ1G-H-C001</c:v>
                </c:pt>
                <c:pt idx="8">
                  <c:v>SH115-15CJ1G-H-C001</c:v>
                </c:pt>
                <c:pt idx="9">
                  <c:v>630-SH183-PS-0-001</c:v>
                </c:pt>
                <c:pt idx="10">
                  <c:v>630-SH183-PS-0-005</c:v>
                </c:pt>
                <c:pt idx="11">
                  <c:v>SH102-HUL05-DN250-A02</c:v>
                </c:pt>
                <c:pt idx="12">
                  <c:v>SH101-HUL11-DN350-O02</c:v>
                </c:pt>
                <c:pt idx="13">
                  <c:v>SH101-HUL12-DN350-P10</c:v>
                </c:pt>
                <c:pt idx="14">
                  <c:v>SH101-HUL12-DN350-P09</c:v>
                </c:pt>
                <c:pt idx="15">
                  <c:v>SH101-HUL13-DN350-P14</c:v>
                </c:pt>
                <c:pt idx="16">
                  <c:v>SH102-HUL17-DN250-X06</c:v>
                </c:pt>
                <c:pt idx="17">
                  <c:v>SH102-HUL17-DN250-W06</c:v>
                </c:pt>
                <c:pt idx="18">
                  <c:v>SH102-HUL21-DN350-AA17</c:v>
                </c:pt>
                <c:pt idx="19">
                  <c:v>SH102-HUL21-DN350-AA25</c:v>
                </c:pt>
                <c:pt idx="20">
                  <c:v>SH102-HUL21-DN350-AA19</c:v>
                </c:pt>
                <c:pt idx="21">
                  <c:v>SH102-HUL21-DN350-AA21</c:v>
                </c:pt>
                <c:pt idx="22">
                  <c:v>SH102-HUL23-DN350-AA24</c:v>
                </c:pt>
                <c:pt idx="23">
                  <c:v>SH102-HUL26-DN350-AA23</c:v>
                </c:pt>
              </c:strCache>
            </c:strRef>
          </c:cat>
          <c:val>
            <c:numRef>
              <c:f>'HRSG 1'!$AT$3:$AT$26</c:f>
              <c:numCache>
                <c:formatCode>General</c:formatCode>
                <c:ptCount val="24"/>
                <c:pt idx="0">
                  <c:v>-18</c:v>
                </c:pt>
                <c:pt idx="1">
                  <c:v>10</c:v>
                </c:pt>
                <c:pt idx="2">
                  <c:v>8</c:v>
                </c:pt>
                <c:pt idx="3">
                  <c:v>-5</c:v>
                </c:pt>
                <c:pt idx="4">
                  <c:v>-18</c:v>
                </c:pt>
                <c:pt idx="5">
                  <c:v>-22</c:v>
                </c:pt>
                <c:pt idx="6">
                  <c:v>-14</c:v>
                </c:pt>
                <c:pt idx="7">
                  <c:v>-13</c:v>
                </c:pt>
                <c:pt idx="8">
                  <c:v>-17</c:v>
                </c:pt>
                <c:pt idx="9">
                  <c:v>-10</c:v>
                </c:pt>
                <c:pt idx="10">
                  <c:v>-6</c:v>
                </c:pt>
                <c:pt idx="11">
                  <c:v>9</c:v>
                </c:pt>
                <c:pt idx="12">
                  <c:v>-22</c:v>
                </c:pt>
                <c:pt idx="13">
                  <c:v>6</c:v>
                </c:pt>
                <c:pt idx="14">
                  <c:v>16</c:v>
                </c:pt>
                <c:pt idx="15">
                  <c:v>15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-56</c:v>
                </c:pt>
                <c:pt idx="20">
                  <c:v>-43</c:v>
                </c:pt>
                <c:pt idx="21">
                  <c:v>-50</c:v>
                </c:pt>
                <c:pt idx="22">
                  <c:v>-56</c:v>
                </c:pt>
                <c:pt idx="23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2A6-9A1F-0BAF8E6DFDA3}"/>
            </c:ext>
          </c:extLst>
        </c:ser>
        <c:ser>
          <c:idx val="1"/>
          <c:order val="1"/>
          <c:tx>
            <c:strRef>
              <c:f>'HRSG 1'!$AD$2</c:f>
              <c:strCache>
                <c:ptCount val="1"/>
                <c:pt idx="0">
                  <c:v>Design Travel (mm)(+Y)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'HRSG 1'!$AD$3:$AD$26</c:f>
              <c:numCache>
                <c:formatCode>General</c:formatCode>
                <c:ptCount val="24"/>
                <c:pt idx="0">
                  <c:v>-28</c:v>
                </c:pt>
                <c:pt idx="1">
                  <c:v>3</c:v>
                </c:pt>
                <c:pt idx="2">
                  <c:v>52</c:v>
                </c:pt>
                <c:pt idx="3">
                  <c:v>20</c:v>
                </c:pt>
                <c:pt idx="4">
                  <c:v>-18</c:v>
                </c:pt>
                <c:pt idx="5">
                  <c:v>-17</c:v>
                </c:pt>
                <c:pt idx="6">
                  <c:v>-10</c:v>
                </c:pt>
                <c:pt idx="7">
                  <c:v>17</c:v>
                </c:pt>
                <c:pt idx="8">
                  <c:v>15</c:v>
                </c:pt>
                <c:pt idx="9">
                  <c:v>-10</c:v>
                </c:pt>
                <c:pt idx="10">
                  <c:v>-22</c:v>
                </c:pt>
                <c:pt idx="11">
                  <c:v>18</c:v>
                </c:pt>
                <c:pt idx="12">
                  <c:v>3</c:v>
                </c:pt>
                <c:pt idx="13">
                  <c:v>13</c:v>
                </c:pt>
                <c:pt idx="14">
                  <c:v>26</c:v>
                </c:pt>
                <c:pt idx="15">
                  <c:v>33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-62</c:v>
                </c:pt>
                <c:pt idx="20">
                  <c:v>-59</c:v>
                </c:pt>
                <c:pt idx="21">
                  <c:v>-64</c:v>
                </c:pt>
                <c:pt idx="22">
                  <c:v>-63</c:v>
                </c:pt>
                <c:pt idx="23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2A6-9A1F-0BAF8E6D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20312"/>
        <c:axId val="410821952"/>
      </c:lineChart>
      <c:catAx>
        <c:axId val="41082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solidFill>
                      <a:sysClr val="windowText" lastClr="000000"/>
                    </a:solidFill>
                  </a:rPr>
                  <a:t>Hanger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1952"/>
        <c:crosses val="autoZero"/>
        <c:auto val="1"/>
        <c:lblAlgn val="ctr"/>
        <c:lblOffset val="100"/>
        <c:noMultiLvlLbl val="0"/>
      </c:catAx>
      <c:valAx>
        <c:axId val="41082195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solidFill>
                      <a:sysClr val="windowText" lastClr="000000"/>
                    </a:solidFill>
                  </a:rPr>
                  <a:t>Cold to Hot Travel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03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567788</xdr:colOff>
      <xdr:row>25</xdr:row>
      <xdr:rowOff>130649</xdr:rowOff>
    </xdr:from>
    <xdr:to>
      <xdr:col>54</xdr:col>
      <xdr:colOff>640565</xdr:colOff>
      <xdr:row>54</xdr:row>
      <xdr:rowOff>22164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71C57-6A94-4337-A6BE-C9B59D44A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619990</xdr:colOff>
      <xdr:row>11</xdr:row>
      <xdr:rowOff>133351</xdr:rowOff>
    </xdr:from>
    <xdr:to>
      <xdr:col>40</xdr:col>
      <xdr:colOff>193096</xdr:colOff>
      <xdr:row>35</xdr:row>
      <xdr:rowOff>169718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32691-4540-4D0A-AEA1-9BD9C43EF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1AE6-11B5-407D-8AB5-B9E3779549A1}">
  <sheetPr>
    <pageSetUpPr fitToPage="1"/>
  </sheetPr>
  <dimension ref="A1:AT26"/>
  <sheetViews>
    <sheetView tabSelected="1" zoomScaleNormal="100" workbookViewId="0">
      <pane xSplit="1" topLeftCell="AG1" activePane="topRight" state="frozen"/>
      <selection pane="topRight" activeCell="AI2" sqref="AI1:AI1048576"/>
    </sheetView>
  </sheetViews>
  <sheetFormatPr defaultColWidth="20.7109375" defaultRowHeight="16.5" customHeight="1" x14ac:dyDescent="0.25"/>
  <cols>
    <col min="1" max="1" width="33.140625" bestFit="1" customWidth="1"/>
    <col min="2" max="2" width="27.85546875" customWidth="1"/>
    <col min="3" max="3" width="10.7109375" customWidth="1"/>
    <col min="4" max="4" width="25.85546875" customWidth="1"/>
    <col min="5" max="5" width="24.85546875" customWidth="1"/>
    <col min="6" max="6" width="34.28515625" customWidth="1"/>
    <col min="7" max="7" width="26" customWidth="1"/>
    <col min="8" max="8" width="13.85546875" customWidth="1"/>
    <col min="9" max="9" width="18.5703125" customWidth="1"/>
    <col min="10" max="10" width="32" customWidth="1"/>
    <col min="11" max="11" width="16.85546875" customWidth="1"/>
    <col min="12" max="12" width="11.42578125" customWidth="1"/>
    <col min="13" max="13" width="175.28515625" customWidth="1"/>
    <col min="14" max="14" width="11" customWidth="1"/>
    <col min="15" max="15" width="16" customWidth="1"/>
    <col min="16" max="16" width="20.7109375" customWidth="1"/>
    <col min="17" max="17" width="17.140625" customWidth="1"/>
    <col min="18" max="18" width="20.85546875" customWidth="1"/>
    <col min="19" max="19" width="15.85546875" customWidth="1"/>
    <col min="20" max="20" width="16.85546875" customWidth="1"/>
    <col min="21" max="21" width="30" customWidth="1"/>
    <col min="22" max="22" width="17.42578125" customWidth="1"/>
    <col min="23" max="23" width="20.28515625" customWidth="1"/>
    <col min="24" max="24" width="15" customWidth="1"/>
    <col min="25" max="25" width="23.42578125" customWidth="1"/>
    <col min="26" max="26" width="30.5703125" customWidth="1"/>
    <col min="27" max="27" width="26.28515625" customWidth="1"/>
    <col min="28" max="28" width="24.140625" customWidth="1"/>
    <col min="29" max="29" width="24.28515625" customWidth="1"/>
    <col min="30" max="30" width="25.7109375" customWidth="1"/>
    <col min="31" max="31" width="33" customWidth="1"/>
    <col min="32" max="32" width="39.5703125" customWidth="1"/>
    <col min="33" max="33" width="13.5703125" customWidth="1"/>
    <col min="34" max="34" width="30.5703125" customWidth="1"/>
    <col min="35" max="35" width="24.42578125" customWidth="1"/>
    <col min="36" max="36" width="13.42578125" bestFit="1" customWidth="1"/>
    <col min="37" max="37" width="13.42578125" customWidth="1"/>
    <col min="38" max="38" width="9.7109375" customWidth="1"/>
    <col min="39" max="39" width="8.140625" customWidth="1"/>
    <col min="40" max="40" width="14.7109375" customWidth="1"/>
    <col min="41" max="41" width="13.42578125" bestFit="1" customWidth="1"/>
    <col min="42" max="42" width="13.42578125" customWidth="1"/>
    <col min="43" max="43" width="25.42578125" customWidth="1"/>
    <col min="44" max="44" width="11.85546875" customWidth="1"/>
    <col min="45" max="45" width="17.7109375" bestFit="1" customWidth="1"/>
  </cols>
  <sheetData>
    <row r="1" spans="1:46" ht="16.5" customHeight="1" thickBot="1" x14ac:dyDescent="0.3">
      <c r="AI1" s="10" t="s">
        <v>0</v>
      </c>
      <c r="AJ1" s="10"/>
      <c r="AK1" s="10"/>
      <c r="AL1" s="10"/>
      <c r="AM1" s="10"/>
      <c r="AN1" s="11" t="s">
        <v>1</v>
      </c>
      <c r="AO1" s="11"/>
      <c r="AP1" s="11"/>
      <c r="AQ1" s="11"/>
      <c r="AR1" s="11"/>
      <c r="AS1" s="11"/>
    </row>
    <row r="2" spans="1:46" s="5" customFormat="1" ht="16.5" customHeight="1" x14ac:dyDescent="0.35">
      <c r="A2" s="1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</v>
      </c>
      <c r="N2" s="3" t="s">
        <v>14</v>
      </c>
      <c r="O2" s="4" t="s">
        <v>15</v>
      </c>
      <c r="Q2" s="6" t="s">
        <v>16</v>
      </c>
      <c r="R2" s="6" t="s">
        <v>11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1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33</v>
      </c>
      <c r="AO2" s="6" t="s">
        <v>38</v>
      </c>
      <c r="AP2" s="6" t="s">
        <v>39</v>
      </c>
      <c r="AQ2" s="6" t="s">
        <v>36</v>
      </c>
      <c r="AR2" s="6" t="s">
        <v>40</v>
      </c>
      <c r="AS2" s="6" t="s">
        <v>37</v>
      </c>
      <c r="AT2" s="6" t="s">
        <v>41</v>
      </c>
    </row>
    <row r="3" spans="1:46" ht="16.5" customHeight="1" x14ac:dyDescent="0.25">
      <c r="A3" s="7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  <c r="V3" t="s">
        <v>60</v>
      </c>
      <c r="W3">
        <v>60</v>
      </c>
      <c r="X3" t="s">
        <v>57</v>
      </c>
      <c r="AB3" t="s">
        <v>61</v>
      </c>
      <c r="AC3" t="s">
        <v>61</v>
      </c>
      <c r="AD3">
        <f xml:space="preserve"> AP3-AK3</f>
        <v>-28</v>
      </c>
      <c r="AI3" s="8">
        <v>44824</v>
      </c>
      <c r="AJ3">
        <v>49</v>
      </c>
      <c r="AK3">
        <v>64</v>
      </c>
      <c r="AN3" s="8">
        <v>44714</v>
      </c>
      <c r="AO3">
        <v>31</v>
      </c>
      <c r="AP3">
        <v>36</v>
      </c>
      <c r="AQ3">
        <v>5</v>
      </c>
      <c r="AR3" s="9">
        <f>AQ3/AD3*100</f>
        <v>-17.857142857142858</v>
      </c>
      <c r="AT3">
        <f>AO3-AJ3</f>
        <v>-18</v>
      </c>
    </row>
    <row r="4" spans="1:46" ht="16.5" customHeight="1" x14ac:dyDescent="0.25">
      <c r="A4" s="7" t="s">
        <v>62</v>
      </c>
      <c r="B4" t="s">
        <v>43</v>
      </c>
      <c r="C4" t="s">
        <v>44</v>
      </c>
      <c r="D4" t="s">
        <v>45</v>
      </c>
      <c r="E4" t="s">
        <v>63</v>
      </c>
      <c r="F4" t="s">
        <v>64</v>
      </c>
      <c r="G4" t="s">
        <v>65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66</v>
      </c>
      <c r="Q4" t="s">
        <v>55</v>
      </c>
      <c r="R4" t="s">
        <v>67</v>
      </c>
      <c r="S4" t="s">
        <v>57</v>
      </c>
      <c r="T4" t="s">
        <v>68</v>
      </c>
      <c r="U4" t="s">
        <v>69</v>
      </c>
      <c r="V4" t="s">
        <v>60</v>
      </c>
      <c r="W4">
        <v>60</v>
      </c>
      <c r="X4" t="s">
        <v>57</v>
      </c>
      <c r="AB4" t="s">
        <v>70</v>
      </c>
      <c r="AC4" t="s">
        <v>70</v>
      </c>
      <c r="AD4">
        <f t="shared" ref="AD4:AD26" si="0" xml:space="preserve"> AP4-AK4</f>
        <v>3</v>
      </c>
      <c r="AI4" s="8">
        <v>44824</v>
      </c>
      <c r="AJ4">
        <v>34</v>
      </c>
      <c r="AK4">
        <v>49</v>
      </c>
      <c r="AN4" s="8">
        <v>44714</v>
      </c>
      <c r="AO4">
        <v>44</v>
      </c>
      <c r="AP4">
        <v>52</v>
      </c>
      <c r="AQ4">
        <v>8</v>
      </c>
      <c r="AR4" s="9">
        <f>AQ4/AD4*100</f>
        <v>266.66666666666663</v>
      </c>
      <c r="AT4">
        <f t="shared" ref="AT4:AT26" si="1">AO4-AJ4</f>
        <v>10</v>
      </c>
    </row>
    <row r="5" spans="1:46" ht="16.5" customHeight="1" x14ac:dyDescent="0.25">
      <c r="A5" s="7" t="s">
        <v>71</v>
      </c>
      <c r="B5" t="s">
        <v>43</v>
      </c>
      <c r="C5" t="s">
        <v>44</v>
      </c>
      <c r="D5" t="s">
        <v>45</v>
      </c>
      <c r="E5" t="s">
        <v>63</v>
      </c>
      <c r="F5" t="s">
        <v>72</v>
      </c>
      <c r="G5" t="s">
        <v>73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74</v>
      </c>
      <c r="Q5" t="s">
        <v>55</v>
      </c>
      <c r="R5" t="s">
        <v>75</v>
      </c>
      <c r="S5" t="s">
        <v>57</v>
      </c>
      <c r="T5" t="s">
        <v>76</v>
      </c>
      <c r="U5" t="s">
        <v>77</v>
      </c>
      <c r="V5" t="s">
        <v>78</v>
      </c>
      <c r="W5">
        <v>60</v>
      </c>
      <c r="X5" t="s">
        <v>57</v>
      </c>
      <c r="AB5" t="s">
        <v>79</v>
      </c>
      <c r="AC5" t="s">
        <v>79</v>
      </c>
      <c r="AD5">
        <f t="shared" si="0"/>
        <v>52</v>
      </c>
      <c r="AI5" s="8">
        <v>44824</v>
      </c>
      <c r="AJ5">
        <v>92</v>
      </c>
      <c r="AK5">
        <v>47</v>
      </c>
      <c r="AN5" s="8">
        <v>44714</v>
      </c>
      <c r="AO5">
        <v>100</v>
      </c>
      <c r="AP5">
        <v>99</v>
      </c>
      <c r="AQ5">
        <v>1</v>
      </c>
      <c r="AR5" s="9">
        <f>AQ5/AD5*100</f>
        <v>1.9230769230769231</v>
      </c>
      <c r="AS5" t="s">
        <v>80</v>
      </c>
      <c r="AT5">
        <f t="shared" si="1"/>
        <v>8</v>
      </c>
    </row>
    <row r="6" spans="1:46" ht="16.5" customHeight="1" x14ac:dyDescent="0.25">
      <c r="A6" s="7" t="s">
        <v>81</v>
      </c>
      <c r="B6" t="s">
        <v>43</v>
      </c>
      <c r="C6" t="s">
        <v>44</v>
      </c>
      <c r="D6" t="s">
        <v>45</v>
      </c>
      <c r="E6" t="s">
        <v>63</v>
      </c>
      <c r="F6" t="s">
        <v>82</v>
      </c>
      <c r="G6" t="s">
        <v>83</v>
      </c>
      <c r="H6" t="s">
        <v>49</v>
      </c>
      <c r="I6" t="s">
        <v>50</v>
      </c>
      <c r="J6" t="s">
        <v>51</v>
      </c>
      <c r="K6" t="s">
        <v>52</v>
      </c>
      <c r="L6" t="s">
        <v>53</v>
      </c>
      <c r="M6" t="s">
        <v>84</v>
      </c>
      <c r="Q6" t="s">
        <v>55</v>
      </c>
      <c r="R6" t="s">
        <v>85</v>
      </c>
      <c r="S6" t="s">
        <v>57</v>
      </c>
      <c r="T6" t="s">
        <v>86</v>
      </c>
      <c r="U6" t="s">
        <v>87</v>
      </c>
      <c r="V6" t="s">
        <v>78</v>
      </c>
      <c r="W6">
        <v>80</v>
      </c>
      <c r="X6" t="s">
        <v>57</v>
      </c>
      <c r="AB6" t="s">
        <v>88</v>
      </c>
      <c r="AC6" t="s">
        <v>88</v>
      </c>
      <c r="AD6">
        <f t="shared" si="0"/>
        <v>20</v>
      </c>
      <c r="AI6" s="8">
        <v>44824</v>
      </c>
      <c r="AJ6">
        <v>67</v>
      </c>
      <c r="AK6">
        <v>40</v>
      </c>
      <c r="AN6" s="8">
        <v>44714</v>
      </c>
      <c r="AO6">
        <v>62</v>
      </c>
      <c r="AP6">
        <v>60</v>
      </c>
      <c r="AQ6">
        <v>2</v>
      </c>
      <c r="AR6" s="9">
        <f>AQ6/AD6*100</f>
        <v>10</v>
      </c>
      <c r="AT6">
        <f t="shared" si="1"/>
        <v>-5</v>
      </c>
    </row>
    <row r="7" spans="1:46" ht="16.5" customHeight="1" x14ac:dyDescent="0.25">
      <c r="A7" s="7" t="s">
        <v>89</v>
      </c>
      <c r="B7" t="s">
        <v>43</v>
      </c>
      <c r="C7" t="s">
        <v>44</v>
      </c>
      <c r="D7" t="s">
        <v>45</v>
      </c>
      <c r="E7" t="s">
        <v>90</v>
      </c>
      <c r="F7" t="s">
        <v>91</v>
      </c>
      <c r="G7" t="s">
        <v>92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93</v>
      </c>
      <c r="Q7" t="s">
        <v>55</v>
      </c>
      <c r="R7" t="s">
        <v>94</v>
      </c>
      <c r="S7" t="s">
        <v>57</v>
      </c>
      <c r="T7" t="s">
        <v>95</v>
      </c>
      <c r="U7" t="s">
        <v>96</v>
      </c>
      <c r="V7" t="s">
        <v>78</v>
      </c>
      <c r="W7">
        <v>60</v>
      </c>
      <c r="X7" t="s">
        <v>57</v>
      </c>
      <c r="AB7" t="s">
        <v>97</v>
      </c>
      <c r="AC7" t="s">
        <v>97</v>
      </c>
      <c r="AD7">
        <f t="shared" si="0"/>
        <v>-18</v>
      </c>
      <c r="AI7" s="8">
        <v>44824</v>
      </c>
      <c r="AJ7">
        <v>73</v>
      </c>
      <c r="AK7">
        <v>59</v>
      </c>
      <c r="AN7" s="8">
        <v>44714</v>
      </c>
      <c r="AO7">
        <v>55</v>
      </c>
      <c r="AP7">
        <v>41</v>
      </c>
      <c r="AQ7">
        <v>14</v>
      </c>
      <c r="AR7" s="9">
        <f>AQ7/AD7*100</f>
        <v>-77.777777777777786</v>
      </c>
      <c r="AT7">
        <f t="shared" si="1"/>
        <v>-18</v>
      </c>
    </row>
    <row r="8" spans="1:46" ht="16.5" customHeight="1" x14ac:dyDescent="0.25">
      <c r="A8" s="7" t="s">
        <v>98</v>
      </c>
      <c r="B8" t="s">
        <v>43</v>
      </c>
      <c r="C8" t="s">
        <v>44</v>
      </c>
      <c r="D8" t="s">
        <v>45</v>
      </c>
      <c r="E8" t="s">
        <v>63</v>
      </c>
      <c r="F8" t="s">
        <v>91</v>
      </c>
      <c r="G8" t="s">
        <v>99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93</v>
      </c>
      <c r="Q8" t="s">
        <v>55</v>
      </c>
      <c r="R8" t="s">
        <v>94</v>
      </c>
      <c r="S8" t="s">
        <v>57</v>
      </c>
      <c r="T8" t="s">
        <v>100</v>
      </c>
      <c r="U8" t="s">
        <v>96</v>
      </c>
      <c r="V8" t="s">
        <v>78</v>
      </c>
      <c r="W8">
        <v>60</v>
      </c>
      <c r="X8" t="s">
        <v>57</v>
      </c>
      <c r="AB8" t="s">
        <v>97</v>
      </c>
      <c r="AC8" t="s">
        <v>97</v>
      </c>
      <c r="AD8">
        <f t="shared" si="0"/>
        <v>-17</v>
      </c>
      <c r="AI8" s="8">
        <v>44824</v>
      </c>
      <c r="AJ8">
        <v>82</v>
      </c>
      <c r="AK8">
        <v>59</v>
      </c>
      <c r="AN8" s="8">
        <v>44714</v>
      </c>
      <c r="AO8">
        <v>60</v>
      </c>
      <c r="AP8">
        <v>42</v>
      </c>
      <c r="AQ8">
        <v>18</v>
      </c>
      <c r="AR8" s="9">
        <f>AQ8/AD8*100</f>
        <v>-105.88235294117648</v>
      </c>
      <c r="AT8">
        <f t="shared" si="1"/>
        <v>-22</v>
      </c>
    </row>
    <row r="9" spans="1:46" ht="16.5" customHeight="1" x14ac:dyDescent="0.25">
      <c r="A9" s="7" t="s">
        <v>101</v>
      </c>
      <c r="C9" t="s">
        <v>44</v>
      </c>
      <c r="H9" t="s">
        <v>49</v>
      </c>
      <c r="Q9" t="s">
        <v>102</v>
      </c>
      <c r="R9">
        <v>215218</v>
      </c>
      <c r="S9" t="s">
        <v>57</v>
      </c>
      <c r="T9">
        <v>547400</v>
      </c>
      <c r="U9" t="s">
        <v>103</v>
      </c>
      <c r="W9">
        <v>100</v>
      </c>
      <c r="X9" t="s">
        <v>104</v>
      </c>
      <c r="AB9" t="s">
        <v>57</v>
      </c>
      <c r="AC9" t="s">
        <v>105</v>
      </c>
      <c r="AD9">
        <f t="shared" si="0"/>
        <v>-10</v>
      </c>
      <c r="AI9" s="8">
        <v>44824</v>
      </c>
      <c r="AJ9">
        <v>68</v>
      </c>
      <c r="AK9">
        <v>65</v>
      </c>
      <c r="AN9" s="8">
        <v>44714</v>
      </c>
      <c r="AO9">
        <v>54</v>
      </c>
      <c r="AP9">
        <v>55</v>
      </c>
      <c r="AQ9">
        <v>1</v>
      </c>
      <c r="AR9" s="9">
        <f>AQ9/AD9*100</f>
        <v>-10</v>
      </c>
      <c r="AT9">
        <f t="shared" si="1"/>
        <v>-14</v>
      </c>
    </row>
    <row r="10" spans="1:46" ht="16.5" customHeight="1" x14ac:dyDescent="0.25">
      <c r="A10" s="7" t="s">
        <v>106</v>
      </c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49</v>
      </c>
      <c r="I10" t="s">
        <v>113</v>
      </c>
      <c r="J10" t="s">
        <v>51</v>
      </c>
      <c r="Q10" t="s">
        <v>55</v>
      </c>
      <c r="R10" t="s">
        <v>67</v>
      </c>
      <c r="S10" t="s">
        <v>57</v>
      </c>
      <c r="T10" t="s">
        <v>114</v>
      </c>
      <c r="U10" t="s">
        <v>115</v>
      </c>
      <c r="V10" t="s">
        <v>78</v>
      </c>
      <c r="W10">
        <v>60</v>
      </c>
      <c r="AB10" t="s">
        <v>116</v>
      </c>
      <c r="AC10" t="s">
        <v>116</v>
      </c>
      <c r="AD10">
        <f t="shared" si="0"/>
        <v>17</v>
      </c>
      <c r="AI10" s="8">
        <v>44824</v>
      </c>
      <c r="AJ10">
        <v>56</v>
      </c>
      <c r="AK10">
        <v>42</v>
      </c>
      <c r="AN10" s="8">
        <v>44714</v>
      </c>
      <c r="AO10">
        <v>43</v>
      </c>
      <c r="AP10">
        <v>59</v>
      </c>
      <c r="AQ10">
        <v>18</v>
      </c>
      <c r="AR10" s="9">
        <f>AQ10/AD10*100</f>
        <v>105.88235294117648</v>
      </c>
      <c r="AT10">
        <f t="shared" si="1"/>
        <v>-13</v>
      </c>
    </row>
    <row r="11" spans="1:46" ht="16.5" customHeight="1" x14ac:dyDescent="0.25">
      <c r="A11" s="7" t="s">
        <v>117</v>
      </c>
      <c r="B11" t="s">
        <v>107</v>
      </c>
      <c r="C11" t="s">
        <v>108</v>
      </c>
      <c r="D11" t="s">
        <v>109</v>
      </c>
      <c r="E11" t="s">
        <v>118</v>
      </c>
      <c r="F11" t="s">
        <v>111</v>
      </c>
      <c r="G11" t="s">
        <v>119</v>
      </c>
      <c r="H11" t="s">
        <v>49</v>
      </c>
      <c r="I11" t="s">
        <v>113</v>
      </c>
      <c r="J11" t="s">
        <v>51</v>
      </c>
      <c r="K11" t="s">
        <v>52</v>
      </c>
      <c r="L11" t="s">
        <v>53</v>
      </c>
      <c r="M11" t="s">
        <v>93</v>
      </c>
      <c r="Q11" t="s">
        <v>55</v>
      </c>
      <c r="R11" t="s">
        <v>67</v>
      </c>
      <c r="S11" t="s">
        <v>57</v>
      </c>
      <c r="T11" t="s">
        <v>120</v>
      </c>
      <c r="U11" t="s">
        <v>115</v>
      </c>
      <c r="V11" t="s">
        <v>78</v>
      </c>
      <c r="W11">
        <v>60</v>
      </c>
      <c r="AB11" t="s">
        <v>116</v>
      </c>
      <c r="AC11" t="s">
        <v>116</v>
      </c>
      <c r="AD11">
        <f t="shared" si="0"/>
        <v>15</v>
      </c>
      <c r="AI11" s="8">
        <v>44824</v>
      </c>
      <c r="AJ11">
        <v>56</v>
      </c>
      <c r="AK11">
        <v>43</v>
      </c>
      <c r="AN11" s="8">
        <v>44714</v>
      </c>
      <c r="AO11">
        <v>39</v>
      </c>
      <c r="AP11">
        <v>58</v>
      </c>
      <c r="AQ11">
        <v>19</v>
      </c>
      <c r="AR11" s="9">
        <f>AQ11/AD11*100</f>
        <v>126.66666666666666</v>
      </c>
      <c r="AT11">
        <f t="shared" si="1"/>
        <v>-17</v>
      </c>
    </row>
    <row r="12" spans="1:46" ht="16.5" customHeight="1" x14ac:dyDescent="0.25">
      <c r="A12" s="7" t="s">
        <v>121</v>
      </c>
      <c r="C12" t="s">
        <v>108</v>
      </c>
      <c r="H12" t="s">
        <v>49</v>
      </c>
      <c r="Q12" t="s">
        <v>102</v>
      </c>
      <c r="R12">
        <v>215218</v>
      </c>
      <c r="S12">
        <v>586873</v>
      </c>
      <c r="T12" t="s">
        <v>57</v>
      </c>
      <c r="U12" t="s">
        <v>122</v>
      </c>
      <c r="V12" t="s">
        <v>57</v>
      </c>
      <c r="W12">
        <v>100</v>
      </c>
      <c r="X12" t="s">
        <v>104</v>
      </c>
      <c r="AB12" t="s">
        <v>57</v>
      </c>
      <c r="AC12" t="s">
        <v>123</v>
      </c>
      <c r="AD12">
        <f t="shared" si="0"/>
        <v>-10</v>
      </c>
      <c r="AI12" s="8">
        <v>44824</v>
      </c>
      <c r="AJ12">
        <v>32</v>
      </c>
      <c r="AK12">
        <v>30</v>
      </c>
      <c r="AN12" s="8">
        <v>44714</v>
      </c>
      <c r="AO12">
        <v>22</v>
      </c>
      <c r="AP12">
        <v>20</v>
      </c>
      <c r="AQ12">
        <v>2</v>
      </c>
      <c r="AR12" s="9">
        <f>AQ12/AD12*100</f>
        <v>-20</v>
      </c>
      <c r="AT12">
        <f t="shared" si="1"/>
        <v>-10</v>
      </c>
    </row>
    <row r="13" spans="1:46" ht="16.5" customHeight="1" x14ac:dyDescent="0.25">
      <c r="A13" s="7" t="s">
        <v>124</v>
      </c>
      <c r="C13" t="s">
        <v>108</v>
      </c>
      <c r="H13" t="s">
        <v>49</v>
      </c>
      <c r="Q13" t="s">
        <v>102</v>
      </c>
      <c r="R13">
        <v>216218</v>
      </c>
      <c r="S13">
        <v>547404</v>
      </c>
      <c r="T13" t="s">
        <v>57</v>
      </c>
      <c r="U13" t="s">
        <v>125</v>
      </c>
      <c r="V13" t="s">
        <v>57</v>
      </c>
      <c r="W13">
        <v>100</v>
      </c>
      <c r="X13" t="s">
        <v>126</v>
      </c>
      <c r="AB13" t="s">
        <v>57</v>
      </c>
      <c r="AC13" t="s">
        <v>127</v>
      </c>
      <c r="AD13">
        <f t="shared" si="0"/>
        <v>-22</v>
      </c>
      <c r="AI13" s="8">
        <v>44824</v>
      </c>
      <c r="AJ13">
        <v>73</v>
      </c>
      <c r="AK13">
        <v>87</v>
      </c>
      <c r="AN13" s="8">
        <v>44714</v>
      </c>
      <c r="AO13">
        <v>67</v>
      </c>
      <c r="AP13">
        <v>65</v>
      </c>
      <c r="AQ13">
        <v>2</v>
      </c>
      <c r="AR13" s="9">
        <f>AQ13/AD13*100</f>
        <v>-9.0909090909090917</v>
      </c>
      <c r="AT13">
        <f t="shared" si="1"/>
        <v>-6</v>
      </c>
    </row>
    <row r="14" spans="1:46" ht="16.5" customHeight="1" x14ac:dyDescent="0.25">
      <c r="A14" s="7" t="s">
        <v>128</v>
      </c>
      <c r="C14" t="s">
        <v>129</v>
      </c>
      <c r="H14" t="s">
        <v>49</v>
      </c>
      <c r="Q14" t="s">
        <v>55</v>
      </c>
      <c r="R14" t="s">
        <v>130</v>
      </c>
      <c r="S14" t="s">
        <v>131</v>
      </c>
      <c r="T14" t="s">
        <v>132</v>
      </c>
      <c r="U14" t="s">
        <v>133</v>
      </c>
      <c r="V14" t="s">
        <v>57</v>
      </c>
      <c r="W14">
        <v>100</v>
      </c>
      <c r="X14" t="s">
        <v>134</v>
      </c>
      <c r="AB14" t="s">
        <v>135</v>
      </c>
      <c r="AC14" t="s">
        <v>136</v>
      </c>
      <c r="AD14">
        <f t="shared" si="0"/>
        <v>18</v>
      </c>
      <c r="AI14" s="8">
        <v>44824</v>
      </c>
      <c r="AJ14">
        <v>58</v>
      </c>
      <c r="AK14">
        <v>46</v>
      </c>
      <c r="AN14" s="8">
        <v>44714</v>
      </c>
      <c r="AO14">
        <v>67</v>
      </c>
      <c r="AP14">
        <v>64</v>
      </c>
      <c r="AQ14">
        <v>3</v>
      </c>
      <c r="AR14" s="9">
        <f>AQ14/AD14*100</f>
        <v>16.666666666666664</v>
      </c>
      <c r="AT14">
        <f t="shared" si="1"/>
        <v>9</v>
      </c>
    </row>
    <row r="15" spans="1:46" ht="16.5" customHeight="1" x14ac:dyDescent="0.25">
      <c r="A15" s="7" t="s">
        <v>137</v>
      </c>
      <c r="C15" t="s">
        <v>138</v>
      </c>
      <c r="H15" t="s">
        <v>49</v>
      </c>
      <c r="Q15" t="s">
        <v>55</v>
      </c>
      <c r="R15" t="s">
        <v>139</v>
      </c>
      <c r="S15" t="s">
        <v>131</v>
      </c>
      <c r="T15" t="s">
        <v>140</v>
      </c>
      <c r="U15" t="s">
        <v>141</v>
      </c>
      <c r="V15" t="s">
        <v>57</v>
      </c>
      <c r="W15">
        <v>100</v>
      </c>
      <c r="X15" t="s">
        <v>142</v>
      </c>
      <c r="AB15" t="s">
        <v>143</v>
      </c>
      <c r="AC15" t="s">
        <v>144</v>
      </c>
      <c r="AD15">
        <f t="shared" si="0"/>
        <v>3</v>
      </c>
      <c r="AI15" s="8">
        <v>44824</v>
      </c>
      <c r="AJ15">
        <v>36</v>
      </c>
      <c r="AK15">
        <v>12</v>
      </c>
      <c r="AN15" s="8">
        <v>44714</v>
      </c>
      <c r="AO15">
        <v>14</v>
      </c>
      <c r="AP15">
        <v>15</v>
      </c>
      <c r="AQ15">
        <v>1</v>
      </c>
      <c r="AR15" s="9">
        <f>AQ15/AD15*100</f>
        <v>33.333333333333329</v>
      </c>
      <c r="AT15">
        <f t="shared" si="1"/>
        <v>-22</v>
      </c>
    </row>
    <row r="16" spans="1:46" ht="16.5" customHeight="1" x14ac:dyDescent="0.25">
      <c r="A16" s="7" t="s">
        <v>145</v>
      </c>
      <c r="C16" t="s">
        <v>138</v>
      </c>
      <c r="H16" t="s">
        <v>49</v>
      </c>
      <c r="Q16" t="s">
        <v>55</v>
      </c>
      <c r="R16" t="s">
        <v>146</v>
      </c>
      <c r="S16" t="s">
        <v>131</v>
      </c>
      <c r="T16" t="s">
        <v>147</v>
      </c>
      <c r="U16" t="s">
        <v>148</v>
      </c>
      <c r="V16" t="s">
        <v>57</v>
      </c>
      <c r="W16">
        <v>100</v>
      </c>
      <c r="X16" t="s">
        <v>134</v>
      </c>
      <c r="AB16" t="s">
        <v>149</v>
      </c>
      <c r="AC16" t="s">
        <v>150</v>
      </c>
      <c r="AD16">
        <f t="shared" si="0"/>
        <v>13</v>
      </c>
      <c r="AI16" s="8">
        <v>44824</v>
      </c>
      <c r="AJ16">
        <v>85</v>
      </c>
      <c r="AK16">
        <v>79</v>
      </c>
      <c r="AN16" s="8">
        <v>44714</v>
      </c>
      <c r="AO16">
        <v>91</v>
      </c>
      <c r="AP16">
        <v>92</v>
      </c>
      <c r="AQ16">
        <v>1</v>
      </c>
      <c r="AR16" s="9">
        <f>AQ16/AD16*100</f>
        <v>7.6923076923076925</v>
      </c>
      <c r="AT16">
        <f t="shared" si="1"/>
        <v>6</v>
      </c>
    </row>
    <row r="17" spans="1:46" ht="16.5" customHeight="1" x14ac:dyDescent="0.25">
      <c r="A17" s="7" t="s">
        <v>151</v>
      </c>
      <c r="C17" t="s">
        <v>138</v>
      </c>
      <c r="H17" t="s">
        <v>49</v>
      </c>
      <c r="Q17" t="s">
        <v>55</v>
      </c>
      <c r="R17" t="s">
        <v>152</v>
      </c>
      <c r="S17" t="s">
        <v>131</v>
      </c>
      <c r="T17" t="s">
        <v>153</v>
      </c>
      <c r="U17" t="s">
        <v>154</v>
      </c>
      <c r="V17" t="s">
        <v>57</v>
      </c>
      <c r="W17">
        <v>200</v>
      </c>
      <c r="X17" t="s">
        <v>134</v>
      </c>
      <c r="AB17" t="s">
        <v>155</v>
      </c>
      <c r="AC17" t="s">
        <v>156</v>
      </c>
      <c r="AD17">
        <f t="shared" si="0"/>
        <v>26</v>
      </c>
      <c r="AI17" s="8">
        <v>44824</v>
      </c>
      <c r="AJ17">
        <v>82</v>
      </c>
      <c r="AK17">
        <v>71</v>
      </c>
      <c r="AN17" s="8">
        <v>44714</v>
      </c>
      <c r="AO17">
        <v>98</v>
      </c>
      <c r="AP17">
        <v>97</v>
      </c>
      <c r="AQ17">
        <v>1</v>
      </c>
      <c r="AR17" s="9">
        <f>AQ17/AD17*100</f>
        <v>3.8461538461538463</v>
      </c>
      <c r="AT17">
        <f t="shared" si="1"/>
        <v>16</v>
      </c>
    </row>
    <row r="18" spans="1:46" ht="16.5" customHeight="1" x14ac:dyDescent="0.25">
      <c r="A18" s="7" t="s">
        <v>157</v>
      </c>
      <c r="C18" t="s">
        <v>138</v>
      </c>
      <c r="H18" t="s">
        <v>49</v>
      </c>
      <c r="Q18" t="s">
        <v>55</v>
      </c>
      <c r="R18" t="s">
        <v>158</v>
      </c>
      <c r="S18" t="s">
        <v>131</v>
      </c>
      <c r="T18" t="s">
        <v>159</v>
      </c>
      <c r="U18" t="s">
        <v>160</v>
      </c>
      <c r="V18" t="s">
        <v>57</v>
      </c>
      <c r="W18">
        <v>200</v>
      </c>
      <c r="X18" t="s">
        <v>161</v>
      </c>
      <c r="AB18" t="s">
        <v>162</v>
      </c>
      <c r="AC18" t="s">
        <v>163</v>
      </c>
      <c r="AD18">
        <f t="shared" si="0"/>
        <v>33</v>
      </c>
      <c r="AI18" s="8">
        <v>44824</v>
      </c>
      <c r="AJ18">
        <v>20</v>
      </c>
      <c r="AK18">
        <v>15</v>
      </c>
      <c r="AN18" s="8">
        <v>44714</v>
      </c>
      <c r="AO18">
        <v>35</v>
      </c>
      <c r="AP18">
        <v>48</v>
      </c>
      <c r="AQ18">
        <v>13</v>
      </c>
      <c r="AR18" s="9">
        <f>AQ18/AD18*100</f>
        <v>39.393939393939391</v>
      </c>
      <c r="AT18">
        <f t="shared" si="1"/>
        <v>15</v>
      </c>
    </row>
    <row r="19" spans="1:46" ht="16.5" customHeight="1" x14ac:dyDescent="0.25">
      <c r="A19" s="7" t="s">
        <v>164</v>
      </c>
      <c r="C19" t="s">
        <v>165</v>
      </c>
      <c r="H19" t="s">
        <v>49</v>
      </c>
      <c r="Q19" t="s">
        <v>55</v>
      </c>
      <c r="R19" t="s">
        <v>166</v>
      </c>
      <c r="S19" t="s">
        <v>131</v>
      </c>
      <c r="T19" t="s">
        <v>167</v>
      </c>
      <c r="U19" t="s">
        <v>168</v>
      </c>
      <c r="V19" t="s">
        <v>57</v>
      </c>
      <c r="W19">
        <v>50</v>
      </c>
      <c r="X19" t="s">
        <v>134</v>
      </c>
      <c r="AB19" t="s">
        <v>169</v>
      </c>
      <c r="AC19" t="s">
        <v>170</v>
      </c>
      <c r="AD19">
        <f t="shared" si="0"/>
        <v>8</v>
      </c>
      <c r="AI19" s="8">
        <v>44824</v>
      </c>
      <c r="AJ19">
        <v>29</v>
      </c>
      <c r="AK19">
        <v>26</v>
      </c>
      <c r="AN19" s="8">
        <v>44714</v>
      </c>
      <c r="AO19">
        <v>31</v>
      </c>
      <c r="AP19">
        <v>34</v>
      </c>
      <c r="AQ19">
        <v>3</v>
      </c>
      <c r="AR19" s="9">
        <f>AQ19/AD19*100</f>
        <v>37.5</v>
      </c>
      <c r="AT19">
        <f t="shared" si="1"/>
        <v>2</v>
      </c>
    </row>
    <row r="20" spans="1:46" ht="16.5" customHeight="1" x14ac:dyDescent="0.25">
      <c r="A20" s="7" t="s">
        <v>171</v>
      </c>
      <c r="C20" t="s">
        <v>165</v>
      </c>
      <c r="H20" t="s">
        <v>49</v>
      </c>
      <c r="Q20" t="s">
        <v>55</v>
      </c>
      <c r="R20" t="s">
        <v>139</v>
      </c>
      <c r="S20" t="s">
        <v>131</v>
      </c>
      <c r="T20" t="s">
        <v>172</v>
      </c>
      <c r="U20" t="s">
        <v>173</v>
      </c>
      <c r="V20" t="s">
        <v>57</v>
      </c>
      <c r="W20">
        <v>50</v>
      </c>
      <c r="X20" t="s">
        <v>142</v>
      </c>
      <c r="AB20" t="s">
        <v>174</v>
      </c>
      <c r="AC20" t="s">
        <v>175</v>
      </c>
      <c r="AD20">
        <f t="shared" si="0"/>
        <v>8</v>
      </c>
      <c r="AI20" s="8">
        <v>44824</v>
      </c>
      <c r="AJ20">
        <v>9</v>
      </c>
      <c r="AK20">
        <v>7</v>
      </c>
      <c r="AN20" s="8">
        <v>44714</v>
      </c>
      <c r="AO20">
        <v>12</v>
      </c>
      <c r="AP20">
        <v>15</v>
      </c>
      <c r="AQ20">
        <v>3</v>
      </c>
      <c r="AR20" s="9">
        <f>AQ20/AD20*100</f>
        <v>37.5</v>
      </c>
      <c r="AT20">
        <f t="shared" si="1"/>
        <v>3</v>
      </c>
    </row>
    <row r="21" spans="1:46" ht="16.5" customHeight="1" x14ac:dyDescent="0.25">
      <c r="A21" s="7" t="s">
        <v>176</v>
      </c>
      <c r="C21" t="s">
        <v>165</v>
      </c>
      <c r="H21" t="s">
        <v>49</v>
      </c>
      <c r="Q21" t="s">
        <v>55</v>
      </c>
      <c r="R21" t="s">
        <v>177</v>
      </c>
      <c r="S21" t="s">
        <v>131</v>
      </c>
      <c r="T21" t="s">
        <v>178</v>
      </c>
      <c r="U21" t="s">
        <v>179</v>
      </c>
      <c r="V21" t="s">
        <v>57</v>
      </c>
      <c r="W21">
        <v>50</v>
      </c>
      <c r="X21" t="s">
        <v>180</v>
      </c>
      <c r="AB21" t="s">
        <v>181</v>
      </c>
      <c r="AC21" t="s">
        <v>182</v>
      </c>
      <c r="AD21">
        <f t="shared" si="0"/>
        <v>9</v>
      </c>
      <c r="AI21" s="8">
        <v>44824</v>
      </c>
      <c r="AJ21">
        <v>8</v>
      </c>
      <c r="AK21">
        <v>18</v>
      </c>
      <c r="AN21" s="8">
        <v>44714</v>
      </c>
      <c r="AO21">
        <v>13</v>
      </c>
      <c r="AP21">
        <v>27</v>
      </c>
      <c r="AQ21">
        <v>14</v>
      </c>
      <c r="AR21" s="9">
        <f>AQ21/AD21*100</f>
        <v>155.55555555555557</v>
      </c>
      <c r="AT21">
        <f t="shared" si="1"/>
        <v>5</v>
      </c>
    </row>
    <row r="22" spans="1:46" ht="16.5" customHeight="1" x14ac:dyDescent="0.25">
      <c r="A22" s="7" t="s">
        <v>183</v>
      </c>
      <c r="C22" t="s">
        <v>165</v>
      </c>
      <c r="H22" t="s">
        <v>49</v>
      </c>
      <c r="Q22" t="s">
        <v>55</v>
      </c>
      <c r="R22" t="s">
        <v>184</v>
      </c>
      <c r="S22" t="s">
        <v>57</v>
      </c>
      <c r="T22" t="s">
        <v>185</v>
      </c>
      <c r="U22" t="s">
        <v>186</v>
      </c>
      <c r="V22" t="s">
        <v>187</v>
      </c>
      <c r="W22">
        <v>100</v>
      </c>
      <c r="X22" t="s">
        <v>57</v>
      </c>
      <c r="AB22" t="s">
        <v>188</v>
      </c>
      <c r="AC22" t="s">
        <v>188</v>
      </c>
      <c r="AD22">
        <f t="shared" si="0"/>
        <v>-62</v>
      </c>
      <c r="AI22" s="8">
        <v>44824</v>
      </c>
      <c r="AJ22">
        <v>76</v>
      </c>
      <c r="AK22">
        <v>81</v>
      </c>
      <c r="AN22" s="8">
        <v>44714</v>
      </c>
      <c r="AO22">
        <v>20</v>
      </c>
      <c r="AP22">
        <v>19</v>
      </c>
      <c r="AQ22">
        <v>1</v>
      </c>
      <c r="AR22" s="9">
        <f>AQ22/AD22*100</f>
        <v>-1.6129032258064515</v>
      </c>
      <c r="AT22">
        <f t="shared" si="1"/>
        <v>-56</v>
      </c>
    </row>
    <row r="23" spans="1:46" ht="16.5" customHeight="1" x14ac:dyDescent="0.25">
      <c r="A23" s="7" t="s">
        <v>189</v>
      </c>
      <c r="C23" t="s">
        <v>165</v>
      </c>
      <c r="H23" t="s">
        <v>49</v>
      </c>
      <c r="Q23" t="s">
        <v>55</v>
      </c>
      <c r="R23" t="s">
        <v>184</v>
      </c>
      <c r="S23" t="s">
        <v>57</v>
      </c>
      <c r="T23" t="s">
        <v>190</v>
      </c>
      <c r="U23" t="s">
        <v>191</v>
      </c>
      <c r="V23" t="s">
        <v>187</v>
      </c>
      <c r="W23">
        <v>100</v>
      </c>
      <c r="X23" t="s">
        <v>57</v>
      </c>
      <c r="AB23" t="s">
        <v>192</v>
      </c>
      <c r="AC23" t="s">
        <v>192</v>
      </c>
      <c r="AD23">
        <f t="shared" si="0"/>
        <v>-59</v>
      </c>
      <c r="AI23" s="8">
        <v>44824</v>
      </c>
      <c r="AJ23">
        <v>69</v>
      </c>
      <c r="AK23">
        <v>79</v>
      </c>
      <c r="AN23" s="8">
        <v>44714</v>
      </c>
      <c r="AO23">
        <v>26</v>
      </c>
      <c r="AP23">
        <v>20</v>
      </c>
      <c r="AQ23">
        <v>6</v>
      </c>
      <c r="AR23" s="9">
        <f>AQ23/AD23*100</f>
        <v>-10.16949152542373</v>
      </c>
      <c r="AT23">
        <f t="shared" si="1"/>
        <v>-43</v>
      </c>
    </row>
    <row r="24" spans="1:46" ht="16.5" customHeight="1" x14ac:dyDescent="0.25">
      <c r="A24" s="7" t="s">
        <v>193</v>
      </c>
      <c r="C24" t="s">
        <v>165</v>
      </c>
      <c r="H24" t="s">
        <v>49</v>
      </c>
      <c r="Q24" t="s">
        <v>55</v>
      </c>
      <c r="R24" t="s">
        <v>194</v>
      </c>
      <c r="S24" t="s">
        <v>57</v>
      </c>
      <c r="T24" t="s">
        <v>195</v>
      </c>
      <c r="U24" t="s">
        <v>196</v>
      </c>
      <c r="V24" t="s">
        <v>187</v>
      </c>
      <c r="W24">
        <v>120</v>
      </c>
      <c r="X24" t="s">
        <v>57</v>
      </c>
      <c r="AB24" t="s">
        <v>197</v>
      </c>
      <c r="AC24" t="s">
        <v>197</v>
      </c>
      <c r="AD24">
        <f t="shared" si="0"/>
        <v>-64</v>
      </c>
      <c r="AI24" s="8">
        <v>44824</v>
      </c>
      <c r="AJ24">
        <v>70</v>
      </c>
      <c r="AK24">
        <v>83</v>
      </c>
      <c r="AN24" s="8">
        <v>44714</v>
      </c>
      <c r="AO24">
        <v>20</v>
      </c>
      <c r="AP24">
        <v>19</v>
      </c>
      <c r="AQ24">
        <v>1</v>
      </c>
      <c r="AR24" s="9">
        <f>AQ24/AD24*100</f>
        <v>-1.5625</v>
      </c>
      <c r="AT24">
        <f t="shared" si="1"/>
        <v>-50</v>
      </c>
    </row>
    <row r="25" spans="1:46" ht="16.5" customHeight="1" x14ac:dyDescent="0.25">
      <c r="A25" s="7" t="s">
        <v>198</v>
      </c>
      <c r="C25" t="s">
        <v>165</v>
      </c>
      <c r="H25" t="s">
        <v>49</v>
      </c>
      <c r="Q25" t="s">
        <v>55</v>
      </c>
      <c r="R25" t="s">
        <v>199</v>
      </c>
      <c r="S25" t="s">
        <v>57</v>
      </c>
      <c r="T25" t="s">
        <v>200</v>
      </c>
      <c r="U25" t="s">
        <v>201</v>
      </c>
      <c r="V25" t="s">
        <v>187</v>
      </c>
      <c r="W25">
        <v>120</v>
      </c>
      <c r="X25" t="s">
        <v>57</v>
      </c>
      <c r="AB25" t="s">
        <v>202</v>
      </c>
      <c r="AC25" t="s">
        <v>202</v>
      </c>
      <c r="AD25">
        <f t="shared" si="0"/>
        <v>-63</v>
      </c>
      <c r="AI25" s="8">
        <v>44824</v>
      </c>
      <c r="AJ25">
        <v>75</v>
      </c>
      <c r="AK25">
        <v>81</v>
      </c>
      <c r="AN25" s="8">
        <v>44714</v>
      </c>
      <c r="AO25">
        <v>19</v>
      </c>
      <c r="AP25">
        <v>18</v>
      </c>
      <c r="AQ25">
        <v>1</v>
      </c>
      <c r="AR25" s="9">
        <f>AQ25/AD25*100</f>
        <v>-1.5873015873015872</v>
      </c>
      <c r="AT25">
        <f t="shared" si="1"/>
        <v>-56</v>
      </c>
    </row>
    <row r="26" spans="1:46" ht="16.5" customHeight="1" x14ac:dyDescent="0.25">
      <c r="A26" s="7" t="s">
        <v>203</v>
      </c>
      <c r="C26" t="s">
        <v>165</v>
      </c>
      <c r="H26" t="s">
        <v>49</v>
      </c>
      <c r="Q26" t="s">
        <v>55</v>
      </c>
      <c r="R26" t="s">
        <v>204</v>
      </c>
      <c r="S26" t="s">
        <v>57</v>
      </c>
      <c r="T26" t="s">
        <v>205</v>
      </c>
      <c r="U26" t="s">
        <v>206</v>
      </c>
      <c r="V26" t="s">
        <v>205</v>
      </c>
      <c r="W26">
        <v>130</v>
      </c>
      <c r="X26" t="s">
        <v>57</v>
      </c>
      <c r="AB26" t="s">
        <v>207</v>
      </c>
      <c r="AC26" t="s">
        <v>207</v>
      </c>
      <c r="AD26">
        <f t="shared" si="0"/>
        <v>-69</v>
      </c>
      <c r="AI26" s="8">
        <v>44824</v>
      </c>
      <c r="AJ26">
        <v>69</v>
      </c>
      <c r="AK26">
        <v>69</v>
      </c>
      <c r="AN26" s="8">
        <v>44714</v>
      </c>
      <c r="AO26">
        <v>0</v>
      </c>
      <c r="AP26">
        <v>0</v>
      </c>
      <c r="AQ26">
        <v>0</v>
      </c>
      <c r="AR26" s="9">
        <f>AQ26/AD26*100</f>
        <v>0</v>
      </c>
      <c r="AT26">
        <f t="shared" si="1"/>
        <v>-69</v>
      </c>
    </row>
  </sheetData>
  <mergeCells count="2">
    <mergeCell ref="AI1:AM1"/>
    <mergeCell ref="AN1:AS1"/>
  </mergeCells>
  <conditionalFormatting sqref="AQ3:A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K25:K50 K3:K11" xr:uid="{8B471841-8D41-4FFE-9BD3-5C7029823115}">
      <formula1>"Yes, No"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53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HRSG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Horner</dc:creator>
  <cp:lastModifiedBy>Alex Horner</cp:lastModifiedBy>
  <dcterms:created xsi:type="dcterms:W3CDTF">2022-10-13T00:15:41Z</dcterms:created>
  <dcterms:modified xsi:type="dcterms:W3CDTF">2025-07-25T01:28:14Z</dcterms:modified>
</cp:coreProperties>
</file>