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Xin chào Việt Nam" sheetId="3" r:id="rId6"/>
    <sheet state="visible" name="Lesson" sheetId="4" r:id="rId7"/>
    <sheet state="visible" name="Login" sheetId="5" r:id="rId8"/>
    <sheet state="visible" name="Test Report" sheetId="6" r:id="rId9"/>
  </sheets>
  <definedNames>
    <definedName name="ACTION">#REF!</definedName>
    <definedName localSheetId="3"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sharedStrings.xml><?xml version="1.0" encoding="utf-8"?>
<sst xmlns="http://schemas.openxmlformats.org/spreadsheetml/2006/main" count="493" uniqueCount="267">
  <si>
    <t>SYSTEM TEST CASE</t>
  </si>
  <si>
    <t>Project Name</t>
  </si>
  <si>
    <t xml:space="preserve">Application for studying Vietnamese for foreigners.
</t>
  </si>
  <si>
    <t>Creator</t>
  </si>
  <si>
    <t>AnhND, BaoHQ</t>
  </si>
  <si>
    <t>Project Code</t>
  </si>
  <si>
    <t>FA20SE39</t>
  </si>
  <si>
    <t>Reviewer/Approver</t>
  </si>
  <si>
    <t>HungLD, HoangNT</t>
  </si>
  <si>
    <t>Document Code</t>
  </si>
  <si>
    <t>Issue Date</t>
  </si>
  <si>
    <t>Version</t>
  </si>
  <si>
    <t>v1.0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</si>
  <si>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</si>
  <si>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</si>
  <si>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</si>
  <si>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</si>
  <si>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</si>
  <si>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</si>
  <si>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</si>
  <si>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</si>
  <si>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</si>
  <si>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</si>
  <si>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1. Android and IOS
2. Microsoft Azure
3. Google Chrome Browser</t>
  </si>
  <si>
    <t>No</t>
  </si>
  <si>
    <t>Function Name</t>
  </si>
  <si>
    <t>Sheet Name</t>
  </si>
  <si>
    <t>Description</t>
  </si>
  <si>
    <t>Pre-Condition</t>
  </si>
  <si>
    <t>Function Login</t>
  </si>
  <si>
    <t>Login</t>
  </si>
  <si>
    <t>Function Register</t>
  </si>
  <si>
    <t>Function Lesson</t>
  </si>
  <si>
    <t>Lesson</t>
  </si>
  <si>
    <t>Function Vocabulary</t>
  </si>
  <si>
    <t>Function Conversation</t>
  </si>
  <si>
    <t>Function Quiz</t>
  </si>
  <si>
    <t>Xin chào Việt Nam</t>
  </si>
  <si>
    <t>Module Code</t>
  </si>
  <si>
    <t>Pass</t>
  </si>
  <si>
    <t>Test requirement</t>
  </si>
  <si>
    <t>Validate that user can use Xin Chào Việt Nam</t>
  </si>
  <si>
    <t>Fail</t>
  </si>
  <si>
    <t>Reference Document</t>
  </si>
  <si>
    <t>Untesed</t>
  </si>
  <si>
    <t>Untested</t>
  </si>
  <si>
    <t>N/A</t>
  </si>
  <si>
    <t>Number of Test cases</t>
  </si>
  <si>
    <t>ID</t>
  </si>
  <si>
    <t>Test Case Description</t>
  </si>
  <si>
    <t>Test Case Procedure</t>
  </si>
  <si>
    <t>Expected Results</t>
  </si>
  <si>
    <t>Inter-test case Dependence</t>
  </si>
  <si>
    <t>Result</t>
  </si>
  <si>
    <t>Test date</t>
  </si>
  <si>
    <t>Tester</t>
  </si>
  <si>
    <t>Note</t>
  </si>
  <si>
    <t>Funtion Create New Post</t>
  </si>
  <si>
    <t>Create Post-0</t>
  </si>
  <si>
    <t>Create post without audio and video record</t>
  </si>
  <si>
    <t>1. User opens mobile application
2. User logins to application
3. User chooses tab "Xin chào Việt Nam
4. User presses create post button
5. User enters title and content
6. User presses "Post" button</t>
  </si>
  <si>
    <t>1. Display message "success"
2. Navigate to news feed screen</t>
  </si>
  <si>
    <t>AnhND</t>
  </si>
  <si>
    <t>Create Post-1</t>
  </si>
  <si>
    <t>Create post with audio or video record</t>
  </si>
  <si>
    <t>1. User opens mobile application
2. User logins to mobile application
3. User chooses tab "Xin chào Việt Nam"
4. User presses create post button
5. User enter title and content
6. User choose record audio or video option
7. User record video or audio
8. User press "Post" button</t>
  </si>
  <si>
    <t xml:space="preserve">Create Post-2 </t>
  </si>
  <si>
    <t>Create post with blank title or content</t>
  </si>
  <si>
    <t>1. User opens mobile application
2. User logins to mobile application
3. User chooses tab "Xin chào Việt Nam"
4. User presses create post button
5. User press "Post" button without enter title and content</t>
  </si>
  <si>
    <t>1. Display message  "title is required" and "content is required" to user</t>
  </si>
  <si>
    <t>Create Post-3</t>
  </si>
  <si>
    <t>Press exit button while user is creating post</t>
  </si>
  <si>
    <t>1. User opens mobile application
2. User logins to mobile application
3. User chooses tab "Xin chào Việt Nam"
4. User presses create post button
5. User enter infomation for post
6. User press exit button</t>
  </si>
  <si>
    <t>1. Show confirm exit dialog to user</t>
  </si>
  <si>
    <t>Funtion Edit Post</t>
  </si>
  <si>
    <t>Edit Post-0</t>
  </si>
  <si>
    <t>Edit entire post</t>
  </si>
  <si>
    <t>1. User opens mobile application
2. User logins to mobile application
3. User chooses tab "Xin chào Việt Nam"
4. User chooses "My posts" tab
5. User presses on a post
6. User chooses edit post option on menu
7. User re-enters title and content
8. User changes audio record or video record
9. User presses "Save" button</t>
  </si>
  <si>
    <t>1. Navigate to detail screen of edited post
2. Edited informations of post must be updated</t>
  </si>
  <si>
    <t>Edit Post-1</t>
  </si>
  <si>
    <t>Edit audio record or video record of post</t>
  </si>
  <si>
    <t>1. User opens mobile application
2. User logins to mobile application
3. User chooses tab "Xin chào Việt Nam"
4. User chooses "My posts" tab
5. User presses on a post
6. User choose edit post option on menu
7. User changes audio record or video record
8. User presses "Save" button</t>
  </si>
  <si>
    <t>1. Navigate to detail screen of edited post
2. Edited audio or video of post must be updated</t>
  </si>
  <si>
    <t>Edit Post-2</t>
  </si>
  <si>
    <t>Edit title and content of post to blank</t>
  </si>
  <si>
    <t>1. User opens mobile application
2. User logins to mobile application
3. User chooses tab "Xin chào Việt Nam"
4. User chooses "My posts" tab
5. User presses on a post
6. User chooses edit post option on menu
7. User re-enters title and content to blank
8. User presses "Save" button</t>
  </si>
  <si>
    <t>2. Show message  "title is required" and "content is required" to user</t>
  </si>
  <si>
    <t>Edit Post-3</t>
  </si>
  <si>
    <t>Press exit button while user is editing post</t>
  </si>
  <si>
    <t>1. User opens mobile application
2. User logins to mobile application
3. User chooses tab "Xin chào Việt Nam"
4. User chooses "My posts" tab
5. User presses on a post
6. User chooses edit post option on menu
7. User presses exit button</t>
  </si>
  <si>
    <t>Funtion News Feed</t>
  </si>
  <si>
    <t>News feed-0</t>
  </si>
  <si>
    <t>Display entire posts</t>
  </si>
  <si>
    <t>1. User opens mobile application
2. User logins to mobile application
3. User chooses tab "Xin chào Việt Nam"
4. User chooses "All posts" on tab bar</t>
  </si>
  <si>
    <t>1. Display all posts to user on news feed screen with "All posts" tab</t>
  </si>
  <si>
    <t>News feed-1</t>
  </si>
  <si>
    <t>Display user posts</t>
  </si>
  <si>
    <t>1. User opens mobile application
2. User logins to mobile application
3. User chooses tab "Xin chào Việt Nam"
4. User chooses "My posts" on tab bar</t>
  </si>
  <si>
    <t>1. Display all posts of user on news feed screen with "My posts" tab</t>
  </si>
  <si>
    <t>News feed-2</t>
  </si>
  <si>
    <t>Display empty news feed</t>
  </si>
  <si>
    <t>1. User opens mobile application
2. User logins to mobile application
3. User chooses tab "Xin chào Việt Nam"
4. User chooses "My posts" or "All post" on tab bar</t>
  </si>
  <si>
    <t>1. Display messages "No post here" and "Pull to refresh"</t>
  </si>
  <si>
    <t>Funtion View Detail Post</t>
  </si>
  <si>
    <t>View Post-0</t>
  </si>
  <si>
    <t>View post detail with comments</t>
  </si>
  <si>
    <t>1. User opens mobile application
2. User logins to mobile application
3. User chooses tab "Xin chào Việt Nam"
4. User chooses a post from news feed</t>
  </si>
  <si>
    <t>1. Display post title, content and comments of post</t>
  </si>
  <si>
    <t>View Post-1</t>
  </si>
  <si>
    <t>View post detail without comment</t>
  </si>
  <si>
    <t>1. Display post title and content
2. Display message "this post has not any comment yet"</t>
  </si>
  <si>
    <t>Funtion Comment Post</t>
  </si>
  <si>
    <t>Comment-0</t>
  </si>
  <si>
    <t>Comment post with audio</t>
  </si>
  <si>
    <t>1. User opens mobile application
2. User logins to mobile application
3. User chooses tab ""Xin chào Việt Nam"
4. User presses on a post
5. User enters a comment into comment text box
6. User presses "Record Audio" button to record audio
7. User presses "Send" button</t>
  </si>
  <si>
    <t>1. Display a new comment in a post</t>
  </si>
  <si>
    <t>Comment-1</t>
  </si>
  <si>
    <t>Comment post without audio</t>
  </si>
  <si>
    <t>1. User opens mobile application
2. User logins to mobile application
3. User chooses tab ""Xin chào Việt Nam"
4. User presses on a post
5. User enters a comment into comment text box
6. User presses "Send" button</t>
  </si>
  <si>
    <t xml:space="preserve">Comment-2 </t>
  </si>
  <si>
    <t>Comment post with blank comment</t>
  </si>
  <si>
    <t>1. User opens mobile application
2. User logins to mobile application
3. User chooses tab ""Xin chào Việt Nam"
4. User presses on a post
5. User presses "Send" button to send comment with empty comment box</t>
  </si>
  <si>
    <t>1. Display message "please write your comment"</t>
  </si>
  <si>
    <t>Funtion Notification</t>
  </si>
  <si>
    <t>Notification-0</t>
  </si>
  <si>
    <t>View all notification</t>
  </si>
  <si>
    <t>1. User opens mobile application
2. User logins to mobile application
3. User chooses tab ""Xin chào Việt Nam"
4. User presses "Notification" button</t>
  </si>
  <si>
    <t>1. Display infomantion of all notifications</t>
  </si>
  <si>
    <t>Notification-1</t>
  </si>
  <si>
    <t>View details of a notification</t>
  </si>
  <si>
    <t>1. User opens mobile application
2. User logins to mobile application
3. User chooses tab ""Xin chào Việt Nam"
4. User presses "Notification" button
5. User presses on a notification</t>
  </si>
  <si>
    <t>1. Display post that belong to this notification</t>
  </si>
  <si>
    <t>Funtion Search Post by title</t>
  </si>
  <si>
    <t>Search Post-0</t>
  </si>
  <si>
    <t>Search exist posts</t>
  </si>
  <si>
    <t>1. User opens mobile application
2. User logins to mobile application
3. User chooses tab ""Xin chào Việt Nam"
4. User enters search key works on search box (For example: "Hello")
5. User presses "Search"</t>
  </si>
  <si>
    <t>1. Display list of posts which contains search key words</t>
  </si>
  <si>
    <t>Search Post-1</t>
  </si>
  <si>
    <t>Search non-exist posts</t>
  </si>
  <si>
    <t>1. User opens mobile application
2. User logins to mobile application
3. User chooses tab ""Xin chào Việt Nam"
4. User enters search key works on search box (For example: "ABC", "aaa", "")
5. User presses "Search"</t>
  </si>
  <si>
    <t>1. Display message "We did not find any results"</t>
  </si>
  <si>
    <t>Funtion Delete Post</t>
  </si>
  <si>
    <t>Delete Post-0</t>
  </si>
  <si>
    <t>Delete post</t>
  </si>
  <si>
    <t>1. User opens mobile application
2. User logins to mobile application
3. User chooses tab "Xin chào Việt Nam"
4. User chooses tab "My posts"
5. User chooses a post
6. User chooses delete post option
7. User presses "Cofirm delete"</t>
  </si>
  <si>
    <t>1. Display message "delete success"
2. Navigate to News Feed screen</t>
  </si>
  <si>
    <t>&lt;Brief description about requirements which are tested in this sheet&gt;</t>
  </si>
  <si>
    <t>Lesson-1</t>
  </si>
  <si>
    <t>Login with Beginner Level</t>
  </si>
  <si>
    <t>1. User login with beginner level account
2. User press "Sign In" button</t>
  </si>
  <si>
    <t xml:space="preserve">1. Load all the beginner level lessons.
2. Show user name and user level to lessons screen
</t>
  </si>
  <si>
    <t>BaoHQ</t>
  </si>
  <si>
    <t>Lesson-2</t>
  </si>
  <si>
    <t>Login with Intermediate Level</t>
  </si>
  <si>
    <t>1. User login with intermediate level account
2. User press "Sign In" button</t>
  </si>
  <si>
    <t xml:space="preserve">1. Load all the intermediate level lessons.
2. Show user name and user level to lessons screen
</t>
  </si>
  <si>
    <t>Lesson-3</t>
  </si>
  <si>
    <t>Login with Advance Level</t>
  </si>
  <si>
    <t>1. User login with advance level account
2. User press "Sign In" button</t>
  </si>
  <si>
    <t xml:space="preserve">1. Load all the advance level lessons.
2. Show user name and user level to lessons screen
</t>
  </si>
  <si>
    <t>Lesson-4</t>
  </si>
  <si>
    <t>Load lock and unlock lesson belong to that level</t>
  </si>
  <si>
    <t>1. Load all lessons belong to that level
2. Show lock and unlock lessons</t>
  </si>
  <si>
    <t>1. Load all the lessons that match with the level
2. Lock lesson that user has not unlock yet.
3. Show all the unlock lessons
4. Show message "Please complete all above lesson to unlock this lesson" when user click on lock lesson</t>
  </si>
  <si>
    <t>Lesson-5</t>
  </si>
  <si>
    <t xml:space="preserve">Load lessons and level </t>
  </si>
  <si>
    <t>1. Load all lessons belong to that level
2. If user has learned to higher level, load all the lesson belong to that level and lower level's lessons</t>
  </si>
  <si>
    <t>1. Load all the lesson that match with the level
2. Load all the lessons that user has learn berfore</t>
  </si>
  <si>
    <t>Vocabulary-1</t>
  </si>
  <si>
    <t>Load vocabularies belong to that lesson</t>
  </si>
  <si>
    <t>1. Press a lesson has been unlock.
2. Press on Vocabulary function</t>
  </si>
  <si>
    <t>1. Show lesson name and number of vocabulary on the screen</t>
  </si>
  <si>
    <t>Vocabulary-2</t>
  </si>
  <si>
    <t>1. Press on "Learn Now" button
2. Learn vocabulary by Flash card
3. Learn vocabulary by writting
4. Learn vocabulary by speaking
5. Learn vocabulary by arrange word
6. After user has learned, show result</t>
  </si>
  <si>
    <t>1. Show all vocabularies in all learn methods.</t>
  </si>
  <si>
    <t>Vocabulary-3</t>
  </si>
  <si>
    <t>Learn vocabulary by flashcard</t>
  </si>
  <si>
    <t>1. Press on "Learn Now" button
2. Learn vocabulary by flashcard
3. Touch to flip flashcard
4. Pronouce vocabulary</t>
  </si>
  <si>
    <t>1. Show all the lesson's vocabulary in the flashcard method
2. Click on the speaker will pronouce the vocabulary.</t>
  </si>
  <si>
    <t>Vocabulary-4</t>
  </si>
  <si>
    <t>Learn vocabulary by writing</t>
  </si>
  <si>
    <t xml:space="preserve">1. Press on "Learn Now" button
2. Learn vocabulary by writing
3. Listen to the audio
4. Writing the vocabulary </t>
  </si>
  <si>
    <t>1. Writing all the lesson's vocabulary in writing method
2. Show message "Correct" when user write right vocabulary.
3. Show message "Incorrect" when user write wrong vocabulary and show the correct answer in green and show their answer in red.
4. After user has writen it wrong, let the user write that vocabulary again.</t>
  </si>
  <si>
    <t xml:space="preserve">Vocabulary-5 </t>
  </si>
  <si>
    <t>Learn vocabulary by speaking</t>
  </si>
  <si>
    <t>1. Press on "Learn Now" button
2. Learn vocabulary by speaking
3. Press the record button to record
4. Press check button to check to record</t>
  </si>
  <si>
    <t>1. Record what user has spoken.
2. Show what user has spoken to text.
3. Show message "Correct" when user has spoken it right.
4. Show message "Incorrect" when user has spoken it wrong. And pronouce it back to user.
5. After user has spoken it wrong, let user record again.</t>
  </si>
  <si>
    <t>Vocabulary-6</t>
  </si>
  <si>
    <t>Learn vocabulary by arrange word</t>
  </si>
  <si>
    <t>1. Press on "Learn Now" button
2. Learn vocabulary by arrange word
3. Show vocabulary need to arrange
4. Arrange vocabulary</t>
  </si>
  <si>
    <t>1. Show all the vocabulary in arrange's method
2. Show message "Correct" when user arrange it right.
3. Show message "Incorrect" when user arrange it wrong and show the correct vocabulary.
4. After user arrange it wrong. Let the user arrange it again.</t>
  </si>
  <si>
    <t>Conversation-1</t>
  </si>
  <si>
    <t>Load conversations belong to that lesson</t>
  </si>
  <si>
    <t>1. Press a lesson has been unlock.
2. Press on Conversation function</t>
  </si>
  <si>
    <t>Conversation-2</t>
  </si>
  <si>
    <t>1. Press on "Learn Now" button
2. Show all the lesson's conversations
3. Learn conversation by speaking
4. Learn conversation by arrange sentence</t>
  </si>
  <si>
    <t>1. Show all conversation and speaker button to speak to sentence.
2. Show all conversation in all conversation learn's method.</t>
  </si>
  <si>
    <t>Conversation-3</t>
  </si>
  <si>
    <t>Learn conversation by speaking</t>
  </si>
  <si>
    <t>1. Press on "Learn Now" button
2. Learn conversation by speaking
3. Press the record button to record
4. Press check button to check to record</t>
  </si>
  <si>
    <t>Conversation-4</t>
  </si>
  <si>
    <t>Learn conversation by arrange sentence</t>
  </si>
  <si>
    <t>1. Press on "Learn Now" button
2. Learn conversation by arrange word
3. Show conversation need to arrange
4. Arrange the conversation</t>
  </si>
  <si>
    <t>1. Show all the conversation in all arrange's method
2. Show message "Correct" when user arrange it right.
3. Show message "Incorrect" when user arrange it wrong and show the correct sentence.
4. After user arrange it wrong. Let the user arrange it again.</t>
  </si>
  <si>
    <t>Quiz-1</t>
  </si>
  <si>
    <t>Load quiz belong to that lesson</t>
  </si>
  <si>
    <t>1. Press a lesson has been unlock.
2. Press on Quiz function
3. Choose "Practice Now" to practice quiz or "Quiz now" to take a quiz</t>
  </si>
  <si>
    <t>1. If user choose practice method load quiz for user to take practice
2. If user choose quiz method, load quiz for user to take quiz
3. Show number of questions, mark and name of the lesson</t>
  </si>
  <si>
    <t>Quiz-2</t>
  </si>
  <si>
    <t>Practice now method</t>
  </si>
  <si>
    <t>1. Press on "Practice Now" button
2. Do all the quiz
3. Show the result screen</t>
  </si>
  <si>
    <t>1. Show all the questions that match with the lesson
2. Show message "Correct" if user answer it correct
3. Show message "Incorrect" if user answer it wrong. Show what is the correct answer in green and the user answer in red.
4. After user answer all the quiz, navigate to the result screen, show the mark and show all the answer that user has been answered.</t>
  </si>
  <si>
    <t>Quiz-3</t>
  </si>
  <si>
    <t>Quiz now method</t>
  </si>
  <si>
    <t>1. Press on "Quiz Now" button
2. Do all the quiz
3. Show the result screen</t>
  </si>
  <si>
    <t>1. Show all the questions that match with the lesson
2. After user answer all the quiz, navigate to the result screen, show the mark and show all the answer that user has been answered.</t>
  </si>
  <si>
    <t>Validate that user can login to system</t>
  </si>
  <si>
    <t>Funtion Login</t>
  </si>
  <si>
    <t>Login-0</t>
  </si>
  <si>
    <t>Login with exist username and password</t>
  </si>
  <si>
    <t>1. User opens mobile application
2. User enters existence username and password
3. User presses "Sign In' button</t>
  </si>
  <si>
    <t>1. Display lesson screen with bottom navigation bar</t>
  </si>
  <si>
    <t>Test account is: username :"haihl" , password: "haihl"</t>
  </si>
  <si>
    <t>Login-1</t>
  </si>
  <si>
    <t xml:space="preserve">Login with Facebook </t>
  </si>
  <si>
    <t>1. User opens mobile application
2. User presses on Login with Facebook button
3. User chooses Facebook account to login</t>
  </si>
  <si>
    <t>Login-2</t>
  </si>
  <si>
    <t>Login with Google</t>
  </si>
  <si>
    <t>1. User opens mobile application
2. User presses on Login with Gmail button
3. User chooses Gmail account to login</t>
  </si>
  <si>
    <t>Login-3</t>
  </si>
  <si>
    <t>Login with username and password which does not exist</t>
  </si>
  <si>
    <t>1. User opens mobile application
2. User enters non-existence username and password
3. User presses "Sign in" button</t>
  </si>
  <si>
    <t>1. Display message to user "Incorrect username or password"</t>
  </si>
  <si>
    <t>Test account is: username :"abc" , password: "aaa"</t>
  </si>
  <si>
    <t>Login-4</t>
  </si>
  <si>
    <t>Login with new account</t>
  </si>
  <si>
    <t>1. User opens mobile application
2. User enters new username and password
3. User presses "Sign In" button</t>
  </si>
  <si>
    <t>1. Navigate to choose level screen</t>
  </si>
  <si>
    <t>Test account is: username :"haihlt" , password: "12345678"</t>
  </si>
  <si>
    <t>Funtion Register</t>
  </si>
  <si>
    <t>Register-1</t>
  </si>
  <si>
    <t>Sign up valid account</t>
  </si>
  <si>
    <t>1. User opens mobile application
2. User presses on "create new account" on login screen
3. User enters username, password, email and choose nation
4. User presses "Sign up" button</t>
  </si>
  <si>
    <t>1. Display message "Sign up success"
2. Navigate to login screen</t>
  </si>
  <si>
    <t>Register-2</t>
  </si>
  <si>
    <t>Sign up with an existed account</t>
  </si>
  <si>
    <t>1. User opens mobile application
2. User presses on "create new account" on login screen
3. User enters existed username, password, email and choose nation
4. User presses "Sign up" button</t>
  </si>
  <si>
    <t>1. Display message to user "Username already existed!"</t>
  </si>
  <si>
    <t>Input "haihl" on username text field</t>
  </si>
  <si>
    <t>Register-3</t>
  </si>
  <si>
    <t>Sign up with invalid data</t>
  </si>
  <si>
    <t>1. User opens mobile application
2. User presses on "create new account" on login screen
3. User enters all field but pasword has less than 8 characters or more than 20 characters and  email has wrong format.
4. User presses "Sign Up" button.</t>
  </si>
  <si>
    <t>1. Display message to user "Invalid Email" or "Password must from 8 to 20 characters"</t>
  </si>
  <si>
    <t>Register-4</t>
  </si>
  <si>
    <t>Sign up with blank field</t>
  </si>
  <si>
    <t>1. User opens mobile application
2. User presses on "create new account" on login screen
3. User presses "Sign Up" button with out enters any field.</t>
  </si>
  <si>
    <t>1. Display message to user "Please fill all the required field"</t>
  </si>
  <si>
    <t>TEST REPORT</t>
  </si>
  <si>
    <t>&lt;Date when this test report is created&gt;</t>
  </si>
  <si>
    <t>Notes</t>
  </si>
  <si>
    <t>Release include Login, Lesson, Xin Chao Viet Nam</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</si>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</sst>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
  </numFmts>
  <fonts count="23">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i/>
      <sz val="10.0"/>
      <color theme="1"/>
      <name val="Tahoma"/>
    </font>
    <font>
      <sz val="10.0"/>
      <color rgb="FF000000"/>
      <name val="Tahoma"/>
    </font>
    <font>
      <b/>
      <sz val="10.0"/>
      <color rgb="FFFFFFFF"/>
      <name val="Tahoma"/>
    </font>
    <font>
      <b/>
      <sz val="10.0"/>
      <color rgb="FF000000"/>
      <name val="Tahoma"/>
    </font>
    <font>
      <b/>
      <sz val="10.0"/>
      <color rgb="FFFF0000"/>
      <name val="Tahoma"/>
    </font>
    <font>
      <b/>
      <sz val="10.0"/>
      <color theme="1"/>
      <name val="Tahoma"/>
    </font>
    <font>
      <u/>
      <sz val="10.0"/>
      <color rgb="FF0000FF"/>
      <name val="Tahoma"/>
    </font>
    <font>
      <u/>
      <sz val="10.0"/>
      <color rgb="FF1155CC"/>
      <name val="Tahoma"/>
    </font>
    <font>
      <color theme="1"/>
      <name val="Calibri"/>
    </font>
    <font>
      <sz val="10.0"/>
      <color rgb="FFFF0000"/>
      <name val="Tahoma"/>
    </font>
    <font>
      <b/>
      <i/>
      <sz val="10.0"/>
      <color theme="1"/>
      <name val="Tahoma"/>
    </font>
    <font>
      <sz val="11.0"/>
      <color rgb="FF000000"/>
      <name val="Tahoma"/>
    </font>
    <font>
      <sz val="11.0"/>
      <color theme="1"/>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5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top/>
      <bottom/>
    </border>
    <border>
      <left style="thin">
        <color rgb="FF000000"/>
      </lef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bottom/>
    </border>
    <border>
      <left style="thin">
        <color rgb="FF000000"/>
      </left>
      <right/>
      <bottom style="thin">
        <color rgb="FF000000"/>
      </bottom>
    </border>
    <border>
      <left/>
      <right/>
      <bottom style="thin">
        <color rgb="FF000000"/>
      </bottom>
    </border>
    <border>
      <left/>
      <right style="thin">
        <color rgb="FF000000"/>
      </right>
      <bottom style="thin">
        <color rgb="FF000000"/>
      </bottom>
    </border>
    <border>
      <left/>
      <right/>
      <top/>
    </border>
    <border>
      <left/>
      <right/>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rder>
    <border>
      <left/>
      <right style="hair">
        <color rgb="FF000000"/>
      </right>
      <top style="hair">
        <color rgb="FF000000"/>
      </top>
      <bottom style="hair">
        <color rgb="FF000000"/>
      </bottom>
    </border>
    <border>
      <left style="hair">
        <color rgb="FF000000"/>
      </left>
      <top style="hair">
        <color rgb="FF000000"/>
      </top>
      <bottom style="hair">
        <color rgb="FF000000"/>
      </bottom>
    </border>
    <border>
      <left style="dotted">
        <color rgb="FF000000"/>
      </left>
      <right style="dotted">
        <color rgb="FF000000"/>
      </right>
      <top style="dotted">
        <color rgb="FF000000"/>
      </top>
      <bottom style="dotted">
        <color rgb="FF000000"/>
      </bottom>
    </border>
    <border>
      <left/>
      <right style="hair">
        <color rgb="FF000000"/>
      </right>
      <top style="hair">
        <color rgb="FF000000"/>
      </top>
      <bottom style="thin">
        <color rgb="FF000000"/>
      </bottom>
    </border>
    <border>
      <left style="hair">
        <color rgb="FF000000"/>
      </left>
      <right style="medium">
        <color rgb="FF000000"/>
      </right>
      <bottom style="thin">
        <color rgb="FF000000"/>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8"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8" numFmtId="0" xfId="0" applyAlignment="1" applyBorder="1" applyFont="1">
      <alignment horizontal="left" vertical="center"/>
    </xf>
    <xf borderId="8" fillId="0" fontId="4" numFmtId="0" xfId="0" applyBorder="1" applyFont="1"/>
    <xf borderId="9" fillId="0" fontId="4" numFmtId="0" xfId="0" applyBorder="1" applyFont="1"/>
    <xf borderId="4" fillId="0" fontId="7" numFmtId="0" xfId="0" applyAlignment="1" applyBorder="1" applyFon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9"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10" numFmtId="15" xfId="0" applyAlignment="1" applyBorder="1" applyFill="1" applyFont="1" applyNumberFormat="1">
      <alignment horizontal="center" vertical="center"/>
    </xf>
    <xf borderId="15" fillId="3" fontId="10" numFmtId="0" xfId="0" applyAlignment="1" applyBorder="1" applyFont="1">
      <alignment horizontal="center" vertical="center"/>
    </xf>
    <xf borderId="16" fillId="3" fontId="10"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5" xfId="0" applyAlignment="1" applyBorder="1" applyFont="1" applyNumberFormat="1">
      <alignment vertical="top"/>
    </xf>
    <xf borderId="19" fillId="0" fontId="1" numFmtId="0" xfId="0" applyAlignment="1" applyBorder="1" applyFon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11" numFmtId="0" xfId="0" applyAlignment="1" applyBorder="1" applyFont="1">
      <alignment horizontal="left"/>
    </xf>
    <xf borderId="1" fillId="2" fontId="12" numFmtId="0" xfId="0" applyAlignment="1" applyBorder="1" applyFont="1">
      <alignment horizontal="left"/>
    </xf>
    <xf borderId="2" fillId="2" fontId="6" numFmtId="1" xfId="0" applyBorder="1" applyFont="1" applyNumberFormat="1"/>
    <xf borderId="23" fillId="0" fontId="4" numFmtId="0" xfId="0" applyBorder="1" applyFont="1"/>
    <xf borderId="2" fillId="2" fontId="8"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8"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3" numFmtId="0" xfId="0" applyAlignment="1" applyBorder="1" applyFont="1">
      <alignment horizontal="center"/>
    </xf>
    <xf borderId="14" fillId="4" fontId="10" numFmtId="1" xfId="0" applyAlignment="1" applyBorder="1" applyFill="1" applyFont="1" applyNumberFormat="1">
      <alignment horizontal="center" vertical="center"/>
    </xf>
    <xf borderId="15" fillId="4" fontId="10" numFmtId="0" xfId="0" applyAlignment="1" applyBorder="1" applyFont="1">
      <alignment horizontal="center" vertical="center"/>
    </xf>
    <xf borderId="24" fillId="4" fontId="10" numFmtId="0" xfId="0" applyAlignment="1" applyBorder="1" applyFont="1">
      <alignment horizontal="center" vertical="center"/>
    </xf>
    <xf borderId="16" fillId="4" fontId="10"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readingOrder="0" vertical="center"/>
    </xf>
    <xf borderId="18" fillId="2" fontId="14" numFmtId="0" xfId="0" applyAlignment="1" applyBorder="1" applyFont="1">
      <alignment horizontal="left" vertical="center"/>
    </xf>
    <xf borderId="19" fillId="2" fontId="1" numFmtId="0" xfId="0" applyAlignment="1" applyBorder="1" applyFont="1">
      <alignment horizontal="left" vertical="center"/>
    </xf>
    <xf borderId="17" fillId="2" fontId="1" numFmtId="1" xfId="0" applyAlignment="1" applyBorder="1" applyFont="1" applyNumberFormat="1">
      <alignment readingOrder="0" vertical="center"/>
    </xf>
    <xf borderId="18" fillId="2" fontId="15" numFmtId="0" xfId="0" applyAlignment="1" applyBorder="1" applyFont="1">
      <alignment horizontal="left" readingOrder="0" vertical="center"/>
    </xf>
    <xf borderId="25" fillId="2" fontId="1" numFmtId="0" xfId="0" applyBorder="1" applyFont="1"/>
    <xf borderId="26" fillId="0" fontId="16" numFmtId="0" xfId="0" applyAlignment="1" applyBorder="1" applyFont="1">
      <alignment readingOrder="0"/>
    </xf>
    <xf borderId="18" fillId="2" fontId="1" numFmtId="49" xfId="0" applyAlignment="1" applyBorder="1" applyFont="1" applyNumberForma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1" fillId="2" fontId="17" numFmtId="0" xfId="0" applyBorder="1" applyFont="1"/>
    <xf borderId="27" fillId="2" fontId="13" numFmtId="0" xfId="0" applyAlignment="1" applyBorder="1" applyFont="1">
      <alignment shrinkToFit="0" vertical="top" wrapText="1"/>
    </xf>
    <xf borderId="28" fillId="2" fontId="1" numFmtId="0" xfId="0" applyAlignment="1" applyBorder="1" applyFont="1">
      <alignment horizontal="left" readingOrder="0" shrinkToFit="0" vertical="top" wrapText="1"/>
    </xf>
    <xf borderId="29" fillId="0" fontId="4" numFmtId="0" xfId="0" applyBorder="1" applyFont="1"/>
    <xf borderId="30" fillId="0" fontId="4" numFmtId="0" xfId="0" applyBorder="1" applyFont="1"/>
    <xf borderId="1" fillId="2" fontId="7" numFmtId="0" xfId="0" applyAlignment="1" applyBorder="1" applyFont="1">
      <alignment shrinkToFit="0" wrapText="1"/>
    </xf>
    <xf borderId="1" fillId="2" fontId="7" numFmtId="0" xfId="0" applyAlignment="1" applyBorder="1" applyFont="1">
      <alignment horizontal="left" shrinkToFit="0" wrapText="1"/>
    </xf>
    <xf borderId="1" fillId="2" fontId="17" numFmtId="0" xfId="0" applyAlignment="1" applyBorder="1" applyFont="1">
      <alignment shrinkToFit="0" wrapText="1"/>
    </xf>
    <xf borderId="1" fillId="2" fontId="9" numFmtId="0" xfId="0" applyBorder="1" applyFont="1"/>
    <xf borderId="31" fillId="2" fontId="13" numFmtId="0" xfId="0" applyAlignment="1" applyBorder="1" applyFont="1">
      <alignment shrinkToFit="0" vertical="top" wrapText="1"/>
    </xf>
    <xf borderId="2" fillId="2" fontId="1" numFmtId="0" xfId="0" applyAlignment="1" applyBorder="1" applyFont="1">
      <alignment horizontal="left" readingOrder="0" shrinkToFit="0" vertical="top" wrapText="1"/>
    </xf>
    <xf borderId="32" fillId="0" fontId="4" numFmtId="0" xfId="0" applyBorder="1" applyFont="1"/>
    <xf borderId="2" fillId="2" fontId="1" numFmtId="0" xfId="0" applyAlignment="1" applyBorder="1" applyFont="1">
      <alignment horizontal="left" shrinkToFit="0" vertical="top" wrapText="1"/>
    </xf>
    <xf borderId="31" fillId="2" fontId="18" numFmtId="0" xfId="0" applyAlignment="1" applyBorder="1" applyFont="1">
      <alignment horizontal="center" shrinkToFit="0" vertical="top" wrapText="1"/>
    </xf>
    <xf borderId="5" fillId="2" fontId="18" numFmtId="0" xfId="0" applyAlignment="1" applyBorder="1" applyFont="1">
      <alignment horizontal="center" shrinkToFit="0" vertical="top" wrapText="1"/>
    </xf>
    <xf borderId="33" fillId="2" fontId="18" numFmtId="0" xfId="0" applyAlignment="1" applyBorder="1" applyFont="1">
      <alignment horizontal="center" shrinkToFit="0" vertical="top" wrapText="1"/>
    </xf>
    <xf borderId="1" fillId="2" fontId="11"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34" fillId="2" fontId="1" numFmtId="0" xfId="0" applyAlignment="1" applyBorder="1" applyFont="1">
      <alignment horizontal="center" shrinkToFit="0" vertical="top" wrapText="1"/>
    </xf>
    <xf borderId="35" fillId="2" fontId="1" numFmtId="0" xfId="0" applyAlignment="1" applyBorder="1" applyFont="1">
      <alignment horizontal="center" shrinkToFit="0" vertical="top" wrapText="1"/>
    </xf>
    <xf borderId="36" fillId="2" fontId="1" numFmtId="0" xfId="0" applyAlignment="1" applyBorder="1" applyFont="1">
      <alignment horizontal="center" shrinkToFit="0" vertical="top" wrapText="1"/>
    </xf>
    <xf borderId="1" fillId="2" fontId="9" numFmtId="0" xfId="0" applyAlignment="1" applyBorder="1" applyFont="1">
      <alignment horizontal="center" shrinkToFit="0" vertical="center" wrapText="1"/>
    </xf>
    <xf borderId="1" fillId="2" fontId="9" numFmtId="0" xfId="0" applyAlignment="1" applyBorder="1" applyFont="1">
      <alignment horizontal="center" shrinkToFit="0" wrapText="1"/>
    </xf>
    <xf borderId="5" fillId="5" fontId="10" numFmtId="0" xfId="0" applyAlignment="1" applyBorder="1" applyFill="1" applyFont="1">
      <alignment horizontal="center" shrinkToFit="0" vertical="center" wrapText="1"/>
    </xf>
    <xf borderId="1" fillId="2" fontId="12" numFmtId="0" xfId="0" applyAlignment="1" applyBorder="1" applyFont="1">
      <alignment horizontal="center" shrinkToFit="0" vertical="center" wrapText="1"/>
    </xf>
    <xf borderId="37" fillId="6" fontId="13" numFmtId="0" xfId="0" applyAlignment="1" applyBorder="1" applyFill="1" applyFont="1">
      <alignment horizontal="left" readingOrder="0" vertical="center"/>
    </xf>
    <xf borderId="37" fillId="6" fontId="13" numFmtId="0" xfId="0" applyAlignment="1" applyBorder="1" applyFont="1">
      <alignment horizontal="left" vertical="center"/>
    </xf>
    <xf borderId="38" fillId="6" fontId="13" numFmtId="0" xfId="0" applyAlignment="1" applyBorder="1" applyFont="1">
      <alignment horizontal="left" vertical="center"/>
    </xf>
    <xf borderId="39" fillId="6" fontId="13" numFmtId="0" xfId="0" applyAlignment="1" applyBorder="1" applyFont="1">
      <alignment horizontal="left" vertical="center"/>
    </xf>
    <xf borderId="1" fillId="2" fontId="12" numFmtId="0" xfId="0" applyAlignment="1" applyBorder="1" applyFont="1">
      <alignment horizontal="left" vertical="center"/>
    </xf>
    <xf borderId="5" fillId="2" fontId="1" numFmtId="0" xfId="0" applyAlignment="1" applyBorder="1" applyFont="1">
      <alignment readingOrder="0" shrinkToFit="0" vertical="top" wrapText="1"/>
    </xf>
    <xf borderId="5" fillId="2" fontId="9" numFmtId="0" xfId="0" applyAlignment="1" applyBorder="1" applyFont="1">
      <alignment readingOrder="0"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shrinkToFit="0" vertical="top" wrapText="1"/>
    </xf>
    <xf borderId="5" fillId="2" fontId="1" numFmtId="16" xfId="0" applyAlignment="1" applyBorder="1" applyFont="1" applyNumberFormat="1">
      <alignment shrinkToFit="0" vertical="top" wrapText="1"/>
    </xf>
    <xf borderId="1" fillId="2" fontId="9" numFmtId="0" xfId="0" applyAlignment="1" applyBorder="1" applyFont="1">
      <alignment vertical="top"/>
    </xf>
    <xf borderId="1" fillId="2" fontId="17" numFmtId="0" xfId="0" applyAlignment="1" applyBorder="1" applyFont="1">
      <alignment shrinkToFit="0" vertical="top" wrapText="1"/>
    </xf>
    <xf borderId="5" fillId="2" fontId="9" numFmtId="0" xfId="0" applyAlignment="1" applyBorder="1" applyFont="1">
      <alignment horizontal="left" shrinkToFit="0" vertical="top" wrapText="1"/>
    </xf>
    <xf borderId="40" fillId="2" fontId="1" numFmtId="0" xfId="0" applyAlignment="1" applyBorder="1" applyFont="1">
      <alignment readingOrder="0" shrinkToFit="0" vertical="top" wrapText="1"/>
    </xf>
    <xf borderId="40" fillId="2" fontId="9" numFmtId="0" xfId="0" applyAlignment="1" applyBorder="1" applyFont="1">
      <alignment horizontal="left" readingOrder="0" shrinkToFit="0" vertical="top" wrapText="1"/>
    </xf>
    <xf borderId="40" fillId="2" fontId="9" numFmtId="0" xfId="0" applyAlignment="1" applyBorder="1" applyFont="1">
      <alignment horizontal="left" shrinkToFit="0" vertical="top" wrapText="1"/>
    </xf>
    <xf borderId="40" fillId="2" fontId="1" numFmtId="0" xfId="0" applyAlignment="1" applyBorder="1" applyFont="1">
      <alignment shrinkToFit="0" vertical="top" wrapText="1"/>
    </xf>
    <xf borderId="40" fillId="2" fontId="1" numFmtId="16" xfId="0" applyAlignment="1" applyBorder="1" applyFont="1" applyNumberFormat="1">
      <alignment shrinkToFit="0" vertical="top" wrapText="1"/>
    </xf>
    <xf borderId="5" fillId="0" fontId="1" numFmtId="0" xfId="0" applyAlignment="1" applyBorder="1" applyFont="1">
      <alignment horizontal="left" readingOrder="0" vertical="top"/>
    </xf>
    <xf borderId="5" fillId="0" fontId="1" numFmtId="0" xfId="0" applyAlignment="1" applyBorder="1" applyFont="1">
      <alignment horizontal="left" readingOrder="0" shrinkToFit="0" vertical="top" wrapText="1"/>
    </xf>
    <xf borderId="5" fillId="0" fontId="1" numFmtId="0" xfId="0" applyAlignment="1" applyBorder="1" applyFont="1">
      <alignment horizontal="left" shrinkToFit="0" vertical="top" wrapText="1"/>
    </xf>
    <xf borderId="5" fillId="0" fontId="1" numFmtId="16" xfId="0" applyAlignment="1" applyBorder="1" applyFont="1" applyNumberFormat="1">
      <alignment horizontal="right" shrinkToFit="0" vertical="top" wrapText="1"/>
    </xf>
    <xf borderId="5" fillId="0" fontId="1" numFmtId="0" xfId="0" applyAlignment="1" applyBorder="1" applyFont="1">
      <alignment horizontal="left" vertical="top"/>
    </xf>
    <xf borderId="3" fillId="0" fontId="9" numFmtId="0" xfId="0" applyAlignment="1" applyBorder="1" applyFont="1">
      <alignment vertical="top"/>
    </xf>
    <xf borderId="3" fillId="0" fontId="17" numFmtId="0" xfId="0" applyAlignment="1" applyBorder="1" applyFont="1">
      <alignment horizontal="left" vertical="top"/>
    </xf>
    <xf borderId="41" fillId="6" fontId="13" numFmtId="0" xfId="0" applyAlignment="1" applyBorder="1" applyFont="1">
      <alignment horizontal="left" readingOrder="0" vertical="center"/>
    </xf>
    <xf borderId="41" fillId="6" fontId="13" numFmtId="0" xfId="0" applyAlignment="1" applyBorder="1" applyFont="1">
      <alignment horizontal="left" vertical="center"/>
    </xf>
    <xf borderId="42" fillId="6" fontId="13" numFmtId="0" xfId="0" applyAlignment="1" applyBorder="1" applyFont="1">
      <alignment horizontal="left" vertical="center"/>
    </xf>
    <xf borderId="43" fillId="6" fontId="13" numFmtId="0" xfId="0" applyAlignment="1" applyBorder="1" applyFont="1">
      <alignment horizontal="left" vertical="center"/>
    </xf>
    <xf borderId="5" fillId="2" fontId="1" numFmtId="0" xfId="0" applyAlignment="1" applyBorder="1" applyFont="1">
      <alignment vertical="top"/>
    </xf>
    <xf borderId="5" fillId="2" fontId="1" numFmtId="0" xfId="0" applyBorder="1" applyFont="1"/>
    <xf borderId="5" fillId="0" fontId="19" numFmtId="0" xfId="0" applyAlignment="1" applyBorder="1" applyFont="1">
      <alignment readingOrder="0" shrinkToFit="0" vertical="top" wrapText="1"/>
    </xf>
    <xf borderId="0" fillId="0" fontId="9" numFmtId="0" xfId="0" applyAlignment="1" applyFont="1">
      <alignment shrinkToFit="0" vertical="top" wrapText="1"/>
    </xf>
    <xf borderId="0" fillId="0" fontId="17" numFmtId="0" xfId="0" applyAlignment="1" applyFont="1">
      <alignment horizontal="left" shrinkToFit="0" vertical="top" wrapText="1"/>
    </xf>
    <xf borderId="1" fillId="2" fontId="1" numFmtId="0" xfId="0" applyAlignment="1" applyBorder="1" applyFont="1">
      <alignment shrinkToFit="0" vertical="top" wrapText="1"/>
    </xf>
    <xf borderId="5" fillId="0" fontId="9" numFmtId="0" xfId="0" applyAlignment="1" applyBorder="1" applyFont="1">
      <alignment readingOrder="0" shrinkToFit="0" vertical="top" wrapText="1"/>
    </xf>
    <xf borderId="44" fillId="2" fontId="1" numFmtId="0" xfId="0" applyBorder="1" applyFont="1"/>
    <xf borderId="45" fillId="6" fontId="13" numFmtId="0" xfId="0" applyAlignment="1" applyBorder="1" applyFont="1">
      <alignment horizontal="left" readingOrder="0" vertical="center"/>
    </xf>
    <xf borderId="45" fillId="6" fontId="13" numFmtId="0" xfId="0" applyAlignment="1" applyBorder="1" applyFont="1">
      <alignment horizontal="left" vertical="center"/>
    </xf>
    <xf borderId="46" fillId="6" fontId="13" numFmtId="0" xfId="0" applyAlignment="1" applyBorder="1" applyFont="1">
      <alignment horizontal="left" vertical="center"/>
    </xf>
    <xf borderId="47" fillId="6" fontId="13" numFmtId="0" xfId="0" applyAlignment="1" applyBorder="1" applyFont="1">
      <alignment horizontal="left" vertical="center"/>
    </xf>
    <xf borderId="5" fillId="2" fontId="9" numFmtId="0" xfId="0" applyAlignment="1" applyBorder="1" applyFont="1">
      <alignment readingOrder="0" shrinkToFit="0" vertical="top" wrapText="1"/>
    </xf>
    <xf borderId="5" fillId="2" fontId="9" numFmtId="0" xfId="0" applyAlignment="1" applyBorder="1" applyFont="1">
      <alignment horizontal="left" readingOrder="0" shrinkToFit="0" vertical="top" wrapText="1"/>
    </xf>
    <xf borderId="5" fillId="2" fontId="1" numFmtId="164" xfId="0" applyAlignment="1" applyBorder="1" applyFont="1" applyNumberFormat="1">
      <alignment readingOrder="0" shrinkToFit="0" vertical="top" wrapText="1"/>
    </xf>
    <xf borderId="5" fillId="2" fontId="9" numFmtId="0" xfId="0" applyAlignment="1" applyBorder="1" applyFont="1">
      <alignment horizontal="left" readingOrder="0" shrinkToFit="0" vertical="top" wrapText="1"/>
    </xf>
    <xf borderId="48" fillId="2" fontId="1" numFmtId="0" xfId="0" applyBorder="1" applyFont="1"/>
    <xf borderId="48" fillId="2" fontId="17" numFmtId="0" xfId="0" applyAlignment="1" applyBorder="1" applyFont="1">
      <alignment shrinkToFit="0" vertical="top" wrapText="1"/>
    </xf>
    <xf borderId="2" fillId="2" fontId="1" numFmtId="0" xfId="0" applyAlignment="1" applyBorder="1" applyFont="1">
      <alignment shrinkToFit="0" vertical="top" wrapText="1"/>
    </xf>
    <xf borderId="0" fillId="2" fontId="1" numFmtId="0" xfId="0" applyFont="1"/>
    <xf borderId="0" fillId="2" fontId="17" numFmtId="0" xfId="0" applyAlignment="1" applyFont="1">
      <alignment shrinkToFit="0" vertical="top" wrapText="1"/>
    </xf>
    <xf borderId="49" fillId="2" fontId="9" numFmtId="0" xfId="0" applyBorder="1" applyFont="1"/>
    <xf borderId="49" fillId="2" fontId="12" numFmtId="0" xfId="0" applyAlignment="1" applyBorder="1" applyFont="1">
      <alignment horizontal="left" vertical="center"/>
    </xf>
    <xf borderId="48" fillId="2" fontId="17" numFmtId="0" xfId="0" applyBorder="1" applyFont="1"/>
    <xf borderId="0" fillId="2" fontId="17" numFmtId="0" xfId="0" applyFont="1"/>
    <xf borderId="11" fillId="2" fontId="1" numFmtId="0" xfId="0" applyAlignment="1" applyBorder="1" applyFont="1">
      <alignment readingOrder="0" shrinkToFit="0" vertical="top" wrapText="1"/>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4" fillId="2" fontId="1" numFmtId="0" xfId="0" applyBorder="1" applyFont="1"/>
    <xf borderId="4" fillId="2" fontId="1" numFmtId="0" xfId="0" applyAlignment="1" applyBorder="1" applyFont="1">
      <alignment shrinkToFit="0" vertical="top" wrapText="1"/>
    </xf>
    <xf borderId="4" fillId="2" fontId="1" numFmtId="164" xfId="0" applyAlignment="1" applyBorder="1" applyFont="1" applyNumberFormat="1">
      <alignment horizontal="right" shrinkToFit="0" vertical="top" wrapText="1"/>
    </xf>
    <xf borderId="4" fillId="2" fontId="20" numFmtId="0" xfId="0" applyAlignment="1" applyBorder="1" applyFont="1">
      <alignment vertical="bottom"/>
    </xf>
    <xf borderId="5" fillId="2" fontId="20" numFmtId="0" xfId="0" applyAlignment="1" applyBorder="1" applyFont="1">
      <alignment vertical="bottom"/>
    </xf>
    <xf borderId="6" fillId="2" fontId="1" numFmtId="0" xfId="0" applyAlignment="1" applyBorder="1" applyFont="1">
      <alignment readingOrder="0" shrinkToFit="0" vertical="top" wrapText="1"/>
    </xf>
    <xf borderId="6" fillId="2" fontId="1" numFmtId="164" xfId="0" applyAlignment="1" applyBorder="1" applyFont="1" applyNumberFormat="1">
      <alignment readingOrder="0" shrinkToFit="0" vertical="top" wrapText="1"/>
    </xf>
    <xf borderId="6" fillId="2" fontId="1" numFmtId="0" xfId="0" applyAlignment="1" applyBorder="1" applyFont="1">
      <alignment shrinkToFit="0" vertical="top" wrapText="1"/>
    </xf>
    <xf borderId="8" fillId="2" fontId="1" numFmtId="0" xfId="0" applyAlignment="1" applyBorder="1" applyFont="1">
      <alignment readingOrder="0" shrinkToFit="0" vertical="top" wrapText="1"/>
    </xf>
    <xf borderId="8" fillId="2" fontId="1" numFmtId="164" xfId="0" applyAlignment="1" applyBorder="1" applyFont="1" applyNumberFormat="1">
      <alignment readingOrder="0" shrinkToFit="0" vertical="top" wrapText="1"/>
    </xf>
    <xf borderId="8" fillId="2" fontId="1" numFmtId="0" xfId="0" applyAlignment="1" applyBorder="1" applyFont="1">
      <alignment shrinkToFit="0" vertical="top" wrapText="1"/>
    </xf>
    <xf borderId="0" fillId="2" fontId="1" numFmtId="0" xfId="0" applyAlignment="1" applyFont="1">
      <alignment readingOrder="0" shrinkToFit="0" vertical="top" wrapText="1"/>
    </xf>
    <xf borderId="0" fillId="2" fontId="1" numFmtId="164" xfId="0" applyAlignment="1" applyFont="1" applyNumberFormat="1">
      <alignment readingOrder="0" shrinkToFit="0" vertical="top" wrapText="1"/>
    </xf>
    <xf borderId="0" fillId="2" fontId="1" numFmtId="0" xfId="0" applyAlignment="1" applyFont="1">
      <alignment shrinkToFit="0" vertical="top" wrapText="1"/>
    </xf>
    <xf borderId="49" fillId="2" fontId="1" numFmtId="0" xfId="0" applyBorder="1" applyFont="1"/>
    <xf borderId="28" fillId="2" fontId="1" numFmtId="0" xfId="0" applyAlignment="1" applyBorder="1" applyFont="1">
      <alignment horizontal="left" shrinkToFit="0" vertical="top" wrapText="1"/>
    </xf>
    <xf borderId="5" fillId="2" fontId="9" numFmtId="0" xfId="0" applyAlignment="1" applyBorder="1" applyFont="1">
      <alignment shrinkToFit="0" vertical="top" wrapText="1"/>
    </xf>
    <xf borderId="0" fillId="0" fontId="9" numFmtId="0" xfId="0" applyAlignment="1" applyFont="1">
      <alignment vertical="top"/>
    </xf>
    <xf borderId="0" fillId="0" fontId="17" numFmtId="0" xfId="0" applyAlignment="1" applyFont="1">
      <alignment horizontal="left" vertical="top"/>
    </xf>
    <xf borderId="5" fillId="0" fontId="0" numFmtId="0" xfId="0" applyAlignment="1" applyBorder="1" applyFont="1">
      <alignment shrinkToFit="0" vertical="top" wrapText="1"/>
    </xf>
    <xf borderId="25" fillId="2" fontId="5" numFmtId="0" xfId="0" applyAlignment="1" applyBorder="1" applyFont="1">
      <alignment horizontal="center"/>
    </xf>
    <xf borderId="50" fillId="0" fontId="4" numFmtId="0" xfId="0" applyBorder="1" applyFont="1"/>
    <xf borderId="44" fillId="0" fontId="4" numFmtId="0" xfId="0" applyBorder="1" applyFont="1"/>
    <xf borderId="1" fillId="2" fontId="13"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3" fillId="2" fontId="6" numFmtId="0" xfId="0" applyAlignment="1" applyBorder="1" applyFont="1">
      <alignment horizontal="left"/>
    </xf>
    <xf borderId="43" fillId="2" fontId="1" numFmtId="0" xfId="0" applyAlignment="1" applyBorder="1" applyFont="1">
      <alignment vertical="top"/>
    </xf>
    <xf borderId="5" fillId="2" fontId="6" numFmtId="0" xfId="0" applyAlignment="1" applyBorder="1" applyFont="1">
      <alignment vertical="center"/>
    </xf>
    <xf borderId="43" fillId="2" fontId="7" numFmtId="0" xfId="0" applyAlignment="1" applyBorder="1" applyFont="1">
      <alignment vertical="top"/>
    </xf>
    <xf borderId="2" fillId="2" fontId="9" numFmtId="0" xfId="0" applyAlignment="1" applyBorder="1" applyFont="1">
      <alignment readingOrder="0" vertical="center"/>
    </xf>
    <xf borderId="1" fillId="2" fontId="7" numFmtId="0" xfId="0" applyBorder="1" applyFont="1"/>
    <xf borderId="51" fillId="2" fontId="1" numFmtId="0" xfId="0" applyBorder="1" applyFont="1"/>
    <xf borderId="52" fillId="3" fontId="10" numFmtId="0" xfId="0" applyAlignment="1" applyBorder="1" applyFont="1">
      <alignment horizontal="center"/>
    </xf>
    <xf borderId="15" fillId="3" fontId="10" numFmtId="0" xfId="0" applyAlignment="1" applyBorder="1" applyFont="1">
      <alignment horizontal="center"/>
    </xf>
    <xf borderId="15" fillId="3" fontId="10" numFmtId="0" xfId="0" applyAlignment="1" applyBorder="1" applyFont="1">
      <alignment horizontal="center" shrinkToFit="0" wrapText="1"/>
    </xf>
    <xf borderId="24" fillId="3" fontId="10" numFmtId="0" xfId="0" applyAlignment="1" applyBorder="1" applyFont="1">
      <alignment horizontal="center"/>
    </xf>
    <xf borderId="53" fillId="3" fontId="10" numFmtId="0" xfId="0" applyAlignment="1" applyBorder="1" applyFont="1">
      <alignment horizontal="center" shrinkToFit="0" wrapText="1"/>
    </xf>
    <xf borderId="54"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5" fillId="2" fontId="1" numFmtId="0" xfId="0" applyAlignment="1" applyBorder="1" applyFont="1">
      <alignment horizontal="center"/>
    </xf>
    <xf borderId="56" fillId="2" fontId="1" numFmtId="0" xfId="0" applyAlignment="1" applyBorder="1" applyFont="1">
      <alignment horizontal="center"/>
    </xf>
    <xf borderId="54" fillId="2" fontId="1" numFmtId="0" xfId="0" applyAlignment="1" applyBorder="1" applyFont="1">
      <alignment horizontal="center" readingOrder="0"/>
    </xf>
    <xf borderId="57" fillId="3" fontId="21" numFmtId="0" xfId="0" applyAlignment="1" applyBorder="1" applyFont="1">
      <alignment horizontal="center"/>
    </xf>
    <xf borderId="21" fillId="3" fontId="10" numFmtId="0" xfId="0" applyBorder="1" applyFont="1"/>
    <xf borderId="21" fillId="3" fontId="21" numFmtId="0" xfId="0" applyAlignment="1" applyBorder="1" applyFont="1">
      <alignment horizontal="center"/>
    </xf>
    <xf borderId="58" fillId="3" fontId="2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2" numFmtId="2" xfId="0" applyAlignment="1" applyBorder="1" applyFont="1" applyNumberFormat="1">
      <alignment horizontal="right" shrinkToFit="0" wrapText="1"/>
    </xf>
    <xf borderId="0" fillId="0" fontId="8" numFmtId="0" xfId="0" applyAlignment="1" applyFont="1">
      <alignment horizontal="left"/>
    </xf>
    <xf borderId="0" fillId="0" fontId="8"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16.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6</v>
      </c>
      <c r="D5" s="5"/>
      <c r="E5" s="6"/>
      <c r="F5" s="12" t="s">
        <v>7</v>
      </c>
      <c r="G5" s="14" t="s">
        <v>8</v>
      </c>
      <c r="H5" s="1"/>
      <c r="I5" s="1"/>
      <c r="J5" s="1"/>
      <c r="K5" s="1"/>
      <c r="L5" s="1"/>
      <c r="M5" s="1"/>
      <c r="N5" s="1"/>
      <c r="O5" s="1"/>
      <c r="P5" s="1"/>
      <c r="Q5" s="1"/>
      <c r="R5" s="1"/>
      <c r="S5" s="1"/>
      <c r="T5" s="1"/>
      <c r="U5" s="1"/>
      <c r="V5" s="1"/>
      <c r="W5" s="1"/>
      <c r="X5" s="1"/>
      <c r="Y5" s="1"/>
      <c r="Z5" s="1"/>
    </row>
    <row r="6" ht="15.75" customHeight="1">
      <c r="A6" s="1"/>
      <c r="B6" s="15" t="s">
        <v>9</v>
      </c>
      <c r="C6" s="16" t="str">
        <f>C5&amp;"_"&amp;"v1.0"</f>
        <v>FA20SE39_v1.0</v>
      </c>
      <c r="D6" s="17"/>
      <c r="E6" s="18"/>
      <c r="F6" s="12" t="s">
        <v>10</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11</v>
      </c>
      <c r="G7" s="24" t="s">
        <v>12</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13</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14</v>
      </c>
      <c r="C11" s="29" t="s">
        <v>11</v>
      </c>
      <c r="D11" s="29" t="s">
        <v>15</v>
      </c>
      <c r="E11" s="29" t="s">
        <v>16</v>
      </c>
      <c r="F11" s="29" t="s">
        <v>17</v>
      </c>
      <c r="G11" s="30" t="s">
        <v>18</v>
      </c>
      <c r="H11" s="27"/>
      <c r="I11" s="27"/>
      <c r="J11" s="27"/>
      <c r="K11" s="27"/>
      <c r="L11" s="27"/>
      <c r="M11" s="27"/>
      <c r="N11" s="27"/>
      <c r="O11" s="27"/>
      <c r="P11" s="27"/>
      <c r="Q11" s="27"/>
      <c r="R11" s="27"/>
      <c r="S11" s="27"/>
      <c r="T11" s="27"/>
      <c r="U11" s="27"/>
      <c r="V11" s="27"/>
      <c r="W11" s="27"/>
      <c r="X11" s="27"/>
      <c r="Y11" s="27"/>
      <c r="Z11" s="27"/>
    </row>
    <row r="12" ht="12.75" customHeight="1">
      <c r="A12" s="31"/>
      <c r="B12" s="32" t="s">
        <v>19</v>
      </c>
      <c r="C12" s="33"/>
      <c r="D12" s="34"/>
      <c r="E12" s="34"/>
      <c r="F12" s="35"/>
      <c r="G12" s="36" t="s">
        <v>20</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26.5"/>
    <col customWidth="1" min="4" max="4" width="17.13"/>
    <col customWidth="1" min="5" max="5" width="28.13"/>
    <col customWidth="1" min="6" max="6" width="30.63"/>
    <col customWidth="1" min="7" max="26" width="9.0"/>
  </cols>
  <sheetData>
    <row r="1" ht="22.5" customHeight="1">
      <c r="A1" s="11"/>
      <c r="B1" s="43"/>
      <c r="C1" s="44"/>
      <c r="D1" s="45" t="s">
        <v>21</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Application for studying Vietnamese for foreigners.
</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FA20SE39</v>
      </c>
      <c r="E4" s="5"/>
      <c r="F4" s="6"/>
      <c r="G4" s="11"/>
      <c r="H4" s="11"/>
      <c r="I4" s="11"/>
      <c r="J4" s="11"/>
      <c r="K4" s="11"/>
      <c r="L4" s="11"/>
      <c r="M4" s="11"/>
      <c r="N4" s="11"/>
      <c r="O4" s="11"/>
      <c r="P4" s="11"/>
      <c r="Q4" s="11"/>
      <c r="R4" s="11"/>
      <c r="S4" s="11"/>
      <c r="T4" s="11"/>
      <c r="U4" s="11"/>
      <c r="V4" s="11"/>
      <c r="W4" s="11"/>
      <c r="X4" s="11"/>
      <c r="Y4" s="11"/>
      <c r="Z4" s="11"/>
    </row>
    <row r="5" ht="84.75" customHeight="1">
      <c r="A5" s="51"/>
      <c r="B5" s="52" t="s">
        <v>22</v>
      </c>
      <c r="C5" s="6"/>
      <c r="D5" s="53" t="s">
        <v>23</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24</v>
      </c>
      <c r="C8" s="60" t="s">
        <v>25</v>
      </c>
      <c r="D8" s="60" t="s">
        <v>26</v>
      </c>
      <c r="E8" s="61" t="s">
        <v>27</v>
      </c>
      <c r="F8" s="62" t="s">
        <v>28</v>
      </c>
      <c r="G8" s="58"/>
      <c r="H8" s="58"/>
      <c r="I8" s="58"/>
      <c r="J8" s="58"/>
      <c r="K8" s="58"/>
      <c r="L8" s="58"/>
      <c r="M8" s="58"/>
      <c r="N8" s="58"/>
      <c r="O8" s="58"/>
      <c r="P8" s="58"/>
      <c r="Q8" s="58"/>
      <c r="R8" s="58"/>
      <c r="S8" s="58"/>
      <c r="T8" s="58"/>
      <c r="U8" s="58"/>
      <c r="V8" s="58"/>
      <c r="W8" s="58"/>
      <c r="X8" s="58"/>
      <c r="Y8" s="58"/>
      <c r="Z8" s="58"/>
    </row>
    <row r="9" ht="12.75" customHeight="1">
      <c r="A9" s="11"/>
      <c r="B9" s="63">
        <v>1.0</v>
      </c>
      <c r="C9" s="64" t="s">
        <v>29</v>
      </c>
      <c r="D9" s="65" t="s">
        <v>30</v>
      </c>
      <c r="E9" s="65"/>
      <c r="F9" s="66"/>
      <c r="G9" s="11"/>
      <c r="H9" s="11"/>
      <c r="I9" s="11"/>
      <c r="J9" s="11"/>
      <c r="K9" s="11"/>
      <c r="L9" s="11"/>
      <c r="M9" s="11"/>
      <c r="N9" s="11"/>
      <c r="O9" s="11"/>
      <c r="P9" s="11"/>
      <c r="Q9" s="11"/>
      <c r="R9" s="11"/>
      <c r="S9" s="11"/>
      <c r="T9" s="11"/>
      <c r="U9" s="11"/>
      <c r="V9" s="11"/>
      <c r="W9" s="11"/>
      <c r="X9" s="11"/>
      <c r="Y9" s="11"/>
      <c r="Z9" s="11"/>
    </row>
    <row r="10" ht="12.75" customHeight="1">
      <c r="A10" s="11"/>
      <c r="B10" s="63">
        <v>2.0</v>
      </c>
      <c r="C10" s="64" t="s">
        <v>31</v>
      </c>
      <c r="D10" s="65" t="s">
        <v>30</v>
      </c>
      <c r="E10" s="65"/>
      <c r="F10" s="66"/>
      <c r="G10" s="11"/>
      <c r="H10" s="11"/>
      <c r="I10" s="11"/>
      <c r="J10" s="11"/>
      <c r="K10" s="11"/>
      <c r="L10" s="11"/>
      <c r="M10" s="11"/>
      <c r="N10" s="11"/>
      <c r="O10" s="11"/>
      <c r="P10" s="11"/>
      <c r="Q10" s="11"/>
      <c r="R10" s="11"/>
      <c r="S10" s="11"/>
      <c r="T10" s="11"/>
      <c r="U10" s="11"/>
      <c r="V10" s="11"/>
      <c r="W10" s="11"/>
      <c r="X10" s="11"/>
      <c r="Y10" s="11"/>
      <c r="Z10" s="11"/>
    </row>
    <row r="11" ht="12.75" customHeight="1">
      <c r="A11" s="11"/>
      <c r="B11" s="63">
        <v>3.0</v>
      </c>
      <c r="C11" s="64" t="s">
        <v>32</v>
      </c>
      <c r="D11" s="65" t="s">
        <v>33</v>
      </c>
      <c r="E11" s="65"/>
      <c r="F11" s="66"/>
      <c r="G11" s="11"/>
      <c r="H11" s="11"/>
      <c r="I11" s="11"/>
      <c r="J11" s="11"/>
      <c r="K11" s="11"/>
      <c r="L11" s="11"/>
      <c r="M11" s="11"/>
      <c r="N11" s="11"/>
      <c r="O11" s="11"/>
      <c r="P11" s="11"/>
      <c r="Q11" s="11"/>
      <c r="R11" s="11"/>
      <c r="S11" s="11"/>
      <c r="T11" s="11"/>
      <c r="U11" s="11"/>
      <c r="V11" s="11"/>
      <c r="W11" s="11"/>
      <c r="X11" s="11"/>
      <c r="Y11" s="11"/>
      <c r="Z11" s="11"/>
    </row>
    <row r="12" ht="12.75" customHeight="1">
      <c r="A12" s="11"/>
      <c r="B12" s="67">
        <v>4.0</v>
      </c>
      <c r="C12" s="64" t="s">
        <v>34</v>
      </c>
      <c r="D12" s="65" t="s">
        <v>33</v>
      </c>
      <c r="E12" s="65"/>
      <c r="F12" s="66"/>
      <c r="G12" s="11"/>
      <c r="H12" s="11"/>
      <c r="I12" s="11"/>
      <c r="J12" s="11"/>
      <c r="K12" s="11"/>
      <c r="L12" s="11"/>
      <c r="M12" s="11"/>
      <c r="N12" s="11"/>
      <c r="O12" s="11"/>
      <c r="P12" s="11"/>
      <c r="Q12" s="11"/>
      <c r="R12" s="11"/>
      <c r="S12" s="11"/>
      <c r="T12" s="11"/>
      <c r="U12" s="11"/>
      <c r="V12" s="11"/>
      <c r="W12" s="11"/>
      <c r="X12" s="11"/>
      <c r="Y12" s="11"/>
      <c r="Z12" s="11"/>
    </row>
    <row r="13" ht="12.75" customHeight="1">
      <c r="A13" s="11"/>
      <c r="B13" s="67">
        <v>5.0</v>
      </c>
      <c r="C13" s="64" t="s">
        <v>35</v>
      </c>
      <c r="D13" s="65" t="s">
        <v>33</v>
      </c>
      <c r="E13" s="65"/>
      <c r="F13" s="66"/>
      <c r="G13" s="11"/>
      <c r="H13" s="11"/>
      <c r="I13" s="11"/>
      <c r="J13" s="11"/>
      <c r="K13" s="11"/>
      <c r="L13" s="11"/>
      <c r="M13" s="11"/>
      <c r="N13" s="11"/>
      <c r="O13" s="11"/>
      <c r="P13" s="11"/>
      <c r="Q13" s="11"/>
      <c r="R13" s="11"/>
      <c r="S13" s="11"/>
      <c r="T13" s="11"/>
      <c r="U13" s="11"/>
      <c r="V13" s="11"/>
      <c r="W13" s="11"/>
      <c r="X13" s="11"/>
      <c r="Y13" s="11"/>
      <c r="Z13" s="11"/>
    </row>
    <row r="14" ht="12.75" customHeight="1">
      <c r="A14" s="11"/>
      <c r="B14" s="67">
        <v>6.0</v>
      </c>
      <c r="C14" s="64" t="s">
        <v>36</v>
      </c>
      <c r="D14" s="65" t="s">
        <v>33</v>
      </c>
      <c r="E14" s="65"/>
      <c r="F14" s="66"/>
      <c r="G14" s="11"/>
      <c r="H14" s="11"/>
      <c r="I14" s="11"/>
      <c r="J14" s="11"/>
      <c r="K14" s="11"/>
      <c r="L14" s="11"/>
      <c r="M14" s="11"/>
      <c r="N14" s="11"/>
      <c r="O14" s="11"/>
      <c r="P14" s="11"/>
      <c r="Q14" s="11"/>
      <c r="R14" s="11"/>
      <c r="S14" s="11"/>
      <c r="T14" s="11"/>
      <c r="U14" s="11"/>
      <c r="V14" s="11"/>
      <c r="W14" s="11"/>
      <c r="X14" s="11"/>
      <c r="Y14" s="11"/>
      <c r="Z14" s="11"/>
    </row>
    <row r="15" ht="12.75" customHeight="1">
      <c r="A15" s="11"/>
      <c r="B15" s="67">
        <v>7.0</v>
      </c>
      <c r="C15" s="64" t="s">
        <v>37</v>
      </c>
      <c r="D15" s="68" t="s">
        <v>37</v>
      </c>
      <c r="E15" s="65"/>
      <c r="F15" s="66"/>
      <c r="G15" s="11"/>
      <c r="H15" s="11"/>
      <c r="I15" s="11"/>
      <c r="J15" s="11"/>
      <c r="K15" s="11"/>
      <c r="L15" s="11"/>
      <c r="M15" s="11"/>
      <c r="N15" s="11"/>
      <c r="O15" s="11"/>
      <c r="P15" s="11"/>
      <c r="Q15" s="11"/>
      <c r="R15" s="11"/>
      <c r="S15" s="11"/>
      <c r="T15" s="11"/>
      <c r="U15" s="11"/>
      <c r="V15" s="11"/>
      <c r="W15" s="11"/>
      <c r="X15" s="11"/>
      <c r="Y15" s="11"/>
      <c r="Z15" s="11"/>
    </row>
    <row r="16" ht="12.75" customHeight="1">
      <c r="A16" s="69"/>
      <c r="B16" s="70"/>
      <c r="C16" s="71"/>
      <c r="D16" s="72"/>
      <c r="E16" s="65"/>
      <c r="F16" s="66"/>
      <c r="G16" s="11"/>
      <c r="H16" s="11"/>
      <c r="I16" s="11"/>
      <c r="J16" s="11"/>
      <c r="K16" s="11"/>
      <c r="L16" s="11"/>
      <c r="M16" s="11"/>
      <c r="N16" s="11"/>
      <c r="O16" s="11"/>
      <c r="P16" s="11"/>
      <c r="Q16" s="11"/>
      <c r="R16" s="11"/>
      <c r="S16" s="11"/>
      <c r="T16" s="11"/>
      <c r="U16" s="11"/>
      <c r="V16" s="11"/>
      <c r="W16" s="11"/>
      <c r="X16" s="11"/>
      <c r="Y16" s="11"/>
      <c r="Z16" s="11"/>
    </row>
    <row r="17" ht="12.75" customHeight="1">
      <c r="A17" s="11"/>
      <c r="B17" s="63"/>
      <c r="C17" s="71"/>
      <c r="D17" s="72"/>
      <c r="E17" s="72"/>
      <c r="F17" s="66"/>
      <c r="G17" s="11"/>
      <c r="H17" s="11"/>
      <c r="I17" s="11"/>
      <c r="J17" s="11"/>
      <c r="K17" s="11"/>
      <c r="L17" s="11"/>
      <c r="M17" s="11"/>
      <c r="N17" s="11"/>
      <c r="O17" s="11"/>
      <c r="P17" s="11"/>
      <c r="Q17" s="11"/>
      <c r="R17" s="11"/>
      <c r="S17" s="11"/>
      <c r="T17" s="11"/>
      <c r="U17" s="11"/>
      <c r="V17" s="11"/>
      <c r="W17" s="11"/>
      <c r="X17" s="11"/>
      <c r="Y17" s="11"/>
      <c r="Z17" s="11"/>
    </row>
    <row r="18" ht="12.75" customHeight="1">
      <c r="A18" s="11"/>
      <c r="B18" s="63"/>
      <c r="C18" s="71"/>
      <c r="D18" s="72"/>
      <c r="E18" s="72"/>
      <c r="F18" s="66"/>
      <c r="G18" s="11"/>
      <c r="H18" s="11"/>
      <c r="I18" s="11"/>
      <c r="J18" s="11"/>
      <c r="K18" s="11"/>
      <c r="L18" s="11"/>
      <c r="M18" s="11"/>
      <c r="N18" s="11"/>
      <c r="O18" s="11"/>
      <c r="P18" s="11"/>
      <c r="Q18" s="11"/>
      <c r="R18" s="11"/>
      <c r="S18" s="11"/>
      <c r="T18" s="11"/>
      <c r="U18" s="11"/>
      <c r="V18" s="11"/>
      <c r="W18" s="11"/>
      <c r="X18" s="11"/>
      <c r="Y18" s="11"/>
      <c r="Z18" s="11"/>
    </row>
    <row r="19" ht="12.75" customHeight="1">
      <c r="A19" s="11"/>
      <c r="B19" s="63"/>
      <c r="C19" s="71"/>
      <c r="D19" s="72"/>
      <c r="E19" s="72"/>
      <c r="F19" s="66"/>
      <c r="G19" s="11"/>
      <c r="H19" s="11"/>
      <c r="I19" s="11"/>
      <c r="J19" s="11"/>
      <c r="K19" s="11"/>
      <c r="L19" s="11"/>
      <c r="M19" s="11"/>
      <c r="N19" s="11"/>
      <c r="O19" s="11"/>
      <c r="P19" s="11"/>
      <c r="Q19" s="11"/>
      <c r="R19" s="11"/>
      <c r="S19" s="11"/>
      <c r="T19" s="11"/>
      <c r="U19" s="11"/>
      <c r="V19" s="11"/>
      <c r="W19" s="11"/>
      <c r="X19" s="11"/>
      <c r="Y19" s="11"/>
      <c r="Z19" s="11"/>
    </row>
    <row r="20" ht="12.75" customHeight="1">
      <c r="A20" s="11"/>
      <c r="B20" s="63"/>
      <c r="C20" s="71"/>
      <c r="D20" s="72"/>
      <c r="E20" s="72"/>
      <c r="F20" s="66"/>
      <c r="G20" s="11"/>
      <c r="H20" s="11"/>
      <c r="I20" s="11"/>
      <c r="J20" s="11"/>
      <c r="K20" s="11"/>
      <c r="L20" s="11"/>
      <c r="M20" s="11"/>
      <c r="N20" s="11"/>
      <c r="O20" s="11"/>
      <c r="P20" s="11"/>
      <c r="Q20" s="11"/>
      <c r="R20" s="11"/>
      <c r="S20" s="11"/>
      <c r="T20" s="11"/>
      <c r="U20" s="11"/>
      <c r="V20" s="11"/>
      <c r="W20" s="11"/>
      <c r="X20" s="11"/>
      <c r="Y20" s="11"/>
      <c r="Z20" s="11"/>
    </row>
    <row r="21" ht="12.75" customHeight="1">
      <c r="A21" s="11"/>
      <c r="B21" s="63"/>
      <c r="C21" s="71"/>
      <c r="D21" s="72"/>
      <c r="E21" s="72"/>
      <c r="F21" s="66"/>
      <c r="G21" s="11"/>
      <c r="H21" s="11"/>
      <c r="I21" s="11"/>
      <c r="J21" s="11"/>
      <c r="K21" s="11"/>
      <c r="L21" s="11"/>
      <c r="M21" s="11"/>
      <c r="N21" s="11"/>
      <c r="O21" s="11"/>
      <c r="P21" s="11"/>
      <c r="Q21" s="11"/>
      <c r="R21" s="11"/>
      <c r="S21" s="11"/>
      <c r="T21" s="11"/>
      <c r="U21" s="11"/>
      <c r="V21" s="11"/>
      <c r="W21" s="11"/>
      <c r="X21" s="11"/>
      <c r="Y21" s="11"/>
      <c r="Z21" s="11"/>
    </row>
    <row r="22" ht="12.75" customHeight="1">
      <c r="A22" s="11"/>
      <c r="B22" s="63"/>
      <c r="C22" s="71"/>
      <c r="D22" s="72"/>
      <c r="E22" s="72"/>
      <c r="F22" s="66"/>
      <c r="G22" s="11"/>
      <c r="H22" s="11"/>
      <c r="I22" s="11"/>
      <c r="J22" s="11"/>
      <c r="K22" s="11"/>
      <c r="L22" s="11"/>
      <c r="M22" s="11"/>
      <c r="N22" s="11"/>
      <c r="O22" s="11"/>
      <c r="P22" s="11"/>
      <c r="Q22" s="11"/>
      <c r="R22" s="11"/>
      <c r="S22" s="11"/>
      <c r="T22" s="11"/>
      <c r="U22" s="11"/>
      <c r="V22" s="11"/>
      <c r="W22" s="11"/>
      <c r="X22" s="11"/>
      <c r="Y22" s="11"/>
      <c r="Z22" s="11"/>
    </row>
    <row r="23" ht="12.75" customHeight="1">
      <c r="A23" s="11"/>
      <c r="B23" s="63"/>
      <c r="C23" s="71"/>
      <c r="D23" s="72"/>
      <c r="E23" s="72"/>
      <c r="F23" s="66"/>
      <c r="G23" s="11"/>
      <c r="H23" s="11"/>
      <c r="I23" s="11"/>
      <c r="J23" s="11"/>
      <c r="K23" s="11"/>
      <c r="L23" s="11"/>
      <c r="M23" s="11"/>
      <c r="N23" s="11"/>
      <c r="O23" s="11"/>
      <c r="P23" s="11"/>
      <c r="Q23" s="11"/>
      <c r="R23" s="11"/>
      <c r="S23" s="11"/>
      <c r="T23" s="11"/>
      <c r="U23" s="11"/>
      <c r="V23" s="11"/>
      <c r="W23" s="11"/>
      <c r="X23" s="11"/>
      <c r="Y23" s="11"/>
      <c r="Z23" s="11"/>
    </row>
    <row r="24" ht="12.75" customHeight="1">
      <c r="A24" s="11"/>
      <c r="B24" s="73"/>
      <c r="C24" s="74"/>
      <c r="D24" s="75"/>
      <c r="E24" s="75"/>
      <c r="F24" s="76"/>
      <c r="G24" s="11"/>
      <c r="H24" s="11"/>
      <c r="I24" s="11"/>
      <c r="J24" s="11"/>
      <c r="K24" s="11"/>
      <c r="L24" s="11"/>
      <c r="M24" s="11"/>
      <c r="N24" s="11"/>
      <c r="O24" s="11"/>
      <c r="P24" s="11"/>
      <c r="Q24" s="11"/>
      <c r="R24" s="11"/>
      <c r="S24" s="11"/>
      <c r="T24" s="11"/>
      <c r="U24" s="11"/>
      <c r="V24" s="11"/>
      <c r="W24" s="11"/>
      <c r="X24" s="11"/>
      <c r="Y24" s="11"/>
      <c r="Z24" s="11"/>
    </row>
    <row r="25" ht="12.75" customHeight="1">
      <c r="A25" s="11"/>
      <c r="B25" s="43"/>
      <c r="C25" s="44"/>
      <c r="D25" s="44"/>
      <c r="E25" s="44"/>
      <c r="F25" s="44"/>
      <c r="G25" s="11"/>
      <c r="H25" s="11"/>
      <c r="I25" s="11"/>
      <c r="J25" s="11"/>
      <c r="K25" s="11"/>
      <c r="L25" s="11"/>
      <c r="M25" s="11"/>
      <c r="N25" s="11"/>
      <c r="O25" s="11"/>
      <c r="P25" s="11"/>
      <c r="Q25" s="11"/>
      <c r="R25" s="11"/>
      <c r="S25" s="11"/>
      <c r="T25" s="11"/>
      <c r="U25" s="11"/>
      <c r="V25" s="11"/>
      <c r="W25" s="11"/>
      <c r="X25" s="11"/>
      <c r="Y25" s="11"/>
      <c r="Z25" s="11"/>
    </row>
    <row r="26" ht="12.75" customHeight="1">
      <c r="A26" s="11"/>
      <c r="B26" s="43"/>
      <c r="C26" s="44"/>
      <c r="D26" s="44"/>
      <c r="E26" s="44"/>
      <c r="F26" s="44"/>
      <c r="G26" s="11"/>
      <c r="H26" s="11"/>
      <c r="I26" s="11"/>
      <c r="J26" s="11"/>
      <c r="K26" s="11"/>
      <c r="L26" s="11"/>
      <c r="M26" s="11"/>
      <c r="N26" s="11"/>
      <c r="O26" s="11"/>
      <c r="P26" s="11"/>
      <c r="Q26" s="11"/>
      <c r="R26" s="11"/>
      <c r="S26" s="11"/>
      <c r="T26" s="11"/>
      <c r="U26" s="11"/>
      <c r="V26" s="11"/>
      <c r="W26" s="11"/>
      <c r="X26" s="11"/>
      <c r="Y26" s="11"/>
      <c r="Z26" s="11"/>
    </row>
    <row r="27" ht="12.75" customHeight="1">
      <c r="A27" s="11"/>
      <c r="B27" s="43"/>
      <c r="C27" s="44"/>
      <c r="D27" s="44"/>
      <c r="E27" s="44"/>
      <c r="F27" s="44"/>
      <c r="G27" s="11"/>
      <c r="H27" s="11"/>
      <c r="I27" s="11"/>
      <c r="J27" s="11"/>
      <c r="K27" s="11"/>
      <c r="L27" s="11"/>
      <c r="M27" s="11"/>
      <c r="N27" s="11"/>
      <c r="O27" s="11"/>
      <c r="P27" s="11"/>
      <c r="Q27" s="11"/>
      <c r="R27" s="11"/>
      <c r="S27" s="11"/>
      <c r="T27" s="11"/>
      <c r="U27" s="11"/>
      <c r="V27" s="11"/>
      <c r="W27" s="11"/>
      <c r="X27" s="11"/>
      <c r="Y27" s="11"/>
      <c r="Z27" s="11"/>
    </row>
    <row r="28" ht="12.75" customHeight="1">
      <c r="A28" s="11"/>
      <c r="B28" s="43"/>
      <c r="C28" s="44"/>
      <c r="D28" s="44"/>
      <c r="E28" s="44"/>
      <c r="F28" s="44"/>
      <c r="G28" s="11"/>
      <c r="H28" s="11"/>
      <c r="I28" s="11"/>
      <c r="J28" s="11"/>
      <c r="K28" s="11"/>
      <c r="L28" s="11"/>
      <c r="M28" s="11"/>
      <c r="N28" s="11"/>
      <c r="O28" s="11"/>
      <c r="P28" s="11"/>
      <c r="Q28" s="11"/>
      <c r="R28" s="11"/>
      <c r="S28" s="11"/>
      <c r="T28" s="11"/>
      <c r="U28" s="11"/>
      <c r="V28" s="11"/>
      <c r="W28" s="11"/>
      <c r="X28" s="11"/>
      <c r="Y28" s="11"/>
      <c r="Z28" s="11"/>
    </row>
    <row r="29" ht="12.75" customHeight="1">
      <c r="A29" s="11"/>
      <c r="B29" s="43"/>
      <c r="C29" s="44"/>
      <c r="D29" s="44"/>
      <c r="E29" s="44"/>
      <c r="F29" s="44"/>
      <c r="G29" s="11"/>
      <c r="H29" s="11"/>
      <c r="I29" s="11"/>
      <c r="J29" s="11"/>
      <c r="K29" s="11"/>
      <c r="L29" s="11"/>
      <c r="M29" s="11"/>
      <c r="N29" s="11"/>
      <c r="O29" s="11"/>
      <c r="P29" s="11"/>
      <c r="Q29" s="11"/>
      <c r="R29" s="11"/>
      <c r="S29" s="11"/>
      <c r="T29" s="11"/>
      <c r="U29" s="11"/>
      <c r="V29" s="11"/>
      <c r="W29" s="11"/>
      <c r="X29" s="11"/>
      <c r="Y29" s="11"/>
      <c r="Z29" s="11"/>
    </row>
    <row r="30" ht="12.75" customHeight="1">
      <c r="A30" s="11"/>
      <c r="B30" s="43"/>
      <c r="C30" s="44"/>
      <c r="D30" s="44"/>
      <c r="E30" s="44"/>
      <c r="F30" s="44"/>
      <c r="G30" s="11"/>
      <c r="H30" s="11"/>
      <c r="I30" s="11"/>
      <c r="J30" s="11"/>
      <c r="K30" s="11"/>
      <c r="L30" s="11"/>
      <c r="M30" s="11"/>
      <c r="N30" s="11"/>
      <c r="O30" s="11"/>
      <c r="P30" s="11"/>
      <c r="Q30" s="11"/>
      <c r="R30" s="11"/>
      <c r="S30" s="11"/>
      <c r="T30" s="11"/>
      <c r="U30" s="11"/>
      <c r="V30" s="11"/>
      <c r="W30" s="11"/>
      <c r="X30" s="11"/>
      <c r="Y30" s="11"/>
      <c r="Z30" s="11"/>
    </row>
    <row r="31" ht="12.75" customHeight="1">
      <c r="A31" s="11"/>
      <c r="B31" s="43"/>
      <c r="C31" s="44"/>
      <c r="D31" s="44"/>
      <c r="E31" s="44"/>
      <c r="F31" s="44"/>
      <c r="G31" s="11"/>
      <c r="H31" s="11"/>
      <c r="I31" s="11"/>
      <c r="J31" s="11"/>
      <c r="K31" s="11"/>
      <c r="L31" s="11"/>
      <c r="M31" s="11"/>
      <c r="N31" s="11"/>
      <c r="O31" s="11"/>
      <c r="P31" s="11"/>
      <c r="Q31" s="11"/>
      <c r="R31" s="11"/>
      <c r="S31" s="11"/>
      <c r="T31" s="11"/>
      <c r="U31" s="11"/>
      <c r="V31" s="11"/>
      <c r="W31" s="11"/>
      <c r="X31" s="11"/>
      <c r="Y31" s="11"/>
      <c r="Z31" s="11"/>
    </row>
    <row r="32" ht="12.75" customHeight="1">
      <c r="A32" s="11"/>
      <c r="B32" s="43"/>
      <c r="C32" s="44"/>
      <c r="D32" s="44"/>
      <c r="E32" s="44"/>
      <c r="F32" s="44"/>
      <c r="G32" s="11"/>
      <c r="H32" s="11"/>
      <c r="I32" s="11"/>
      <c r="J32" s="11"/>
      <c r="K32" s="11"/>
      <c r="L32" s="11"/>
      <c r="M32" s="11"/>
      <c r="N32" s="11"/>
      <c r="O32" s="11"/>
      <c r="P32" s="11"/>
      <c r="Q32" s="11"/>
      <c r="R32" s="11"/>
      <c r="S32" s="11"/>
      <c r="T32" s="11"/>
      <c r="U32" s="11"/>
      <c r="V32" s="11"/>
      <c r="W32" s="11"/>
      <c r="X32" s="11"/>
      <c r="Y32" s="11"/>
      <c r="Z32" s="11"/>
    </row>
    <row r="33" ht="12.75" customHeight="1">
      <c r="A33" s="11"/>
      <c r="B33" s="43"/>
      <c r="C33" s="44"/>
      <c r="D33" s="44"/>
      <c r="E33" s="44"/>
      <c r="F33" s="44"/>
      <c r="G33" s="11"/>
      <c r="H33" s="11"/>
      <c r="I33" s="11"/>
      <c r="J33" s="11"/>
      <c r="K33" s="11"/>
      <c r="L33" s="11"/>
      <c r="M33" s="11"/>
      <c r="N33" s="11"/>
      <c r="O33" s="11"/>
      <c r="P33" s="11"/>
      <c r="Q33" s="11"/>
      <c r="R33" s="11"/>
      <c r="S33" s="11"/>
      <c r="T33" s="11"/>
      <c r="U33" s="11"/>
      <c r="V33" s="11"/>
      <c r="W33" s="11"/>
      <c r="X33" s="11"/>
      <c r="Y33" s="11"/>
      <c r="Z33" s="11"/>
    </row>
    <row r="34" ht="12.75" customHeight="1">
      <c r="A34" s="11"/>
      <c r="B34" s="43"/>
      <c r="C34" s="44"/>
      <c r="D34" s="44"/>
      <c r="E34" s="44"/>
      <c r="F34" s="44"/>
      <c r="G34" s="11"/>
      <c r="H34" s="11"/>
      <c r="I34" s="11"/>
      <c r="J34" s="11"/>
      <c r="K34" s="11"/>
      <c r="L34" s="11"/>
      <c r="M34" s="11"/>
      <c r="N34" s="11"/>
      <c r="O34" s="11"/>
      <c r="P34" s="11"/>
      <c r="Q34" s="11"/>
      <c r="R34" s="11"/>
      <c r="S34" s="11"/>
      <c r="T34" s="11"/>
      <c r="U34" s="11"/>
      <c r="V34" s="11"/>
      <c r="W34" s="11"/>
      <c r="X34" s="11"/>
      <c r="Y34" s="11"/>
      <c r="Z34" s="11"/>
    </row>
    <row r="35" ht="12.75" customHeight="1">
      <c r="A35" s="11"/>
      <c r="B35" s="43"/>
      <c r="C35" s="44"/>
      <c r="D35" s="44"/>
      <c r="E35" s="44"/>
      <c r="F35" s="44"/>
      <c r="G35" s="11"/>
      <c r="H35" s="11"/>
      <c r="I35" s="11"/>
      <c r="J35" s="11"/>
      <c r="K35" s="11"/>
      <c r="L35" s="11"/>
      <c r="M35" s="11"/>
      <c r="N35" s="11"/>
      <c r="O35" s="11"/>
      <c r="P35" s="11"/>
      <c r="Q35" s="11"/>
      <c r="R35" s="11"/>
      <c r="S35" s="11"/>
      <c r="T35" s="11"/>
      <c r="U35" s="11"/>
      <c r="V35" s="11"/>
      <c r="W35" s="11"/>
      <c r="X35" s="11"/>
      <c r="Y35" s="11"/>
      <c r="Z35" s="11"/>
    </row>
    <row r="36" ht="12.75" customHeight="1">
      <c r="A36" s="11"/>
      <c r="B36" s="43"/>
      <c r="C36" s="44"/>
      <c r="D36" s="44"/>
      <c r="E36" s="44"/>
      <c r="F36" s="44"/>
      <c r="G36" s="11"/>
      <c r="H36" s="11"/>
      <c r="I36" s="11"/>
      <c r="J36" s="11"/>
      <c r="K36" s="11"/>
      <c r="L36" s="11"/>
      <c r="M36" s="11"/>
      <c r="N36" s="11"/>
      <c r="O36" s="11"/>
      <c r="P36" s="11"/>
      <c r="Q36" s="11"/>
      <c r="R36" s="11"/>
      <c r="S36" s="11"/>
      <c r="T36" s="11"/>
      <c r="U36" s="11"/>
      <c r="V36" s="11"/>
      <c r="W36" s="11"/>
      <c r="X36" s="11"/>
      <c r="Y36" s="11"/>
      <c r="Z36" s="11"/>
    </row>
    <row r="37" ht="12.75" customHeight="1">
      <c r="A37" s="11"/>
      <c r="B37" s="43"/>
      <c r="C37" s="44"/>
      <c r="D37" s="44"/>
      <c r="E37" s="44"/>
      <c r="F37" s="44"/>
      <c r="G37" s="11"/>
      <c r="H37" s="11"/>
      <c r="I37" s="11"/>
      <c r="J37" s="11"/>
      <c r="K37" s="11"/>
      <c r="L37" s="11"/>
      <c r="M37" s="11"/>
      <c r="N37" s="11"/>
      <c r="O37" s="11"/>
      <c r="P37" s="11"/>
      <c r="Q37" s="11"/>
      <c r="R37" s="11"/>
      <c r="S37" s="11"/>
      <c r="T37" s="11"/>
      <c r="U37" s="11"/>
      <c r="V37" s="11"/>
      <c r="W37" s="11"/>
      <c r="X37" s="11"/>
      <c r="Y37" s="11"/>
      <c r="Z37" s="11"/>
    </row>
    <row r="38" ht="12.75" customHeight="1">
      <c r="A38" s="11"/>
      <c r="B38" s="43"/>
      <c r="C38" s="44"/>
      <c r="D38" s="44"/>
      <c r="E38" s="44"/>
      <c r="F38" s="44"/>
      <c r="G38" s="11"/>
      <c r="H38" s="11"/>
      <c r="I38" s="11"/>
      <c r="J38" s="11"/>
      <c r="K38" s="11"/>
      <c r="L38" s="11"/>
      <c r="M38" s="11"/>
      <c r="N38" s="11"/>
      <c r="O38" s="11"/>
      <c r="P38" s="11"/>
      <c r="Q38" s="11"/>
      <c r="R38" s="11"/>
      <c r="S38" s="11"/>
      <c r="T38" s="11"/>
      <c r="U38" s="11"/>
      <c r="V38" s="11"/>
      <c r="W38" s="11"/>
      <c r="X38" s="11"/>
      <c r="Y38" s="11"/>
      <c r="Z38" s="11"/>
    </row>
    <row r="39" ht="12.75" customHeight="1">
      <c r="A39" s="11"/>
      <c r="B39" s="43"/>
      <c r="C39" s="44"/>
      <c r="D39" s="44"/>
      <c r="E39" s="44"/>
      <c r="F39" s="44"/>
      <c r="G39" s="11"/>
      <c r="H39" s="11"/>
      <c r="I39" s="11"/>
      <c r="J39" s="11"/>
      <c r="K39" s="11"/>
      <c r="L39" s="11"/>
      <c r="M39" s="11"/>
      <c r="N39" s="11"/>
      <c r="O39" s="11"/>
      <c r="P39" s="11"/>
      <c r="Q39" s="11"/>
      <c r="R39" s="11"/>
      <c r="S39" s="11"/>
      <c r="T39" s="11"/>
      <c r="U39" s="11"/>
      <c r="V39" s="11"/>
      <c r="W39" s="11"/>
      <c r="X39" s="11"/>
      <c r="Y39" s="11"/>
      <c r="Z39" s="11"/>
    </row>
    <row r="40" ht="12.75" customHeight="1">
      <c r="A40" s="11"/>
      <c r="B40" s="43"/>
      <c r="C40" s="44"/>
      <c r="D40" s="44"/>
      <c r="E40" s="44"/>
      <c r="F40" s="44"/>
      <c r="G40" s="11"/>
      <c r="H40" s="11"/>
      <c r="I40" s="11"/>
      <c r="J40" s="11"/>
      <c r="K40" s="11"/>
      <c r="L40" s="11"/>
      <c r="M40" s="11"/>
      <c r="N40" s="11"/>
      <c r="O40" s="11"/>
      <c r="P40" s="11"/>
      <c r="Q40" s="11"/>
      <c r="R40" s="11"/>
      <c r="S40" s="11"/>
      <c r="T40" s="11"/>
      <c r="U40" s="11"/>
      <c r="V40" s="11"/>
      <c r="W40" s="11"/>
      <c r="X40" s="11"/>
      <c r="Y40" s="11"/>
      <c r="Z40" s="11"/>
    </row>
    <row r="41" ht="12.75" customHeight="1">
      <c r="A41" s="11"/>
      <c r="B41" s="43"/>
      <c r="C41" s="44"/>
      <c r="D41" s="44"/>
      <c r="E41" s="44"/>
      <c r="F41" s="44"/>
      <c r="G41" s="11"/>
      <c r="H41" s="11"/>
      <c r="I41" s="11"/>
      <c r="J41" s="11"/>
      <c r="K41" s="11"/>
      <c r="L41" s="11"/>
      <c r="M41" s="11"/>
      <c r="N41" s="11"/>
      <c r="O41" s="11"/>
      <c r="P41" s="11"/>
      <c r="Q41" s="11"/>
      <c r="R41" s="11"/>
      <c r="S41" s="11"/>
      <c r="T41" s="11"/>
      <c r="U41" s="11"/>
      <c r="V41" s="11"/>
      <c r="W41" s="11"/>
      <c r="X41" s="11"/>
      <c r="Y41" s="11"/>
      <c r="Z41" s="11"/>
    </row>
    <row r="42" ht="12.75" customHeight="1">
      <c r="A42" s="11"/>
      <c r="B42" s="43"/>
      <c r="C42" s="44"/>
      <c r="D42" s="44"/>
      <c r="E42" s="44"/>
      <c r="F42" s="44"/>
      <c r="G42" s="11"/>
      <c r="H42" s="11"/>
      <c r="I42" s="11"/>
      <c r="J42" s="11"/>
      <c r="K42" s="11"/>
      <c r="L42" s="11"/>
      <c r="M42" s="11"/>
      <c r="N42" s="11"/>
      <c r="O42" s="11"/>
      <c r="P42" s="11"/>
      <c r="Q42" s="11"/>
      <c r="R42" s="11"/>
      <c r="S42" s="11"/>
      <c r="T42" s="11"/>
      <c r="U42" s="11"/>
      <c r="V42" s="11"/>
      <c r="W42" s="11"/>
      <c r="X42" s="11"/>
      <c r="Y42" s="11"/>
      <c r="Z42" s="11"/>
    </row>
    <row r="43" ht="12.75" customHeight="1">
      <c r="A43" s="11"/>
      <c r="B43" s="43"/>
      <c r="C43" s="44"/>
      <c r="D43" s="44"/>
      <c r="E43" s="44"/>
      <c r="F43" s="44"/>
      <c r="G43" s="11"/>
      <c r="H43" s="11"/>
      <c r="I43" s="11"/>
      <c r="J43" s="11"/>
      <c r="K43" s="11"/>
      <c r="L43" s="11"/>
      <c r="M43" s="11"/>
      <c r="N43" s="11"/>
      <c r="O43" s="11"/>
      <c r="P43" s="11"/>
      <c r="Q43" s="11"/>
      <c r="R43" s="11"/>
      <c r="S43" s="11"/>
      <c r="T43" s="11"/>
      <c r="U43" s="11"/>
      <c r="V43" s="11"/>
      <c r="W43" s="11"/>
      <c r="X43" s="11"/>
      <c r="Y43" s="11"/>
      <c r="Z43" s="11"/>
    </row>
    <row r="44" ht="12.75" customHeight="1">
      <c r="A44" s="11"/>
      <c r="B44" s="43"/>
      <c r="C44" s="44"/>
      <c r="D44" s="44"/>
      <c r="E44" s="44"/>
      <c r="F44" s="44"/>
      <c r="G44" s="11"/>
      <c r="H44" s="11"/>
      <c r="I44" s="11"/>
      <c r="J44" s="11"/>
      <c r="K44" s="11"/>
      <c r="L44" s="11"/>
      <c r="M44" s="11"/>
      <c r="N44" s="11"/>
      <c r="O44" s="11"/>
      <c r="P44" s="11"/>
      <c r="Q44" s="11"/>
      <c r="R44" s="11"/>
      <c r="S44" s="11"/>
      <c r="T44" s="11"/>
      <c r="U44" s="11"/>
      <c r="V44" s="11"/>
      <c r="W44" s="11"/>
      <c r="X44" s="11"/>
      <c r="Y44" s="11"/>
      <c r="Z44" s="11"/>
    </row>
    <row r="45" ht="12.75" customHeight="1">
      <c r="A45" s="11"/>
      <c r="B45" s="43"/>
      <c r="C45" s="44"/>
      <c r="D45" s="44"/>
      <c r="E45" s="44"/>
      <c r="F45" s="44"/>
      <c r="G45" s="11"/>
      <c r="H45" s="11"/>
      <c r="I45" s="11"/>
      <c r="J45" s="11"/>
      <c r="K45" s="11"/>
      <c r="L45" s="11"/>
      <c r="M45" s="11"/>
      <c r="N45" s="11"/>
      <c r="O45" s="11"/>
      <c r="P45" s="11"/>
      <c r="Q45" s="11"/>
      <c r="R45" s="11"/>
      <c r="S45" s="11"/>
      <c r="T45" s="11"/>
      <c r="U45" s="11"/>
      <c r="V45" s="11"/>
      <c r="W45" s="11"/>
      <c r="X45" s="11"/>
      <c r="Y45" s="11"/>
      <c r="Z45" s="11"/>
    </row>
    <row r="46" ht="12.75" customHeight="1">
      <c r="A46" s="11"/>
      <c r="B46" s="43"/>
      <c r="C46" s="44"/>
      <c r="D46" s="44"/>
      <c r="E46" s="44"/>
      <c r="F46" s="44"/>
      <c r="G46" s="11"/>
      <c r="H46" s="11"/>
      <c r="I46" s="11"/>
      <c r="J46" s="11"/>
      <c r="K46" s="11"/>
      <c r="L46" s="11"/>
      <c r="M46" s="11"/>
      <c r="N46" s="11"/>
      <c r="O46" s="11"/>
      <c r="P46" s="11"/>
      <c r="Q46" s="11"/>
      <c r="R46" s="11"/>
      <c r="S46" s="11"/>
      <c r="T46" s="11"/>
      <c r="U46" s="11"/>
      <c r="V46" s="11"/>
      <c r="W46" s="11"/>
      <c r="X46" s="11"/>
      <c r="Y46" s="11"/>
      <c r="Z46" s="11"/>
    </row>
    <row r="47" ht="12.75" customHeight="1">
      <c r="A47" s="11"/>
      <c r="B47" s="43"/>
      <c r="C47" s="44"/>
      <c r="D47" s="44"/>
      <c r="E47" s="44"/>
      <c r="F47" s="44"/>
      <c r="G47" s="11"/>
      <c r="H47" s="11"/>
      <c r="I47" s="11"/>
      <c r="J47" s="11"/>
      <c r="K47" s="11"/>
      <c r="L47" s="11"/>
      <c r="M47" s="11"/>
      <c r="N47" s="11"/>
      <c r="O47" s="11"/>
      <c r="P47" s="11"/>
      <c r="Q47" s="11"/>
      <c r="R47" s="11"/>
      <c r="S47" s="11"/>
      <c r="T47" s="11"/>
      <c r="U47" s="11"/>
      <c r="V47" s="11"/>
      <c r="W47" s="11"/>
      <c r="X47" s="11"/>
      <c r="Y47" s="11"/>
      <c r="Z47" s="11"/>
    </row>
    <row r="48" ht="12.75" customHeight="1">
      <c r="A48" s="11"/>
      <c r="B48" s="43"/>
      <c r="C48" s="44"/>
      <c r="D48" s="44"/>
      <c r="E48" s="44"/>
      <c r="F48" s="44"/>
      <c r="G48" s="11"/>
      <c r="H48" s="11"/>
      <c r="I48" s="11"/>
      <c r="J48" s="11"/>
      <c r="K48" s="11"/>
      <c r="L48" s="11"/>
      <c r="M48" s="11"/>
      <c r="N48" s="11"/>
      <c r="O48" s="11"/>
      <c r="P48" s="11"/>
      <c r="Q48" s="11"/>
      <c r="R48" s="11"/>
      <c r="S48" s="11"/>
      <c r="T48" s="11"/>
      <c r="U48" s="11"/>
      <c r="V48" s="11"/>
      <c r="W48" s="11"/>
      <c r="X48" s="11"/>
      <c r="Y48" s="11"/>
      <c r="Z48" s="11"/>
    </row>
    <row r="49" ht="12.75" customHeight="1">
      <c r="A49" s="11"/>
      <c r="B49" s="43"/>
      <c r="C49" s="44"/>
      <c r="D49" s="44"/>
      <c r="E49" s="44"/>
      <c r="F49" s="44"/>
      <c r="G49" s="11"/>
      <c r="H49" s="11"/>
      <c r="I49" s="11"/>
      <c r="J49" s="11"/>
      <c r="K49" s="11"/>
      <c r="L49" s="11"/>
      <c r="M49" s="11"/>
      <c r="N49" s="11"/>
      <c r="O49" s="11"/>
      <c r="P49" s="11"/>
      <c r="Q49" s="11"/>
      <c r="R49" s="11"/>
      <c r="S49" s="11"/>
      <c r="T49" s="11"/>
      <c r="U49" s="11"/>
      <c r="V49" s="11"/>
      <c r="W49" s="11"/>
      <c r="X49" s="11"/>
      <c r="Y49" s="11"/>
      <c r="Z49" s="11"/>
    </row>
    <row r="50" ht="12.75" customHeight="1">
      <c r="A50" s="11"/>
      <c r="B50" s="43"/>
      <c r="C50" s="44"/>
      <c r="D50" s="44"/>
      <c r="E50" s="44"/>
      <c r="F50" s="44"/>
      <c r="G50" s="11"/>
      <c r="H50" s="11"/>
      <c r="I50" s="11"/>
      <c r="J50" s="11"/>
      <c r="K50" s="11"/>
      <c r="L50" s="11"/>
      <c r="M50" s="11"/>
      <c r="N50" s="11"/>
      <c r="O50" s="11"/>
      <c r="P50" s="11"/>
      <c r="Q50" s="11"/>
      <c r="R50" s="11"/>
      <c r="S50" s="11"/>
      <c r="T50" s="11"/>
      <c r="U50" s="11"/>
      <c r="V50" s="11"/>
      <c r="W50" s="11"/>
      <c r="X50" s="11"/>
      <c r="Y50" s="11"/>
      <c r="Z50" s="11"/>
    </row>
    <row r="51" ht="12.75" customHeight="1">
      <c r="A51" s="11"/>
      <c r="B51" s="43"/>
      <c r="C51" s="44"/>
      <c r="D51" s="44"/>
      <c r="E51" s="44"/>
      <c r="F51" s="44"/>
      <c r="G51" s="11"/>
      <c r="H51" s="11"/>
      <c r="I51" s="11"/>
      <c r="J51" s="11"/>
      <c r="K51" s="11"/>
      <c r="L51" s="11"/>
      <c r="M51" s="11"/>
      <c r="N51" s="11"/>
      <c r="O51" s="11"/>
      <c r="P51" s="11"/>
      <c r="Q51" s="11"/>
      <c r="R51" s="11"/>
      <c r="S51" s="11"/>
      <c r="T51" s="11"/>
      <c r="U51" s="11"/>
      <c r="V51" s="11"/>
      <c r="W51" s="11"/>
      <c r="X51" s="11"/>
      <c r="Y51" s="11"/>
      <c r="Z51" s="11"/>
    </row>
    <row r="52" ht="12.75" customHeight="1">
      <c r="A52" s="11"/>
      <c r="B52" s="43"/>
      <c r="C52" s="44"/>
      <c r="D52" s="44"/>
      <c r="E52" s="44"/>
      <c r="F52" s="44"/>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B3:C3"/>
    <mergeCell ref="D3:F3"/>
    <mergeCell ref="B4:C4"/>
    <mergeCell ref="D4:F4"/>
    <mergeCell ref="B5:C5"/>
    <mergeCell ref="D5:F5"/>
  </mergeCells>
  <hyperlinks>
    <hyperlink display="Login" location="Login!B10" ref="D9"/>
    <hyperlink display="Login" location="Login!B14" ref="D10"/>
    <hyperlink display="Lesson" location="Lesson!A9" ref="D11"/>
    <hyperlink display="Lesson" location="Lesson!A15" ref="D12"/>
    <hyperlink display="Lesson" location="Lesson!A22" ref="D13"/>
    <hyperlink display="Lesson" location="Lesson!A27" ref="D14"/>
    <hyperlink display="Xin chào Việt Nam" location="Xin chào Việt Nam!A1" ref="D15"/>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77"/>
      <c r="L1" s="11"/>
      <c r="M1" s="11"/>
      <c r="N1" s="11"/>
      <c r="O1" s="11"/>
      <c r="P1" s="11"/>
      <c r="Q1" s="11"/>
      <c r="R1" s="11"/>
      <c r="S1" s="11"/>
      <c r="T1" s="11"/>
      <c r="U1" s="11"/>
      <c r="V1" s="11"/>
      <c r="W1" s="11"/>
      <c r="X1" s="11"/>
      <c r="Y1" s="11"/>
      <c r="Z1" s="11"/>
    </row>
    <row r="2" ht="15.0" customHeight="1">
      <c r="A2" s="78" t="s">
        <v>38</v>
      </c>
      <c r="B2" s="79" t="s">
        <v>37</v>
      </c>
      <c r="C2" s="80"/>
      <c r="D2" s="80"/>
      <c r="E2" s="81"/>
      <c r="F2" s="82"/>
      <c r="G2" s="83"/>
      <c r="H2" s="51"/>
      <c r="I2" s="51"/>
      <c r="J2" s="51"/>
      <c r="K2" s="84"/>
      <c r="L2" s="85" t="s">
        <v>39</v>
      </c>
      <c r="M2" s="85"/>
      <c r="N2" s="85"/>
      <c r="O2" s="85"/>
      <c r="P2" s="85"/>
      <c r="Q2" s="85"/>
      <c r="R2" s="85"/>
      <c r="S2" s="85"/>
      <c r="T2" s="85"/>
      <c r="U2" s="85"/>
      <c r="V2" s="85"/>
      <c r="W2" s="85"/>
      <c r="X2" s="85"/>
      <c r="Y2" s="85"/>
      <c r="Z2" s="85"/>
    </row>
    <row r="3" ht="12.75" customHeight="1">
      <c r="A3" s="86" t="s">
        <v>40</v>
      </c>
      <c r="B3" s="87" t="s">
        <v>41</v>
      </c>
      <c r="C3" s="5"/>
      <c r="D3" s="5"/>
      <c r="E3" s="88"/>
      <c r="F3" s="82"/>
      <c r="G3" s="83"/>
      <c r="H3" s="51"/>
      <c r="I3" s="51"/>
      <c r="J3" s="51"/>
      <c r="K3" s="84"/>
      <c r="L3" s="85" t="s">
        <v>42</v>
      </c>
      <c r="M3" s="85"/>
      <c r="N3" s="85"/>
      <c r="O3" s="85"/>
      <c r="P3" s="85"/>
      <c r="Q3" s="85"/>
      <c r="R3" s="85"/>
      <c r="S3" s="85"/>
      <c r="T3" s="85"/>
      <c r="U3" s="85"/>
      <c r="V3" s="85"/>
      <c r="W3" s="85"/>
      <c r="X3" s="85"/>
      <c r="Y3" s="85"/>
      <c r="Z3" s="85"/>
    </row>
    <row r="4" ht="18.0" customHeight="1">
      <c r="A4" s="86" t="s">
        <v>43</v>
      </c>
      <c r="B4" s="89"/>
      <c r="C4" s="5"/>
      <c r="D4" s="5"/>
      <c r="E4" s="88"/>
      <c r="F4" s="82"/>
      <c r="G4" s="83"/>
      <c r="H4" s="51"/>
      <c r="I4" s="51"/>
      <c r="J4" s="51"/>
      <c r="K4" s="84"/>
      <c r="L4" s="85" t="s">
        <v>44</v>
      </c>
      <c r="M4" s="85"/>
      <c r="N4" s="85"/>
      <c r="O4" s="85"/>
      <c r="P4" s="85"/>
      <c r="Q4" s="85"/>
      <c r="R4" s="85"/>
      <c r="S4" s="85"/>
      <c r="T4" s="85"/>
      <c r="U4" s="85"/>
      <c r="V4" s="85"/>
      <c r="W4" s="85"/>
      <c r="X4" s="85"/>
      <c r="Y4" s="85"/>
      <c r="Z4" s="85"/>
    </row>
    <row r="5" ht="19.5" customHeight="1">
      <c r="A5" s="90" t="s">
        <v>39</v>
      </c>
      <c r="B5" s="91" t="s">
        <v>42</v>
      </c>
      <c r="C5" s="91" t="s">
        <v>45</v>
      </c>
      <c r="D5" s="91" t="s">
        <v>46</v>
      </c>
      <c r="E5" s="92" t="s">
        <v>47</v>
      </c>
      <c r="F5" s="93"/>
      <c r="G5" s="93"/>
      <c r="H5" s="94"/>
      <c r="I5" s="94"/>
      <c r="J5" s="94"/>
      <c r="K5" s="95"/>
      <c r="L5" s="85" t="s">
        <v>46</v>
      </c>
      <c r="M5" s="85"/>
      <c r="N5" s="85"/>
      <c r="O5" s="85"/>
      <c r="P5" s="85"/>
      <c r="Q5" s="85"/>
      <c r="R5" s="85"/>
      <c r="S5" s="85"/>
      <c r="T5" s="85"/>
      <c r="U5" s="85"/>
      <c r="V5" s="85"/>
      <c r="W5" s="85"/>
      <c r="X5" s="85"/>
      <c r="Y5" s="85"/>
      <c r="Z5" s="85"/>
    </row>
    <row r="6" ht="15.0" customHeight="1">
      <c r="A6" s="96">
        <f>COUNTIF(F10:F993,"Pass")</f>
        <v>21</v>
      </c>
      <c r="B6" s="97">
        <f>COUNTIF(G10:G993,"Fail")</f>
        <v>0</v>
      </c>
      <c r="C6" s="97">
        <f>E6-D6-B6-A6</f>
        <v>0</v>
      </c>
      <c r="D6" s="97">
        <f>COUNTIF(G10:G993,"N/A")</f>
        <v>0</v>
      </c>
      <c r="E6" s="98">
        <f>COUNTA(A10:A13) + COUNTA(A15:A18)+COUNTA(A20:A22)+COUNTA(A24:A25)+COUNTA(A27:A29)+COUNTA(A31:A32)+COUNTA(A34:A35)+COUNTA(A37)</f>
        <v>21</v>
      </c>
      <c r="F6" s="99"/>
      <c r="G6" s="99"/>
      <c r="H6" s="94"/>
      <c r="I6" s="94"/>
      <c r="J6" s="94"/>
      <c r="K6" s="95"/>
      <c r="L6" s="85"/>
      <c r="M6" s="85"/>
      <c r="N6" s="85"/>
      <c r="O6" s="85"/>
      <c r="P6" s="85"/>
      <c r="Q6" s="85"/>
      <c r="R6" s="85"/>
      <c r="S6" s="85"/>
      <c r="T6" s="85"/>
      <c r="U6" s="85"/>
      <c r="V6" s="85"/>
      <c r="W6" s="85"/>
      <c r="X6" s="85"/>
      <c r="Y6" s="85"/>
      <c r="Z6" s="85"/>
    </row>
    <row r="7" ht="15.0" customHeight="1">
      <c r="A7" s="94"/>
      <c r="B7" s="94"/>
      <c r="C7" s="94"/>
      <c r="D7" s="94"/>
      <c r="E7" s="94"/>
      <c r="F7" s="100"/>
      <c r="G7" s="94"/>
      <c r="H7" s="94"/>
      <c r="I7" s="94"/>
      <c r="J7" s="94"/>
      <c r="K7" s="95"/>
      <c r="L7" s="85"/>
      <c r="M7" s="85"/>
      <c r="N7" s="85"/>
      <c r="O7" s="85"/>
      <c r="P7" s="85"/>
      <c r="Q7" s="85"/>
      <c r="R7" s="85"/>
      <c r="S7" s="85"/>
      <c r="T7" s="85"/>
      <c r="U7" s="85"/>
      <c r="V7" s="85"/>
      <c r="W7" s="85"/>
      <c r="X7" s="85"/>
      <c r="Y7" s="85"/>
      <c r="Z7" s="85"/>
    </row>
    <row r="8" ht="25.5" customHeight="1">
      <c r="A8" s="101" t="s">
        <v>48</v>
      </c>
      <c r="B8" s="101" t="s">
        <v>49</v>
      </c>
      <c r="C8" s="101" t="s">
        <v>50</v>
      </c>
      <c r="D8" s="101" t="s">
        <v>51</v>
      </c>
      <c r="E8" s="101" t="s">
        <v>52</v>
      </c>
      <c r="F8" s="101" t="s">
        <v>53</v>
      </c>
      <c r="G8" s="101" t="s">
        <v>54</v>
      </c>
      <c r="H8" s="101" t="s">
        <v>55</v>
      </c>
      <c r="I8" s="101" t="s">
        <v>56</v>
      </c>
      <c r="J8" s="85"/>
      <c r="K8" s="102"/>
      <c r="L8" s="85"/>
      <c r="M8" s="85"/>
      <c r="N8" s="85"/>
      <c r="O8" s="85"/>
      <c r="P8" s="85"/>
      <c r="Q8" s="85"/>
      <c r="R8" s="85"/>
      <c r="S8" s="85"/>
      <c r="T8" s="85"/>
      <c r="U8" s="85"/>
      <c r="V8" s="85"/>
      <c r="W8" s="85"/>
      <c r="X8" s="85"/>
      <c r="Y8" s="85"/>
      <c r="Z8" s="85"/>
    </row>
    <row r="9" ht="15.75" customHeight="1">
      <c r="A9" s="103" t="s">
        <v>57</v>
      </c>
      <c r="B9" s="104"/>
      <c r="C9" s="105"/>
      <c r="D9" s="105"/>
      <c r="E9" s="105"/>
      <c r="F9" s="105"/>
      <c r="G9" s="105"/>
      <c r="H9" s="105"/>
      <c r="I9" s="106"/>
      <c r="J9" s="85"/>
      <c r="K9" s="107"/>
      <c r="L9" s="85"/>
      <c r="M9" s="85"/>
      <c r="N9" s="85"/>
      <c r="O9" s="85"/>
      <c r="P9" s="85"/>
      <c r="Q9" s="85"/>
      <c r="R9" s="85"/>
      <c r="S9" s="85"/>
      <c r="T9" s="85"/>
      <c r="U9" s="85"/>
      <c r="V9" s="85"/>
      <c r="W9" s="85"/>
      <c r="X9" s="85"/>
      <c r="Y9" s="85"/>
      <c r="Z9" s="85"/>
    </row>
    <row r="10" ht="93.75" customHeight="1">
      <c r="A10" s="108" t="s">
        <v>58</v>
      </c>
      <c r="B10" s="109" t="s">
        <v>59</v>
      </c>
      <c r="C10" s="108" t="s">
        <v>60</v>
      </c>
      <c r="D10" s="110" t="s">
        <v>61</v>
      </c>
      <c r="E10" s="111" t="s">
        <v>46</v>
      </c>
      <c r="F10" s="112" t="s">
        <v>39</v>
      </c>
      <c r="G10" s="113">
        <v>44163.0</v>
      </c>
      <c r="H10" s="108" t="s">
        <v>62</v>
      </c>
      <c r="I10" s="112"/>
      <c r="J10" s="114"/>
      <c r="K10" s="115"/>
      <c r="L10" s="114"/>
      <c r="M10" s="114"/>
      <c r="N10" s="114"/>
      <c r="O10" s="114"/>
      <c r="P10" s="114"/>
      <c r="Q10" s="114"/>
      <c r="R10" s="114"/>
      <c r="S10" s="114"/>
      <c r="T10" s="114"/>
      <c r="U10" s="114"/>
      <c r="V10" s="114"/>
      <c r="W10" s="114"/>
      <c r="X10" s="114"/>
      <c r="Y10" s="114"/>
      <c r="Z10" s="114"/>
    </row>
    <row r="11" ht="144.0" customHeight="1">
      <c r="A11" s="108" t="s">
        <v>63</v>
      </c>
      <c r="B11" s="108" t="s">
        <v>64</v>
      </c>
      <c r="C11" s="108" t="s">
        <v>65</v>
      </c>
      <c r="D11" s="110" t="s">
        <v>61</v>
      </c>
      <c r="E11" s="116" t="s">
        <v>46</v>
      </c>
      <c r="F11" s="112" t="s">
        <v>39</v>
      </c>
      <c r="G11" s="113">
        <v>44163.0</v>
      </c>
      <c r="H11" s="108" t="s">
        <v>62</v>
      </c>
      <c r="I11" s="112"/>
      <c r="J11" s="11"/>
      <c r="K11" s="115"/>
      <c r="L11" s="11"/>
      <c r="M11" s="11"/>
      <c r="N11" s="11"/>
      <c r="O11" s="11"/>
      <c r="P11" s="11"/>
      <c r="Q11" s="11"/>
      <c r="R11" s="11"/>
      <c r="S11" s="11"/>
      <c r="T11" s="11"/>
      <c r="U11" s="11"/>
      <c r="V11" s="11"/>
      <c r="W11" s="11"/>
      <c r="X11" s="11"/>
      <c r="Y11" s="11"/>
      <c r="Z11" s="11"/>
    </row>
    <row r="12" ht="120.75" customHeight="1">
      <c r="A12" s="117" t="s">
        <v>66</v>
      </c>
      <c r="B12" s="117" t="s">
        <v>67</v>
      </c>
      <c r="C12" s="117" t="s">
        <v>68</v>
      </c>
      <c r="D12" s="118" t="s">
        <v>69</v>
      </c>
      <c r="E12" s="119" t="s">
        <v>46</v>
      </c>
      <c r="F12" s="120" t="s">
        <v>39</v>
      </c>
      <c r="G12" s="121">
        <v>44163.0</v>
      </c>
      <c r="H12" s="117" t="s">
        <v>62</v>
      </c>
      <c r="I12" s="120"/>
      <c r="J12" s="11"/>
      <c r="K12" s="115"/>
      <c r="L12" s="11"/>
      <c r="M12" s="11"/>
      <c r="N12" s="11"/>
      <c r="O12" s="11"/>
      <c r="P12" s="11"/>
      <c r="Q12" s="11"/>
      <c r="R12" s="11"/>
      <c r="S12" s="11"/>
      <c r="T12" s="11"/>
      <c r="U12" s="11"/>
      <c r="V12" s="11"/>
      <c r="W12" s="11"/>
      <c r="X12" s="11"/>
      <c r="Y12" s="11"/>
      <c r="Z12" s="11"/>
    </row>
    <row r="13" ht="110.25" customHeight="1">
      <c r="A13" s="122" t="s">
        <v>70</v>
      </c>
      <c r="B13" s="123" t="s">
        <v>71</v>
      </c>
      <c r="C13" s="123" t="s">
        <v>72</v>
      </c>
      <c r="D13" s="123" t="s">
        <v>73</v>
      </c>
      <c r="E13" s="124" t="s">
        <v>46</v>
      </c>
      <c r="F13" s="124" t="s">
        <v>39</v>
      </c>
      <c r="G13" s="125">
        <v>44163.0</v>
      </c>
      <c r="H13" s="122" t="s">
        <v>62</v>
      </c>
      <c r="I13" s="126"/>
      <c r="J13" s="127"/>
      <c r="K13" s="128"/>
      <c r="L13" s="127"/>
      <c r="M13" s="127"/>
      <c r="N13" s="127"/>
      <c r="O13" s="127"/>
      <c r="P13" s="127"/>
      <c r="Q13" s="127"/>
      <c r="R13" s="127"/>
      <c r="S13" s="127"/>
      <c r="T13" s="127"/>
      <c r="U13" s="127"/>
      <c r="V13" s="127"/>
      <c r="W13" s="127"/>
      <c r="X13" s="127"/>
      <c r="Y13" s="127"/>
      <c r="Z13" s="127"/>
    </row>
    <row r="14" ht="15.75" customHeight="1">
      <c r="A14" s="129" t="s">
        <v>74</v>
      </c>
      <c r="B14" s="130"/>
      <c r="C14" s="131"/>
      <c r="D14" s="131"/>
      <c r="E14" s="131"/>
      <c r="F14" s="131"/>
      <c r="G14" s="131"/>
      <c r="H14" s="131"/>
      <c r="I14" s="132"/>
      <c r="J14" s="85"/>
      <c r="K14" s="107"/>
      <c r="L14" s="85"/>
      <c r="M14" s="85"/>
      <c r="N14" s="85"/>
      <c r="O14" s="85"/>
      <c r="P14" s="85"/>
      <c r="Q14" s="85"/>
      <c r="R14" s="85"/>
      <c r="S14" s="85"/>
      <c r="T14" s="85"/>
      <c r="U14" s="85"/>
      <c r="V14" s="85"/>
      <c r="W14" s="85"/>
      <c r="X14" s="85"/>
      <c r="Y14" s="85"/>
      <c r="Z14" s="85"/>
    </row>
    <row r="15" ht="177.75" customHeight="1">
      <c r="A15" s="122" t="s">
        <v>75</v>
      </c>
      <c r="B15" s="108" t="s">
        <v>76</v>
      </c>
      <c r="C15" s="108" t="s">
        <v>77</v>
      </c>
      <c r="D15" s="108" t="s">
        <v>78</v>
      </c>
      <c r="E15" s="112" t="s">
        <v>46</v>
      </c>
      <c r="F15" s="112" t="s">
        <v>39</v>
      </c>
      <c r="G15" s="125">
        <v>44163.0</v>
      </c>
      <c r="H15" s="133" t="s">
        <v>62</v>
      </c>
      <c r="I15" s="134"/>
      <c r="J15" s="11"/>
      <c r="K15" s="77"/>
      <c r="L15" s="11"/>
      <c r="M15" s="11"/>
      <c r="N15" s="11"/>
      <c r="O15" s="11"/>
      <c r="P15" s="11"/>
      <c r="Q15" s="11"/>
      <c r="R15" s="11"/>
      <c r="S15" s="11"/>
      <c r="T15" s="11"/>
      <c r="U15" s="11"/>
      <c r="V15" s="11"/>
      <c r="W15" s="11"/>
      <c r="X15" s="11"/>
      <c r="Y15" s="11"/>
      <c r="Z15" s="11"/>
    </row>
    <row r="16" ht="173.25" customHeight="1">
      <c r="A16" s="135" t="s">
        <v>79</v>
      </c>
      <c r="B16" s="123" t="s">
        <v>80</v>
      </c>
      <c r="C16" s="108" t="s">
        <v>81</v>
      </c>
      <c r="D16" s="108" t="s">
        <v>82</v>
      </c>
      <c r="E16" s="124" t="s">
        <v>46</v>
      </c>
      <c r="F16" s="124" t="s">
        <v>39</v>
      </c>
      <c r="G16" s="125">
        <v>44163.0</v>
      </c>
      <c r="H16" s="133" t="s">
        <v>62</v>
      </c>
      <c r="I16" s="124"/>
      <c r="J16" s="136"/>
      <c r="K16" s="137"/>
      <c r="L16" s="136"/>
      <c r="M16" s="136"/>
      <c r="N16" s="136"/>
      <c r="O16" s="136"/>
      <c r="P16" s="136"/>
      <c r="Q16" s="136"/>
      <c r="R16" s="136"/>
      <c r="S16" s="136"/>
      <c r="T16" s="136"/>
      <c r="U16" s="136"/>
      <c r="V16" s="136"/>
      <c r="W16" s="136"/>
      <c r="X16" s="136"/>
      <c r="Y16" s="136"/>
      <c r="Z16" s="136"/>
    </row>
    <row r="17" ht="153.75" customHeight="1">
      <c r="A17" s="135" t="s">
        <v>83</v>
      </c>
      <c r="B17" s="108" t="s">
        <v>84</v>
      </c>
      <c r="C17" s="108" t="s">
        <v>85</v>
      </c>
      <c r="D17" s="108" t="s">
        <v>86</v>
      </c>
      <c r="E17" s="112" t="s">
        <v>46</v>
      </c>
      <c r="F17" s="112" t="s">
        <v>39</v>
      </c>
      <c r="G17" s="125">
        <v>44163.0</v>
      </c>
      <c r="H17" s="133" t="s">
        <v>62</v>
      </c>
      <c r="I17" s="112"/>
      <c r="J17" s="138"/>
      <c r="K17" s="115"/>
      <c r="L17" s="138"/>
      <c r="M17" s="138"/>
      <c r="N17" s="138"/>
      <c r="O17" s="138"/>
      <c r="P17" s="138"/>
      <c r="Q17" s="138"/>
      <c r="R17" s="138"/>
      <c r="S17" s="138"/>
      <c r="T17" s="138"/>
      <c r="U17" s="138"/>
      <c r="V17" s="138"/>
      <c r="W17" s="138"/>
      <c r="X17" s="138"/>
      <c r="Y17" s="138"/>
      <c r="Z17" s="138"/>
    </row>
    <row r="18" ht="164.25" customHeight="1">
      <c r="A18" s="108" t="s">
        <v>87</v>
      </c>
      <c r="B18" s="108" t="s">
        <v>88</v>
      </c>
      <c r="C18" s="108" t="s">
        <v>89</v>
      </c>
      <c r="D18" s="123" t="s">
        <v>73</v>
      </c>
      <c r="E18" s="112" t="s">
        <v>46</v>
      </c>
      <c r="F18" s="112" t="s">
        <v>39</v>
      </c>
      <c r="G18" s="125">
        <v>44163.0</v>
      </c>
      <c r="H18" s="133" t="s">
        <v>62</v>
      </c>
      <c r="I18" s="112"/>
      <c r="J18" s="138"/>
      <c r="K18" s="115"/>
      <c r="L18" s="138"/>
      <c r="M18" s="138"/>
      <c r="N18" s="138"/>
      <c r="O18" s="138"/>
      <c r="P18" s="138"/>
      <c r="Q18" s="138"/>
      <c r="R18" s="138"/>
      <c r="S18" s="138"/>
      <c r="T18" s="138"/>
      <c r="U18" s="138"/>
      <c r="V18" s="138"/>
      <c r="W18" s="138"/>
      <c r="X18" s="138"/>
      <c r="Y18" s="138"/>
      <c r="Z18" s="138"/>
    </row>
    <row r="19" ht="12.75" customHeight="1">
      <c r="A19" s="129" t="s">
        <v>90</v>
      </c>
      <c r="B19" s="130"/>
      <c r="C19" s="131"/>
      <c r="D19" s="131"/>
      <c r="E19" s="131"/>
      <c r="F19" s="131"/>
      <c r="G19" s="131"/>
      <c r="H19" s="131"/>
      <c r="I19" s="132"/>
      <c r="J19" s="11"/>
      <c r="K19" s="11"/>
      <c r="L19" s="11"/>
      <c r="M19" s="11"/>
      <c r="N19" s="11"/>
      <c r="O19" s="11"/>
      <c r="P19" s="11"/>
      <c r="Q19" s="11"/>
    </row>
    <row r="20" ht="93.75" customHeight="1">
      <c r="A20" s="122" t="s">
        <v>91</v>
      </c>
      <c r="B20" s="108" t="s">
        <v>92</v>
      </c>
      <c r="C20" s="108" t="s">
        <v>93</v>
      </c>
      <c r="D20" s="108" t="s">
        <v>94</v>
      </c>
      <c r="E20" s="112" t="s">
        <v>46</v>
      </c>
      <c r="F20" s="112" t="s">
        <v>39</v>
      </c>
      <c r="G20" s="125">
        <v>44163.0</v>
      </c>
      <c r="H20" s="133" t="s">
        <v>62</v>
      </c>
      <c r="I20" s="134"/>
      <c r="J20" s="11"/>
      <c r="K20" s="11"/>
      <c r="L20" s="11"/>
      <c r="M20" s="11"/>
      <c r="N20" s="11"/>
      <c r="O20" s="11"/>
      <c r="P20" s="11"/>
      <c r="Q20" s="11"/>
    </row>
    <row r="21" ht="93.0" customHeight="1">
      <c r="A21" s="139" t="s">
        <v>95</v>
      </c>
      <c r="B21" s="123" t="s">
        <v>96</v>
      </c>
      <c r="C21" s="108" t="s">
        <v>97</v>
      </c>
      <c r="D21" s="108" t="s">
        <v>98</v>
      </c>
      <c r="E21" s="124" t="s">
        <v>46</v>
      </c>
      <c r="F21" s="124" t="s">
        <v>39</v>
      </c>
      <c r="G21" s="125">
        <v>44163.0</v>
      </c>
      <c r="H21" s="133" t="s">
        <v>62</v>
      </c>
      <c r="I21" s="124"/>
      <c r="J21" s="11"/>
      <c r="K21" s="11"/>
      <c r="L21" s="11"/>
      <c r="M21" s="11"/>
      <c r="N21" s="11"/>
      <c r="O21" s="11"/>
      <c r="P21" s="11"/>
      <c r="Q21" s="11"/>
    </row>
    <row r="22" ht="99.75" customHeight="1">
      <c r="A22" s="139" t="s">
        <v>99</v>
      </c>
      <c r="B22" s="108" t="s">
        <v>100</v>
      </c>
      <c r="C22" s="108" t="s">
        <v>101</v>
      </c>
      <c r="D22" s="108" t="s">
        <v>102</v>
      </c>
      <c r="E22" s="112" t="s">
        <v>46</v>
      </c>
      <c r="F22" s="112" t="s">
        <v>39</v>
      </c>
      <c r="G22" s="125">
        <v>44163.0</v>
      </c>
      <c r="H22" s="133" t="s">
        <v>62</v>
      </c>
      <c r="I22" s="112"/>
      <c r="J22" s="11"/>
      <c r="K22" s="11"/>
      <c r="L22" s="11"/>
      <c r="M22" s="11"/>
      <c r="N22" s="11"/>
      <c r="O22" s="11"/>
      <c r="P22" s="11"/>
      <c r="Q22" s="11"/>
    </row>
    <row r="23" ht="12.75" customHeight="1">
      <c r="A23" s="103" t="s">
        <v>103</v>
      </c>
      <c r="B23" s="104"/>
      <c r="C23" s="105"/>
      <c r="D23" s="105"/>
      <c r="E23" s="105"/>
      <c r="F23" s="105"/>
      <c r="G23" s="105"/>
      <c r="H23" s="105"/>
      <c r="I23" s="106"/>
      <c r="J23" s="11"/>
      <c r="K23" s="77"/>
      <c r="L23" s="11"/>
      <c r="M23" s="11"/>
      <c r="N23" s="11"/>
      <c r="O23" s="11"/>
      <c r="P23" s="11"/>
      <c r="Q23" s="11"/>
      <c r="R23" s="11"/>
      <c r="S23" s="11"/>
      <c r="T23" s="11"/>
      <c r="U23" s="11"/>
      <c r="V23" s="11"/>
      <c r="W23" s="11"/>
      <c r="X23" s="11"/>
      <c r="Y23" s="11"/>
      <c r="Z23" s="11"/>
    </row>
    <row r="24" ht="93.75" customHeight="1">
      <c r="A24" s="108" t="s">
        <v>104</v>
      </c>
      <c r="B24" s="109" t="s">
        <v>105</v>
      </c>
      <c r="C24" s="108" t="s">
        <v>106</v>
      </c>
      <c r="D24" s="110" t="s">
        <v>107</v>
      </c>
      <c r="E24" s="111" t="s">
        <v>46</v>
      </c>
      <c r="F24" s="112" t="s">
        <v>39</v>
      </c>
      <c r="G24" s="113">
        <v>44163.0</v>
      </c>
      <c r="H24" s="108" t="s">
        <v>62</v>
      </c>
      <c r="I24" s="112"/>
      <c r="J24" s="11"/>
      <c r="K24" s="77"/>
      <c r="L24" s="11"/>
      <c r="M24" s="11"/>
      <c r="N24" s="11"/>
      <c r="O24" s="11"/>
      <c r="P24" s="11"/>
      <c r="Q24" s="11"/>
      <c r="R24" s="11"/>
      <c r="S24" s="11"/>
      <c r="T24" s="11"/>
      <c r="U24" s="11"/>
      <c r="V24" s="11"/>
      <c r="W24" s="11"/>
      <c r="X24" s="11"/>
      <c r="Y24" s="11"/>
      <c r="Z24" s="11"/>
    </row>
    <row r="25" ht="105.75" customHeight="1">
      <c r="A25" s="108" t="s">
        <v>108</v>
      </c>
      <c r="B25" s="108" t="s">
        <v>109</v>
      </c>
      <c r="C25" s="108" t="s">
        <v>106</v>
      </c>
      <c r="D25" s="110" t="s">
        <v>110</v>
      </c>
      <c r="E25" s="116" t="s">
        <v>46</v>
      </c>
      <c r="F25" s="112" t="s">
        <v>39</v>
      </c>
      <c r="G25" s="113">
        <v>44163.0</v>
      </c>
      <c r="H25" s="108" t="s">
        <v>62</v>
      </c>
      <c r="I25" s="112"/>
      <c r="J25" s="11"/>
      <c r="K25" s="77"/>
      <c r="L25" s="11"/>
      <c r="M25" s="11"/>
      <c r="N25" s="11"/>
      <c r="O25" s="11"/>
      <c r="P25" s="11"/>
      <c r="Q25" s="11"/>
      <c r="R25" s="11"/>
      <c r="S25" s="11"/>
      <c r="T25" s="11"/>
      <c r="U25" s="11"/>
      <c r="V25" s="11"/>
      <c r="W25" s="11"/>
      <c r="X25" s="11"/>
      <c r="Y25" s="11"/>
      <c r="Z25" s="11"/>
    </row>
    <row r="26" ht="12.75" customHeight="1">
      <c r="A26" s="103" t="s">
        <v>111</v>
      </c>
      <c r="B26" s="104"/>
      <c r="C26" s="105"/>
      <c r="D26" s="105"/>
      <c r="E26" s="105"/>
      <c r="F26" s="105"/>
      <c r="G26" s="105"/>
      <c r="H26" s="105"/>
      <c r="I26" s="106"/>
      <c r="J26" s="11"/>
      <c r="K26" s="77"/>
      <c r="L26" s="11"/>
      <c r="M26" s="11"/>
      <c r="N26" s="11"/>
      <c r="O26" s="11"/>
      <c r="P26" s="11"/>
      <c r="Q26" s="11"/>
      <c r="R26" s="11"/>
      <c r="S26" s="11"/>
      <c r="T26" s="11"/>
      <c r="U26" s="11"/>
      <c r="V26" s="11"/>
      <c r="W26" s="11"/>
      <c r="X26" s="11"/>
      <c r="Y26" s="11"/>
      <c r="Z26" s="11"/>
    </row>
    <row r="27" ht="147.75" customHeight="1">
      <c r="A27" s="108" t="s">
        <v>112</v>
      </c>
      <c r="B27" s="109" t="s">
        <v>113</v>
      </c>
      <c r="C27" s="108" t="s">
        <v>114</v>
      </c>
      <c r="D27" s="110" t="s">
        <v>115</v>
      </c>
      <c r="E27" s="111" t="s">
        <v>46</v>
      </c>
      <c r="F27" s="112" t="s">
        <v>39</v>
      </c>
      <c r="G27" s="113">
        <v>44163.0</v>
      </c>
      <c r="H27" s="108" t="s">
        <v>62</v>
      </c>
      <c r="I27" s="112"/>
      <c r="J27" s="11"/>
      <c r="K27" s="77"/>
      <c r="L27" s="11"/>
      <c r="M27" s="11"/>
      <c r="N27" s="11"/>
      <c r="O27" s="11"/>
      <c r="P27" s="11"/>
      <c r="Q27" s="11"/>
      <c r="R27" s="11"/>
      <c r="S27" s="11"/>
      <c r="T27" s="11"/>
      <c r="U27" s="11"/>
      <c r="V27" s="11"/>
      <c r="W27" s="11"/>
      <c r="X27" s="11"/>
      <c r="Y27" s="11"/>
      <c r="Z27" s="11"/>
    </row>
    <row r="28" ht="146.25" customHeight="1">
      <c r="A28" s="108" t="s">
        <v>116</v>
      </c>
      <c r="B28" s="109" t="s">
        <v>117</v>
      </c>
      <c r="C28" s="108" t="s">
        <v>118</v>
      </c>
      <c r="D28" s="110" t="s">
        <v>115</v>
      </c>
      <c r="E28" s="116" t="s">
        <v>46</v>
      </c>
      <c r="F28" s="112" t="s">
        <v>39</v>
      </c>
      <c r="G28" s="113">
        <v>44163.0</v>
      </c>
      <c r="H28" s="108" t="s">
        <v>62</v>
      </c>
      <c r="I28" s="112"/>
      <c r="J28" s="11"/>
      <c r="K28" s="77"/>
      <c r="L28" s="11"/>
      <c r="M28" s="11"/>
      <c r="N28" s="11"/>
      <c r="O28" s="11"/>
      <c r="P28" s="11"/>
      <c r="Q28" s="11"/>
      <c r="R28" s="11"/>
      <c r="S28" s="11"/>
      <c r="T28" s="11"/>
      <c r="U28" s="11"/>
      <c r="V28" s="11"/>
      <c r="W28" s="11"/>
      <c r="X28" s="11"/>
      <c r="Y28" s="11"/>
      <c r="Z28" s="11"/>
    </row>
    <row r="29" ht="122.25" customHeight="1">
      <c r="A29" s="108" t="s">
        <v>119</v>
      </c>
      <c r="B29" s="108" t="s">
        <v>120</v>
      </c>
      <c r="C29" s="108" t="s">
        <v>121</v>
      </c>
      <c r="D29" s="110" t="s">
        <v>122</v>
      </c>
      <c r="E29" s="116" t="s">
        <v>46</v>
      </c>
      <c r="F29" s="112" t="s">
        <v>39</v>
      </c>
      <c r="G29" s="113">
        <v>44163.0</v>
      </c>
      <c r="H29" s="108" t="s">
        <v>62</v>
      </c>
      <c r="I29" s="112"/>
      <c r="J29" s="140"/>
      <c r="K29" s="77"/>
      <c r="L29" s="11"/>
      <c r="M29" s="11"/>
      <c r="N29" s="11"/>
      <c r="O29" s="11"/>
      <c r="P29" s="11"/>
      <c r="Q29" s="11"/>
      <c r="R29" s="11"/>
      <c r="S29" s="11"/>
      <c r="T29" s="11"/>
      <c r="U29" s="11"/>
      <c r="V29" s="11"/>
      <c r="W29" s="11"/>
      <c r="X29" s="11"/>
      <c r="Y29" s="11"/>
      <c r="Z29" s="11"/>
    </row>
    <row r="30" ht="12.75" customHeight="1">
      <c r="A30" s="141" t="s">
        <v>123</v>
      </c>
      <c r="B30" s="142"/>
      <c r="C30" s="143"/>
      <c r="D30" s="143"/>
      <c r="E30" s="143"/>
      <c r="F30" s="143"/>
      <c r="G30" s="143"/>
      <c r="H30" s="143"/>
      <c r="I30" s="144"/>
      <c r="J30" s="11"/>
      <c r="K30" s="77"/>
      <c r="L30" s="11"/>
      <c r="M30" s="11"/>
      <c r="N30" s="11"/>
      <c r="O30" s="11"/>
      <c r="P30" s="11"/>
      <c r="Q30" s="11"/>
      <c r="R30" s="11"/>
      <c r="S30" s="11"/>
      <c r="T30" s="11"/>
      <c r="U30" s="11"/>
      <c r="V30" s="11"/>
      <c r="W30" s="11"/>
      <c r="X30" s="11"/>
      <c r="Y30" s="11"/>
      <c r="Z30" s="11"/>
    </row>
    <row r="31" ht="87.0" customHeight="1">
      <c r="A31" s="108" t="s">
        <v>124</v>
      </c>
      <c r="B31" s="109" t="s">
        <v>125</v>
      </c>
      <c r="C31" s="108" t="s">
        <v>126</v>
      </c>
      <c r="D31" s="110" t="s">
        <v>127</v>
      </c>
      <c r="E31" s="111" t="s">
        <v>46</v>
      </c>
      <c r="F31" s="112" t="s">
        <v>39</v>
      </c>
      <c r="G31" s="113">
        <v>44163.0</v>
      </c>
      <c r="H31" s="108" t="s">
        <v>62</v>
      </c>
      <c r="I31" s="112"/>
      <c r="J31" s="11"/>
      <c r="K31" s="77"/>
      <c r="L31" s="11"/>
      <c r="M31" s="11"/>
      <c r="N31" s="11"/>
      <c r="O31" s="11"/>
      <c r="P31" s="11"/>
      <c r="Q31" s="11"/>
      <c r="R31" s="11"/>
      <c r="S31" s="11"/>
      <c r="T31" s="11"/>
      <c r="U31" s="11"/>
      <c r="V31" s="11"/>
      <c r="W31" s="11"/>
      <c r="X31" s="11"/>
      <c r="Y31" s="11"/>
      <c r="Z31" s="11"/>
    </row>
    <row r="32" ht="105.75" customHeight="1">
      <c r="A32" s="108" t="s">
        <v>128</v>
      </c>
      <c r="B32" s="108" t="s">
        <v>129</v>
      </c>
      <c r="C32" s="108" t="s">
        <v>130</v>
      </c>
      <c r="D32" s="110" t="s">
        <v>131</v>
      </c>
      <c r="E32" s="116" t="s">
        <v>46</v>
      </c>
      <c r="F32" s="112" t="s">
        <v>39</v>
      </c>
      <c r="G32" s="113">
        <v>44163.0</v>
      </c>
      <c r="H32" s="108" t="s">
        <v>62</v>
      </c>
      <c r="I32" s="112"/>
      <c r="J32" s="11"/>
      <c r="K32" s="77"/>
      <c r="L32" s="11"/>
      <c r="M32" s="11"/>
      <c r="N32" s="11"/>
      <c r="O32" s="11"/>
      <c r="P32" s="11"/>
      <c r="Q32" s="11"/>
      <c r="R32" s="11"/>
      <c r="S32" s="11"/>
      <c r="T32" s="11"/>
      <c r="U32" s="11"/>
      <c r="V32" s="11"/>
      <c r="W32" s="11"/>
      <c r="X32" s="11"/>
      <c r="Y32" s="11"/>
      <c r="Z32" s="11"/>
    </row>
    <row r="33" ht="12.75" customHeight="1">
      <c r="A33" s="141" t="s">
        <v>132</v>
      </c>
      <c r="B33" s="142"/>
      <c r="C33" s="143"/>
      <c r="D33" s="143"/>
      <c r="E33" s="143"/>
      <c r="F33" s="143"/>
      <c r="G33" s="143"/>
      <c r="H33" s="143"/>
      <c r="I33" s="144"/>
      <c r="J33" s="11"/>
      <c r="K33" s="77"/>
      <c r="L33" s="11"/>
      <c r="M33" s="11"/>
      <c r="N33" s="11"/>
      <c r="O33" s="11"/>
      <c r="P33" s="11"/>
      <c r="Q33" s="11"/>
      <c r="R33" s="11"/>
      <c r="S33" s="11"/>
      <c r="T33" s="11"/>
      <c r="U33" s="11"/>
      <c r="V33" s="11"/>
      <c r="W33" s="11"/>
      <c r="X33" s="11"/>
      <c r="Y33" s="11"/>
      <c r="Z33" s="11"/>
    </row>
    <row r="34" ht="109.5" customHeight="1">
      <c r="A34" s="108" t="s">
        <v>133</v>
      </c>
      <c r="B34" s="109" t="s">
        <v>134</v>
      </c>
      <c r="C34" s="108" t="s">
        <v>135</v>
      </c>
      <c r="D34" s="110" t="s">
        <v>136</v>
      </c>
      <c r="E34" s="111" t="s">
        <v>46</v>
      </c>
      <c r="F34" s="112" t="s">
        <v>39</v>
      </c>
      <c r="G34" s="113">
        <v>44163.0</v>
      </c>
      <c r="H34" s="108" t="s">
        <v>62</v>
      </c>
      <c r="I34" s="112"/>
      <c r="J34" s="11"/>
      <c r="K34" s="77"/>
      <c r="L34" s="11"/>
      <c r="M34" s="11"/>
      <c r="N34" s="11"/>
      <c r="O34" s="11"/>
      <c r="P34" s="11"/>
      <c r="Q34" s="11"/>
      <c r="R34" s="11"/>
      <c r="S34" s="11"/>
      <c r="T34" s="11"/>
      <c r="U34" s="11"/>
      <c r="V34" s="11"/>
      <c r="W34" s="11"/>
      <c r="X34" s="11"/>
      <c r="Y34" s="11"/>
      <c r="Z34" s="11"/>
    </row>
    <row r="35" ht="133.5" customHeight="1">
      <c r="A35" s="108" t="s">
        <v>137</v>
      </c>
      <c r="B35" s="108" t="s">
        <v>138</v>
      </c>
      <c r="C35" s="108" t="s">
        <v>139</v>
      </c>
      <c r="D35" s="110" t="s">
        <v>140</v>
      </c>
      <c r="E35" s="116" t="s">
        <v>46</v>
      </c>
      <c r="F35" s="112" t="s">
        <v>39</v>
      </c>
      <c r="G35" s="113">
        <v>44163.0</v>
      </c>
      <c r="H35" s="108" t="s">
        <v>62</v>
      </c>
      <c r="I35" s="112"/>
      <c r="J35" s="11"/>
      <c r="K35" s="77"/>
      <c r="L35" s="11"/>
      <c r="M35" s="11"/>
      <c r="N35" s="11"/>
      <c r="O35" s="11"/>
      <c r="P35" s="11"/>
      <c r="Q35" s="11"/>
      <c r="R35" s="11"/>
      <c r="S35" s="11"/>
      <c r="T35" s="11"/>
      <c r="U35" s="11"/>
      <c r="V35" s="11"/>
      <c r="W35" s="11"/>
      <c r="X35" s="11"/>
      <c r="Y35" s="11"/>
      <c r="Z35" s="11"/>
    </row>
    <row r="36" ht="12.75" customHeight="1">
      <c r="A36" s="141" t="s">
        <v>141</v>
      </c>
      <c r="B36" s="142"/>
      <c r="C36" s="143"/>
      <c r="D36" s="143"/>
      <c r="E36" s="143"/>
      <c r="F36" s="143"/>
      <c r="G36" s="143"/>
      <c r="H36" s="143"/>
      <c r="I36" s="144"/>
      <c r="J36" s="11"/>
      <c r="K36" s="77"/>
      <c r="L36" s="11"/>
      <c r="M36" s="11"/>
      <c r="N36" s="11"/>
      <c r="O36" s="11"/>
      <c r="P36" s="11"/>
      <c r="Q36" s="11"/>
      <c r="R36" s="11"/>
      <c r="S36" s="11"/>
      <c r="T36" s="11"/>
      <c r="U36" s="11"/>
      <c r="V36" s="11"/>
      <c r="W36" s="11"/>
      <c r="X36" s="11"/>
      <c r="Y36" s="11"/>
      <c r="Z36" s="11"/>
    </row>
    <row r="37" ht="128.25" customHeight="1">
      <c r="A37" s="108" t="s">
        <v>142</v>
      </c>
      <c r="B37" s="109" t="s">
        <v>143</v>
      </c>
      <c r="C37" s="108" t="s">
        <v>144</v>
      </c>
      <c r="D37" s="110" t="s">
        <v>145</v>
      </c>
      <c r="E37" s="111" t="s">
        <v>46</v>
      </c>
      <c r="F37" s="112" t="s">
        <v>39</v>
      </c>
      <c r="G37" s="113">
        <v>44163.0</v>
      </c>
      <c r="H37" s="108" t="s">
        <v>62</v>
      </c>
      <c r="I37" s="112"/>
      <c r="J37" s="11"/>
      <c r="K37" s="77"/>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77"/>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77"/>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77"/>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77"/>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77"/>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77"/>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77"/>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77"/>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77"/>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77"/>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77"/>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77"/>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77"/>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77"/>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77"/>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77"/>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77"/>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77"/>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77"/>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77"/>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77"/>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77"/>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7"/>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7"/>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7"/>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7"/>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7"/>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7"/>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7"/>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7"/>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7"/>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7"/>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7"/>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7"/>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7"/>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7"/>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7"/>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7"/>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7"/>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7"/>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7"/>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7"/>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7"/>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7"/>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7"/>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7"/>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7"/>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7"/>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7"/>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7"/>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7"/>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7"/>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7"/>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7"/>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7"/>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7"/>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7"/>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7"/>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7"/>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7"/>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7"/>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7"/>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7"/>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7"/>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7"/>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7"/>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7"/>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7"/>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7"/>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7"/>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7"/>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7"/>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7"/>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7"/>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7"/>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7"/>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7"/>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7"/>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7"/>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7"/>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7"/>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7"/>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7"/>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7"/>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7"/>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7"/>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7"/>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7"/>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7"/>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7"/>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7"/>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7"/>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7"/>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7"/>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7"/>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7"/>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7"/>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7"/>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7"/>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7"/>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7"/>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7"/>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7"/>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7"/>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7"/>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7"/>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7"/>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7"/>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7"/>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7"/>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7"/>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7"/>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7"/>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7"/>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7"/>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7"/>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7"/>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7"/>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7"/>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7"/>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7"/>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7"/>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7"/>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7"/>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7"/>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7"/>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7"/>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7"/>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7"/>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7"/>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7"/>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7"/>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7"/>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7"/>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7"/>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7"/>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7"/>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7"/>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7"/>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7"/>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7"/>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7"/>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7"/>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7"/>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7"/>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7"/>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7"/>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7"/>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7"/>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7"/>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7"/>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7"/>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7"/>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7"/>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7"/>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7"/>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7"/>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7"/>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7"/>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7"/>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7"/>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7"/>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7"/>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7"/>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7"/>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7"/>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7"/>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7"/>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7"/>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7"/>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7"/>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7"/>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7"/>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7"/>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7"/>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7"/>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7"/>
      <c r="L214" s="11"/>
      <c r="M214" s="11"/>
      <c r="N214" s="11"/>
      <c r="O214" s="11"/>
      <c r="P214" s="11"/>
      <c r="Q214" s="11"/>
      <c r="R214" s="11"/>
      <c r="S214" s="11"/>
      <c r="T214" s="11"/>
      <c r="U214" s="11"/>
      <c r="V214" s="11"/>
      <c r="W214" s="11"/>
      <c r="X214" s="11"/>
      <c r="Y214" s="11"/>
      <c r="Z214" s="11"/>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E2"/>
    <mergeCell ref="B3:E3"/>
    <mergeCell ref="B4:E4"/>
  </mergeCells>
  <dataValidations>
    <dataValidation type="list" allowBlank="1" showErrorMessage="1" sqref="G2:G3 G7 F8:F17 F19:F37 G38:G140">
      <formula1>$L$2:$L$5</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5"/>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77"/>
      <c r="L1" s="11"/>
      <c r="M1" s="11"/>
      <c r="N1" s="11"/>
      <c r="O1" s="11"/>
      <c r="P1" s="11"/>
      <c r="Q1" s="11"/>
      <c r="R1" s="11"/>
      <c r="S1" s="11"/>
      <c r="T1" s="11"/>
      <c r="U1" s="11"/>
      <c r="V1" s="11"/>
      <c r="W1" s="11"/>
      <c r="X1" s="11"/>
      <c r="Y1" s="11"/>
      <c r="Z1" s="11"/>
    </row>
    <row r="2" ht="15.0" customHeight="1">
      <c r="A2" s="78" t="s">
        <v>38</v>
      </c>
      <c r="B2" s="79" t="s">
        <v>33</v>
      </c>
      <c r="C2" s="80"/>
      <c r="D2" s="80"/>
      <c r="E2" s="81"/>
      <c r="F2" s="82"/>
      <c r="G2" s="83"/>
      <c r="H2" s="51"/>
      <c r="I2" s="51"/>
      <c r="J2" s="51"/>
      <c r="K2" s="84"/>
      <c r="L2" s="85" t="s">
        <v>39</v>
      </c>
      <c r="M2" s="85"/>
      <c r="N2" s="85"/>
      <c r="O2" s="85"/>
      <c r="P2" s="85"/>
      <c r="Q2" s="85"/>
      <c r="R2" s="85"/>
      <c r="S2" s="85"/>
      <c r="T2" s="85"/>
      <c r="U2" s="85"/>
      <c r="V2" s="85"/>
      <c r="W2" s="85"/>
      <c r="X2" s="85"/>
      <c r="Y2" s="85"/>
      <c r="Z2" s="85"/>
    </row>
    <row r="3" ht="12.75" customHeight="1">
      <c r="A3" s="86" t="s">
        <v>40</v>
      </c>
      <c r="B3" s="89" t="s">
        <v>146</v>
      </c>
      <c r="C3" s="5"/>
      <c r="D3" s="5"/>
      <c r="E3" s="88"/>
      <c r="F3" s="82"/>
      <c r="G3" s="83"/>
      <c r="H3" s="51"/>
      <c r="I3" s="51"/>
      <c r="J3" s="51"/>
      <c r="K3" s="84"/>
      <c r="L3" s="85" t="s">
        <v>42</v>
      </c>
      <c r="M3" s="85"/>
      <c r="N3" s="85"/>
      <c r="O3" s="85"/>
      <c r="P3" s="85"/>
      <c r="Q3" s="85"/>
      <c r="R3" s="85"/>
      <c r="S3" s="85"/>
      <c r="T3" s="85"/>
      <c r="U3" s="85"/>
      <c r="V3" s="85"/>
      <c r="W3" s="85"/>
      <c r="X3" s="85"/>
      <c r="Y3" s="85"/>
      <c r="Z3" s="85"/>
    </row>
    <row r="4" ht="18.0" customHeight="1">
      <c r="A4" s="86" t="s">
        <v>43</v>
      </c>
      <c r="B4" s="89"/>
      <c r="C4" s="5"/>
      <c r="D4" s="5"/>
      <c r="E4" s="88"/>
      <c r="F4" s="82"/>
      <c r="G4" s="83"/>
      <c r="H4" s="51"/>
      <c r="I4" s="51"/>
      <c r="J4" s="51"/>
      <c r="K4" s="84"/>
      <c r="L4" s="85" t="s">
        <v>44</v>
      </c>
      <c r="M4" s="85"/>
      <c r="N4" s="85"/>
      <c r="O4" s="85"/>
      <c r="P4" s="85"/>
      <c r="Q4" s="85"/>
      <c r="R4" s="85"/>
      <c r="S4" s="85"/>
      <c r="T4" s="85"/>
      <c r="U4" s="85"/>
      <c r="V4" s="85"/>
      <c r="W4" s="85"/>
      <c r="X4" s="85"/>
      <c r="Y4" s="85"/>
      <c r="Z4" s="85"/>
    </row>
    <row r="5" ht="19.5" customHeight="1">
      <c r="A5" s="90" t="s">
        <v>39</v>
      </c>
      <c r="B5" s="91" t="s">
        <v>42</v>
      </c>
      <c r="C5" s="91" t="s">
        <v>45</v>
      </c>
      <c r="D5" s="91" t="s">
        <v>46</v>
      </c>
      <c r="E5" s="92" t="s">
        <v>47</v>
      </c>
      <c r="F5" s="93"/>
      <c r="G5" s="93"/>
      <c r="H5" s="94"/>
      <c r="I5" s="94"/>
      <c r="J5" s="94"/>
      <c r="K5" s="95"/>
      <c r="L5" s="85" t="s">
        <v>46</v>
      </c>
      <c r="M5" s="85"/>
      <c r="N5" s="85"/>
      <c r="O5" s="85"/>
      <c r="P5" s="85"/>
      <c r="Q5" s="85"/>
      <c r="R5" s="85"/>
      <c r="S5" s="85"/>
      <c r="T5" s="85"/>
      <c r="U5" s="85"/>
      <c r="V5" s="85"/>
      <c r="W5" s="85"/>
      <c r="X5" s="85"/>
      <c r="Y5" s="85"/>
      <c r="Z5" s="85"/>
    </row>
    <row r="6" ht="15.0" customHeight="1">
      <c r="A6" s="96">
        <f>COUNTIF(F10:F1006,"Pass")</f>
        <v>18</v>
      </c>
      <c r="B6" s="97">
        <f>COUNTIF(G10:G1006,"Fail")</f>
        <v>0</v>
      </c>
      <c r="C6" s="97">
        <f>E6-D6-B6-A6</f>
        <v>0</v>
      </c>
      <c r="D6" s="97">
        <f>COUNTIF(G10:G1006,"N/A")</f>
        <v>0</v>
      </c>
      <c r="E6" s="98">
        <f>COUNTA(A10:A14) + COUNTA(A16:A21) +COUNTA(A23:A26) + COUNTA(A28:A30)</f>
        <v>18</v>
      </c>
      <c r="F6" s="99"/>
      <c r="G6" s="99"/>
      <c r="H6" s="94"/>
      <c r="I6" s="94"/>
      <c r="J6" s="94"/>
      <c r="K6" s="95"/>
      <c r="L6" s="85"/>
      <c r="M6" s="85"/>
      <c r="N6" s="85"/>
      <c r="O6" s="85"/>
      <c r="P6" s="85"/>
      <c r="Q6" s="85"/>
      <c r="R6" s="85"/>
      <c r="S6" s="85"/>
      <c r="T6" s="85"/>
      <c r="U6" s="85"/>
      <c r="V6" s="85"/>
      <c r="W6" s="85"/>
      <c r="X6" s="85"/>
      <c r="Y6" s="85"/>
      <c r="Z6" s="85"/>
    </row>
    <row r="7" ht="15.0" customHeight="1">
      <c r="A7" s="94"/>
      <c r="B7" s="94"/>
      <c r="C7" s="94"/>
      <c r="D7" s="94"/>
      <c r="E7" s="94"/>
      <c r="F7" s="100"/>
      <c r="G7" s="94"/>
      <c r="H7" s="94"/>
      <c r="I7" s="94"/>
      <c r="J7" s="94"/>
      <c r="K7" s="95"/>
      <c r="L7" s="85"/>
      <c r="M7" s="85"/>
      <c r="N7" s="85"/>
      <c r="O7" s="85"/>
      <c r="P7" s="85"/>
      <c r="Q7" s="85"/>
      <c r="R7" s="85"/>
      <c r="S7" s="85"/>
      <c r="T7" s="85"/>
      <c r="U7" s="85"/>
      <c r="V7" s="85"/>
      <c r="W7" s="85"/>
      <c r="X7" s="85"/>
      <c r="Y7" s="85"/>
      <c r="Z7" s="85"/>
    </row>
    <row r="8" ht="25.5" customHeight="1">
      <c r="A8" s="101" t="s">
        <v>48</v>
      </c>
      <c r="B8" s="101" t="s">
        <v>49</v>
      </c>
      <c r="C8" s="101" t="s">
        <v>50</v>
      </c>
      <c r="D8" s="101" t="s">
        <v>51</v>
      </c>
      <c r="E8" s="101" t="s">
        <v>52</v>
      </c>
      <c r="F8" s="101" t="s">
        <v>53</v>
      </c>
      <c r="G8" s="101" t="s">
        <v>54</v>
      </c>
      <c r="H8" s="101" t="s">
        <v>55</v>
      </c>
      <c r="I8" s="101" t="s">
        <v>56</v>
      </c>
      <c r="J8" s="85"/>
      <c r="K8" s="102"/>
      <c r="L8" s="85"/>
      <c r="M8" s="85"/>
      <c r="N8" s="85"/>
      <c r="O8" s="85"/>
      <c r="P8" s="85"/>
      <c r="Q8" s="85"/>
      <c r="R8" s="85"/>
      <c r="S8" s="85"/>
      <c r="T8" s="85"/>
      <c r="U8" s="85"/>
      <c r="V8" s="85"/>
      <c r="W8" s="85"/>
      <c r="X8" s="85"/>
      <c r="Y8" s="85"/>
      <c r="Z8" s="85"/>
    </row>
    <row r="9" ht="15.75" customHeight="1">
      <c r="A9" s="103" t="s">
        <v>32</v>
      </c>
      <c r="B9" s="104"/>
      <c r="C9" s="105"/>
      <c r="D9" s="105"/>
      <c r="E9" s="105"/>
      <c r="F9" s="105"/>
      <c r="G9" s="105"/>
      <c r="H9" s="105"/>
      <c r="I9" s="106"/>
      <c r="J9" s="85"/>
      <c r="K9" s="107"/>
      <c r="L9" s="85"/>
      <c r="M9" s="85"/>
      <c r="N9" s="85"/>
      <c r="O9" s="85"/>
      <c r="P9" s="85"/>
      <c r="Q9" s="85"/>
      <c r="R9" s="85"/>
      <c r="S9" s="85"/>
      <c r="T9" s="85"/>
      <c r="U9" s="85"/>
      <c r="V9" s="85"/>
      <c r="W9" s="85"/>
      <c r="X9" s="85"/>
      <c r="Y9" s="85"/>
      <c r="Z9" s="85"/>
    </row>
    <row r="10" ht="66.0" customHeight="1">
      <c r="A10" s="108" t="s">
        <v>147</v>
      </c>
      <c r="B10" s="145" t="s">
        <v>148</v>
      </c>
      <c r="C10" s="145" t="s">
        <v>149</v>
      </c>
      <c r="D10" s="146" t="s">
        <v>150</v>
      </c>
      <c r="E10" s="146" t="s">
        <v>46</v>
      </c>
      <c r="F10" s="112" t="s">
        <v>39</v>
      </c>
      <c r="G10" s="147">
        <v>44164.0</v>
      </c>
      <c r="H10" s="108" t="s">
        <v>151</v>
      </c>
      <c r="I10" s="112"/>
      <c r="J10" s="114"/>
      <c r="K10" s="115"/>
      <c r="L10" s="114"/>
      <c r="M10" s="114"/>
      <c r="N10" s="114"/>
      <c r="O10" s="114"/>
      <c r="P10" s="114"/>
      <c r="Q10" s="114"/>
      <c r="R10" s="114"/>
      <c r="S10" s="114"/>
      <c r="T10" s="114"/>
      <c r="U10" s="114"/>
      <c r="V10" s="114"/>
      <c r="W10" s="114"/>
      <c r="X10" s="114"/>
      <c r="Y10" s="114"/>
      <c r="Z10" s="114"/>
    </row>
    <row r="11" ht="60.0" customHeight="1">
      <c r="A11" s="108" t="s">
        <v>152</v>
      </c>
      <c r="B11" s="108" t="s">
        <v>153</v>
      </c>
      <c r="C11" s="145" t="s">
        <v>154</v>
      </c>
      <c r="D11" s="146" t="s">
        <v>155</v>
      </c>
      <c r="E11" s="148" t="s">
        <v>46</v>
      </c>
      <c r="F11" s="108" t="s">
        <v>39</v>
      </c>
      <c r="G11" s="147">
        <v>44164.0</v>
      </c>
      <c r="H11" s="108" t="s">
        <v>151</v>
      </c>
      <c r="I11" s="112"/>
      <c r="J11" s="11"/>
      <c r="K11" s="115"/>
      <c r="L11" s="11"/>
      <c r="M11" s="11"/>
      <c r="N11" s="11"/>
      <c r="O11" s="11"/>
      <c r="P11" s="11"/>
      <c r="Q11" s="11"/>
      <c r="R11" s="11"/>
      <c r="S11" s="11"/>
      <c r="T11" s="11"/>
      <c r="U11" s="11"/>
      <c r="V11" s="11"/>
      <c r="W11" s="11"/>
      <c r="X11" s="11"/>
      <c r="Y11" s="11"/>
      <c r="Z11" s="11"/>
    </row>
    <row r="12" ht="52.5" customHeight="1">
      <c r="A12" s="108" t="s">
        <v>156</v>
      </c>
      <c r="B12" s="108" t="s">
        <v>157</v>
      </c>
      <c r="C12" s="145" t="s">
        <v>158</v>
      </c>
      <c r="D12" s="146" t="s">
        <v>159</v>
      </c>
      <c r="E12" s="148" t="s">
        <v>46</v>
      </c>
      <c r="F12" s="108" t="s">
        <v>39</v>
      </c>
      <c r="G12" s="147">
        <v>44164.0</v>
      </c>
      <c r="H12" s="108" t="s">
        <v>151</v>
      </c>
      <c r="I12" s="112"/>
      <c r="J12" s="149"/>
      <c r="K12" s="150"/>
      <c r="L12" s="149"/>
      <c r="M12" s="149"/>
      <c r="N12" s="149"/>
      <c r="O12" s="149"/>
      <c r="P12" s="149"/>
      <c r="Q12" s="149"/>
      <c r="R12" s="149"/>
      <c r="S12" s="149"/>
      <c r="T12" s="149"/>
      <c r="U12" s="149"/>
      <c r="V12" s="149"/>
      <c r="W12" s="149"/>
      <c r="X12" s="149"/>
      <c r="Y12" s="149"/>
      <c r="Z12" s="149"/>
    </row>
    <row r="13" ht="115.5" customHeight="1">
      <c r="A13" s="108" t="s">
        <v>160</v>
      </c>
      <c r="B13" s="108" t="s">
        <v>161</v>
      </c>
      <c r="C13" s="145" t="s">
        <v>162</v>
      </c>
      <c r="D13" s="146" t="s">
        <v>163</v>
      </c>
      <c r="E13" s="148" t="s">
        <v>46</v>
      </c>
      <c r="F13" s="108" t="s">
        <v>39</v>
      </c>
      <c r="G13" s="147">
        <v>44164.0</v>
      </c>
      <c r="H13" s="108" t="s">
        <v>151</v>
      </c>
      <c r="I13" s="151"/>
      <c r="J13" s="152"/>
      <c r="K13" s="153"/>
      <c r="L13" s="152"/>
      <c r="M13" s="152"/>
      <c r="N13" s="152"/>
      <c r="O13" s="152"/>
      <c r="P13" s="152"/>
      <c r="Q13" s="152"/>
      <c r="R13" s="152"/>
      <c r="S13" s="152"/>
      <c r="T13" s="152"/>
      <c r="U13" s="152"/>
      <c r="V13" s="152"/>
      <c r="W13" s="152"/>
      <c r="X13" s="152"/>
      <c r="Y13" s="152"/>
      <c r="Z13" s="152"/>
    </row>
    <row r="14" ht="84.0" customHeight="1">
      <c r="A14" s="108" t="s">
        <v>164</v>
      </c>
      <c r="B14" s="108" t="s">
        <v>165</v>
      </c>
      <c r="C14" s="145" t="s">
        <v>166</v>
      </c>
      <c r="D14" s="146" t="s">
        <v>167</v>
      </c>
      <c r="E14" s="148" t="s">
        <v>46</v>
      </c>
      <c r="F14" s="108" t="s">
        <v>39</v>
      </c>
      <c r="G14" s="147">
        <v>44164.0</v>
      </c>
      <c r="H14" s="108" t="s">
        <v>151</v>
      </c>
      <c r="I14" s="151"/>
      <c r="J14" s="152"/>
      <c r="K14" s="153"/>
      <c r="L14" s="152"/>
      <c r="M14" s="152"/>
      <c r="N14" s="152"/>
      <c r="O14" s="152"/>
      <c r="P14" s="152"/>
      <c r="Q14" s="152"/>
      <c r="R14" s="152"/>
      <c r="S14" s="152"/>
      <c r="T14" s="152"/>
      <c r="U14" s="152"/>
      <c r="V14" s="152"/>
      <c r="W14" s="152"/>
      <c r="X14" s="152"/>
      <c r="Y14" s="152"/>
      <c r="Z14" s="152"/>
    </row>
    <row r="15" ht="15.75" customHeight="1">
      <c r="A15" s="141" t="s">
        <v>34</v>
      </c>
      <c r="B15" s="130"/>
      <c r="C15" s="131"/>
      <c r="D15" s="131"/>
      <c r="E15" s="131"/>
      <c r="F15" s="131"/>
      <c r="G15" s="131"/>
      <c r="H15" s="131"/>
      <c r="I15" s="132"/>
      <c r="J15" s="154"/>
      <c r="K15" s="155"/>
      <c r="L15" s="154"/>
      <c r="M15" s="154"/>
      <c r="N15" s="154"/>
      <c r="O15" s="154"/>
      <c r="P15" s="154"/>
      <c r="Q15" s="154"/>
      <c r="R15" s="154"/>
      <c r="S15" s="154"/>
      <c r="T15" s="154"/>
      <c r="U15" s="154"/>
      <c r="V15" s="154"/>
      <c r="W15" s="154"/>
      <c r="X15" s="154"/>
      <c r="Y15" s="154"/>
      <c r="Z15" s="154"/>
    </row>
    <row r="16" ht="49.5" customHeight="1">
      <c r="A16" s="108" t="s">
        <v>168</v>
      </c>
      <c r="B16" s="108" t="s">
        <v>169</v>
      </c>
      <c r="C16" s="108" t="s">
        <v>170</v>
      </c>
      <c r="D16" s="108" t="s">
        <v>171</v>
      </c>
      <c r="E16" s="108" t="s">
        <v>46</v>
      </c>
      <c r="F16" s="108" t="s">
        <v>39</v>
      </c>
      <c r="G16" s="147">
        <v>44164.0</v>
      </c>
      <c r="H16" s="108" t="s">
        <v>151</v>
      </c>
      <c r="I16" s="112"/>
      <c r="J16" s="11"/>
      <c r="K16" s="115"/>
      <c r="L16" s="11"/>
      <c r="M16" s="11"/>
      <c r="N16" s="11"/>
      <c r="O16" s="11"/>
      <c r="P16" s="11"/>
      <c r="Q16" s="11"/>
      <c r="R16" s="11"/>
      <c r="S16" s="11"/>
      <c r="T16" s="11"/>
      <c r="U16" s="11"/>
      <c r="V16" s="11"/>
      <c r="W16" s="11"/>
      <c r="X16" s="11"/>
      <c r="Y16" s="11"/>
      <c r="Z16" s="11"/>
    </row>
    <row r="17" ht="100.5" customHeight="1">
      <c r="A17" s="108" t="s">
        <v>172</v>
      </c>
      <c r="B17" s="108" t="s">
        <v>169</v>
      </c>
      <c r="C17" s="108" t="s">
        <v>173</v>
      </c>
      <c r="D17" s="108" t="s">
        <v>174</v>
      </c>
      <c r="E17" s="108" t="s">
        <v>46</v>
      </c>
      <c r="F17" s="108" t="s">
        <v>39</v>
      </c>
      <c r="G17" s="147">
        <v>44164.0</v>
      </c>
      <c r="H17" s="108" t="s">
        <v>151</v>
      </c>
      <c r="I17" s="134"/>
      <c r="J17" s="149"/>
      <c r="K17" s="156"/>
      <c r="L17" s="149"/>
      <c r="M17" s="149"/>
      <c r="N17" s="149"/>
      <c r="O17" s="149"/>
      <c r="P17" s="149"/>
      <c r="Q17" s="149"/>
      <c r="R17" s="149"/>
      <c r="S17" s="149"/>
      <c r="T17" s="149"/>
      <c r="U17" s="149"/>
      <c r="V17" s="149"/>
      <c r="W17" s="149"/>
      <c r="X17" s="149"/>
      <c r="Y17" s="149"/>
      <c r="Z17" s="149"/>
    </row>
    <row r="18" ht="100.5" customHeight="1">
      <c r="A18" s="108" t="s">
        <v>175</v>
      </c>
      <c r="B18" s="108" t="s">
        <v>176</v>
      </c>
      <c r="C18" s="108" t="s">
        <v>177</v>
      </c>
      <c r="D18" s="108" t="s">
        <v>178</v>
      </c>
      <c r="E18" s="108" t="s">
        <v>46</v>
      </c>
      <c r="F18" s="108" t="s">
        <v>39</v>
      </c>
      <c r="G18" s="147">
        <v>44164.0</v>
      </c>
      <c r="H18" s="108" t="s">
        <v>151</v>
      </c>
      <c r="I18" s="134"/>
      <c r="J18" s="152"/>
      <c r="K18" s="157"/>
      <c r="L18" s="152"/>
      <c r="M18" s="152"/>
      <c r="N18" s="152"/>
      <c r="O18" s="152"/>
      <c r="P18" s="152"/>
      <c r="Q18" s="152"/>
      <c r="R18" s="152"/>
      <c r="S18" s="152"/>
      <c r="T18" s="152"/>
      <c r="U18" s="152"/>
      <c r="V18" s="152"/>
      <c r="W18" s="152"/>
      <c r="X18" s="152"/>
      <c r="Y18" s="152"/>
      <c r="Z18" s="152"/>
    </row>
    <row r="19" ht="138.75" customHeight="1">
      <c r="A19" s="108" t="s">
        <v>179</v>
      </c>
      <c r="B19" s="108" t="s">
        <v>180</v>
      </c>
      <c r="C19" s="108" t="s">
        <v>181</v>
      </c>
      <c r="D19" s="108" t="s">
        <v>182</v>
      </c>
      <c r="E19" s="108" t="s">
        <v>46</v>
      </c>
      <c r="F19" s="108" t="s">
        <v>39</v>
      </c>
      <c r="G19" s="147">
        <v>44164.0</v>
      </c>
      <c r="H19" s="108" t="s">
        <v>151</v>
      </c>
      <c r="I19" s="134"/>
      <c r="J19" s="152"/>
      <c r="K19" s="157"/>
      <c r="L19" s="152"/>
      <c r="M19" s="152"/>
      <c r="N19" s="152"/>
      <c r="O19" s="152"/>
      <c r="P19" s="152"/>
      <c r="Q19" s="152"/>
      <c r="R19" s="152"/>
      <c r="S19" s="152"/>
      <c r="T19" s="152"/>
      <c r="U19" s="152"/>
      <c r="V19" s="152"/>
      <c r="W19" s="152"/>
      <c r="X19" s="152"/>
      <c r="Y19" s="152"/>
      <c r="Z19" s="152"/>
    </row>
    <row r="20" ht="129.0" customHeight="1">
      <c r="A20" s="158" t="s">
        <v>183</v>
      </c>
      <c r="B20" s="159" t="s">
        <v>184</v>
      </c>
      <c r="C20" s="108" t="s">
        <v>185</v>
      </c>
      <c r="D20" s="160" t="s">
        <v>186</v>
      </c>
      <c r="E20" s="108" t="s">
        <v>46</v>
      </c>
      <c r="F20" s="108" t="s">
        <v>39</v>
      </c>
      <c r="G20" s="147">
        <v>44164.0</v>
      </c>
      <c r="H20" s="108" t="s">
        <v>151</v>
      </c>
      <c r="I20" s="161"/>
      <c r="J20" s="152"/>
      <c r="K20" s="157"/>
      <c r="L20" s="152"/>
      <c r="M20" s="152"/>
      <c r="N20" s="152"/>
      <c r="O20" s="152"/>
      <c r="P20" s="152"/>
      <c r="Q20" s="152"/>
      <c r="R20" s="152"/>
      <c r="S20" s="152"/>
      <c r="T20" s="152"/>
      <c r="U20" s="152"/>
      <c r="V20" s="152"/>
      <c r="W20" s="152"/>
      <c r="X20" s="152"/>
      <c r="Y20" s="152"/>
      <c r="Z20" s="152"/>
    </row>
    <row r="21" ht="129.0" customHeight="1">
      <c r="A21" s="108" t="s">
        <v>187</v>
      </c>
      <c r="B21" s="159" t="s">
        <v>188</v>
      </c>
      <c r="C21" s="108" t="s">
        <v>189</v>
      </c>
      <c r="D21" s="108" t="s">
        <v>190</v>
      </c>
      <c r="E21" s="108" t="s">
        <v>46</v>
      </c>
      <c r="F21" s="108" t="s">
        <v>39</v>
      </c>
      <c r="G21" s="147">
        <v>44164.0</v>
      </c>
      <c r="H21" s="108" t="s">
        <v>151</v>
      </c>
      <c r="I21" s="134"/>
      <c r="J21" s="152"/>
      <c r="K21" s="157"/>
      <c r="L21" s="152"/>
      <c r="M21" s="152"/>
      <c r="N21" s="152"/>
      <c r="O21" s="152"/>
      <c r="P21" s="152"/>
      <c r="Q21" s="152"/>
      <c r="R21" s="152"/>
      <c r="S21" s="152"/>
      <c r="T21" s="152"/>
      <c r="U21" s="152"/>
      <c r="V21" s="152"/>
      <c r="W21" s="152"/>
      <c r="X21" s="152"/>
      <c r="Y21" s="152"/>
      <c r="Z21" s="152"/>
    </row>
    <row r="22" ht="15.75" customHeight="1">
      <c r="A22" s="141" t="s">
        <v>35</v>
      </c>
      <c r="B22" s="130"/>
      <c r="C22" s="131"/>
      <c r="D22" s="131"/>
      <c r="E22" s="131"/>
      <c r="F22" s="131"/>
      <c r="G22" s="131"/>
      <c r="H22" s="131"/>
      <c r="I22" s="132"/>
      <c r="J22" s="154"/>
      <c r="K22" s="155"/>
      <c r="L22" s="154"/>
      <c r="M22" s="154"/>
      <c r="N22" s="154"/>
      <c r="O22" s="154"/>
      <c r="P22" s="154"/>
      <c r="Q22" s="154"/>
      <c r="R22" s="154"/>
      <c r="S22" s="154"/>
      <c r="T22" s="154"/>
      <c r="U22" s="154"/>
      <c r="V22" s="154"/>
      <c r="W22" s="154"/>
      <c r="X22" s="154"/>
      <c r="Y22" s="154"/>
      <c r="Z22" s="154"/>
    </row>
    <row r="23" ht="47.25" customHeight="1">
      <c r="A23" s="108" t="s">
        <v>191</v>
      </c>
      <c r="B23" s="108" t="s">
        <v>192</v>
      </c>
      <c r="C23" s="108" t="s">
        <v>193</v>
      </c>
      <c r="D23" s="108" t="s">
        <v>171</v>
      </c>
      <c r="E23" s="108" t="s">
        <v>46</v>
      </c>
      <c r="F23" s="108" t="s">
        <v>39</v>
      </c>
      <c r="G23" s="147">
        <v>44164.0</v>
      </c>
      <c r="H23" s="108" t="s">
        <v>151</v>
      </c>
      <c r="I23" s="112"/>
      <c r="J23" s="11"/>
      <c r="K23" s="115"/>
      <c r="L23" s="11"/>
      <c r="M23" s="11"/>
      <c r="N23" s="11"/>
      <c r="O23" s="11"/>
      <c r="P23" s="11"/>
      <c r="Q23" s="11"/>
      <c r="R23" s="11"/>
      <c r="S23" s="11"/>
      <c r="T23" s="11"/>
      <c r="U23" s="11"/>
      <c r="V23" s="11"/>
      <c r="W23" s="11"/>
      <c r="X23" s="11"/>
      <c r="Y23" s="11"/>
      <c r="Z23" s="11"/>
    </row>
    <row r="24" ht="103.5" customHeight="1">
      <c r="A24" s="108" t="s">
        <v>194</v>
      </c>
      <c r="B24" s="108" t="s">
        <v>192</v>
      </c>
      <c r="C24" s="108" t="s">
        <v>195</v>
      </c>
      <c r="D24" s="108" t="s">
        <v>196</v>
      </c>
      <c r="E24" s="108" t="s">
        <v>46</v>
      </c>
      <c r="F24" s="108" t="s">
        <v>39</v>
      </c>
      <c r="G24" s="147">
        <v>44164.0</v>
      </c>
      <c r="H24" s="108" t="s">
        <v>151</v>
      </c>
      <c r="I24" s="134"/>
      <c r="J24" s="11"/>
      <c r="K24" s="77"/>
      <c r="L24" s="11"/>
      <c r="M24" s="11"/>
      <c r="N24" s="11"/>
      <c r="O24" s="11"/>
      <c r="P24" s="11"/>
      <c r="Q24" s="11"/>
      <c r="R24" s="11"/>
      <c r="S24" s="11"/>
      <c r="T24" s="11"/>
      <c r="U24" s="11"/>
      <c r="V24" s="11"/>
      <c r="W24" s="11"/>
      <c r="X24" s="11"/>
      <c r="Y24" s="11"/>
      <c r="Z24" s="11"/>
    </row>
    <row r="25" ht="135.0" customHeight="1">
      <c r="A25" s="108" t="s">
        <v>197</v>
      </c>
      <c r="B25" s="108" t="s">
        <v>198</v>
      </c>
      <c r="C25" s="108" t="s">
        <v>199</v>
      </c>
      <c r="D25" s="162" t="s">
        <v>186</v>
      </c>
      <c r="E25" s="162" t="s">
        <v>46</v>
      </c>
      <c r="F25" s="162" t="s">
        <v>39</v>
      </c>
      <c r="G25" s="163">
        <v>44164.0</v>
      </c>
      <c r="H25" s="162" t="s">
        <v>151</v>
      </c>
      <c r="I25" s="164"/>
      <c r="J25" s="140"/>
      <c r="K25" s="77"/>
      <c r="L25" s="11"/>
      <c r="M25" s="11"/>
      <c r="N25" s="11"/>
      <c r="O25" s="11"/>
      <c r="P25" s="11"/>
      <c r="Q25" s="11"/>
      <c r="R25" s="11"/>
      <c r="S25" s="11"/>
      <c r="T25" s="11"/>
      <c r="U25" s="11"/>
      <c r="V25" s="11"/>
      <c r="W25" s="11"/>
      <c r="X25" s="11"/>
      <c r="Y25" s="11"/>
      <c r="Z25" s="11"/>
    </row>
    <row r="26" ht="135.0" customHeight="1">
      <c r="A26" s="108" t="s">
        <v>200</v>
      </c>
      <c r="B26" s="108" t="s">
        <v>201</v>
      </c>
      <c r="C26" s="108" t="s">
        <v>202</v>
      </c>
      <c r="D26" s="108" t="s">
        <v>203</v>
      </c>
      <c r="E26" s="108" t="s">
        <v>46</v>
      </c>
      <c r="F26" s="108" t="s">
        <v>39</v>
      </c>
      <c r="G26" s="147">
        <v>44164.0</v>
      </c>
      <c r="H26" s="108" t="s">
        <v>151</v>
      </c>
      <c r="I26" s="165"/>
      <c r="J26" s="140"/>
      <c r="K26" s="77"/>
      <c r="L26" s="11"/>
      <c r="M26" s="11"/>
      <c r="N26" s="11"/>
      <c r="O26" s="11"/>
      <c r="P26" s="11"/>
      <c r="Q26" s="11"/>
      <c r="R26" s="11"/>
      <c r="S26" s="11"/>
      <c r="T26" s="11"/>
      <c r="U26" s="11"/>
      <c r="V26" s="11"/>
      <c r="W26" s="11"/>
      <c r="X26" s="11"/>
      <c r="Y26" s="11"/>
      <c r="Z26" s="11"/>
    </row>
    <row r="27" ht="15.75" customHeight="1">
      <c r="A27" s="141" t="s">
        <v>36</v>
      </c>
      <c r="B27" s="130"/>
      <c r="C27" s="131"/>
      <c r="D27" s="131"/>
      <c r="E27" s="131"/>
      <c r="F27" s="131"/>
      <c r="G27" s="131"/>
      <c r="H27" s="131"/>
      <c r="I27" s="132"/>
      <c r="J27" s="154"/>
      <c r="K27" s="155"/>
      <c r="L27" s="154"/>
      <c r="M27" s="154"/>
      <c r="N27" s="154"/>
      <c r="O27" s="154"/>
      <c r="P27" s="154"/>
      <c r="Q27" s="154"/>
      <c r="R27" s="154"/>
      <c r="S27" s="154"/>
      <c r="T27" s="154"/>
      <c r="U27" s="154"/>
      <c r="V27" s="154"/>
      <c r="W27" s="154"/>
      <c r="X27" s="154"/>
      <c r="Y27" s="154"/>
      <c r="Z27" s="154"/>
    </row>
    <row r="28" ht="75.0" customHeight="1">
      <c r="A28" s="108" t="s">
        <v>204</v>
      </c>
      <c r="B28" s="108" t="s">
        <v>205</v>
      </c>
      <c r="C28" s="108" t="s">
        <v>206</v>
      </c>
      <c r="D28" s="108" t="s">
        <v>207</v>
      </c>
      <c r="E28" s="108" t="s">
        <v>46</v>
      </c>
      <c r="F28" s="108" t="s">
        <v>39</v>
      </c>
      <c r="G28" s="147">
        <v>44164.0</v>
      </c>
      <c r="H28" s="108" t="s">
        <v>151</v>
      </c>
      <c r="I28" s="112"/>
      <c r="J28" s="11"/>
      <c r="K28" s="77"/>
      <c r="L28" s="11"/>
      <c r="M28" s="11"/>
      <c r="N28" s="11"/>
      <c r="O28" s="11"/>
      <c r="P28" s="11"/>
      <c r="Q28" s="11"/>
      <c r="R28" s="11"/>
      <c r="S28" s="11"/>
      <c r="T28" s="11"/>
      <c r="U28" s="11"/>
      <c r="V28" s="11"/>
      <c r="W28" s="11"/>
      <c r="X28" s="11"/>
      <c r="Y28" s="11"/>
      <c r="Z28" s="11"/>
    </row>
    <row r="29" ht="168.0" customHeight="1">
      <c r="A29" s="108" t="s">
        <v>208</v>
      </c>
      <c r="B29" s="108" t="s">
        <v>209</v>
      </c>
      <c r="C29" s="108" t="s">
        <v>210</v>
      </c>
      <c r="D29" s="108" t="s">
        <v>211</v>
      </c>
      <c r="E29" s="108" t="s">
        <v>46</v>
      </c>
      <c r="F29" s="108" t="s">
        <v>39</v>
      </c>
      <c r="G29" s="147">
        <v>44164.0</v>
      </c>
      <c r="H29" s="108" t="s">
        <v>151</v>
      </c>
      <c r="I29" s="112"/>
      <c r="J29" s="11"/>
      <c r="K29" s="77"/>
      <c r="L29" s="11"/>
      <c r="M29" s="11"/>
      <c r="N29" s="11"/>
      <c r="O29" s="11"/>
      <c r="P29" s="11"/>
      <c r="Q29" s="11"/>
      <c r="R29" s="11"/>
      <c r="S29" s="11"/>
      <c r="T29" s="11"/>
      <c r="U29" s="11"/>
      <c r="V29" s="11"/>
      <c r="W29" s="11"/>
      <c r="X29" s="11"/>
      <c r="Y29" s="11"/>
      <c r="Z29" s="11"/>
    </row>
    <row r="30" ht="115.5" customHeight="1">
      <c r="A30" s="166" t="s">
        <v>212</v>
      </c>
      <c r="B30" s="166" t="s">
        <v>213</v>
      </c>
      <c r="C30" s="166" t="s">
        <v>214</v>
      </c>
      <c r="D30" s="166" t="s">
        <v>215</v>
      </c>
      <c r="E30" s="166" t="s">
        <v>46</v>
      </c>
      <c r="F30" s="166" t="s">
        <v>39</v>
      </c>
      <c r="G30" s="167">
        <v>44164.0</v>
      </c>
      <c r="H30" s="166" t="s">
        <v>151</v>
      </c>
      <c r="I30" s="168"/>
      <c r="J30" s="11"/>
      <c r="K30" s="77"/>
      <c r="L30" s="11"/>
      <c r="M30" s="11"/>
      <c r="N30" s="11"/>
      <c r="O30" s="11"/>
      <c r="P30" s="11"/>
      <c r="Q30" s="11"/>
      <c r="R30" s="11"/>
      <c r="S30" s="11"/>
      <c r="T30" s="11"/>
      <c r="U30" s="11"/>
      <c r="V30" s="11"/>
      <c r="W30" s="11"/>
      <c r="X30" s="11"/>
      <c r="Y30" s="11"/>
      <c r="Z30" s="11"/>
    </row>
    <row r="31" ht="12.75" customHeight="1">
      <c r="A31" s="169"/>
      <c r="B31" s="169"/>
      <c r="C31" s="169"/>
      <c r="D31" s="169"/>
      <c r="E31" s="169"/>
      <c r="F31" s="169"/>
      <c r="G31" s="170"/>
      <c r="H31" s="169"/>
      <c r="I31" s="171"/>
      <c r="J31" s="140"/>
      <c r="K31" s="77"/>
      <c r="L31" s="11"/>
      <c r="M31" s="11"/>
      <c r="N31" s="11"/>
      <c r="O31" s="11"/>
      <c r="P31" s="11"/>
      <c r="Q31" s="11"/>
      <c r="R31" s="11"/>
      <c r="S31" s="11"/>
      <c r="T31" s="11"/>
      <c r="U31" s="11"/>
      <c r="V31" s="11"/>
      <c r="W31" s="11"/>
      <c r="X31" s="11"/>
      <c r="Y31" s="11"/>
      <c r="Z31" s="11"/>
    </row>
    <row r="32" ht="12.75" customHeight="1">
      <c r="A32" s="172"/>
      <c r="B32" s="172"/>
      <c r="C32" s="172"/>
      <c r="D32" s="172"/>
      <c r="E32" s="172"/>
      <c r="F32" s="172"/>
      <c r="G32" s="173"/>
      <c r="H32" s="172"/>
      <c r="I32" s="174"/>
      <c r="J32" s="140"/>
      <c r="K32" s="77"/>
      <c r="L32" s="11"/>
      <c r="M32" s="11"/>
      <c r="N32" s="11"/>
      <c r="O32" s="11"/>
      <c r="P32" s="11"/>
      <c r="Q32" s="11"/>
      <c r="R32" s="11"/>
      <c r="S32" s="11"/>
      <c r="T32" s="11"/>
      <c r="U32" s="11"/>
      <c r="V32" s="11"/>
      <c r="W32" s="11"/>
      <c r="X32" s="11"/>
      <c r="Y32" s="11"/>
      <c r="Z32" s="11"/>
    </row>
    <row r="33" ht="12.75" customHeight="1">
      <c r="A33" s="175"/>
      <c r="B33" s="175"/>
      <c r="C33" s="175"/>
      <c r="D33" s="175"/>
      <c r="E33" s="175"/>
      <c r="F33" s="175"/>
      <c r="G33" s="175"/>
      <c r="H33" s="175"/>
      <c r="I33" s="175"/>
      <c r="J33" s="11"/>
      <c r="K33" s="77"/>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77"/>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77"/>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77"/>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77"/>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77"/>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77"/>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77"/>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77"/>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77"/>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77"/>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77"/>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77"/>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77"/>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77"/>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77"/>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77"/>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77"/>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77"/>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77"/>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77"/>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77"/>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77"/>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77"/>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77"/>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77"/>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77"/>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7"/>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7"/>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7"/>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7"/>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7"/>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7"/>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7"/>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7"/>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7"/>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7"/>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7"/>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7"/>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7"/>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7"/>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7"/>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7"/>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7"/>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7"/>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7"/>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7"/>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7"/>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7"/>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7"/>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7"/>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7"/>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7"/>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7"/>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7"/>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7"/>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7"/>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7"/>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7"/>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7"/>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7"/>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7"/>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7"/>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7"/>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7"/>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7"/>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7"/>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7"/>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7"/>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7"/>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7"/>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7"/>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7"/>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7"/>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7"/>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7"/>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7"/>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7"/>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7"/>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7"/>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7"/>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7"/>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7"/>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7"/>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7"/>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7"/>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7"/>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7"/>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7"/>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7"/>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7"/>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7"/>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7"/>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7"/>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7"/>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7"/>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7"/>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7"/>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7"/>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7"/>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7"/>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7"/>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7"/>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7"/>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7"/>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7"/>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7"/>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7"/>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7"/>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7"/>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7"/>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7"/>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7"/>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7"/>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7"/>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7"/>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7"/>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7"/>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7"/>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7"/>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7"/>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7"/>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7"/>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7"/>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7"/>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7"/>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7"/>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7"/>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7"/>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7"/>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7"/>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7"/>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7"/>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7"/>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7"/>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7"/>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7"/>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7"/>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7"/>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7"/>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7"/>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7"/>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7"/>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7"/>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7"/>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7"/>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7"/>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7"/>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7"/>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7"/>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7"/>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7"/>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7"/>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7"/>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7"/>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7"/>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7"/>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7"/>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7"/>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7"/>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7"/>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7"/>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7"/>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7"/>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7"/>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7"/>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7"/>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7"/>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7"/>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7"/>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7"/>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7"/>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7"/>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7"/>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7"/>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7"/>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7"/>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7"/>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7"/>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7"/>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7"/>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7"/>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77"/>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77"/>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77"/>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77"/>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77"/>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77"/>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77"/>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77"/>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77"/>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77"/>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77"/>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77"/>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77"/>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77"/>
      <c r="L228" s="11"/>
      <c r="M228" s="11"/>
      <c r="N228" s="11"/>
      <c r="O228" s="11"/>
      <c r="P228" s="11"/>
      <c r="Q228" s="11"/>
      <c r="R228" s="11"/>
      <c r="S228" s="11"/>
      <c r="T228" s="11"/>
      <c r="U228" s="11"/>
      <c r="V228" s="11"/>
      <c r="W228" s="11"/>
      <c r="X228" s="11"/>
      <c r="Y228" s="11"/>
      <c r="Z228" s="1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B2:E2"/>
    <mergeCell ref="B3:E3"/>
    <mergeCell ref="B4:E4"/>
  </mergeCells>
  <dataValidations>
    <dataValidation type="list" allowBlank="1" showErrorMessage="1" sqref="G2:G3 G7 F8:F32 G33:G153">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5"/>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77"/>
      <c r="L1" s="11"/>
      <c r="M1" s="11"/>
      <c r="N1" s="11"/>
      <c r="O1" s="11"/>
      <c r="P1" s="11"/>
      <c r="Q1" s="11"/>
      <c r="R1" s="11"/>
      <c r="S1" s="11"/>
      <c r="T1" s="11"/>
      <c r="U1" s="11"/>
      <c r="V1" s="11"/>
      <c r="W1" s="11"/>
      <c r="X1" s="11"/>
      <c r="Y1" s="11"/>
      <c r="Z1" s="11"/>
    </row>
    <row r="2" ht="15.0" customHeight="1">
      <c r="A2" s="78" t="s">
        <v>38</v>
      </c>
      <c r="B2" s="176" t="s">
        <v>30</v>
      </c>
      <c r="C2" s="80"/>
      <c r="D2" s="80"/>
      <c r="E2" s="81"/>
      <c r="F2" s="82"/>
      <c r="G2" s="83"/>
      <c r="H2" s="51"/>
      <c r="I2" s="51"/>
      <c r="J2" s="51"/>
      <c r="K2" s="84"/>
      <c r="L2" s="85" t="s">
        <v>39</v>
      </c>
      <c r="M2" s="85"/>
      <c r="N2" s="85"/>
      <c r="O2" s="85"/>
      <c r="P2" s="85"/>
      <c r="Q2" s="85"/>
      <c r="R2" s="85"/>
      <c r="S2" s="85"/>
      <c r="T2" s="85"/>
      <c r="U2" s="85"/>
      <c r="V2" s="85"/>
      <c r="W2" s="85"/>
      <c r="X2" s="85"/>
      <c r="Y2" s="85"/>
      <c r="Z2" s="85"/>
    </row>
    <row r="3" ht="12.75" customHeight="1">
      <c r="A3" s="86" t="s">
        <v>40</v>
      </c>
      <c r="B3" s="89" t="s">
        <v>216</v>
      </c>
      <c r="C3" s="5"/>
      <c r="D3" s="5"/>
      <c r="E3" s="88"/>
      <c r="F3" s="82"/>
      <c r="G3" s="83"/>
      <c r="H3" s="51"/>
      <c r="I3" s="51"/>
      <c r="J3" s="51"/>
      <c r="K3" s="84"/>
      <c r="L3" s="85" t="s">
        <v>42</v>
      </c>
      <c r="M3" s="85"/>
      <c r="N3" s="85"/>
      <c r="O3" s="85"/>
      <c r="P3" s="85"/>
      <c r="Q3" s="85"/>
      <c r="R3" s="85"/>
      <c r="S3" s="85"/>
      <c r="T3" s="85"/>
      <c r="U3" s="85"/>
      <c r="V3" s="85"/>
      <c r="W3" s="85"/>
      <c r="X3" s="85"/>
      <c r="Y3" s="85"/>
      <c r="Z3" s="85"/>
    </row>
    <row r="4" ht="18.0" customHeight="1">
      <c r="A4" s="86" t="s">
        <v>43</v>
      </c>
      <c r="B4" s="89"/>
      <c r="C4" s="5"/>
      <c r="D4" s="5"/>
      <c r="E4" s="88"/>
      <c r="F4" s="82"/>
      <c r="G4" s="83"/>
      <c r="H4" s="51"/>
      <c r="I4" s="51"/>
      <c r="J4" s="51"/>
      <c r="K4" s="84"/>
      <c r="L4" s="85" t="s">
        <v>44</v>
      </c>
      <c r="M4" s="85"/>
      <c r="N4" s="85"/>
      <c r="O4" s="85"/>
      <c r="P4" s="85"/>
      <c r="Q4" s="85"/>
      <c r="R4" s="85"/>
      <c r="S4" s="85"/>
      <c r="T4" s="85"/>
      <c r="U4" s="85"/>
      <c r="V4" s="85"/>
      <c r="W4" s="85"/>
      <c r="X4" s="85"/>
      <c r="Y4" s="85"/>
      <c r="Z4" s="85"/>
    </row>
    <row r="5" ht="19.5" customHeight="1">
      <c r="A5" s="90" t="s">
        <v>39</v>
      </c>
      <c r="B5" s="91" t="s">
        <v>42</v>
      </c>
      <c r="C5" s="91" t="s">
        <v>45</v>
      </c>
      <c r="D5" s="91" t="s">
        <v>46</v>
      </c>
      <c r="E5" s="92" t="s">
        <v>47</v>
      </c>
      <c r="F5" s="93"/>
      <c r="G5" s="93"/>
      <c r="H5" s="94"/>
      <c r="I5" s="94"/>
      <c r="J5" s="94"/>
      <c r="K5" s="95"/>
      <c r="L5" s="85" t="s">
        <v>46</v>
      </c>
      <c r="M5" s="85"/>
      <c r="N5" s="85"/>
      <c r="O5" s="85"/>
      <c r="P5" s="85"/>
      <c r="Q5" s="85"/>
      <c r="R5" s="85"/>
      <c r="S5" s="85"/>
      <c r="T5" s="85"/>
      <c r="U5" s="85"/>
      <c r="V5" s="85"/>
      <c r="W5" s="85"/>
      <c r="X5" s="85"/>
      <c r="Y5" s="85"/>
      <c r="Z5" s="85"/>
    </row>
    <row r="6" ht="15.0" customHeight="1">
      <c r="A6" s="96">
        <f>COUNTIF(F10:F999,"Pass")</f>
        <v>9</v>
      </c>
      <c r="B6" s="97">
        <f>COUNTIF(G10:G999,"Fail")</f>
        <v>0</v>
      </c>
      <c r="C6" s="97">
        <f>E6-D6-B6-A6</f>
        <v>0</v>
      </c>
      <c r="D6" s="97">
        <f>COUNTIF(G10:G999,"N/A")</f>
        <v>0</v>
      </c>
      <c r="E6" s="98">
        <f>COUNTA(A10:A14) + COUNTA(A16:A19)</f>
        <v>9</v>
      </c>
      <c r="F6" s="99"/>
      <c r="G6" s="99"/>
      <c r="H6" s="94"/>
      <c r="I6" s="94"/>
      <c r="J6" s="94"/>
      <c r="K6" s="95"/>
      <c r="L6" s="85"/>
      <c r="M6" s="85"/>
      <c r="N6" s="85"/>
      <c r="O6" s="85"/>
      <c r="P6" s="85"/>
      <c r="Q6" s="85"/>
      <c r="R6" s="85"/>
      <c r="S6" s="85"/>
      <c r="T6" s="85"/>
      <c r="U6" s="85"/>
      <c r="V6" s="85"/>
      <c r="W6" s="85"/>
      <c r="X6" s="85"/>
      <c r="Y6" s="85"/>
      <c r="Z6" s="85"/>
    </row>
    <row r="7" ht="15.0" customHeight="1">
      <c r="A7" s="94"/>
      <c r="B7" s="94"/>
      <c r="C7" s="94"/>
      <c r="D7" s="94"/>
      <c r="E7" s="94"/>
      <c r="F7" s="100"/>
      <c r="G7" s="94"/>
      <c r="H7" s="94"/>
      <c r="I7" s="94"/>
      <c r="J7" s="94"/>
      <c r="K7" s="95"/>
      <c r="L7" s="85"/>
      <c r="M7" s="85"/>
      <c r="N7" s="85"/>
      <c r="O7" s="85"/>
      <c r="P7" s="85"/>
      <c r="Q7" s="85"/>
      <c r="R7" s="85"/>
      <c r="S7" s="85"/>
      <c r="T7" s="85"/>
      <c r="U7" s="85"/>
      <c r="V7" s="85"/>
      <c r="W7" s="85"/>
      <c r="X7" s="85"/>
      <c r="Y7" s="85"/>
      <c r="Z7" s="85"/>
    </row>
    <row r="8" ht="25.5" customHeight="1">
      <c r="A8" s="101" t="s">
        <v>48</v>
      </c>
      <c r="B8" s="101" t="s">
        <v>49</v>
      </c>
      <c r="C8" s="101" t="s">
        <v>50</v>
      </c>
      <c r="D8" s="101" t="s">
        <v>51</v>
      </c>
      <c r="E8" s="101" t="s">
        <v>52</v>
      </c>
      <c r="F8" s="101" t="s">
        <v>53</v>
      </c>
      <c r="G8" s="101" t="s">
        <v>54</v>
      </c>
      <c r="H8" s="101" t="s">
        <v>55</v>
      </c>
      <c r="I8" s="101" t="s">
        <v>56</v>
      </c>
      <c r="J8" s="85"/>
      <c r="K8" s="102"/>
      <c r="L8" s="85"/>
      <c r="M8" s="85"/>
      <c r="N8" s="85"/>
      <c r="O8" s="85"/>
      <c r="P8" s="85"/>
      <c r="Q8" s="85"/>
      <c r="R8" s="85"/>
      <c r="S8" s="85"/>
      <c r="T8" s="85"/>
      <c r="U8" s="85"/>
      <c r="V8" s="85"/>
      <c r="W8" s="85"/>
      <c r="X8" s="85"/>
      <c r="Y8" s="85"/>
      <c r="Z8" s="85"/>
    </row>
    <row r="9" ht="15.75" customHeight="1">
      <c r="A9" s="104" t="s">
        <v>217</v>
      </c>
      <c r="B9" s="104"/>
      <c r="C9" s="105"/>
      <c r="D9" s="105"/>
      <c r="E9" s="105"/>
      <c r="F9" s="105"/>
      <c r="G9" s="105"/>
      <c r="H9" s="105"/>
      <c r="I9" s="106"/>
      <c r="J9" s="85"/>
      <c r="K9" s="107"/>
      <c r="L9" s="85"/>
      <c r="M9" s="85"/>
      <c r="N9" s="85"/>
      <c r="O9" s="85"/>
      <c r="P9" s="85"/>
      <c r="Q9" s="85"/>
      <c r="R9" s="85"/>
      <c r="S9" s="85"/>
      <c r="T9" s="85"/>
      <c r="U9" s="85"/>
      <c r="V9" s="85"/>
      <c r="W9" s="85"/>
      <c r="X9" s="85"/>
      <c r="Y9" s="85"/>
      <c r="Z9" s="85"/>
    </row>
    <row r="10" ht="54.0" customHeight="1">
      <c r="A10" s="112" t="s">
        <v>218</v>
      </c>
      <c r="B10" s="177" t="s">
        <v>219</v>
      </c>
      <c r="C10" s="108" t="s">
        <v>220</v>
      </c>
      <c r="D10" s="110" t="s">
        <v>221</v>
      </c>
      <c r="E10" s="111" t="s">
        <v>46</v>
      </c>
      <c r="F10" s="112" t="s">
        <v>39</v>
      </c>
      <c r="G10" s="113">
        <v>44163.0</v>
      </c>
      <c r="H10" s="112" t="s">
        <v>151</v>
      </c>
      <c r="I10" s="108" t="s">
        <v>222</v>
      </c>
      <c r="J10" s="114"/>
      <c r="K10" s="115"/>
      <c r="L10" s="114"/>
      <c r="M10" s="114"/>
      <c r="N10" s="114"/>
      <c r="O10" s="114"/>
      <c r="P10" s="114"/>
      <c r="Q10" s="114"/>
      <c r="R10" s="114"/>
      <c r="S10" s="114"/>
      <c r="T10" s="114"/>
      <c r="U10" s="114"/>
      <c r="V10" s="114"/>
      <c r="W10" s="114"/>
      <c r="X10" s="114"/>
      <c r="Y10" s="114"/>
      <c r="Z10" s="114"/>
    </row>
    <row r="11" ht="72.0" customHeight="1">
      <c r="A11" s="112" t="s">
        <v>223</v>
      </c>
      <c r="B11" s="112" t="s">
        <v>224</v>
      </c>
      <c r="C11" s="108" t="s">
        <v>225</v>
      </c>
      <c r="D11" s="110" t="s">
        <v>221</v>
      </c>
      <c r="E11" s="116" t="s">
        <v>46</v>
      </c>
      <c r="F11" s="112" t="s">
        <v>39</v>
      </c>
      <c r="G11" s="113">
        <v>44163.0</v>
      </c>
      <c r="H11" s="112" t="s">
        <v>151</v>
      </c>
      <c r="I11" s="112"/>
      <c r="J11" s="11"/>
      <c r="K11" s="115"/>
      <c r="L11" s="11"/>
      <c r="M11" s="11"/>
      <c r="N11" s="11"/>
      <c r="O11" s="11"/>
      <c r="P11" s="11"/>
      <c r="Q11" s="11"/>
      <c r="R11" s="11"/>
      <c r="S11" s="11"/>
      <c r="T11" s="11"/>
      <c r="U11" s="11"/>
      <c r="V11" s="11"/>
      <c r="W11" s="11"/>
      <c r="X11" s="11"/>
      <c r="Y11" s="11"/>
      <c r="Z11" s="11"/>
    </row>
    <row r="12" ht="69.0" customHeight="1">
      <c r="A12" s="120" t="s">
        <v>226</v>
      </c>
      <c r="B12" s="120" t="s">
        <v>227</v>
      </c>
      <c r="C12" s="108" t="s">
        <v>228</v>
      </c>
      <c r="D12" s="110" t="s">
        <v>221</v>
      </c>
      <c r="E12" s="119" t="s">
        <v>46</v>
      </c>
      <c r="F12" s="120" t="s">
        <v>39</v>
      </c>
      <c r="G12" s="121">
        <v>44163.0</v>
      </c>
      <c r="H12" s="120" t="s">
        <v>151</v>
      </c>
      <c r="J12" s="11"/>
      <c r="K12" s="115"/>
      <c r="L12" s="11"/>
      <c r="M12" s="11"/>
      <c r="N12" s="11"/>
      <c r="O12" s="11"/>
      <c r="P12" s="11"/>
      <c r="Q12" s="11"/>
      <c r="R12" s="11"/>
      <c r="S12" s="11"/>
      <c r="T12" s="11"/>
      <c r="U12" s="11"/>
      <c r="V12" s="11"/>
      <c r="W12" s="11"/>
      <c r="X12" s="11"/>
      <c r="Y12" s="11"/>
      <c r="Z12" s="11"/>
    </row>
    <row r="13" ht="75.0" customHeight="1">
      <c r="A13" s="126" t="s">
        <v>229</v>
      </c>
      <c r="B13" s="124" t="s">
        <v>230</v>
      </c>
      <c r="C13" s="123" t="s">
        <v>231</v>
      </c>
      <c r="D13" s="123" t="s">
        <v>232</v>
      </c>
      <c r="E13" s="124" t="s">
        <v>46</v>
      </c>
      <c r="F13" s="124" t="s">
        <v>39</v>
      </c>
      <c r="G13" s="125">
        <v>44163.0</v>
      </c>
      <c r="H13" s="126" t="s">
        <v>151</v>
      </c>
      <c r="I13" s="108" t="s">
        <v>233</v>
      </c>
      <c r="J13" s="127"/>
      <c r="K13" s="128"/>
      <c r="L13" s="127"/>
      <c r="M13" s="127"/>
      <c r="N13" s="127"/>
      <c r="O13" s="127"/>
      <c r="P13" s="127"/>
      <c r="Q13" s="127"/>
      <c r="R13" s="127"/>
      <c r="S13" s="127"/>
      <c r="T13" s="127"/>
      <c r="U13" s="127"/>
      <c r="V13" s="127"/>
      <c r="W13" s="127"/>
      <c r="X13" s="127"/>
      <c r="Y13" s="127"/>
      <c r="Z13" s="127"/>
    </row>
    <row r="14" ht="75.0" customHeight="1">
      <c r="A14" s="126" t="s">
        <v>234</v>
      </c>
      <c r="B14" s="124" t="s">
        <v>235</v>
      </c>
      <c r="C14" s="123" t="s">
        <v>236</v>
      </c>
      <c r="D14" s="123" t="s">
        <v>237</v>
      </c>
      <c r="E14" s="124" t="s">
        <v>46</v>
      </c>
      <c r="F14" s="124" t="s">
        <v>39</v>
      </c>
      <c r="G14" s="125">
        <v>44163.0</v>
      </c>
      <c r="H14" s="126" t="s">
        <v>151</v>
      </c>
      <c r="I14" s="108" t="s">
        <v>238</v>
      </c>
      <c r="J14" s="178"/>
      <c r="K14" s="179"/>
      <c r="L14" s="178"/>
      <c r="M14" s="178"/>
      <c r="N14" s="178"/>
      <c r="O14" s="178"/>
      <c r="P14" s="178"/>
      <c r="Q14" s="178"/>
      <c r="R14" s="178"/>
      <c r="S14" s="178"/>
      <c r="T14" s="178"/>
      <c r="U14" s="178"/>
      <c r="V14" s="178"/>
      <c r="W14" s="178"/>
      <c r="X14" s="178"/>
      <c r="Y14" s="178"/>
      <c r="Z14" s="178"/>
    </row>
    <row r="15" ht="15.75" customHeight="1">
      <c r="A15" s="130" t="s">
        <v>239</v>
      </c>
      <c r="B15" s="130"/>
      <c r="C15" s="131"/>
      <c r="D15" s="131"/>
      <c r="E15" s="131"/>
      <c r="F15" s="131"/>
      <c r="G15" s="131"/>
      <c r="H15" s="131"/>
      <c r="I15" s="132"/>
      <c r="J15" s="85"/>
      <c r="K15" s="107"/>
      <c r="L15" s="85"/>
      <c r="M15" s="85"/>
      <c r="N15" s="85"/>
      <c r="O15" s="85"/>
      <c r="P15" s="85"/>
      <c r="Q15" s="85"/>
      <c r="R15" s="85"/>
      <c r="S15" s="85"/>
      <c r="T15" s="85"/>
      <c r="U15" s="85"/>
      <c r="V15" s="85"/>
      <c r="W15" s="85"/>
      <c r="X15" s="85"/>
      <c r="Y15" s="85"/>
      <c r="Z15" s="85"/>
    </row>
    <row r="16" ht="86.25" customHeight="1">
      <c r="A16" s="126" t="s">
        <v>240</v>
      </c>
      <c r="B16" s="112" t="s">
        <v>241</v>
      </c>
      <c r="C16" s="108" t="s">
        <v>242</v>
      </c>
      <c r="D16" s="108" t="s">
        <v>243</v>
      </c>
      <c r="E16" s="112" t="s">
        <v>46</v>
      </c>
      <c r="F16" s="112" t="s">
        <v>39</v>
      </c>
      <c r="G16" s="125">
        <v>44163.0</v>
      </c>
      <c r="H16" s="133" t="s">
        <v>62</v>
      </c>
      <c r="I16" s="134"/>
      <c r="J16" s="11"/>
      <c r="K16" s="77"/>
      <c r="L16" s="11"/>
      <c r="M16" s="11"/>
      <c r="N16" s="11"/>
      <c r="O16" s="11"/>
      <c r="P16" s="11"/>
      <c r="Q16" s="11"/>
      <c r="R16" s="11"/>
      <c r="S16" s="11"/>
      <c r="T16" s="11"/>
      <c r="U16" s="11"/>
      <c r="V16" s="11"/>
      <c r="W16" s="11"/>
      <c r="X16" s="11"/>
      <c r="Y16" s="11"/>
      <c r="Z16" s="11"/>
    </row>
    <row r="17" ht="87.75" customHeight="1">
      <c r="A17" s="180" t="s">
        <v>244</v>
      </c>
      <c r="B17" s="124" t="s">
        <v>245</v>
      </c>
      <c r="C17" s="108" t="s">
        <v>246</v>
      </c>
      <c r="D17" s="108" t="s">
        <v>247</v>
      </c>
      <c r="E17" s="124" t="s">
        <v>46</v>
      </c>
      <c r="F17" s="124" t="s">
        <v>39</v>
      </c>
      <c r="G17" s="125">
        <v>44163.0</v>
      </c>
      <c r="H17" s="133" t="s">
        <v>62</v>
      </c>
      <c r="I17" s="123" t="s">
        <v>248</v>
      </c>
      <c r="J17" s="136"/>
      <c r="K17" s="137"/>
      <c r="L17" s="136"/>
      <c r="M17" s="136"/>
      <c r="N17" s="136"/>
      <c r="O17" s="136"/>
      <c r="P17" s="136"/>
      <c r="Q17" s="136"/>
      <c r="R17" s="136"/>
      <c r="S17" s="136"/>
      <c r="T17" s="136"/>
      <c r="U17" s="136"/>
      <c r="V17" s="136"/>
      <c r="W17" s="136"/>
      <c r="X17" s="136"/>
      <c r="Y17" s="136"/>
      <c r="Z17" s="136"/>
    </row>
    <row r="18" ht="141.0" customHeight="1">
      <c r="A18" s="112" t="s">
        <v>249</v>
      </c>
      <c r="B18" s="112" t="s">
        <v>250</v>
      </c>
      <c r="C18" s="108" t="s">
        <v>251</v>
      </c>
      <c r="D18" s="108" t="s">
        <v>252</v>
      </c>
      <c r="E18" s="112" t="s">
        <v>46</v>
      </c>
      <c r="F18" s="112" t="s">
        <v>39</v>
      </c>
      <c r="G18" s="125">
        <v>44163.0</v>
      </c>
      <c r="H18" s="133" t="s">
        <v>62</v>
      </c>
      <c r="I18" s="112"/>
      <c r="J18" s="138"/>
      <c r="K18" s="115"/>
      <c r="L18" s="138"/>
      <c r="M18" s="138"/>
      <c r="N18" s="138"/>
      <c r="O18" s="138"/>
      <c r="P18" s="138"/>
      <c r="Q18" s="138"/>
      <c r="R18" s="138"/>
      <c r="S18" s="138"/>
      <c r="T18" s="138"/>
      <c r="U18" s="138"/>
      <c r="V18" s="138"/>
      <c r="W18" s="138"/>
      <c r="X18" s="138"/>
      <c r="Y18" s="138"/>
      <c r="Z18" s="138"/>
    </row>
    <row r="19" ht="117.0" customHeight="1">
      <c r="A19" s="112" t="s">
        <v>253</v>
      </c>
      <c r="B19" s="112" t="s">
        <v>254</v>
      </c>
      <c r="C19" s="108" t="s">
        <v>255</v>
      </c>
      <c r="D19" s="108" t="s">
        <v>256</v>
      </c>
      <c r="E19" s="112" t="s">
        <v>46</v>
      </c>
      <c r="F19" s="112" t="s">
        <v>39</v>
      </c>
      <c r="G19" s="125">
        <v>44163.0</v>
      </c>
      <c r="H19" s="133" t="s">
        <v>62</v>
      </c>
      <c r="I19" s="112"/>
      <c r="J19" s="138"/>
      <c r="K19" s="115"/>
      <c r="L19" s="138"/>
      <c r="M19" s="138"/>
      <c r="N19" s="138"/>
      <c r="O19" s="138"/>
      <c r="P19" s="138"/>
      <c r="Q19" s="138"/>
      <c r="R19" s="138"/>
      <c r="S19" s="138"/>
      <c r="T19" s="138"/>
      <c r="U19" s="138"/>
      <c r="V19" s="138"/>
      <c r="W19" s="138"/>
      <c r="X19" s="138"/>
      <c r="Y19" s="138"/>
      <c r="Z19" s="138"/>
    </row>
    <row r="20" ht="12.75" customHeight="1">
      <c r="A20" s="11"/>
      <c r="B20" s="11"/>
      <c r="C20" s="11"/>
      <c r="D20" s="11"/>
      <c r="E20" s="11"/>
      <c r="F20" s="11"/>
      <c r="G20" s="11"/>
      <c r="H20" s="11"/>
      <c r="I20" s="11"/>
      <c r="J20" s="11"/>
      <c r="K20" s="77"/>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77"/>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77"/>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77"/>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77"/>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77"/>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77"/>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77"/>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77"/>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77"/>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77"/>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77"/>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77"/>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77"/>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77"/>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77"/>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77"/>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77"/>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77"/>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77"/>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77"/>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77"/>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77"/>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77"/>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77"/>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77"/>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77"/>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77"/>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77"/>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77"/>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77"/>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77"/>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77"/>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77"/>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77"/>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77"/>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77"/>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77"/>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77"/>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77"/>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7"/>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7"/>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7"/>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7"/>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7"/>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7"/>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7"/>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7"/>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7"/>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7"/>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7"/>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7"/>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7"/>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7"/>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7"/>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7"/>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7"/>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7"/>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7"/>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7"/>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7"/>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7"/>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7"/>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7"/>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7"/>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7"/>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7"/>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7"/>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7"/>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7"/>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7"/>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7"/>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7"/>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7"/>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7"/>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7"/>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7"/>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7"/>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7"/>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7"/>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7"/>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7"/>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7"/>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7"/>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7"/>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7"/>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7"/>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7"/>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7"/>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7"/>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7"/>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7"/>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7"/>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7"/>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7"/>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7"/>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7"/>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7"/>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7"/>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7"/>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7"/>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7"/>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7"/>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7"/>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7"/>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7"/>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7"/>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7"/>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7"/>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7"/>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7"/>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7"/>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7"/>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7"/>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7"/>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7"/>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7"/>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7"/>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7"/>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7"/>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7"/>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7"/>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7"/>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7"/>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7"/>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7"/>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7"/>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7"/>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7"/>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7"/>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7"/>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7"/>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7"/>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7"/>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7"/>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7"/>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7"/>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7"/>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7"/>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7"/>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7"/>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7"/>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7"/>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7"/>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7"/>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7"/>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7"/>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7"/>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7"/>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7"/>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7"/>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7"/>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7"/>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7"/>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7"/>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7"/>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7"/>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7"/>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7"/>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7"/>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7"/>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7"/>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7"/>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7"/>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7"/>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7"/>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7"/>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7"/>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7"/>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7"/>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7"/>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7"/>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7"/>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7"/>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7"/>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7"/>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7"/>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7"/>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7"/>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7"/>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7"/>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7"/>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7"/>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7"/>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7"/>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7"/>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7"/>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7"/>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7"/>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7"/>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7"/>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7"/>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7"/>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7"/>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7"/>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77"/>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77"/>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77"/>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77"/>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77"/>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77"/>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G7 F8:F18 G20:G146">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19.38"/>
    <col customWidth="1" min="4" max="4" width="19.5"/>
    <col customWidth="1" min="5" max="6" width="11.63"/>
    <col customWidth="1" min="7" max="7" width="9.0"/>
    <col customWidth="1" min="8" max="8" width="35.5"/>
    <col customWidth="1" min="9" max="26" width="9.0"/>
  </cols>
  <sheetData>
    <row r="1" ht="25.5" customHeight="1">
      <c r="A1" s="11"/>
      <c r="B1" s="181" t="s">
        <v>257</v>
      </c>
      <c r="C1" s="182"/>
      <c r="D1" s="182"/>
      <c r="E1" s="182"/>
      <c r="F1" s="182"/>
      <c r="G1" s="182"/>
      <c r="H1" s="183"/>
      <c r="I1" s="11"/>
      <c r="J1" s="11"/>
      <c r="K1" s="11"/>
      <c r="L1" s="11"/>
      <c r="M1" s="11"/>
      <c r="N1" s="11"/>
      <c r="O1" s="11"/>
      <c r="P1" s="11"/>
      <c r="Q1" s="11"/>
      <c r="R1" s="11"/>
      <c r="S1" s="11"/>
      <c r="T1" s="11"/>
      <c r="U1" s="11"/>
      <c r="V1" s="11"/>
      <c r="W1" s="11"/>
      <c r="X1" s="11"/>
      <c r="Y1" s="11"/>
      <c r="Z1" s="11"/>
    </row>
    <row r="2" ht="14.25" customHeight="1">
      <c r="A2" s="184"/>
      <c r="B2" s="184"/>
      <c r="C2" s="149"/>
      <c r="D2" s="149"/>
      <c r="E2" s="11"/>
      <c r="F2" s="11"/>
      <c r="G2" s="11"/>
      <c r="H2" s="185"/>
      <c r="I2" s="11"/>
      <c r="J2" s="11"/>
      <c r="K2" s="11"/>
      <c r="L2" s="11"/>
      <c r="M2" s="11"/>
      <c r="N2" s="11"/>
      <c r="O2" s="11"/>
      <c r="P2" s="11"/>
      <c r="Q2" s="11"/>
      <c r="R2" s="11"/>
      <c r="S2" s="11"/>
      <c r="T2" s="11"/>
      <c r="U2" s="11"/>
      <c r="V2" s="11"/>
      <c r="W2" s="11"/>
      <c r="X2" s="11"/>
      <c r="Y2" s="11"/>
      <c r="Z2" s="11"/>
    </row>
    <row r="3" ht="12.0" customHeight="1">
      <c r="A3" s="11"/>
      <c r="B3" s="186" t="s">
        <v>1</v>
      </c>
      <c r="C3" s="13" t="s">
        <v>2</v>
      </c>
      <c r="D3" s="5"/>
      <c r="E3" s="187" t="s">
        <v>3</v>
      </c>
      <c r="F3" s="6"/>
      <c r="G3" s="188"/>
      <c r="H3" s="189"/>
      <c r="I3" s="11"/>
      <c r="J3" s="11"/>
      <c r="K3" s="11"/>
      <c r="L3" s="11"/>
      <c r="M3" s="11"/>
      <c r="N3" s="11"/>
      <c r="O3" s="11"/>
      <c r="P3" s="11"/>
      <c r="Q3" s="11"/>
      <c r="R3" s="11"/>
      <c r="S3" s="11"/>
      <c r="T3" s="11"/>
      <c r="U3" s="11"/>
      <c r="V3" s="11"/>
      <c r="W3" s="11"/>
      <c r="X3" s="11"/>
      <c r="Y3" s="11"/>
      <c r="Z3" s="11"/>
    </row>
    <row r="4" ht="12.0" customHeight="1">
      <c r="A4" s="11"/>
      <c r="B4" s="186" t="s">
        <v>5</v>
      </c>
      <c r="C4" s="13" t="s">
        <v>6</v>
      </c>
      <c r="D4" s="5"/>
      <c r="E4" s="187" t="s">
        <v>7</v>
      </c>
      <c r="F4" s="6"/>
      <c r="G4" s="188"/>
      <c r="H4" s="189"/>
      <c r="I4" s="11"/>
      <c r="J4" s="11"/>
      <c r="K4" s="11"/>
      <c r="L4" s="11"/>
      <c r="M4" s="11"/>
      <c r="N4" s="11"/>
      <c r="O4" s="11"/>
      <c r="P4" s="11"/>
      <c r="Q4" s="11"/>
      <c r="R4" s="11"/>
      <c r="S4" s="11"/>
      <c r="T4" s="11"/>
      <c r="U4" s="11"/>
      <c r="V4" s="11"/>
      <c r="W4" s="11"/>
      <c r="X4" s="11"/>
      <c r="Y4" s="11"/>
      <c r="Z4" s="11"/>
    </row>
    <row r="5" ht="12.0" customHeight="1">
      <c r="A5" s="11"/>
      <c r="B5" s="190" t="s">
        <v>9</v>
      </c>
      <c r="C5" s="16" t="str">
        <f>C4&amp;"_"&amp;"v1.0"</f>
        <v>FA20SE39_v1.0</v>
      </c>
      <c r="D5" s="17"/>
      <c r="E5" s="187" t="s">
        <v>10</v>
      </c>
      <c r="F5" s="6"/>
      <c r="G5" s="188"/>
      <c r="H5" s="191" t="s">
        <v>258</v>
      </c>
      <c r="I5" s="11"/>
      <c r="J5" s="11"/>
      <c r="K5" s="11"/>
      <c r="L5" s="11"/>
      <c r="M5" s="11"/>
      <c r="N5" s="11"/>
      <c r="O5" s="11"/>
      <c r="P5" s="11"/>
      <c r="Q5" s="11"/>
      <c r="R5" s="11"/>
      <c r="S5" s="11"/>
      <c r="T5" s="11"/>
      <c r="U5" s="11"/>
      <c r="V5" s="11"/>
      <c r="W5" s="11"/>
      <c r="X5" s="11"/>
      <c r="Y5" s="11"/>
      <c r="Z5" s="11"/>
    </row>
    <row r="6" ht="21.75" customHeight="1">
      <c r="A6" s="184"/>
      <c r="B6" s="190" t="s">
        <v>259</v>
      </c>
      <c r="C6" s="192" t="s">
        <v>260</v>
      </c>
      <c r="D6" s="5"/>
      <c r="E6" s="5"/>
      <c r="F6" s="5"/>
      <c r="G6" s="5"/>
      <c r="H6" s="6"/>
      <c r="I6" s="11"/>
      <c r="J6" s="11"/>
      <c r="K6" s="11"/>
      <c r="L6" s="11"/>
      <c r="M6" s="11"/>
      <c r="N6" s="11"/>
      <c r="O6" s="11"/>
      <c r="P6" s="11"/>
      <c r="Q6" s="11"/>
      <c r="R6" s="11"/>
      <c r="S6" s="11"/>
      <c r="T6" s="11"/>
      <c r="U6" s="11"/>
      <c r="V6" s="11"/>
      <c r="W6" s="11"/>
      <c r="X6" s="11"/>
      <c r="Y6" s="11"/>
      <c r="Z6" s="11"/>
    </row>
    <row r="7" ht="14.25" customHeight="1">
      <c r="A7" s="184"/>
      <c r="B7" s="25"/>
      <c r="C7" s="193"/>
      <c r="D7" s="11"/>
      <c r="E7" s="11"/>
      <c r="F7" s="11"/>
      <c r="G7" s="11"/>
      <c r="H7" s="185"/>
      <c r="I7" s="11"/>
      <c r="J7" s="11"/>
      <c r="K7" s="11"/>
      <c r="L7" s="11"/>
      <c r="M7" s="11"/>
      <c r="N7" s="11"/>
      <c r="O7" s="11"/>
      <c r="P7" s="11"/>
      <c r="Q7" s="11"/>
      <c r="R7" s="11"/>
      <c r="S7" s="11"/>
      <c r="T7" s="11"/>
      <c r="U7" s="11"/>
      <c r="V7" s="11"/>
      <c r="W7" s="11"/>
      <c r="X7" s="11"/>
      <c r="Y7" s="11"/>
      <c r="Z7" s="11"/>
    </row>
    <row r="8" ht="12.75" customHeight="1">
      <c r="A8" s="11"/>
      <c r="B8" s="25"/>
      <c r="C8" s="193"/>
      <c r="D8" s="11"/>
      <c r="E8" s="11"/>
      <c r="F8" s="11"/>
      <c r="G8" s="11"/>
      <c r="H8" s="185"/>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4"/>
      <c r="B10" s="195" t="s">
        <v>24</v>
      </c>
      <c r="C10" s="196" t="s">
        <v>261</v>
      </c>
      <c r="D10" s="197" t="s">
        <v>39</v>
      </c>
      <c r="E10" s="196" t="s">
        <v>42</v>
      </c>
      <c r="F10" s="196" t="s">
        <v>45</v>
      </c>
      <c r="G10" s="198" t="s">
        <v>46</v>
      </c>
      <c r="H10" s="199" t="s">
        <v>262</v>
      </c>
      <c r="I10" s="11"/>
      <c r="J10" s="11"/>
      <c r="K10" s="11"/>
      <c r="L10" s="11"/>
      <c r="M10" s="11"/>
      <c r="N10" s="11"/>
      <c r="O10" s="11"/>
      <c r="P10" s="11"/>
      <c r="Q10" s="11"/>
      <c r="R10" s="11"/>
      <c r="S10" s="11"/>
      <c r="T10" s="11"/>
      <c r="U10" s="11"/>
      <c r="V10" s="11"/>
      <c r="W10" s="11"/>
      <c r="X10" s="11"/>
      <c r="Y10" s="11"/>
      <c r="Z10" s="11"/>
    </row>
    <row r="11" ht="12.75" customHeight="1">
      <c r="A11" s="194"/>
      <c r="B11" s="200">
        <v>1.0</v>
      </c>
      <c r="C11" s="201" t="str">
        <f>Login!B2</f>
        <v>Login</v>
      </c>
      <c r="D11" s="202">
        <f>Login!A6</f>
        <v>9</v>
      </c>
      <c r="E11" s="202">
        <f>Login!B6</f>
        <v>0</v>
      </c>
      <c r="F11" s="202">
        <f>Login!C6</f>
        <v>0</v>
      </c>
      <c r="G11" s="203">
        <f>Login!D6</f>
        <v>0</v>
      </c>
      <c r="H11" s="204">
        <f>Login!E6</f>
        <v>9</v>
      </c>
      <c r="I11" s="140"/>
      <c r="J11" s="11"/>
      <c r="K11" s="11"/>
      <c r="L11" s="11"/>
      <c r="M11" s="11"/>
      <c r="N11" s="11"/>
      <c r="O11" s="11"/>
      <c r="P11" s="11"/>
      <c r="Q11" s="11"/>
      <c r="R11" s="11"/>
      <c r="S11" s="11"/>
      <c r="T11" s="11"/>
      <c r="U11" s="11"/>
      <c r="V11" s="11"/>
      <c r="W11" s="11"/>
      <c r="X11" s="11"/>
      <c r="Y11" s="11"/>
      <c r="Z11" s="11"/>
    </row>
    <row r="12" ht="12.75" customHeight="1">
      <c r="A12" s="194"/>
      <c r="B12" s="200">
        <v>2.0</v>
      </c>
      <c r="C12" s="201" t="str">
        <f>Lesson!B2</f>
        <v>Lesson</v>
      </c>
      <c r="D12" s="202">
        <f>Lesson!A6</f>
        <v>18</v>
      </c>
      <c r="E12" s="202">
        <f>Lesson!B6</f>
        <v>0</v>
      </c>
      <c r="F12" s="202">
        <f>Lesson!C6</f>
        <v>0</v>
      </c>
      <c r="G12" s="203">
        <f>Lesson!D6</f>
        <v>0</v>
      </c>
      <c r="H12" s="204">
        <f>Lesson!E6</f>
        <v>18</v>
      </c>
      <c r="I12" s="140"/>
      <c r="J12" s="11"/>
      <c r="K12" s="11"/>
      <c r="L12" s="11"/>
      <c r="M12" s="11"/>
      <c r="N12" s="11"/>
      <c r="O12" s="11"/>
      <c r="P12" s="11"/>
      <c r="Q12" s="11"/>
      <c r="R12" s="11"/>
      <c r="S12" s="11"/>
      <c r="T12" s="11"/>
      <c r="U12" s="11"/>
      <c r="V12" s="11"/>
      <c r="W12" s="11"/>
      <c r="X12" s="11"/>
      <c r="Y12" s="11"/>
      <c r="Z12" s="11"/>
    </row>
    <row r="13" ht="12.75" customHeight="1">
      <c r="A13" s="194"/>
      <c r="B13" s="205">
        <v>3.0</v>
      </c>
      <c r="C13" s="201" t="str">
        <f>'Xin chào Việt Nam'!B2</f>
        <v>Xin chào Việt Nam</v>
      </c>
      <c r="D13" s="202">
        <f>'Xin chào Việt Nam'!A6</f>
        <v>21</v>
      </c>
      <c r="E13" s="202">
        <f>'Xin chào Việt Nam'!B6</f>
        <v>0</v>
      </c>
      <c r="F13" s="202">
        <f>'Xin chào Việt Nam'!C6</f>
        <v>0</v>
      </c>
      <c r="G13" s="203">
        <f>'Xin chào Việt Nam'!D6</f>
        <v>0</v>
      </c>
      <c r="H13" s="204">
        <f>'Xin chào Việt Nam'!E6</f>
        <v>21</v>
      </c>
      <c r="I13" s="140"/>
      <c r="J13" s="11"/>
      <c r="K13" s="11"/>
      <c r="L13" s="11"/>
      <c r="M13" s="11"/>
      <c r="N13" s="11"/>
      <c r="O13" s="11"/>
      <c r="P13" s="11"/>
      <c r="Q13" s="11"/>
      <c r="R13" s="11"/>
      <c r="S13" s="11"/>
      <c r="T13" s="11"/>
      <c r="U13" s="11"/>
      <c r="V13" s="11"/>
      <c r="W13" s="11"/>
      <c r="X13" s="11"/>
      <c r="Y13" s="11"/>
      <c r="Z13" s="11"/>
    </row>
    <row r="14" ht="12.75" customHeight="1">
      <c r="A14" s="194"/>
      <c r="B14" s="206"/>
      <c r="C14" s="207" t="s">
        <v>263</v>
      </c>
      <c r="D14" s="208">
        <f t="shared" ref="D14:H14" si="1">SUM(D9:D13)</f>
        <v>48</v>
      </c>
      <c r="E14" s="208">
        <f t="shared" si="1"/>
        <v>0</v>
      </c>
      <c r="F14" s="208">
        <f t="shared" si="1"/>
        <v>0</v>
      </c>
      <c r="G14" s="208">
        <f t="shared" si="1"/>
        <v>0</v>
      </c>
      <c r="H14" s="209">
        <f t="shared" si="1"/>
        <v>48</v>
      </c>
      <c r="I14" s="11"/>
      <c r="J14" s="11"/>
      <c r="K14" s="11"/>
      <c r="L14" s="11"/>
      <c r="M14" s="11"/>
      <c r="N14" s="11"/>
      <c r="O14" s="11"/>
      <c r="P14" s="11"/>
      <c r="Q14" s="11"/>
      <c r="R14" s="11"/>
      <c r="S14" s="11"/>
      <c r="T14" s="11"/>
      <c r="U14" s="11"/>
      <c r="V14" s="11"/>
      <c r="W14" s="11"/>
      <c r="X14" s="11"/>
      <c r="Y14" s="11"/>
      <c r="Z14" s="11"/>
    </row>
    <row r="15" ht="12.75" customHeight="1">
      <c r="A15" s="11"/>
      <c r="B15" s="210"/>
      <c r="C15" s="11"/>
      <c r="D15" s="211"/>
      <c r="E15" s="212"/>
      <c r="F15" s="212"/>
      <c r="G15" s="212"/>
      <c r="H15" s="212"/>
      <c r="I15" s="11"/>
      <c r="J15" s="11"/>
      <c r="K15" s="11"/>
      <c r="L15" s="11"/>
      <c r="M15" s="11"/>
      <c r="N15" s="11"/>
      <c r="O15" s="11"/>
      <c r="P15" s="11"/>
      <c r="Q15" s="11"/>
      <c r="R15" s="11"/>
      <c r="S15" s="11"/>
      <c r="T15" s="11"/>
      <c r="U15" s="11"/>
      <c r="V15" s="11"/>
      <c r="W15" s="11"/>
      <c r="X15" s="11"/>
      <c r="Y15" s="11"/>
      <c r="Z15" s="11"/>
    </row>
    <row r="16" ht="12.75" customHeight="1">
      <c r="A16" s="11"/>
      <c r="B16" s="11"/>
      <c r="C16" s="9" t="s">
        <v>264</v>
      </c>
      <c r="D16" s="11"/>
      <c r="E16" s="213">
        <f>(D14+E14)*100/(H14-G14)</f>
        <v>100</v>
      </c>
      <c r="F16" s="11" t="s">
        <v>265</v>
      </c>
      <c r="G16" s="11"/>
      <c r="H16" s="100"/>
      <c r="I16" s="11"/>
      <c r="J16" s="11"/>
      <c r="K16" s="11"/>
      <c r="L16" s="11"/>
      <c r="M16" s="11"/>
      <c r="N16" s="11"/>
      <c r="O16" s="11"/>
      <c r="P16" s="11"/>
      <c r="Q16" s="11"/>
      <c r="R16" s="11"/>
      <c r="S16" s="11"/>
      <c r="T16" s="11"/>
      <c r="U16" s="11"/>
      <c r="V16" s="11"/>
      <c r="W16" s="11"/>
      <c r="X16" s="11"/>
      <c r="Y16" s="11"/>
      <c r="Z16" s="11"/>
    </row>
    <row r="17" ht="12.75" customHeight="1">
      <c r="A17" s="11"/>
      <c r="B17" s="11"/>
      <c r="C17" s="9" t="s">
        <v>266</v>
      </c>
      <c r="D17" s="11"/>
      <c r="E17" s="213">
        <f>D14*100/(H14-G14)</f>
        <v>100</v>
      </c>
      <c r="F17" s="11" t="s">
        <v>265</v>
      </c>
      <c r="G17" s="11"/>
      <c r="H17" s="100"/>
      <c r="I17" s="11"/>
      <c r="J17" s="11"/>
      <c r="K17" s="11"/>
      <c r="L17" s="11"/>
      <c r="M17" s="11"/>
      <c r="N17" s="11"/>
      <c r="O17" s="11"/>
      <c r="P17" s="11"/>
      <c r="Q17" s="11"/>
      <c r="R17" s="11"/>
      <c r="S17" s="11"/>
      <c r="T17" s="11"/>
      <c r="U17" s="11"/>
      <c r="V17" s="11"/>
      <c r="W17" s="11"/>
      <c r="X17" s="11"/>
      <c r="Y17" s="11"/>
      <c r="Z17" s="11"/>
    </row>
    <row r="18" ht="12.75" customHeight="1">
      <c r="A18" s="11"/>
      <c r="B18" s="149"/>
      <c r="C18" s="149"/>
      <c r="D18" s="149"/>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69"/>
      <c r="B19" s="214"/>
      <c r="D19" s="214"/>
      <c r="E19" s="140"/>
      <c r="F19" s="11"/>
      <c r="G19" s="11"/>
      <c r="H19" s="11"/>
      <c r="I19" s="11"/>
      <c r="J19" s="11"/>
      <c r="K19" s="11"/>
      <c r="L19" s="11"/>
      <c r="M19" s="11"/>
      <c r="N19" s="11"/>
      <c r="O19" s="11"/>
      <c r="P19" s="11"/>
      <c r="Q19" s="11"/>
      <c r="R19" s="11"/>
      <c r="S19" s="11"/>
      <c r="T19" s="11"/>
      <c r="U19" s="11"/>
      <c r="V19" s="11"/>
      <c r="W19" s="11"/>
      <c r="X19" s="11"/>
      <c r="Y19" s="11"/>
      <c r="Z19" s="11"/>
    </row>
    <row r="20" ht="12.75" customHeight="1">
      <c r="A20" s="69"/>
      <c r="B20" s="214"/>
      <c r="D20" s="214"/>
      <c r="E20" s="140"/>
      <c r="F20" s="11"/>
      <c r="G20" s="11"/>
      <c r="H20" s="11"/>
      <c r="I20" s="11"/>
      <c r="J20" s="11"/>
      <c r="K20" s="11"/>
      <c r="L20" s="11"/>
      <c r="M20" s="11"/>
      <c r="N20" s="11"/>
      <c r="O20" s="11"/>
      <c r="P20" s="11"/>
      <c r="Q20" s="11"/>
      <c r="R20" s="11"/>
      <c r="S20" s="11"/>
      <c r="T20" s="11"/>
      <c r="U20" s="11"/>
      <c r="V20" s="11"/>
      <c r="W20" s="11"/>
      <c r="X20" s="11"/>
      <c r="Y20" s="11"/>
      <c r="Z20" s="11"/>
    </row>
    <row r="21" ht="12.75" customHeight="1">
      <c r="A21" s="69"/>
      <c r="B21" s="215"/>
      <c r="D21" s="215"/>
      <c r="E21" s="140"/>
      <c r="F21" s="11"/>
      <c r="G21" s="11"/>
      <c r="H21" s="11"/>
      <c r="I21" s="11"/>
      <c r="J21" s="11"/>
      <c r="K21" s="11"/>
      <c r="L21" s="11"/>
      <c r="M21" s="11"/>
      <c r="N21" s="11"/>
      <c r="O21" s="11"/>
      <c r="P21" s="11"/>
      <c r="Q21" s="11"/>
      <c r="R21" s="11"/>
      <c r="S21" s="11"/>
      <c r="T21" s="11"/>
      <c r="U21" s="11"/>
      <c r="V21" s="11"/>
      <c r="W21" s="11"/>
      <c r="X21" s="11"/>
      <c r="Y21" s="11"/>
      <c r="Z21" s="11"/>
    </row>
    <row r="22" ht="12.75" customHeight="1">
      <c r="A22" s="69"/>
      <c r="B22" s="215"/>
      <c r="C22" s="215"/>
      <c r="D22" s="215"/>
      <c r="E22" s="140"/>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75"/>
      <c r="C23" s="175"/>
      <c r="D23" s="175"/>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C5:D5"/>
    <mergeCell ref="B19:C19"/>
    <mergeCell ref="B20:C20"/>
    <mergeCell ref="B21:C21"/>
    <mergeCell ref="B1:H1"/>
    <mergeCell ref="C3:D3"/>
    <mergeCell ref="E3:F3"/>
    <mergeCell ref="C4:D4"/>
    <mergeCell ref="E4:F4"/>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